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202300"/>
  <mc:AlternateContent xmlns:mc="http://schemas.openxmlformats.org/markup-compatibility/2006">
    <mc:Choice Requires="x15">
      <x15ac:absPath xmlns:x15ac="http://schemas.microsoft.com/office/spreadsheetml/2010/11/ac" url="/Users/joanakele/Desktop/"/>
    </mc:Choice>
  </mc:AlternateContent>
  <xr:revisionPtr revIDLastSave="0" documentId="13_ncr:9_{3116DBC1-3199-1D4A-96DF-B9486E205057}" xr6:coauthVersionLast="47" xr6:coauthVersionMax="47" xr10:uidLastSave="{00000000-0000-0000-0000-000000000000}"/>
  <bookViews>
    <workbookView xWindow="340" yWindow="500" windowWidth="28040" windowHeight="15740" firstSheet="2" activeTab="10" xr2:uid="{F4E48E6E-1AC6-244F-B1E7-65BFEBA076B3}"/>
  </bookViews>
  <sheets>
    <sheet name="Nigerian_Road_Traffic_Crashes_2" sheetId="1" r:id="rId1"/>
    <sheet name="Dashboard" sheetId="38" r:id="rId2"/>
    <sheet name="Crash_Factors" sheetId="6" r:id="rId3"/>
    <sheet name="Crash_Severity" sheetId="13" r:id="rId4"/>
    <sheet name="Quarterly_Crashes" sheetId="10" r:id="rId5"/>
    <sheet name="State_Crash" sheetId="43" r:id="rId6"/>
    <sheet name="Crash_F_State" sheetId="32" r:id="rId7"/>
    <sheet name="Crash_Casualities" sheetId="40" r:id="rId8"/>
    <sheet name="Correl_data_ScatterPlot" sheetId="17" r:id="rId9"/>
    <sheet name="Correlation_Scatter_Plot" sheetId="18" r:id="rId10"/>
    <sheet name="FORCAST_SEASON" sheetId="24" r:id="rId11"/>
  </sheets>
  <definedNames>
    <definedName name="_xlnm._FilterDatabase" localSheetId="0" hidden="1">Nigerian_Road_Traffic_Crashes_2!$B$1:$B$519</definedName>
    <definedName name="_xlchart.v1.0" hidden="1">Correl_data_ScatterPlot!$C$2:$C$519</definedName>
    <definedName name="_xlchart.v1.1" hidden="1">Correl_data_ScatterPlot!$D$1</definedName>
    <definedName name="_xlchart.v1.10" hidden="1">Correl_data_ScatterPlot!$D$1</definedName>
    <definedName name="_xlchart.v1.11" hidden="1">Correl_data_ScatterPlot!$D$2:$D$519</definedName>
    <definedName name="_xlchart.v1.12" hidden="1">Nigerian_Road_Traffic_Crashes_2!$A$2:$B$519</definedName>
    <definedName name="_xlchart.v1.13" hidden="1">Nigerian_Road_Traffic_Crashes_2!$C$1</definedName>
    <definedName name="_xlchart.v1.14" hidden="1">Nigerian_Road_Traffic_Crashes_2!$C$2:$C$519</definedName>
    <definedName name="_xlchart.v1.15" hidden="1">Correl_data_ScatterPlot!$A$2:$A$519</definedName>
    <definedName name="_xlchart.v1.16" hidden="1">Correl_data_ScatterPlot!$B$1</definedName>
    <definedName name="_xlchart.v1.17" hidden="1">Correl_data_ScatterPlot!$B$2:$B$519</definedName>
    <definedName name="_xlchart.v1.18" hidden="1">FORCAST_SEASON!#REF!</definedName>
    <definedName name="_xlchart.v1.19" hidden="1">FORCAST_SEASON!$A$7:$A$23</definedName>
    <definedName name="_xlchart.v1.2" hidden="1">Correl_data_ScatterPlot!$D$2:$D$519</definedName>
    <definedName name="_xlchart.v1.20" hidden="1">FORCAST_SEASON!$B$6</definedName>
    <definedName name="_xlchart.v1.21" hidden="1">FORCAST_SEASON!$B$7:$B$23</definedName>
    <definedName name="_xlchart.v1.22" hidden="1">FORCAST_SEASON!$C$6</definedName>
    <definedName name="_xlchart.v1.23" hidden="1">FORCAST_SEASON!$C$7:$C$23</definedName>
    <definedName name="_xlchart.v1.24" hidden="1">FORCAST_SEASON!$D$6</definedName>
    <definedName name="_xlchart.v1.25" hidden="1">FORCAST_SEASON!$D$7:$D$23</definedName>
    <definedName name="_xlchart.v1.26" hidden="1">FORCAST_SEASON!$E$6</definedName>
    <definedName name="_xlchart.v1.27" hidden="1">FORCAST_SEASON!$E$7:$E$23</definedName>
    <definedName name="_xlchart.v1.28" hidden="1">FORCAST_SEASON!$F$7:$F$23</definedName>
    <definedName name="_xlchart.v1.29" hidden="1">FORCAST_SEASON!#REF!</definedName>
    <definedName name="_xlchart.v1.3" hidden="1">Correl_data_ScatterPlot!$C$2:$C$519</definedName>
    <definedName name="_xlchart.v1.30" hidden="1">FORCAST_SEASON!$A$7:$A$23</definedName>
    <definedName name="_xlchart.v1.31" hidden="1">FORCAST_SEASON!$B$6</definedName>
    <definedName name="_xlchart.v1.32" hidden="1">FORCAST_SEASON!$B$7:$B$23</definedName>
    <definedName name="_xlchart.v1.33" hidden="1">FORCAST_SEASON!$C$6</definedName>
    <definedName name="_xlchart.v1.34" hidden="1">FORCAST_SEASON!$C$7:$C$23</definedName>
    <definedName name="_xlchart.v1.35" hidden="1">FORCAST_SEASON!$D$6</definedName>
    <definedName name="_xlchart.v1.36" hidden="1">FORCAST_SEASON!$D$7:$D$23</definedName>
    <definedName name="_xlchart.v1.37" hidden="1">FORCAST_SEASON!$E$6</definedName>
    <definedName name="_xlchart.v1.38" hidden="1">FORCAST_SEASON!$E$7:$E$23</definedName>
    <definedName name="_xlchart.v1.39" hidden="1">FORCAST_SEASON!$F$7:$F$23</definedName>
    <definedName name="_xlchart.v1.4" hidden="1">Correl_data_ScatterPlot!$D$1</definedName>
    <definedName name="_xlchart.v1.5" hidden="1">Correl_data_ScatterPlot!$D$2:$D$519</definedName>
    <definedName name="_xlchart.v1.6" hidden="1">Correl_data_ScatterPlot!$C$2:$C$519</definedName>
    <definedName name="_xlchart.v1.7" hidden="1">Correl_data_ScatterPlot!$D$1</definedName>
    <definedName name="_xlchart.v1.8" hidden="1">Correl_data_ScatterPlot!$D$2:$D$519</definedName>
    <definedName name="_xlchart.v1.9" hidden="1">Correl_data_ScatterPlot!$C$2:$C$519</definedName>
    <definedName name="Slicer_QUARTER">#N/A</definedName>
    <definedName name="Slicer_QUARTER1">#N/A</definedName>
    <definedName name="Slicer_STATE">#N/A</definedName>
    <definedName name="Slicer_STATE2">#N/A</definedName>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Nigerian_Road_Traffic_Crashes_2!$N$5</definedName>
    <definedName name="solver_typ" localSheetId="0" hidden="1">1</definedName>
    <definedName name="solver_val" localSheetId="0" hidden="1">0</definedName>
    <definedName name="solver_ver" localSheetId="0" hidden="1">2</definedName>
  </definedNames>
  <calcPr calcId="191029"/>
  <pivotCaches>
    <pivotCache cacheId="38" r:id="rId12"/>
    <pivotCache cacheId="75" r:id="rId13"/>
    <pivotCache cacheId="74"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6" l="1"/>
  <c r="B8" i="6"/>
  <c r="B7" i="6"/>
  <c r="B6" i="6"/>
  <c r="B5" i="6"/>
  <c r="B4" i="6"/>
  <c r="B2" i="24"/>
  <c r="B3" i="24" s="1"/>
  <c r="D21" i="24"/>
  <c r="D23" i="24"/>
  <c r="D24" i="24"/>
  <c r="D22" i="24"/>
  <c r="C21" i="24" l="1"/>
  <c r="C24" i="24"/>
  <c r="C23" i="24"/>
  <c r="A24" i="24"/>
  <c r="E24" i="24"/>
  <c r="A8" i="24"/>
  <c r="A9" i="24" s="1"/>
  <c r="A10" i="24" s="1"/>
  <c r="A11" i="24" s="1"/>
  <c r="A12" i="24" s="1"/>
  <c r="A13" i="24" s="1"/>
  <c r="A14" i="24" s="1"/>
  <c r="A15" i="24" s="1"/>
  <c r="A16" i="24" s="1"/>
  <c r="A17" i="24" s="1"/>
  <c r="A18" i="24" s="1"/>
  <c r="A19" i="24" s="1"/>
  <c r="A20" i="24" s="1"/>
  <c r="A21" i="24" s="1"/>
  <c r="E2" i="24"/>
  <c r="E3" i="24" s="1"/>
  <c r="E23" i="24" s="1"/>
  <c r="D2" i="24"/>
  <c r="D3" i="24" s="1"/>
  <c r="E22" i="24" s="1"/>
  <c r="C2" i="24"/>
  <c r="C3" i="24" s="1"/>
  <c r="E21" i="24" s="1"/>
  <c r="A22" i="24" l="1"/>
  <c r="C22" i="24" l="1"/>
  <c r="A23" i="24"/>
</calcChain>
</file>

<file path=xl/sharedStrings.xml><?xml version="1.0" encoding="utf-8"?>
<sst xmlns="http://schemas.openxmlformats.org/spreadsheetml/2006/main" count="1172" uniqueCount="101">
  <si>
    <t>Quarter</t>
  </si>
  <si>
    <t>State</t>
  </si>
  <si>
    <t>SPV</t>
  </si>
  <si>
    <t>DAD</t>
  </si>
  <si>
    <t>PWR</t>
  </si>
  <si>
    <t>FTQ</t>
  </si>
  <si>
    <t>Q4 2020</t>
  </si>
  <si>
    <t>Abia</t>
  </si>
  <si>
    <t>Adamawa</t>
  </si>
  <si>
    <t>Akwa Ibom</t>
  </si>
  <si>
    <t>Anambra</t>
  </si>
  <si>
    <t>Bauchi</t>
  </si>
  <si>
    <t>Bayelsa</t>
  </si>
  <si>
    <t>Benue</t>
  </si>
  <si>
    <t>Borno</t>
  </si>
  <si>
    <t>Cross River</t>
  </si>
  <si>
    <t>Delta</t>
  </si>
  <si>
    <t>Ebonyi</t>
  </si>
  <si>
    <t>Edo</t>
  </si>
  <si>
    <t>Ekiti</t>
  </si>
  <si>
    <t>Enugu</t>
  </si>
  <si>
    <t>FCT</t>
  </si>
  <si>
    <t>Gombe</t>
  </si>
  <si>
    <t>Imo</t>
  </si>
  <si>
    <t>Jigawa</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</si>
  <si>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</si>
  <si>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</si>
  <si>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</si>
  <si>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</si>
  <si>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</si>
  <si>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</si>
  <si>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</si>
  <si>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</si>
  <si>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</si>
  <si>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</si>
  <si>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</si>
  <si>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</si>
  <si>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</si>
  <si>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</si>
  <si>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</si>
  <si>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</si>
  <si>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</si>
  <si>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</si>
  <si>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</si>
  <si>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Q1 2021</t>
  </si>
  <si>
    <t>Q2 2021</t>
  </si>
  <si>
    <t>Q3 2021</t>
  </si>
  <si>
    <t>Q4 2021</t>
  </si>
  <si>
    <t>Q1 2022</t>
  </si>
  <si>
    <t>Q2 2022</t>
  </si>
  <si>
    <t>Q3 2022</t>
  </si>
  <si>
    <t>Q4 2022</t>
  </si>
  <si>
    <t>Q1 2023</t>
  </si>
  <si>
    <t>Q2 2023</t>
  </si>
  <si>
    <t>Q3 2023</t>
  </si>
  <si>
    <t>Q4 2023</t>
  </si>
  <si>
    <t>Q1 2024</t>
  </si>
  <si>
    <t>QUARTER</t>
  </si>
  <si>
    <t>STATE</t>
  </si>
  <si>
    <t>TOTAL_CRASHES</t>
  </si>
  <si>
    <t>NUM_INJURED</t>
  </si>
  <si>
    <t>NUM_KILLED</t>
  </si>
  <si>
    <t>TOTAL_VEHICLES_INVOLVED</t>
  </si>
  <si>
    <t>OTHER_FACTORS</t>
  </si>
  <si>
    <t>Row Labels</t>
  </si>
  <si>
    <t>Grand Total</t>
  </si>
  <si>
    <t>Sum of TOTAL_CRASHES</t>
  </si>
  <si>
    <t>Values</t>
  </si>
  <si>
    <t>SUM OF CRASH FACTORS</t>
  </si>
  <si>
    <t>Sum of NUM_INJURED</t>
  </si>
  <si>
    <t>Sum of NUM_KILLED</t>
  </si>
  <si>
    <t>FATIGUE</t>
  </si>
  <si>
    <t>Alcohol/Drug Influence</t>
  </si>
  <si>
    <t>POOR WEATHER</t>
  </si>
  <si>
    <t>SPEED VIOLATION</t>
  </si>
  <si>
    <t>TOTAL CRASHES</t>
  </si>
  <si>
    <t>OTHER FACTORS</t>
  </si>
  <si>
    <t>Q1 2021-2024</t>
  </si>
  <si>
    <t>Q AVERAGE</t>
  </si>
  <si>
    <t>SEASONALITY INDEX</t>
  </si>
  <si>
    <t>Q2 2021-2023</t>
  </si>
  <si>
    <t>Q3 2021-2023</t>
  </si>
  <si>
    <t>DATES</t>
  </si>
  <si>
    <t>TOTAL CRASH</t>
  </si>
  <si>
    <t>LINEAR FORCAST</t>
  </si>
  <si>
    <t>SEASONALISED DATA</t>
  </si>
  <si>
    <t>FORCAST ETS</t>
  </si>
  <si>
    <t>Q4 2020-2023</t>
  </si>
  <si>
    <t>OTHER FACTOR</t>
  </si>
  <si>
    <t>DRINKING/ALCOHOL</t>
  </si>
  <si>
    <t>SUM OF CRASHES BY QUARTER</t>
  </si>
  <si>
    <t>SUM_DAD</t>
  </si>
  <si>
    <t xml:space="preserve"> SUM_OTHER_FACTORS</t>
  </si>
  <si>
    <t>SUM_FTQ</t>
  </si>
  <si>
    <t>SUM_SPV</t>
  </si>
  <si>
    <t>SUM_PWR</t>
  </si>
  <si>
    <t>SUM_TOTAL_VEHICLES_INVOLVED</t>
  </si>
  <si>
    <t>SUM_NUM_KILLED</t>
  </si>
  <si>
    <t>SUM_NUM_INJURED</t>
  </si>
  <si>
    <t>NIGERIA TRAFFIC CRASHES (2020-2024) ANALYSIS</t>
  </si>
  <si>
    <t>PERCENTAGE OF CRASH SEVERITY.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</si>
</sst>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rgb="FF000000"/>
      <name val="Aptos Narrow"/>
      <family val="2"/>
      <scheme val="minor"/>
    </font>
    <font>
      <b/>
      <sz val="18"/>
      <color theme="1"/>
      <name val="Aptos Narrow"/>
      <scheme val="minor"/>
    </font>
    <font>
      <b/>
      <sz val="16"/>
      <color theme="1"/>
      <name val="Aptos Narrow"/>
      <scheme val="minor"/>
    </font>
    <font>
      <b/>
      <sz val="18"/>
      <color theme="1" tint="0.34998626667073579"/>
      <name val="Aptos Narrow"/>
      <scheme val="minor"/>
    </font>
    <font>
      <b/>
      <sz val="18"/>
      <color theme="8" tint="-0.249977111117893"/>
      <name val="Aptos Narrow (Body)"/>
    </font>
    <font>
      <sz val="8"/>
      <name val="Aptos Narrow"/>
      <family val="2"/>
      <scheme val="minor"/>
    </font>
    <font>
      <b/>
      <sz val="24"/>
      <color rgb="FF202124"/>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0" fillId="0" borderId="0" xfId="0" applyFont="1" applyAlignment="1">
      <alignment horizontal="center" vertical="center"/>
    </xf>
    <xf numFmtId="0" fontId="21" fillId="0" borderId="0" xfId="0" applyFont="1"/>
    <xf numFmtId="1" fontId="21" fillId="0" borderId="0" xfId="0" applyNumberFormat="1" applyFont="1"/>
    <xf numFmtId="0" fontId="20" fillId="0" borderId="0" xfId="0" applyFont="1" applyBorder="1" applyAlignment="1">
      <alignment horizontal="center" vertical="center"/>
    </xf>
    <xf numFmtId="0" fontId="22" fillId="0" borderId="0" xfId="0" applyFont="1" applyBorder="1" applyAlignment="1">
      <alignment horizontal="center" vertical="center"/>
    </xf>
    <xf numFmtId="14" fontId="0" fillId="0" borderId="0" xfId="0" applyNumberFormat="1"/>
    <xf numFmtId="0" fontId="0" fillId="33" borderId="0" xfId="0" applyNumberFormat="1" applyFill="1"/>
    <xf numFmtId="0" fontId="19" fillId="0" borderId="0" xfId="0" applyFont="1"/>
    <xf numFmtId="0" fontId="18" fillId="0" borderId="0" xfId="0" applyFont="1" applyAlignment="1">
      <alignment wrapText="1"/>
    </xf>
    <xf numFmtId="0" fontId="23" fillId="0" borderId="10" xfId="0" applyFont="1" applyBorder="1" applyAlignment="1">
      <alignment horizontal="center"/>
    </xf>
    <xf numFmtId="0" fontId="0" fillId="0" borderId="10" xfId="0" applyBorder="1" applyAlignment="1">
      <alignment horizontal="center"/>
    </xf>
    <xf numFmtId="0" fontId="22" fillId="0" borderId="10" xfId="0" applyFont="1" applyBorder="1" applyAlignment="1">
      <alignment horizontal="center" vertical="center"/>
    </xf>
    <xf numFmtId="0" fontId="18" fillId="0" borderId="11" xfId="0" applyFont="1" applyBorder="1" applyAlignment="1">
      <alignment horizontal="left"/>
    </xf>
    <xf numFmtId="0" fontId="18" fillId="0" borderId="10" xfId="0" applyFont="1" applyBorder="1"/>
    <xf numFmtId="1" fontId="18" fillId="0" borderId="11" xfId="0" applyNumberFormat="1" applyFont="1" applyBorder="1" applyAlignment="1">
      <alignment horizontal="right"/>
    </xf>
    <xf numFmtId="1" fontId="18" fillId="0" borderId="10" xfId="0" applyNumberFormat="1" applyFont="1" applyBorder="1"/>
    <xf numFmtId="0" fontId="0" fillId="34" borderId="0" xfId="0" applyFill="1" applyBorder="1"/>
    <xf numFmtId="0" fontId="25"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6"/>
        <color theme="1"/>
        <name val="Aptos Narrow"/>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B84D1B"/>
      <color rgb="FFD5672E"/>
      <color rgb="FFD99B7B"/>
      <color rgb="FF846387"/>
      <color rgb="FFB9901A"/>
      <color rgb="FFD5B871"/>
      <color rgb="FFFD5C5B"/>
      <color rgb="FFA2811C"/>
      <color rgb="FFDBA517"/>
      <color rgb="FFE6AE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TRAFFIC</a:t>
            </a:r>
            <a:r>
              <a:rPr lang="en-US" sz="1100" baseline="0"/>
              <a:t> </a:t>
            </a:r>
            <a:r>
              <a:rPr lang="en-US" sz="1100"/>
              <a:t>CRASH</a:t>
            </a:r>
            <a:r>
              <a:rPr lang="en-US" sz="1100" baseline="0"/>
              <a:t> FACTORS</a:t>
            </a:r>
          </a:p>
          <a:p>
            <a:pPr>
              <a:defRPr sz="1100"/>
            </a:pPr>
            <a:r>
              <a:rPr lang="en-US" sz="1100" baseline="0"/>
              <a:t>PERCENTAGE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AE"/>
        </a:p>
      </c:txPr>
    </c:title>
    <c:autoTitleDeleted val="0"/>
    <c:plotArea>
      <c:layout/>
      <c:pieChart>
        <c:varyColors val="1"/>
        <c:ser>
          <c:idx val="0"/>
          <c:order val="0"/>
          <c:dPt>
            <c:idx val="0"/>
            <c:bubble3D val="0"/>
            <c:spPr>
              <a:solidFill>
                <a:schemeClr val="accent2">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8ED-3E4F-B047-C187D9C2E12D}"/>
              </c:ext>
            </c:extLst>
          </c:dPt>
          <c:dPt>
            <c:idx val="1"/>
            <c:bubble3D val="0"/>
            <c:spPr>
              <a:solidFill>
                <a:schemeClr val="accent2">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8ED-3E4F-B047-C187D9C2E12D}"/>
              </c:ext>
            </c:extLst>
          </c:dPt>
          <c:dPt>
            <c:idx val="2"/>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8ED-3E4F-B047-C187D9C2E12D}"/>
              </c:ext>
            </c:extLst>
          </c:dPt>
          <c:dPt>
            <c:idx val="3"/>
            <c:bubble3D val="0"/>
            <c:spPr>
              <a:solidFill>
                <a:schemeClr val="accent2">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8ED-3E4F-B047-C187D9C2E12D}"/>
              </c:ext>
            </c:extLst>
          </c:dPt>
          <c:dPt>
            <c:idx val="4"/>
            <c:bubble3D val="0"/>
            <c:spPr>
              <a:solidFill>
                <a:schemeClr val="accent2">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8ED-3E4F-B047-C187D9C2E12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E"/>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Crash_Factors!$A$5:$A$9</c:f>
              <c:strCache>
                <c:ptCount val="5"/>
                <c:pt idx="0">
                  <c:v>OTHER FACTOR</c:v>
                </c:pt>
                <c:pt idx="1">
                  <c:v>SPEED VIOLATION</c:v>
                </c:pt>
                <c:pt idx="2">
                  <c:v>DRINKING/ALCOHOL</c:v>
                </c:pt>
                <c:pt idx="3">
                  <c:v>POOR WEATHER</c:v>
                </c:pt>
                <c:pt idx="4">
                  <c:v>FATIGUE</c:v>
                </c:pt>
              </c:strCache>
            </c:strRef>
          </c:cat>
          <c:val>
            <c:numRef>
              <c:f>Crash_Factors!$B$5:$B$9</c:f>
              <c:numCache>
                <c:formatCode>0</c:formatCode>
                <c:ptCount val="5"/>
                <c:pt idx="0">
                  <c:v>19914</c:v>
                </c:pt>
                <c:pt idx="1">
                  <c:v>19634</c:v>
                </c:pt>
                <c:pt idx="2">
                  <c:v>73</c:v>
                </c:pt>
                <c:pt idx="3">
                  <c:v>184</c:v>
                </c:pt>
                <c:pt idx="4">
                  <c:v>12341</c:v>
                </c:pt>
              </c:numCache>
            </c:numRef>
          </c:val>
          <c:extLst>
            <c:ext xmlns:c16="http://schemas.microsoft.com/office/drawing/2014/chart" uri="{C3380CC4-5D6E-409C-BE32-E72D297353CC}">
              <c16:uniqueId val="{0000000A-08ED-3E4F-B047-C187D9C2E12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AE"/>
        </a:p>
      </c:txPr>
    </c:legend>
    <c:plotVisOnly val="1"/>
    <c:dispBlanksAs val="gap"/>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A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AE"/>
        </a:p>
      </c:txPr>
    </c:title>
    <c:autoTitleDeleted val="0"/>
    <c:plotArea>
      <c:layout/>
      <c:scatterChart>
        <c:scatterStyle val="lineMarker"/>
        <c:varyColors val="0"/>
        <c:ser>
          <c:idx val="0"/>
          <c:order val="0"/>
          <c:tx>
            <c:strRef>
              <c:f>Correl_data_ScatterPlot!$H$1</c:f>
              <c:strCache>
                <c:ptCount val="1"/>
                <c:pt idx="0">
                  <c:v>POOR WEATHER</c:v>
                </c:pt>
              </c:strCache>
            </c:strRef>
          </c:tx>
          <c:spPr>
            <a:ln w="25400" cap="rnd">
              <a:noFill/>
              <a:round/>
            </a:ln>
            <a:effectLst/>
          </c:spPr>
          <c:marker>
            <c:symbol val="circle"/>
            <c:size val="5"/>
            <c:spPr>
              <a:solidFill>
                <a:schemeClr val="dk1">
                  <a:tint val="88500"/>
                </a:schemeClr>
              </a:solidFill>
              <a:ln w="9525">
                <a:solidFill>
                  <a:schemeClr val="dk1">
                    <a:tint val="88500"/>
                  </a:schemeClr>
                </a:solidFill>
              </a:ln>
              <a:effectLst/>
            </c:spPr>
          </c:marker>
          <c:xVal>
            <c:numRef>
              <c:f>Correl_data_ScatterPlot!$G$2:$G$519</c:f>
              <c:numCache>
                <c:formatCode>0</c:formatCode>
                <c:ptCount val="518"/>
                <c:pt idx="0">
                  <c:v>30</c:v>
                </c:pt>
                <c:pt idx="1">
                  <c:v>77</c:v>
                </c:pt>
                <c:pt idx="2">
                  <c:v>22</c:v>
                </c:pt>
                <c:pt idx="3">
                  <c:v>72</c:v>
                </c:pt>
                <c:pt idx="4">
                  <c:v>154</c:v>
                </c:pt>
                <c:pt idx="5">
                  <c:v>1</c:v>
                </c:pt>
                <c:pt idx="6">
                  <c:v>77</c:v>
                </c:pt>
                <c:pt idx="7">
                  <c:v>25</c:v>
                </c:pt>
                <c:pt idx="8">
                  <c:v>33</c:v>
                </c:pt>
                <c:pt idx="9">
                  <c:v>67</c:v>
                </c:pt>
                <c:pt idx="10">
                  <c:v>27</c:v>
                </c:pt>
                <c:pt idx="11">
                  <c:v>55</c:v>
                </c:pt>
                <c:pt idx="12">
                  <c:v>30</c:v>
                </c:pt>
                <c:pt idx="13">
                  <c:v>44</c:v>
                </c:pt>
                <c:pt idx="14">
                  <c:v>312</c:v>
                </c:pt>
                <c:pt idx="15">
                  <c:v>70</c:v>
                </c:pt>
                <c:pt idx="16">
                  <c:v>31</c:v>
                </c:pt>
                <c:pt idx="17">
                  <c:v>92</c:v>
                </c:pt>
                <c:pt idx="18">
                  <c:v>281</c:v>
                </c:pt>
                <c:pt idx="19">
                  <c:v>102</c:v>
                </c:pt>
                <c:pt idx="20">
                  <c:v>77</c:v>
                </c:pt>
                <c:pt idx="21">
                  <c:v>58</c:v>
                </c:pt>
                <c:pt idx="22">
                  <c:v>122</c:v>
                </c:pt>
                <c:pt idx="23">
                  <c:v>102</c:v>
                </c:pt>
                <c:pt idx="24">
                  <c:v>113</c:v>
                </c:pt>
                <c:pt idx="25">
                  <c:v>200</c:v>
                </c:pt>
                <c:pt idx="26">
                  <c:v>110</c:v>
                </c:pt>
                <c:pt idx="27">
                  <c:v>279</c:v>
                </c:pt>
                <c:pt idx="28">
                  <c:v>114</c:v>
                </c:pt>
                <c:pt idx="29">
                  <c:v>109</c:v>
                </c:pt>
                <c:pt idx="30">
                  <c:v>155</c:v>
                </c:pt>
                <c:pt idx="31">
                  <c:v>45</c:v>
                </c:pt>
                <c:pt idx="32">
                  <c:v>25</c:v>
                </c:pt>
                <c:pt idx="33">
                  <c:v>32</c:v>
                </c:pt>
                <c:pt idx="34">
                  <c:v>59</c:v>
                </c:pt>
                <c:pt idx="35">
                  <c:v>56</c:v>
                </c:pt>
                <c:pt idx="36">
                  <c:v>55</c:v>
                </c:pt>
                <c:pt idx="37">
                  <c:v>44</c:v>
                </c:pt>
                <c:pt idx="38">
                  <c:v>84</c:v>
                </c:pt>
                <c:pt idx="39">
                  <c:v>22</c:v>
                </c:pt>
                <c:pt idx="40">
                  <c:v>80</c:v>
                </c:pt>
                <c:pt idx="41">
                  <c:v>131</c:v>
                </c:pt>
                <c:pt idx="42">
                  <c:v>7</c:v>
                </c:pt>
                <c:pt idx="43">
                  <c:v>52</c:v>
                </c:pt>
                <c:pt idx="44">
                  <c:v>31</c:v>
                </c:pt>
                <c:pt idx="45">
                  <c:v>25</c:v>
                </c:pt>
                <c:pt idx="46">
                  <c:v>71</c:v>
                </c:pt>
                <c:pt idx="47">
                  <c:v>31</c:v>
                </c:pt>
                <c:pt idx="48">
                  <c:v>56</c:v>
                </c:pt>
                <c:pt idx="49">
                  <c:v>31</c:v>
                </c:pt>
                <c:pt idx="50">
                  <c:v>66</c:v>
                </c:pt>
                <c:pt idx="51">
                  <c:v>278</c:v>
                </c:pt>
                <c:pt idx="52">
                  <c:v>72</c:v>
                </c:pt>
                <c:pt idx="53">
                  <c:v>16</c:v>
                </c:pt>
                <c:pt idx="54">
                  <c:v>67</c:v>
                </c:pt>
                <c:pt idx="55">
                  <c:v>256</c:v>
                </c:pt>
                <c:pt idx="56">
                  <c:v>137</c:v>
                </c:pt>
                <c:pt idx="57">
                  <c:v>71</c:v>
                </c:pt>
                <c:pt idx="58">
                  <c:v>44</c:v>
                </c:pt>
                <c:pt idx="59">
                  <c:v>143</c:v>
                </c:pt>
                <c:pt idx="60">
                  <c:v>100</c:v>
                </c:pt>
                <c:pt idx="61">
                  <c:v>151</c:v>
                </c:pt>
                <c:pt idx="62">
                  <c:v>176</c:v>
                </c:pt>
                <c:pt idx="63">
                  <c:v>108</c:v>
                </c:pt>
                <c:pt idx="64">
                  <c:v>299</c:v>
                </c:pt>
                <c:pt idx="65">
                  <c:v>115</c:v>
                </c:pt>
                <c:pt idx="66">
                  <c:v>105</c:v>
                </c:pt>
                <c:pt idx="67">
                  <c:v>176</c:v>
                </c:pt>
                <c:pt idx="68">
                  <c:v>48</c:v>
                </c:pt>
                <c:pt idx="69">
                  <c:v>21</c:v>
                </c:pt>
                <c:pt idx="70">
                  <c:v>37</c:v>
                </c:pt>
                <c:pt idx="71">
                  <c:v>67</c:v>
                </c:pt>
                <c:pt idx="72">
                  <c:v>42</c:v>
                </c:pt>
                <c:pt idx="73">
                  <c:v>41</c:v>
                </c:pt>
                <c:pt idx="74">
                  <c:v>21</c:v>
                </c:pt>
                <c:pt idx="75">
                  <c:v>90</c:v>
                </c:pt>
                <c:pt idx="76">
                  <c:v>16</c:v>
                </c:pt>
                <c:pt idx="77">
                  <c:v>66</c:v>
                </c:pt>
                <c:pt idx="78">
                  <c:v>105</c:v>
                </c:pt>
                <c:pt idx="79">
                  <c:v>10</c:v>
                </c:pt>
                <c:pt idx="80">
                  <c:v>69</c:v>
                </c:pt>
                <c:pt idx="81">
                  <c:v>17</c:v>
                </c:pt>
                <c:pt idx="82">
                  <c:v>29</c:v>
                </c:pt>
                <c:pt idx="83">
                  <c:v>41</c:v>
                </c:pt>
                <c:pt idx="84">
                  <c:v>29</c:v>
                </c:pt>
                <c:pt idx="85">
                  <c:v>58</c:v>
                </c:pt>
                <c:pt idx="86">
                  <c:v>41</c:v>
                </c:pt>
                <c:pt idx="87">
                  <c:v>66</c:v>
                </c:pt>
                <c:pt idx="88">
                  <c:v>252</c:v>
                </c:pt>
                <c:pt idx="89">
                  <c:v>93</c:v>
                </c:pt>
                <c:pt idx="90">
                  <c:v>23</c:v>
                </c:pt>
                <c:pt idx="91">
                  <c:v>63</c:v>
                </c:pt>
                <c:pt idx="92">
                  <c:v>222</c:v>
                </c:pt>
                <c:pt idx="93">
                  <c:v>70</c:v>
                </c:pt>
                <c:pt idx="94">
                  <c:v>39</c:v>
                </c:pt>
                <c:pt idx="95">
                  <c:v>53</c:v>
                </c:pt>
                <c:pt idx="96">
                  <c:v>97</c:v>
                </c:pt>
                <c:pt idx="97">
                  <c:v>108</c:v>
                </c:pt>
                <c:pt idx="98">
                  <c:v>145</c:v>
                </c:pt>
                <c:pt idx="99">
                  <c:v>242</c:v>
                </c:pt>
                <c:pt idx="100">
                  <c:v>148</c:v>
                </c:pt>
                <c:pt idx="101">
                  <c:v>337</c:v>
                </c:pt>
                <c:pt idx="102">
                  <c:v>114</c:v>
                </c:pt>
                <c:pt idx="103">
                  <c:v>87</c:v>
                </c:pt>
                <c:pt idx="104">
                  <c:v>152</c:v>
                </c:pt>
                <c:pt idx="105">
                  <c:v>99</c:v>
                </c:pt>
                <c:pt idx="106">
                  <c:v>26</c:v>
                </c:pt>
                <c:pt idx="107">
                  <c:v>23</c:v>
                </c:pt>
                <c:pt idx="108">
                  <c:v>56</c:v>
                </c:pt>
                <c:pt idx="109">
                  <c:v>32</c:v>
                </c:pt>
                <c:pt idx="110">
                  <c:v>46</c:v>
                </c:pt>
                <c:pt idx="111">
                  <c:v>20</c:v>
                </c:pt>
                <c:pt idx="112">
                  <c:v>80</c:v>
                </c:pt>
                <c:pt idx="113">
                  <c:v>13</c:v>
                </c:pt>
                <c:pt idx="114">
                  <c:v>62</c:v>
                </c:pt>
                <c:pt idx="115">
                  <c:v>130</c:v>
                </c:pt>
                <c:pt idx="116">
                  <c:v>19</c:v>
                </c:pt>
                <c:pt idx="117">
                  <c:v>53</c:v>
                </c:pt>
                <c:pt idx="118">
                  <c:v>17</c:v>
                </c:pt>
                <c:pt idx="119">
                  <c:v>37</c:v>
                </c:pt>
                <c:pt idx="120">
                  <c:v>45</c:v>
                </c:pt>
                <c:pt idx="121">
                  <c:v>34</c:v>
                </c:pt>
                <c:pt idx="122">
                  <c:v>66</c:v>
                </c:pt>
                <c:pt idx="123">
                  <c:v>44</c:v>
                </c:pt>
                <c:pt idx="124">
                  <c:v>97</c:v>
                </c:pt>
                <c:pt idx="125">
                  <c:v>307</c:v>
                </c:pt>
                <c:pt idx="126">
                  <c:v>73</c:v>
                </c:pt>
                <c:pt idx="127">
                  <c:v>27</c:v>
                </c:pt>
                <c:pt idx="128">
                  <c:v>94</c:v>
                </c:pt>
                <c:pt idx="129">
                  <c:v>174</c:v>
                </c:pt>
                <c:pt idx="130">
                  <c:v>32</c:v>
                </c:pt>
                <c:pt idx="131">
                  <c:v>18</c:v>
                </c:pt>
                <c:pt idx="132">
                  <c:v>54</c:v>
                </c:pt>
                <c:pt idx="133">
                  <c:v>95</c:v>
                </c:pt>
                <c:pt idx="134">
                  <c:v>78</c:v>
                </c:pt>
                <c:pt idx="135">
                  <c:v>141</c:v>
                </c:pt>
                <c:pt idx="136">
                  <c:v>212</c:v>
                </c:pt>
                <c:pt idx="137">
                  <c:v>219</c:v>
                </c:pt>
                <c:pt idx="138">
                  <c:v>299</c:v>
                </c:pt>
                <c:pt idx="139">
                  <c:v>96</c:v>
                </c:pt>
                <c:pt idx="140">
                  <c:v>105</c:v>
                </c:pt>
                <c:pt idx="141">
                  <c:v>137</c:v>
                </c:pt>
                <c:pt idx="142">
                  <c:v>77</c:v>
                </c:pt>
                <c:pt idx="143">
                  <c:v>31</c:v>
                </c:pt>
                <c:pt idx="144">
                  <c:v>27</c:v>
                </c:pt>
                <c:pt idx="145">
                  <c:v>45</c:v>
                </c:pt>
                <c:pt idx="146">
                  <c:v>55</c:v>
                </c:pt>
                <c:pt idx="147">
                  <c:v>21</c:v>
                </c:pt>
                <c:pt idx="148">
                  <c:v>21</c:v>
                </c:pt>
                <c:pt idx="149">
                  <c:v>76</c:v>
                </c:pt>
                <c:pt idx="150">
                  <c:v>22</c:v>
                </c:pt>
                <c:pt idx="151">
                  <c:v>59</c:v>
                </c:pt>
                <c:pt idx="152">
                  <c:v>217</c:v>
                </c:pt>
                <c:pt idx="153">
                  <c:v>12</c:v>
                </c:pt>
                <c:pt idx="154">
                  <c:v>53</c:v>
                </c:pt>
                <c:pt idx="155">
                  <c:v>21</c:v>
                </c:pt>
                <c:pt idx="156">
                  <c:v>54</c:v>
                </c:pt>
                <c:pt idx="157">
                  <c:v>58</c:v>
                </c:pt>
                <c:pt idx="158">
                  <c:v>30</c:v>
                </c:pt>
                <c:pt idx="159">
                  <c:v>63</c:v>
                </c:pt>
                <c:pt idx="160">
                  <c:v>27</c:v>
                </c:pt>
                <c:pt idx="161">
                  <c:v>56</c:v>
                </c:pt>
                <c:pt idx="162">
                  <c:v>280</c:v>
                </c:pt>
                <c:pt idx="163">
                  <c:v>90</c:v>
                </c:pt>
                <c:pt idx="164">
                  <c:v>37</c:v>
                </c:pt>
                <c:pt idx="165">
                  <c:v>129</c:v>
                </c:pt>
                <c:pt idx="166">
                  <c:v>177</c:v>
                </c:pt>
                <c:pt idx="167">
                  <c:v>40</c:v>
                </c:pt>
                <c:pt idx="168">
                  <c:v>10</c:v>
                </c:pt>
                <c:pt idx="169">
                  <c:v>62</c:v>
                </c:pt>
                <c:pt idx="170">
                  <c:v>137</c:v>
                </c:pt>
                <c:pt idx="171">
                  <c:v>108</c:v>
                </c:pt>
                <c:pt idx="172">
                  <c:v>159</c:v>
                </c:pt>
                <c:pt idx="173">
                  <c:v>263</c:v>
                </c:pt>
                <c:pt idx="174">
                  <c:v>180</c:v>
                </c:pt>
                <c:pt idx="175">
                  <c:v>286</c:v>
                </c:pt>
                <c:pt idx="176">
                  <c:v>134</c:v>
                </c:pt>
                <c:pt idx="177">
                  <c:v>107</c:v>
                </c:pt>
                <c:pt idx="178">
                  <c:v>163</c:v>
                </c:pt>
                <c:pt idx="179">
                  <c:v>74</c:v>
                </c:pt>
                <c:pt idx="180">
                  <c:v>27</c:v>
                </c:pt>
                <c:pt idx="181">
                  <c:v>35</c:v>
                </c:pt>
                <c:pt idx="182">
                  <c:v>70</c:v>
                </c:pt>
                <c:pt idx="183">
                  <c:v>45</c:v>
                </c:pt>
                <c:pt idx="184">
                  <c:v>25</c:v>
                </c:pt>
                <c:pt idx="185">
                  <c:v>33</c:v>
                </c:pt>
                <c:pt idx="186">
                  <c:v>79</c:v>
                </c:pt>
                <c:pt idx="187">
                  <c:v>16</c:v>
                </c:pt>
                <c:pt idx="188">
                  <c:v>38</c:v>
                </c:pt>
                <c:pt idx="189">
                  <c:v>140</c:v>
                </c:pt>
                <c:pt idx="190">
                  <c:v>23</c:v>
                </c:pt>
                <c:pt idx="191">
                  <c:v>74</c:v>
                </c:pt>
                <c:pt idx="192">
                  <c:v>25</c:v>
                </c:pt>
                <c:pt idx="193">
                  <c:v>21</c:v>
                </c:pt>
                <c:pt idx="194">
                  <c:v>81</c:v>
                </c:pt>
                <c:pt idx="195">
                  <c:v>33</c:v>
                </c:pt>
                <c:pt idx="196">
                  <c:v>77</c:v>
                </c:pt>
                <c:pt idx="197">
                  <c:v>19</c:v>
                </c:pt>
                <c:pt idx="198">
                  <c:v>57</c:v>
                </c:pt>
                <c:pt idx="199">
                  <c:v>319</c:v>
                </c:pt>
                <c:pt idx="200">
                  <c:v>73</c:v>
                </c:pt>
                <c:pt idx="201">
                  <c:v>26</c:v>
                </c:pt>
                <c:pt idx="202">
                  <c:v>102</c:v>
                </c:pt>
                <c:pt idx="203">
                  <c:v>197</c:v>
                </c:pt>
                <c:pt idx="204">
                  <c:v>92</c:v>
                </c:pt>
                <c:pt idx="205">
                  <c:v>13</c:v>
                </c:pt>
                <c:pt idx="206">
                  <c:v>57</c:v>
                </c:pt>
                <c:pt idx="207">
                  <c:v>142</c:v>
                </c:pt>
                <c:pt idx="208">
                  <c:v>94</c:v>
                </c:pt>
                <c:pt idx="209">
                  <c:v>198</c:v>
                </c:pt>
                <c:pt idx="210">
                  <c:v>247</c:v>
                </c:pt>
                <c:pt idx="211">
                  <c:v>146</c:v>
                </c:pt>
                <c:pt idx="212">
                  <c:v>268</c:v>
                </c:pt>
                <c:pt idx="213">
                  <c:v>127</c:v>
                </c:pt>
                <c:pt idx="214">
                  <c:v>102</c:v>
                </c:pt>
                <c:pt idx="215">
                  <c:v>173</c:v>
                </c:pt>
                <c:pt idx="216">
                  <c:v>73</c:v>
                </c:pt>
                <c:pt idx="217">
                  <c:v>29</c:v>
                </c:pt>
                <c:pt idx="218">
                  <c:v>27</c:v>
                </c:pt>
                <c:pt idx="219">
                  <c:v>71</c:v>
                </c:pt>
                <c:pt idx="220">
                  <c:v>26</c:v>
                </c:pt>
                <c:pt idx="221">
                  <c:v>27</c:v>
                </c:pt>
                <c:pt idx="222">
                  <c:v>29</c:v>
                </c:pt>
                <c:pt idx="223">
                  <c:v>64</c:v>
                </c:pt>
                <c:pt idx="224">
                  <c:v>28</c:v>
                </c:pt>
                <c:pt idx="225">
                  <c:v>29</c:v>
                </c:pt>
                <c:pt idx="226">
                  <c:v>90</c:v>
                </c:pt>
                <c:pt idx="227">
                  <c:v>15</c:v>
                </c:pt>
                <c:pt idx="228">
                  <c:v>84</c:v>
                </c:pt>
                <c:pt idx="229">
                  <c:v>13</c:v>
                </c:pt>
                <c:pt idx="230">
                  <c:v>29</c:v>
                </c:pt>
                <c:pt idx="231">
                  <c:v>66</c:v>
                </c:pt>
                <c:pt idx="232">
                  <c:v>25</c:v>
                </c:pt>
                <c:pt idx="233">
                  <c:v>58</c:v>
                </c:pt>
                <c:pt idx="234">
                  <c:v>31</c:v>
                </c:pt>
                <c:pt idx="235">
                  <c:v>70</c:v>
                </c:pt>
                <c:pt idx="236">
                  <c:v>538</c:v>
                </c:pt>
                <c:pt idx="237">
                  <c:v>81</c:v>
                </c:pt>
                <c:pt idx="238">
                  <c:v>20</c:v>
                </c:pt>
                <c:pt idx="239">
                  <c:v>88</c:v>
                </c:pt>
                <c:pt idx="240">
                  <c:v>181</c:v>
                </c:pt>
                <c:pt idx="241">
                  <c:v>91</c:v>
                </c:pt>
                <c:pt idx="242">
                  <c:v>26</c:v>
                </c:pt>
                <c:pt idx="243">
                  <c:v>39</c:v>
                </c:pt>
                <c:pt idx="244">
                  <c:v>139</c:v>
                </c:pt>
                <c:pt idx="245">
                  <c:v>93</c:v>
                </c:pt>
                <c:pt idx="246">
                  <c:v>148</c:v>
                </c:pt>
                <c:pt idx="247">
                  <c:v>237</c:v>
                </c:pt>
                <c:pt idx="248">
                  <c:v>128</c:v>
                </c:pt>
                <c:pt idx="249">
                  <c:v>239</c:v>
                </c:pt>
                <c:pt idx="250">
                  <c:v>114</c:v>
                </c:pt>
                <c:pt idx="251">
                  <c:v>78</c:v>
                </c:pt>
                <c:pt idx="252">
                  <c:v>171</c:v>
                </c:pt>
                <c:pt idx="253">
                  <c:v>62</c:v>
                </c:pt>
                <c:pt idx="254">
                  <c:v>22</c:v>
                </c:pt>
                <c:pt idx="255">
                  <c:v>31</c:v>
                </c:pt>
                <c:pt idx="256">
                  <c:v>66</c:v>
                </c:pt>
                <c:pt idx="257">
                  <c:v>31</c:v>
                </c:pt>
                <c:pt idx="258">
                  <c:v>28</c:v>
                </c:pt>
                <c:pt idx="259">
                  <c:v>24</c:v>
                </c:pt>
                <c:pt idx="260">
                  <c:v>32</c:v>
                </c:pt>
                <c:pt idx="261">
                  <c:v>22</c:v>
                </c:pt>
                <c:pt idx="262">
                  <c:v>42</c:v>
                </c:pt>
                <c:pt idx="263">
                  <c:v>129</c:v>
                </c:pt>
                <c:pt idx="264">
                  <c:v>12</c:v>
                </c:pt>
                <c:pt idx="265">
                  <c:v>70</c:v>
                </c:pt>
                <c:pt idx="266">
                  <c:v>25</c:v>
                </c:pt>
                <c:pt idx="267">
                  <c:v>28</c:v>
                </c:pt>
                <c:pt idx="268">
                  <c:v>44</c:v>
                </c:pt>
                <c:pt idx="269">
                  <c:v>54</c:v>
                </c:pt>
                <c:pt idx="270">
                  <c:v>60</c:v>
                </c:pt>
                <c:pt idx="271">
                  <c:v>20</c:v>
                </c:pt>
                <c:pt idx="272">
                  <c:v>48</c:v>
                </c:pt>
                <c:pt idx="273">
                  <c:v>464</c:v>
                </c:pt>
                <c:pt idx="274">
                  <c:v>58</c:v>
                </c:pt>
                <c:pt idx="275">
                  <c:v>17</c:v>
                </c:pt>
                <c:pt idx="276">
                  <c:v>147</c:v>
                </c:pt>
                <c:pt idx="277">
                  <c:v>192</c:v>
                </c:pt>
                <c:pt idx="278">
                  <c:v>104</c:v>
                </c:pt>
                <c:pt idx="279">
                  <c:v>54</c:v>
                </c:pt>
                <c:pt idx="280">
                  <c:v>52</c:v>
                </c:pt>
                <c:pt idx="281">
                  <c:v>110</c:v>
                </c:pt>
                <c:pt idx="282">
                  <c:v>80</c:v>
                </c:pt>
                <c:pt idx="283">
                  <c:v>146</c:v>
                </c:pt>
                <c:pt idx="284">
                  <c:v>241</c:v>
                </c:pt>
                <c:pt idx="285">
                  <c:v>124</c:v>
                </c:pt>
                <c:pt idx="286">
                  <c:v>306</c:v>
                </c:pt>
                <c:pt idx="287">
                  <c:v>139</c:v>
                </c:pt>
                <c:pt idx="288">
                  <c:v>95</c:v>
                </c:pt>
                <c:pt idx="289">
                  <c:v>166</c:v>
                </c:pt>
                <c:pt idx="290">
                  <c:v>80</c:v>
                </c:pt>
                <c:pt idx="291">
                  <c:v>21</c:v>
                </c:pt>
                <c:pt idx="292">
                  <c:v>48</c:v>
                </c:pt>
                <c:pt idx="293">
                  <c:v>81</c:v>
                </c:pt>
                <c:pt idx="294">
                  <c:v>48</c:v>
                </c:pt>
                <c:pt idx="295">
                  <c:v>29</c:v>
                </c:pt>
                <c:pt idx="296">
                  <c:v>33</c:v>
                </c:pt>
                <c:pt idx="297">
                  <c:v>34</c:v>
                </c:pt>
                <c:pt idx="298">
                  <c:v>23</c:v>
                </c:pt>
                <c:pt idx="299">
                  <c:v>40</c:v>
                </c:pt>
                <c:pt idx="300">
                  <c:v>122</c:v>
                </c:pt>
                <c:pt idx="301">
                  <c:v>8</c:v>
                </c:pt>
                <c:pt idx="302">
                  <c:v>73</c:v>
                </c:pt>
                <c:pt idx="303">
                  <c:v>39</c:v>
                </c:pt>
                <c:pt idx="304">
                  <c:v>39</c:v>
                </c:pt>
                <c:pt idx="305">
                  <c:v>48</c:v>
                </c:pt>
                <c:pt idx="306">
                  <c:v>55</c:v>
                </c:pt>
                <c:pt idx="307">
                  <c:v>63</c:v>
                </c:pt>
                <c:pt idx="308">
                  <c:v>19</c:v>
                </c:pt>
                <c:pt idx="309">
                  <c:v>56</c:v>
                </c:pt>
                <c:pt idx="310">
                  <c:v>482</c:v>
                </c:pt>
                <c:pt idx="311">
                  <c:v>115</c:v>
                </c:pt>
                <c:pt idx="312">
                  <c:v>31</c:v>
                </c:pt>
                <c:pt idx="313">
                  <c:v>179</c:v>
                </c:pt>
                <c:pt idx="314">
                  <c:v>205</c:v>
                </c:pt>
                <c:pt idx="315">
                  <c:v>120</c:v>
                </c:pt>
                <c:pt idx="316">
                  <c:v>36</c:v>
                </c:pt>
                <c:pt idx="317">
                  <c:v>44</c:v>
                </c:pt>
                <c:pt idx="318">
                  <c:v>138</c:v>
                </c:pt>
                <c:pt idx="319">
                  <c:v>91</c:v>
                </c:pt>
                <c:pt idx="320">
                  <c:v>167</c:v>
                </c:pt>
                <c:pt idx="321">
                  <c:v>234</c:v>
                </c:pt>
                <c:pt idx="322">
                  <c:v>145</c:v>
                </c:pt>
                <c:pt idx="323">
                  <c:v>301</c:v>
                </c:pt>
                <c:pt idx="324">
                  <c:v>109</c:v>
                </c:pt>
                <c:pt idx="325">
                  <c:v>101</c:v>
                </c:pt>
                <c:pt idx="326">
                  <c:v>165</c:v>
                </c:pt>
                <c:pt idx="327">
                  <c:v>84</c:v>
                </c:pt>
                <c:pt idx="328">
                  <c:v>26</c:v>
                </c:pt>
                <c:pt idx="329">
                  <c:v>37</c:v>
                </c:pt>
                <c:pt idx="330">
                  <c:v>68</c:v>
                </c:pt>
                <c:pt idx="331">
                  <c:v>57</c:v>
                </c:pt>
                <c:pt idx="332">
                  <c:v>30</c:v>
                </c:pt>
                <c:pt idx="333">
                  <c:v>12</c:v>
                </c:pt>
                <c:pt idx="334">
                  <c:v>53</c:v>
                </c:pt>
                <c:pt idx="335">
                  <c:v>9</c:v>
                </c:pt>
                <c:pt idx="336">
                  <c:v>15</c:v>
                </c:pt>
                <c:pt idx="337">
                  <c:v>110</c:v>
                </c:pt>
                <c:pt idx="338">
                  <c:v>6</c:v>
                </c:pt>
                <c:pt idx="339">
                  <c:v>37</c:v>
                </c:pt>
                <c:pt idx="340">
                  <c:v>26</c:v>
                </c:pt>
                <c:pt idx="341">
                  <c:v>12</c:v>
                </c:pt>
                <c:pt idx="342">
                  <c:v>22</c:v>
                </c:pt>
                <c:pt idx="343">
                  <c:v>49</c:v>
                </c:pt>
                <c:pt idx="344">
                  <c:v>55</c:v>
                </c:pt>
                <c:pt idx="345">
                  <c:v>22</c:v>
                </c:pt>
                <c:pt idx="346">
                  <c:v>37</c:v>
                </c:pt>
                <c:pt idx="347">
                  <c:v>382</c:v>
                </c:pt>
                <c:pt idx="348">
                  <c:v>61</c:v>
                </c:pt>
                <c:pt idx="349">
                  <c:v>18</c:v>
                </c:pt>
                <c:pt idx="350">
                  <c:v>129</c:v>
                </c:pt>
                <c:pt idx="351">
                  <c:v>203</c:v>
                </c:pt>
                <c:pt idx="352">
                  <c:v>66</c:v>
                </c:pt>
                <c:pt idx="353">
                  <c:v>23</c:v>
                </c:pt>
                <c:pt idx="354">
                  <c:v>27</c:v>
                </c:pt>
                <c:pt idx="355">
                  <c:v>97</c:v>
                </c:pt>
                <c:pt idx="356">
                  <c:v>91</c:v>
                </c:pt>
                <c:pt idx="357">
                  <c:v>113</c:v>
                </c:pt>
                <c:pt idx="358">
                  <c:v>143</c:v>
                </c:pt>
                <c:pt idx="359">
                  <c:v>123</c:v>
                </c:pt>
                <c:pt idx="360">
                  <c:v>269</c:v>
                </c:pt>
                <c:pt idx="361">
                  <c:v>99</c:v>
                </c:pt>
                <c:pt idx="362">
                  <c:v>69</c:v>
                </c:pt>
                <c:pt idx="363">
                  <c:v>106</c:v>
                </c:pt>
                <c:pt idx="364">
                  <c:v>100</c:v>
                </c:pt>
                <c:pt idx="365">
                  <c:v>18</c:v>
                </c:pt>
                <c:pt idx="366">
                  <c:v>18</c:v>
                </c:pt>
                <c:pt idx="367">
                  <c:v>55</c:v>
                </c:pt>
                <c:pt idx="368">
                  <c:v>38</c:v>
                </c:pt>
                <c:pt idx="369">
                  <c:v>20</c:v>
                </c:pt>
                <c:pt idx="370">
                  <c:v>12</c:v>
                </c:pt>
                <c:pt idx="371">
                  <c:v>57</c:v>
                </c:pt>
                <c:pt idx="372">
                  <c:v>17</c:v>
                </c:pt>
                <c:pt idx="373">
                  <c:v>34</c:v>
                </c:pt>
                <c:pt idx="374">
                  <c:v>100</c:v>
                </c:pt>
                <c:pt idx="375">
                  <c:v>7</c:v>
                </c:pt>
                <c:pt idx="376">
                  <c:v>57</c:v>
                </c:pt>
                <c:pt idx="377">
                  <c:v>54</c:v>
                </c:pt>
                <c:pt idx="378">
                  <c:v>27</c:v>
                </c:pt>
                <c:pt idx="379">
                  <c:v>28</c:v>
                </c:pt>
                <c:pt idx="380">
                  <c:v>48</c:v>
                </c:pt>
                <c:pt idx="381">
                  <c:v>71</c:v>
                </c:pt>
                <c:pt idx="382">
                  <c:v>28</c:v>
                </c:pt>
                <c:pt idx="383">
                  <c:v>44</c:v>
                </c:pt>
                <c:pt idx="384">
                  <c:v>320</c:v>
                </c:pt>
                <c:pt idx="385">
                  <c:v>60</c:v>
                </c:pt>
                <c:pt idx="386">
                  <c:v>20</c:v>
                </c:pt>
                <c:pt idx="387">
                  <c:v>107</c:v>
                </c:pt>
                <c:pt idx="388">
                  <c:v>190</c:v>
                </c:pt>
                <c:pt idx="389">
                  <c:v>87</c:v>
                </c:pt>
                <c:pt idx="390">
                  <c:v>37</c:v>
                </c:pt>
                <c:pt idx="391">
                  <c:v>37</c:v>
                </c:pt>
                <c:pt idx="392">
                  <c:v>107</c:v>
                </c:pt>
                <c:pt idx="393">
                  <c:v>77</c:v>
                </c:pt>
                <c:pt idx="394">
                  <c:v>138</c:v>
                </c:pt>
                <c:pt idx="395">
                  <c:v>208</c:v>
                </c:pt>
                <c:pt idx="396">
                  <c:v>150</c:v>
                </c:pt>
                <c:pt idx="397">
                  <c:v>283</c:v>
                </c:pt>
                <c:pt idx="398">
                  <c:v>113</c:v>
                </c:pt>
                <c:pt idx="399">
                  <c:v>89</c:v>
                </c:pt>
                <c:pt idx="400">
                  <c:v>144</c:v>
                </c:pt>
                <c:pt idx="401">
                  <c:v>61</c:v>
                </c:pt>
                <c:pt idx="402">
                  <c:v>22</c:v>
                </c:pt>
                <c:pt idx="403">
                  <c:v>17</c:v>
                </c:pt>
                <c:pt idx="404">
                  <c:v>47</c:v>
                </c:pt>
                <c:pt idx="405">
                  <c:v>50</c:v>
                </c:pt>
                <c:pt idx="406">
                  <c:v>19</c:v>
                </c:pt>
                <c:pt idx="407">
                  <c:v>15</c:v>
                </c:pt>
                <c:pt idx="408">
                  <c:v>32</c:v>
                </c:pt>
                <c:pt idx="409">
                  <c:v>8</c:v>
                </c:pt>
                <c:pt idx="410">
                  <c:v>34</c:v>
                </c:pt>
                <c:pt idx="411">
                  <c:v>51</c:v>
                </c:pt>
                <c:pt idx="412">
                  <c:v>5</c:v>
                </c:pt>
                <c:pt idx="413">
                  <c:v>55</c:v>
                </c:pt>
                <c:pt idx="414">
                  <c:v>28</c:v>
                </c:pt>
                <c:pt idx="415">
                  <c:v>18</c:v>
                </c:pt>
                <c:pt idx="416">
                  <c:v>30</c:v>
                </c:pt>
                <c:pt idx="417">
                  <c:v>19</c:v>
                </c:pt>
                <c:pt idx="418">
                  <c:v>33</c:v>
                </c:pt>
                <c:pt idx="419">
                  <c:v>29</c:v>
                </c:pt>
                <c:pt idx="420">
                  <c:v>32</c:v>
                </c:pt>
                <c:pt idx="421">
                  <c:v>349</c:v>
                </c:pt>
                <c:pt idx="422">
                  <c:v>40</c:v>
                </c:pt>
                <c:pt idx="423">
                  <c:v>20</c:v>
                </c:pt>
                <c:pt idx="424">
                  <c:v>64</c:v>
                </c:pt>
                <c:pt idx="425">
                  <c:v>117</c:v>
                </c:pt>
                <c:pt idx="426">
                  <c:v>43</c:v>
                </c:pt>
                <c:pt idx="427">
                  <c:v>18</c:v>
                </c:pt>
                <c:pt idx="428">
                  <c:v>10</c:v>
                </c:pt>
                <c:pt idx="429">
                  <c:v>96</c:v>
                </c:pt>
                <c:pt idx="430">
                  <c:v>73</c:v>
                </c:pt>
                <c:pt idx="431">
                  <c:v>106</c:v>
                </c:pt>
                <c:pt idx="432">
                  <c:v>162</c:v>
                </c:pt>
                <c:pt idx="433">
                  <c:v>101</c:v>
                </c:pt>
                <c:pt idx="434">
                  <c:v>212</c:v>
                </c:pt>
                <c:pt idx="435">
                  <c:v>68</c:v>
                </c:pt>
                <c:pt idx="436">
                  <c:v>67</c:v>
                </c:pt>
                <c:pt idx="437">
                  <c:v>118</c:v>
                </c:pt>
                <c:pt idx="438">
                  <c:v>44</c:v>
                </c:pt>
                <c:pt idx="439">
                  <c:v>13</c:v>
                </c:pt>
                <c:pt idx="440">
                  <c:v>15</c:v>
                </c:pt>
                <c:pt idx="441">
                  <c:v>24</c:v>
                </c:pt>
                <c:pt idx="442">
                  <c:v>28</c:v>
                </c:pt>
                <c:pt idx="443">
                  <c:v>10</c:v>
                </c:pt>
                <c:pt idx="444">
                  <c:v>26</c:v>
                </c:pt>
                <c:pt idx="445">
                  <c:v>42</c:v>
                </c:pt>
                <c:pt idx="446">
                  <c:v>12</c:v>
                </c:pt>
                <c:pt idx="447">
                  <c:v>32</c:v>
                </c:pt>
                <c:pt idx="448">
                  <c:v>83</c:v>
                </c:pt>
                <c:pt idx="449">
                  <c:v>3</c:v>
                </c:pt>
                <c:pt idx="450">
                  <c:v>42</c:v>
                </c:pt>
                <c:pt idx="451">
                  <c:v>19</c:v>
                </c:pt>
                <c:pt idx="452">
                  <c:v>26</c:v>
                </c:pt>
                <c:pt idx="453">
                  <c:v>38</c:v>
                </c:pt>
                <c:pt idx="454">
                  <c:v>25</c:v>
                </c:pt>
                <c:pt idx="455">
                  <c:v>46</c:v>
                </c:pt>
                <c:pt idx="456">
                  <c:v>24</c:v>
                </c:pt>
                <c:pt idx="457">
                  <c:v>42</c:v>
                </c:pt>
                <c:pt idx="458">
                  <c:v>296</c:v>
                </c:pt>
                <c:pt idx="459">
                  <c:v>118</c:v>
                </c:pt>
                <c:pt idx="460">
                  <c:v>29</c:v>
                </c:pt>
                <c:pt idx="461">
                  <c:v>114</c:v>
                </c:pt>
                <c:pt idx="462">
                  <c:v>209</c:v>
                </c:pt>
                <c:pt idx="463">
                  <c:v>59</c:v>
                </c:pt>
                <c:pt idx="464">
                  <c:v>40</c:v>
                </c:pt>
                <c:pt idx="465">
                  <c:v>50</c:v>
                </c:pt>
                <c:pt idx="466">
                  <c:v>107</c:v>
                </c:pt>
                <c:pt idx="467">
                  <c:v>75</c:v>
                </c:pt>
                <c:pt idx="468">
                  <c:v>101</c:v>
                </c:pt>
                <c:pt idx="469">
                  <c:v>212</c:v>
                </c:pt>
                <c:pt idx="470">
                  <c:v>99</c:v>
                </c:pt>
                <c:pt idx="471">
                  <c:v>202</c:v>
                </c:pt>
                <c:pt idx="472">
                  <c:v>100</c:v>
                </c:pt>
                <c:pt idx="473">
                  <c:v>96</c:v>
                </c:pt>
                <c:pt idx="474">
                  <c:v>127</c:v>
                </c:pt>
                <c:pt idx="475">
                  <c:v>74</c:v>
                </c:pt>
                <c:pt idx="476">
                  <c:v>16</c:v>
                </c:pt>
                <c:pt idx="477">
                  <c:v>25</c:v>
                </c:pt>
                <c:pt idx="478">
                  <c:v>43</c:v>
                </c:pt>
                <c:pt idx="479">
                  <c:v>50</c:v>
                </c:pt>
                <c:pt idx="480">
                  <c:v>15</c:v>
                </c:pt>
                <c:pt idx="481">
                  <c:v>19</c:v>
                </c:pt>
                <c:pt idx="482">
                  <c:v>29</c:v>
                </c:pt>
                <c:pt idx="483">
                  <c:v>10</c:v>
                </c:pt>
                <c:pt idx="484">
                  <c:v>31</c:v>
                </c:pt>
                <c:pt idx="485">
                  <c:v>99</c:v>
                </c:pt>
                <c:pt idx="486">
                  <c:v>13</c:v>
                </c:pt>
                <c:pt idx="487">
                  <c:v>83</c:v>
                </c:pt>
                <c:pt idx="488">
                  <c:v>26</c:v>
                </c:pt>
                <c:pt idx="489">
                  <c:v>32</c:v>
                </c:pt>
                <c:pt idx="490">
                  <c:v>31</c:v>
                </c:pt>
                <c:pt idx="491">
                  <c:v>43</c:v>
                </c:pt>
                <c:pt idx="492">
                  <c:v>61</c:v>
                </c:pt>
                <c:pt idx="493">
                  <c:v>24</c:v>
                </c:pt>
                <c:pt idx="494">
                  <c:v>44</c:v>
                </c:pt>
                <c:pt idx="495">
                  <c:v>273</c:v>
                </c:pt>
                <c:pt idx="496">
                  <c:v>88</c:v>
                </c:pt>
                <c:pt idx="497">
                  <c:v>34</c:v>
                </c:pt>
                <c:pt idx="498">
                  <c:v>95</c:v>
                </c:pt>
                <c:pt idx="499">
                  <c:v>180</c:v>
                </c:pt>
                <c:pt idx="500">
                  <c:v>54</c:v>
                </c:pt>
                <c:pt idx="501">
                  <c:v>35</c:v>
                </c:pt>
                <c:pt idx="502">
                  <c:v>33</c:v>
                </c:pt>
                <c:pt idx="503">
                  <c:v>121</c:v>
                </c:pt>
                <c:pt idx="504">
                  <c:v>74</c:v>
                </c:pt>
                <c:pt idx="505">
                  <c:v>113</c:v>
                </c:pt>
                <c:pt idx="506">
                  <c:v>169</c:v>
                </c:pt>
                <c:pt idx="507">
                  <c:v>127</c:v>
                </c:pt>
                <c:pt idx="508">
                  <c:v>200</c:v>
                </c:pt>
                <c:pt idx="509">
                  <c:v>84</c:v>
                </c:pt>
                <c:pt idx="510">
                  <c:v>100</c:v>
                </c:pt>
                <c:pt idx="511">
                  <c:v>131</c:v>
                </c:pt>
                <c:pt idx="512">
                  <c:v>77</c:v>
                </c:pt>
                <c:pt idx="513">
                  <c:v>15</c:v>
                </c:pt>
                <c:pt idx="514">
                  <c:v>24</c:v>
                </c:pt>
                <c:pt idx="515">
                  <c:v>38</c:v>
                </c:pt>
                <c:pt idx="516">
                  <c:v>39</c:v>
                </c:pt>
                <c:pt idx="517">
                  <c:v>13</c:v>
                </c:pt>
              </c:numCache>
            </c:numRef>
          </c:xVal>
          <c:yVal>
            <c:numRef>
              <c:f>Correl_data_ScatterPlot!$H$2:$H$519</c:f>
              <c:numCache>
                <c:formatCode>0</c:formatCode>
                <c:ptCount val="5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1</c:v>
                </c:pt>
                <c:pt idx="117">
                  <c:v>0</c:v>
                </c:pt>
                <c:pt idx="118">
                  <c:v>0</c:v>
                </c:pt>
                <c:pt idx="119">
                  <c:v>1</c:v>
                </c:pt>
                <c:pt idx="120">
                  <c:v>0</c:v>
                </c:pt>
                <c:pt idx="121">
                  <c:v>0</c:v>
                </c:pt>
                <c:pt idx="122">
                  <c:v>0</c:v>
                </c:pt>
                <c:pt idx="123">
                  <c:v>0</c:v>
                </c:pt>
                <c:pt idx="124">
                  <c:v>0</c:v>
                </c:pt>
                <c:pt idx="125">
                  <c:v>2</c:v>
                </c:pt>
                <c:pt idx="126">
                  <c:v>0</c:v>
                </c:pt>
                <c:pt idx="127">
                  <c:v>0</c:v>
                </c:pt>
                <c:pt idx="128">
                  <c:v>0</c:v>
                </c:pt>
                <c:pt idx="129">
                  <c:v>1</c:v>
                </c:pt>
                <c:pt idx="130">
                  <c:v>0</c:v>
                </c:pt>
                <c:pt idx="131">
                  <c:v>0</c:v>
                </c:pt>
                <c:pt idx="132">
                  <c:v>1</c:v>
                </c:pt>
                <c:pt idx="133">
                  <c:v>1</c:v>
                </c:pt>
                <c:pt idx="134">
                  <c:v>0</c:v>
                </c:pt>
                <c:pt idx="135">
                  <c:v>2</c:v>
                </c:pt>
                <c:pt idx="136">
                  <c:v>0</c:v>
                </c:pt>
                <c:pt idx="137">
                  <c:v>25</c:v>
                </c:pt>
                <c:pt idx="138">
                  <c:v>0</c:v>
                </c:pt>
                <c:pt idx="139">
                  <c:v>0</c:v>
                </c:pt>
                <c:pt idx="140">
                  <c:v>0</c:v>
                </c:pt>
                <c:pt idx="141">
                  <c:v>4</c:v>
                </c:pt>
                <c:pt idx="142">
                  <c:v>0</c:v>
                </c:pt>
                <c:pt idx="143">
                  <c:v>0</c:v>
                </c:pt>
                <c:pt idx="144">
                  <c:v>0</c:v>
                </c:pt>
                <c:pt idx="145">
                  <c:v>0</c:v>
                </c:pt>
                <c:pt idx="146">
                  <c:v>0</c:v>
                </c:pt>
                <c:pt idx="147">
                  <c:v>0</c:v>
                </c:pt>
                <c:pt idx="148">
                  <c:v>2</c:v>
                </c:pt>
                <c:pt idx="149">
                  <c:v>0</c:v>
                </c:pt>
                <c:pt idx="150">
                  <c:v>0</c:v>
                </c:pt>
                <c:pt idx="151">
                  <c:v>1</c:v>
                </c:pt>
                <c:pt idx="152">
                  <c:v>1</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5</c:v>
                </c:pt>
                <c:pt idx="167">
                  <c:v>0</c:v>
                </c:pt>
                <c:pt idx="168">
                  <c:v>0</c:v>
                </c:pt>
                <c:pt idx="169">
                  <c:v>0</c:v>
                </c:pt>
                <c:pt idx="170">
                  <c:v>0</c:v>
                </c:pt>
                <c:pt idx="171">
                  <c:v>0</c:v>
                </c:pt>
                <c:pt idx="172">
                  <c:v>3</c:v>
                </c:pt>
                <c:pt idx="173">
                  <c:v>0</c:v>
                </c:pt>
                <c:pt idx="174">
                  <c:v>3</c:v>
                </c:pt>
                <c:pt idx="175">
                  <c:v>0</c:v>
                </c:pt>
                <c:pt idx="176">
                  <c:v>2</c:v>
                </c:pt>
                <c:pt idx="177">
                  <c:v>0</c:v>
                </c:pt>
                <c:pt idx="178">
                  <c:v>5</c:v>
                </c:pt>
                <c:pt idx="179">
                  <c:v>0</c:v>
                </c:pt>
                <c:pt idx="180">
                  <c:v>0</c:v>
                </c:pt>
                <c:pt idx="181">
                  <c:v>0</c:v>
                </c:pt>
                <c:pt idx="182">
                  <c:v>0</c:v>
                </c:pt>
                <c:pt idx="183">
                  <c:v>0</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pt idx="201">
                  <c:v>0</c:v>
                </c:pt>
                <c:pt idx="202">
                  <c:v>0</c:v>
                </c:pt>
                <c:pt idx="203">
                  <c:v>4</c:v>
                </c:pt>
                <c:pt idx="204">
                  <c:v>1</c:v>
                </c:pt>
                <c:pt idx="205">
                  <c:v>0</c:v>
                </c:pt>
                <c:pt idx="206">
                  <c:v>0</c:v>
                </c:pt>
                <c:pt idx="207">
                  <c:v>1</c:v>
                </c:pt>
                <c:pt idx="208">
                  <c:v>0</c:v>
                </c:pt>
                <c:pt idx="209">
                  <c:v>6</c:v>
                </c:pt>
                <c:pt idx="210">
                  <c:v>0</c:v>
                </c:pt>
                <c:pt idx="211">
                  <c:v>21</c:v>
                </c:pt>
                <c:pt idx="212">
                  <c:v>0</c:v>
                </c:pt>
                <c:pt idx="213">
                  <c:v>0</c:v>
                </c:pt>
                <c:pt idx="214">
                  <c:v>0</c:v>
                </c:pt>
                <c:pt idx="215">
                  <c:v>4</c:v>
                </c:pt>
                <c:pt idx="216">
                  <c:v>0</c:v>
                </c:pt>
                <c:pt idx="217">
                  <c:v>0</c:v>
                </c:pt>
                <c:pt idx="218">
                  <c:v>0</c:v>
                </c:pt>
                <c:pt idx="219">
                  <c:v>3</c:v>
                </c:pt>
                <c:pt idx="220">
                  <c:v>0</c:v>
                </c:pt>
                <c:pt idx="221">
                  <c:v>0</c:v>
                </c:pt>
                <c:pt idx="222">
                  <c:v>0</c:v>
                </c:pt>
                <c:pt idx="223">
                  <c:v>0</c:v>
                </c:pt>
                <c:pt idx="224">
                  <c:v>0</c:v>
                </c:pt>
                <c:pt idx="225">
                  <c:v>0</c:v>
                </c:pt>
                <c:pt idx="226">
                  <c:v>0</c:v>
                </c:pt>
                <c:pt idx="227">
                  <c:v>0</c:v>
                </c:pt>
                <c:pt idx="228">
                  <c:v>0</c:v>
                </c:pt>
                <c:pt idx="229">
                  <c:v>0</c:v>
                </c:pt>
                <c:pt idx="230">
                  <c:v>0</c:v>
                </c:pt>
                <c:pt idx="231">
                  <c:v>2</c:v>
                </c:pt>
                <c:pt idx="232">
                  <c:v>0</c:v>
                </c:pt>
                <c:pt idx="233">
                  <c:v>0</c:v>
                </c:pt>
                <c:pt idx="234">
                  <c:v>0</c:v>
                </c:pt>
                <c:pt idx="235">
                  <c:v>0</c:v>
                </c:pt>
                <c:pt idx="236">
                  <c:v>2</c:v>
                </c:pt>
                <c:pt idx="237">
                  <c:v>0</c:v>
                </c:pt>
                <c:pt idx="238">
                  <c:v>0</c:v>
                </c:pt>
                <c:pt idx="239">
                  <c:v>1</c:v>
                </c:pt>
                <c:pt idx="240">
                  <c:v>6</c:v>
                </c:pt>
                <c:pt idx="241">
                  <c:v>0</c:v>
                </c:pt>
                <c:pt idx="242">
                  <c:v>0</c:v>
                </c:pt>
                <c:pt idx="243">
                  <c:v>0</c:v>
                </c:pt>
                <c:pt idx="244">
                  <c:v>2</c:v>
                </c:pt>
                <c:pt idx="245">
                  <c:v>0</c:v>
                </c:pt>
                <c:pt idx="246">
                  <c:v>0</c:v>
                </c:pt>
                <c:pt idx="247">
                  <c:v>0</c:v>
                </c:pt>
                <c:pt idx="248">
                  <c:v>2</c:v>
                </c:pt>
                <c:pt idx="249">
                  <c:v>0</c:v>
                </c:pt>
                <c:pt idx="250">
                  <c:v>0</c:v>
                </c:pt>
                <c:pt idx="251">
                  <c:v>0</c:v>
                </c:pt>
                <c:pt idx="252">
                  <c:v>4</c:v>
                </c:pt>
                <c:pt idx="253">
                  <c:v>1</c:v>
                </c:pt>
                <c:pt idx="254">
                  <c:v>0</c:v>
                </c:pt>
                <c:pt idx="255">
                  <c:v>0</c:v>
                </c:pt>
                <c:pt idx="256">
                  <c:v>2</c:v>
                </c:pt>
                <c:pt idx="257">
                  <c:v>0</c:v>
                </c:pt>
                <c:pt idx="258">
                  <c:v>0</c:v>
                </c:pt>
                <c:pt idx="259">
                  <c:v>0</c:v>
                </c:pt>
                <c:pt idx="260">
                  <c:v>0</c:v>
                </c:pt>
                <c:pt idx="261">
                  <c:v>0</c:v>
                </c:pt>
                <c:pt idx="262">
                  <c:v>0</c:v>
                </c:pt>
                <c:pt idx="263">
                  <c:v>1</c:v>
                </c:pt>
                <c:pt idx="264">
                  <c:v>0</c:v>
                </c:pt>
                <c:pt idx="265">
                  <c:v>0</c:v>
                </c:pt>
                <c:pt idx="266">
                  <c:v>0</c:v>
                </c:pt>
                <c:pt idx="267">
                  <c:v>0</c:v>
                </c:pt>
                <c:pt idx="268">
                  <c:v>2</c:v>
                </c:pt>
                <c:pt idx="269">
                  <c:v>0</c:v>
                </c:pt>
                <c:pt idx="270">
                  <c:v>1</c:v>
                </c:pt>
                <c:pt idx="271">
                  <c:v>0</c:v>
                </c:pt>
                <c:pt idx="272">
                  <c:v>0</c:v>
                </c:pt>
                <c:pt idx="273">
                  <c:v>2</c:v>
                </c:pt>
                <c:pt idx="274">
                  <c:v>0</c:v>
                </c:pt>
                <c:pt idx="275">
                  <c:v>0</c:v>
                </c:pt>
                <c:pt idx="276">
                  <c:v>1</c:v>
                </c:pt>
                <c:pt idx="277">
                  <c:v>3</c:v>
                </c:pt>
                <c:pt idx="278">
                  <c:v>0</c:v>
                </c:pt>
                <c:pt idx="279">
                  <c:v>0</c:v>
                </c:pt>
                <c:pt idx="280">
                  <c:v>0</c:v>
                </c:pt>
                <c:pt idx="281">
                  <c:v>5</c:v>
                </c:pt>
                <c:pt idx="282">
                  <c:v>0</c:v>
                </c:pt>
                <c:pt idx="283">
                  <c:v>0</c:v>
                </c:pt>
                <c:pt idx="284">
                  <c:v>0</c:v>
                </c:pt>
                <c:pt idx="285">
                  <c:v>9</c:v>
                </c:pt>
                <c:pt idx="286">
                  <c:v>0</c:v>
                </c:pt>
                <c:pt idx="287">
                  <c:v>1</c:v>
                </c:pt>
                <c:pt idx="288">
                  <c:v>0</c:v>
                </c:pt>
                <c:pt idx="289">
                  <c:v>2</c:v>
                </c:pt>
                <c:pt idx="290">
                  <c:v>2</c:v>
                </c:pt>
                <c:pt idx="291">
                  <c:v>0</c:v>
                </c:pt>
                <c:pt idx="292">
                  <c:v>2</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2</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2</c:v>
                </c:pt>
                <c:pt idx="348">
                  <c:v>0</c:v>
                </c:pt>
                <c:pt idx="349">
                  <c:v>0</c:v>
                </c:pt>
                <c:pt idx="350">
                  <c:v>0</c:v>
                </c:pt>
                <c:pt idx="351">
                  <c:v>0</c:v>
                </c:pt>
                <c:pt idx="352">
                  <c:v>0</c:v>
                </c:pt>
                <c:pt idx="353">
                  <c:v>0</c:v>
                </c:pt>
                <c:pt idx="354">
                  <c:v>0</c:v>
                </c:pt>
                <c:pt idx="355">
                  <c:v>0</c:v>
                </c:pt>
                <c:pt idx="356">
                  <c:v>0</c:v>
                </c:pt>
                <c:pt idx="357">
                  <c:v>0</c:v>
                </c:pt>
                <c:pt idx="358">
                  <c:v>0</c:v>
                </c:pt>
                <c:pt idx="359">
                  <c:v>1</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2</c:v>
                </c:pt>
                <c:pt idx="385">
                  <c:v>0</c:v>
                </c:pt>
                <c:pt idx="386">
                  <c:v>0</c:v>
                </c:pt>
                <c:pt idx="387">
                  <c:v>0</c:v>
                </c:pt>
                <c:pt idx="388">
                  <c:v>0</c:v>
                </c:pt>
                <c:pt idx="389">
                  <c:v>0</c:v>
                </c:pt>
                <c:pt idx="390">
                  <c:v>0</c:v>
                </c:pt>
                <c:pt idx="391">
                  <c:v>0</c:v>
                </c:pt>
                <c:pt idx="392">
                  <c:v>0</c:v>
                </c:pt>
                <c:pt idx="393">
                  <c:v>0</c:v>
                </c:pt>
                <c:pt idx="394">
                  <c:v>0</c:v>
                </c:pt>
                <c:pt idx="395">
                  <c:v>0</c:v>
                </c:pt>
                <c:pt idx="396">
                  <c:v>1</c:v>
                </c:pt>
                <c:pt idx="397">
                  <c:v>0</c:v>
                </c:pt>
                <c:pt idx="398">
                  <c:v>1</c:v>
                </c:pt>
                <c:pt idx="399">
                  <c:v>0</c:v>
                </c:pt>
                <c:pt idx="400">
                  <c:v>1</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1</c:v>
                </c:pt>
                <c:pt idx="422">
                  <c:v>0</c:v>
                </c:pt>
                <c:pt idx="423">
                  <c:v>0</c:v>
                </c:pt>
                <c:pt idx="424">
                  <c:v>1</c:v>
                </c:pt>
                <c:pt idx="425">
                  <c:v>0</c:v>
                </c:pt>
                <c:pt idx="426">
                  <c:v>0</c:v>
                </c:pt>
                <c:pt idx="427">
                  <c:v>1</c:v>
                </c:pt>
                <c:pt idx="428">
                  <c:v>0</c:v>
                </c:pt>
                <c:pt idx="429">
                  <c:v>0</c:v>
                </c:pt>
                <c:pt idx="430">
                  <c:v>0</c:v>
                </c:pt>
                <c:pt idx="431">
                  <c:v>0</c:v>
                </c:pt>
                <c:pt idx="432">
                  <c:v>1</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1</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c:v>
                </c:pt>
                <c:pt idx="461">
                  <c:v>0</c:v>
                </c:pt>
                <c:pt idx="462">
                  <c:v>0</c:v>
                </c:pt>
                <c:pt idx="463">
                  <c:v>0</c:v>
                </c:pt>
                <c:pt idx="464">
                  <c:v>0</c:v>
                </c:pt>
                <c:pt idx="465">
                  <c:v>0</c:v>
                </c:pt>
                <c:pt idx="466">
                  <c:v>0</c:v>
                </c:pt>
                <c:pt idx="467">
                  <c:v>0</c:v>
                </c:pt>
                <c:pt idx="468">
                  <c:v>0</c:v>
                </c:pt>
                <c:pt idx="469">
                  <c:v>2</c:v>
                </c:pt>
                <c:pt idx="470">
                  <c:v>0</c:v>
                </c:pt>
                <c:pt idx="471">
                  <c:v>0</c:v>
                </c:pt>
                <c:pt idx="472">
                  <c:v>1</c:v>
                </c:pt>
                <c:pt idx="473">
                  <c:v>4</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1</c:v>
                </c:pt>
                <c:pt idx="507">
                  <c:v>2</c:v>
                </c:pt>
                <c:pt idx="508">
                  <c:v>0</c:v>
                </c:pt>
                <c:pt idx="509">
                  <c:v>0</c:v>
                </c:pt>
                <c:pt idx="510">
                  <c:v>0</c:v>
                </c:pt>
                <c:pt idx="511">
                  <c:v>0</c:v>
                </c:pt>
                <c:pt idx="512">
                  <c:v>0</c:v>
                </c:pt>
                <c:pt idx="513">
                  <c:v>0</c:v>
                </c:pt>
                <c:pt idx="514">
                  <c:v>0</c:v>
                </c:pt>
                <c:pt idx="515">
                  <c:v>0</c:v>
                </c:pt>
                <c:pt idx="516">
                  <c:v>0</c:v>
                </c:pt>
                <c:pt idx="517">
                  <c:v>0</c:v>
                </c:pt>
              </c:numCache>
            </c:numRef>
          </c:yVal>
          <c:smooth val="0"/>
          <c:extLst>
            <c:ext xmlns:c16="http://schemas.microsoft.com/office/drawing/2014/chart" uri="{C3380CC4-5D6E-409C-BE32-E72D297353CC}">
              <c16:uniqueId val="{00000000-B1C0-4F40-9D5B-B671571B03DF}"/>
            </c:ext>
          </c:extLst>
        </c:ser>
        <c:dLbls>
          <c:showLegendKey val="0"/>
          <c:showVal val="0"/>
          <c:showCatName val="0"/>
          <c:showSerName val="0"/>
          <c:showPercent val="0"/>
          <c:showBubbleSize val="0"/>
        </c:dLbls>
        <c:axId val="2033995855"/>
        <c:axId val="1524285791"/>
      </c:scatterChart>
      <c:valAx>
        <c:axId val="2033995855"/>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crossAx val="1524285791"/>
        <c:crosses val="autoZero"/>
        <c:crossBetween val="midCat"/>
      </c:valAx>
      <c:valAx>
        <c:axId val="1524285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crossAx val="20339958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Alcohol Influence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AE"/>
        </a:p>
      </c:txPr>
    </c:title>
    <c:autoTitleDeleted val="0"/>
    <c:plotArea>
      <c:layout/>
      <c:scatterChart>
        <c:scatterStyle val="lineMarker"/>
        <c:varyColors val="0"/>
        <c:ser>
          <c:idx val="0"/>
          <c:order val="0"/>
          <c:tx>
            <c:strRef>
              <c:f>Correl_data_ScatterPlot!$F$1</c:f>
              <c:strCache>
                <c:ptCount val="1"/>
                <c:pt idx="0">
                  <c:v>Alcohol/Drug Influence</c:v>
                </c:pt>
              </c:strCache>
            </c:strRef>
          </c:tx>
          <c:spPr>
            <a:ln w="25400" cap="rnd">
              <a:noFill/>
              <a:round/>
            </a:ln>
            <a:effectLst/>
          </c:spPr>
          <c:marker>
            <c:symbol val="circle"/>
            <c:size val="5"/>
            <c:spPr>
              <a:solidFill>
                <a:schemeClr val="dk1">
                  <a:tint val="88500"/>
                </a:schemeClr>
              </a:solidFill>
              <a:ln w="9525">
                <a:solidFill>
                  <a:schemeClr val="dk1">
                    <a:tint val="88500"/>
                  </a:schemeClr>
                </a:solidFill>
              </a:ln>
              <a:effectLst/>
            </c:spPr>
          </c:marker>
          <c:xVal>
            <c:numRef>
              <c:f>Correl_data_ScatterPlot!$E$2:$E$519</c:f>
              <c:numCache>
                <c:formatCode>0</c:formatCode>
                <c:ptCount val="518"/>
                <c:pt idx="0">
                  <c:v>30</c:v>
                </c:pt>
                <c:pt idx="1">
                  <c:v>77</c:v>
                </c:pt>
                <c:pt idx="2">
                  <c:v>22</c:v>
                </c:pt>
                <c:pt idx="3">
                  <c:v>72</c:v>
                </c:pt>
                <c:pt idx="4">
                  <c:v>154</c:v>
                </c:pt>
                <c:pt idx="5">
                  <c:v>1</c:v>
                </c:pt>
                <c:pt idx="6">
                  <c:v>77</c:v>
                </c:pt>
                <c:pt idx="7">
                  <c:v>25</c:v>
                </c:pt>
                <c:pt idx="8">
                  <c:v>33</c:v>
                </c:pt>
                <c:pt idx="9">
                  <c:v>67</c:v>
                </c:pt>
                <c:pt idx="10">
                  <c:v>27</c:v>
                </c:pt>
                <c:pt idx="11">
                  <c:v>55</c:v>
                </c:pt>
                <c:pt idx="12">
                  <c:v>30</c:v>
                </c:pt>
                <c:pt idx="13">
                  <c:v>44</c:v>
                </c:pt>
                <c:pt idx="14">
                  <c:v>312</c:v>
                </c:pt>
                <c:pt idx="15">
                  <c:v>70</c:v>
                </c:pt>
                <c:pt idx="16">
                  <c:v>31</c:v>
                </c:pt>
                <c:pt idx="17">
                  <c:v>92</c:v>
                </c:pt>
                <c:pt idx="18">
                  <c:v>281</c:v>
                </c:pt>
                <c:pt idx="19">
                  <c:v>102</c:v>
                </c:pt>
                <c:pt idx="20">
                  <c:v>77</c:v>
                </c:pt>
                <c:pt idx="21">
                  <c:v>58</c:v>
                </c:pt>
                <c:pt idx="22">
                  <c:v>122</c:v>
                </c:pt>
                <c:pt idx="23">
                  <c:v>102</c:v>
                </c:pt>
                <c:pt idx="24">
                  <c:v>113</c:v>
                </c:pt>
                <c:pt idx="25">
                  <c:v>200</c:v>
                </c:pt>
                <c:pt idx="26">
                  <c:v>110</c:v>
                </c:pt>
                <c:pt idx="27">
                  <c:v>279</c:v>
                </c:pt>
                <c:pt idx="28">
                  <c:v>114</c:v>
                </c:pt>
                <c:pt idx="29">
                  <c:v>109</c:v>
                </c:pt>
                <c:pt idx="30">
                  <c:v>155</c:v>
                </c:pt>
                <c:pt idx="31">
                  <c:v>45</c:v>
                </c:pt>
                <c:pt idx="32">
                  <c:v>25</c:v>
                </c:pt>
                <c:pt idx="33">
                  <c:v>32</c:v>
                </c:pt>
                <c:pt idx="34">
                  <c:v>59</c:v>
                </c:pt>
                <c:pt idx="35">
                  <c:v>56</c:v>
                </c:pt>
                <c:pt idx="36">
                  <c:v>55</c:v>
                </c:pt>
                <c:pt idx="37">
                  <c:v>44</c:v>
                </c:pt>
                <c:pt idx="38">
                  <c:v>84</c:v>
                </c:pt>
                <c:pt idx="39">
                  <c:v>22</c:v>
                </c:pt>
                <c:pt idx="40">
                  <c:v>80</c:v>
                </c:pt>
                <c:pt idx="41">
                  <c:v>131</c:v>
                </c:pt>
                <c:pt idx="42">
                  <c:v>7</c:v>
                </c:pt>
                <c:pt idx="43">
                  <c:v>52</c:v>
                </c:pt>
                <c:pt idx="44">
                  <c:v>31</c:v>
                </c:pt>
                <c:pt idx="45">
                  <c:v>25</c:v>
                </c:pt>
                <c:pt idx="46">
                  <c:v>71</c:v>
                </c:pt>
                <c:pt idx="47">
                  <c:v>31</c:v>
                </c:pt>
                <c:pt idx="48">
                  <c:v>56</c:v>
                </c:pt>
                <c:pt idx="49">
                  <c:v>31</c:v>
                </c:pt>
                <c:pt idx="50">
                  <c:v>66</c:v>
                </c:pt>
                <c:pt idx="51">
                  <c:v>278</c:v>
                </c:pt>
                <c:pt idx="52">
                  <c:v>72</c:v>
                </c:pt>
                <c:pt idx="53">
                  <c:v>16</c:v>
                </c:pt>
                <c:pt idx="54">
                  <c:v>67</c:v>
                </c:pt>
                <c:pt idx="55">
                  <c:v>256</c:v>
                </c:pt>
                <c:pt idx="56">
                  <c:v>137</c:v>
                </c:pt>
                <c:pt idx="57">
                  <c:v>71</c:v>
                </c:pt>
                <c:pt idx="58">
                  <c:v>44</c:v>
                </c:pt>
                <c:pt idx="59">
                  <c:v>143</c:v>
                </c:pt>
                <c:pt idx="60">
                  <c:v>100</c:v>
                </c:pt>
                <c:pt idx="61">
                  <c:v>151</c:v>
                </c:pt>
                <c:pt idx="62">
                  <c:v>176</c:v>
                </c:pt>
                <c:pt idx="63">
                  <c:v>108</c:v>
                </c:pt>
                <c:pt idx="64">
                  <c:v>299</c:v>
                </c:pt>
                <c:pt idx="65">
                  <c:v>115</c:v>
                </c:pt>
                <c:pt idx="66">
                  <c:v>105</c:v>
                </c:pt>
                <c:pt idx="67">
                  <c:v>176</c:v>
                </c:pt>
                <c:pt idx="68">
                  <c:v>48</c:v>
                </c:pt>
                <c:pt idx="69">
                  <c:v>21</c:v>
                </c:pt>
                <c:pt idx="70">
                  <c:v>37</c:v>
                </c:pt>
                <c:pt idx="71">
                  <c:v>67</c:v>
                </c:pt>
                <c:pt idx="72">
                  <c:v>42</c:v>
                </c:pt>
                <c:pt idx="73">
                  <c:v>41</c:v>
                </c:pt>
                <c:pt idx="74">
                  <c:v>21</c:v>
                </c:pt>
                <c:pt idx="75">
                  <c:v>90</c:v>
                </c:pt>
                <c:pt idx="76">
                  <c:v>16</c:v>
                </c:pt>
                <c:pt idx="77">
                  <c:v>66</c:v>
                </c:pt>
                <c:pt idx="78">
                  <c:v>105</c:v>
                </c:pt>
                <c:pt idx="79">
                  <c:v>10</c:v>
                </c:pt>
                <c:pt idx="80">
                  <c:v>69</c:v>
                </c:pt>
                <c:pt idx="81">
                  <c:v>17</c:v>
                </c:pt>
                <c:pt idx="82">
                  <c:v>29</c:v>
                </c:pt>
                <c:pt idx="83">
                  <c:v>41</c:v>
                </c:pt>
                <c:pt idx="84">
                  <c:v>29</c:v>
                </c:pt>
                <c:pt idx="85">
                  <c:v>58</c:v>
                </c:pt>
                <c:pt idx="86">
                  <c:v>41</c:v>
                </c:pt>
                <c:pt idx="87">
                  <c:v>66</c:v>
                </c:pt>
                <c:pt idx="88">
                  <c:v>252</c:v>
                </c:pt>
                <c:pt idx="89">
                  <c:v>93</c:v>
                </c:pt>
                <c:pt idx="90">
                  <c:v>23</c:v>
                </c:pt>
                <c:pt idx="91">
                  <c:v>63</c:v>
                </c:pt>
                <c:pt idx="92">
                  <c:v>222</c:v>
                </c:pt>
                <c:pt idx="93">
                  <c:v>70</c:v>
                </c:pt>
                <c:pt idx="94">
                  <c:v>39</c:v>
                </c:pt>
                <c:pt idx="95">
                  <c:v>53</c:v>
                </c:pt>
                <c:pt idx="96">
                  <c:v>97</c:v>
                </c:pt>
                <c:pt idx="97">
                  <c:v>108</c:v>
                </c:pt>
                <c:pt idx="98">
                  <c:v>145</c:v>
                </c:pt>
                <c:pt idx="99">
                  <c:v>242</c:v>
                </c:pt>
                <c:pt idx="100">
                  <c:v>148</c:v>
                </c:pt>
                <c:pt idx="101">
                  <c:v>337</c:v>
                </c:pt>
                <c:pt idx="102">
                  <c:v>114</c:v>
                </c:pt>
                <c:pt idx="103">
                  <c:v>87</c:v>
                </c:pt>
                <c:pt idx="104">
                  <c:v>152</c:v>
                </c:pt>
                <c:pt idx="105">
                  <c:v>99</c:v>
                </c:pt>
                <c:pt idx="106">
                  <c:v>26</c:v>
                </c:pt>
                <c:pt idx="107">
                  <c:v>23</c:v>
                </c:pt>
                <c:pt idx="108">
                  <c:v>56</c:v>
                </c:pt>
                <c:pt idx="109">
                  <c:v>32</c:v>
                </c:pt>
                <c:pt idx="110">
                  <c:v>46</c:v>
                </c:pt>
                <c:pt idx="111">
                  <c:v>20</c:v>
                </c:pt>
                <c:pt idx="112">
                  <c:v>80</c:v>
                </c:pt>
                <c:pt idx="113">
                  <c:v>13</c:v>
                </c:pt>
                <c:pt idx="114">
                  <c:v>62</c:v>
                </c:pt>
                <c:pt idx="115">
                  <c:v>130</c:v>
                </c:pt>
                <c:pt idx="116">
                  <c:v>19</c:v>
                </c:pt>
                <c:pt idx="117">
                  <c:v>53</c:v>
                </c:pt>
                <c:pt idx="118">
                  <c:v>17</c:v>
                </c:pt>
                <c:pt idx="119">
                  <c:v>37</c:v>
                </c:pt>
                <c:pt idx="120">
                  <c:v>45</c:v>
                </c:pt>
                <c:pt idx="121">
                  <c:v>34</c:v>
                </c:pt>
                <c:pt idx="122">
                  <c:v>66</c:v>
                </c:pt>
                <c:pt idx="123">
                  <c:v>44</c:v>
                </c:pt>
                <c:pt idx="124">
                  <c:v>97</c:v>
                </c:pt>
                <c:pt idx="125">
                  <c:v>307</c:v>
                </c:pt>
                <c:pt idx="126">
                  <c:v>73</c:v>
                </c:pt>
                <c:pt idx="127">
                  <c:v>27</c:v>
                </c:pt>
                <c:pt idx="128">
                  <c:v>94</c:v>
                </c:pt>
                <c:pt idx="129">
                  <c:v>174</c:v>
                </c:pt>
                <c:pt idx="130">
                  <c:v>32</c:v>
                </c:pt>
                <c:pt idx="131">
                  <c:v>18</c:v>
                </c:pt>
                <c:pt idx="132">
                  <c:v>54</c:v>
                </c:pt>
                <c:pt idx="133">
                  <c:v>95</c:v>
                </c:pt>
                <c:pt idx="134">
                  <c:v>78</c:v>
                </c:pt>
                <c:pt idx="135">
                  <c:v>141</c:v>
                </c:pt>
                <c:pt idx="136">
                  <c:v>212</c:v>
                </c:pt>
                <c:pt idx="137">
                  <c:v>219</c:v>
                </c:pt>
                <c:pt idx="138">
                  <c:v>299</c:v>
                </c:pt>
                <c:pt idx="139">
                  <c:v>96</c:v>
                </c:pt>
                <c:pt idx="140">
                  <c:v>105</c:v>
                </c:pt>
                <c:pt idx="141">
                  <c:v>137</c:v>
                </c:pt>
                <c:pt idx="142">
                  <c:v>77</c:v>
                </c:pt>
                <c:pt idx="143">
                  <c:v>31</c:v>
                </c:pt>
                <c:pt idx="144">
                  <c:v>27</c:v>
                </c:pt>
                <c:pt idx="145">
                  <c:v>45</c:v>
                </c:pt>
                <c:pt idx="146">
                  <c:v>55</c:v>
                </c:pt>
                <c:pt idx="147">
                  <c:v>21</c:v>
                </c:pt>
                <c:pt idx="148">
                  <c:v>21</c:v>
                </c:pt>
                <c:pt idx="149">
                  <c:v>76</c:v>
                </c:pt>
                <c:pt idx="150">
                  <c:v>22</c:v>
                </c:pt>
                <c:pt idx="151">
                  <c:v>59</c:v>
                </c:pt>
                <c:pt idx="152">
                  <c:v>217</c:v>
                </c:pt>
                <c:pt idx="153">
                  <c:v>12</c:v>
                </c:pt>
                <c:pt idx="154">
                  <c:v>53</c:v>
                </c:pt>
                <c:pt idx="155">
                  <c:v>21</c:v>
                </c:pt>
                <c:pt idx="156">
                  <c:v>54</c:v>
                </c:pt>
                <c:pt idx="157">
                  <c:v>58</c:v>
                </c:pt>
                <c:pt idx="158">
                  <c:v>30</c:v>
                </c:pt>
                <c:pt idx="159">
                  <c:v>63</c:v>
                </c:pt>
                <c:pt idx="160">
                  <c:v>27</c:v>
                </c:pt>
                <c:pt idx="161">
                  <c:v>56</c:v>
                </c:pt>
                <c:pt idx="162">
                  <c:v>280</c:v>
                </c:pt>
                <c:pt idx="163">
                  <c:v>90</c:v>
                </c:pt>
                <c:pt idx="164">
                  <c:v>37</c:v>
                </c:pt>
                <c:pt idx="165">
                  <c:v>129</c:v>
                </c:pt>
                <c:pt idx="166">
                  <c:v>177</c:v>
                </c:pt>
                <c:pt idx="167">
                  <c:v>40</c:v>
                </c:pt>
                <c:pt idx="168">
                  <c:v>10</c:v>
                </c:pt>
                <c:pt idx="169">
                  <c:v>62</c:v>
                </c:pt>
                <c:pt idx="170">
                  <c:v>137</c:v>
                </c:pt>
                <c:pt idx="171">
                  <c:v>108</c:v>
                </c:pt>
                <c:pt idx="172">
                  <c:v>159</c:v>
                </c:pt>
                <c:pt idx="173">
                  <c:v>263</c:v>
                </c:pt>
                <c:pt idx="174">
                  <c:v>180</c:v>
                </c:pt>
                <c:pt idx="175">
                  <c:v>286</c:v>
                </c:pt>
                <c:pt idx="176">
                  <c:v>134</c:v>
                </c:pt>
                <c:pt idx="177">
                  <c:v>107</c:v>
                </c:pt>
                <c:pt idx="178">
                  <c:v>163</c:v>
                </c:pt>
                <c:pt idx="179">
                  <c:v>74</c:v>
                </c:pt>
                <c:pt idx="180">
                  <c:v>27</c:v>
                </c:pt>
                <c:pt idx="181">
                  <c:v>35</c:v>
                </c:pt>
                <c:pt idx="182">
                  <c:v>70</c:v>
                </c:pt>
                <c:pt idx="183">
                  <c:v>45</c:v>
                </c:pt>
                <c:pt idx="184">
                  <c:v>25</c:v>
                </c:pt>
                <c:pt idx="185">
                  <c:v>33</c:v>
                </c:pt>
                <c:pt idx="186">
                  <c:v>79</c:v>
                </c:pt>
                <c:pt idx="187">
                  <c:v>16</c:v>
                </c:pt>
                <c:pt idx="188">
                  <c:v>38</c:v>
                </c:pt>
                <c:pt idx="189">
                  <c:v>140</c:v>
                </c:pt>
                <c:pt idx="190">
                  <c:v>23</c:v>
                </c:pt>
                <c:pt idx="191">
                  <c:v>74</c:v>
                </c:pt>
                <c:pt idx="192">
                  <c:v>25</c:v>
                </c:pt>
                <c:pt idx="193">
                  <c:v>21</c:v>
                </c:pt>
                <c:pt idx="194">
                  <c:v>81</c:v>
                </c:pt>
                <c:pt idx="195">
                  <c:v>33</c:v>
                </c:pt>
                <c:pt idx="196">
                  <c:v>77</c:v>
                </c:pt>
                <c:pt idx="197">
                  <c:v>19</c:v>
                </c:pt>
                <c:pt idx="198">
                  <c:v>57</c:v>
                </c:pt>
                <c:pt idx="199">
                  <c:v>319</c:v>
                </c:pt>
                <c:pt idx="200">
                  <c:v>73</c:v>
                </c:pt>
                <c:pt idx="201">
                  <c:v>26</c:v>
                </c:pt>
                <c:pt idx="202">
                  <c:v>102</c:v>
                </c:pt>
                <c:pt idx="203">
                  <c:v>197</c:v>
                </c:pt>
                <c:pt idx="204">
                  <c:v>92</c:v>
                </c:pt>
                <c:pt idx="205">
                  <c:v>13</c:v>
                </c:pt>
                <c:pt idx="206">
                  <c:v>57</c:v>
                </c:pt>
                <c:pt idx="207">
                  <c:v>142</c:v>
                </c:pt>
                <c:pt idx="208">
                  <c:v>94</c:v>
                </c:pt>
                <c:pt idx="209">
                  <c:v>198</c:v>
                </c:pt>
                <c:pt idx="210">
                  <c:v>247</c:v>
                </c:pt>
                <c:pt idx="211">
                  <c:v>146</c:v>
                </c:pt>
                <c:pt idx="212">
                  <c:v>268</c:v>
                </c:pt>
                <c:pt idx="213">
                  <c:v>127</c:v>
                </c:pt>
                <c:pt idx="214">
                  <c:v>102</c:v>
                </c:pt>
                <c:pt idx="215">
                  <c:v>173</c:v>
                </c:pt>
                <c:pt idx="216">
                  <c:v>73</c:v>
                </c:pt>
                <c:pt idx="217">
                  <c:v>29</c:v>
                </c:pt>
                <c:pt idx="218">
                  <c:v>27</c:v>
                </c:pt>
                <c:pt idx="219">
                  <c:v>71</c:v>
                </c:pt>
                <c:pt idx="220">
                  <c:v>26</c:v>
                </c:pt>
                <c:pt idx="221">
                  <c:v>27</c:v>
                </c:pt>
                <c:pt idx="222">
                  <c:v>29</c:v>
                </c:pt>
                <c:pt idx="223">
                  <c:v>64</c:v>
                </c:pt>
                <c:pt idx="224">
                  <c:v>28</c:v>
                </c:pt>
                <c:pt idx="225">
                  <c:v>29</c:v>
                </c:pt>
                <c:pt idx="226">
                  <c:v>90</c:v>
                </c:pt>
                <c:pt idx="227">
                  <c:v>15</c:v>
                </c:pt>
                <c:pt idx="228">
                  <c:v>84</c:v>
                </c:pt>
                <c:pt idx="229">
                  <c:v>13</c:v>
                </c:pt>
                <c:pt idx="230">
                  <c:v>29</c:v>
                </c:pt>
                <c:pt idx="231">
                  <c:v>66</c:v>
                </c:pt>
                <c:pt idx="232">
                  <c:v>25</c:v>
                </c:pt>
                <c:pt idx="233">
                  <c:v>58</c:v>
                </c:pt>
                <c:pt idx="234">
                  <c:v>31</c:v>
                </c:pt>
                <c:pt idx="235">
                  <c:v>70</c:v>
                </c:pt>
                <c:pt idx="236">
                  <c:v>538</c:v>
                </c:pt>
                <c:pt idx="237">
                  <c:v>81</c:v>
                </c:pt>
                <c:pt idx="238">
                  <c:v>20</c:v>
                </c:pt>
                <c:pt idx="239">
                  <c:v>88</c:v>
                </c:pt>
                <c:pt idx="240">
                  <c:v>181</c:v>
                </c:pt>
                <c:pt idx="241">
                  <c:v>91</c:v>
                </c:pt>
                <c:pt idx="242">
                  <c:v>26</c:v>
                </c:pt>
                <c:pt idx="243">
                  <c:v>39</c:v>
                </c:pt>
                <c:pt idx="244">
                  <c:v>139</c:v>
                </c:pt>
                <c:pt idx="245">
                  <c:v>93</c:v>
                </c:pt>
                <c:pt idx="246">
                  <c:v>148</c:v>
                </c:pt>
                <c:pt idx="247">
                  <c:v>237</c:v>
                </c:pt>
                <c:pt idx="248">
                  <c:v>128</c:v>
                </c:pt>
                <c:pt idx="249">
                  <c:v>239</c:v>
                </c:pt>
                <c:pt idx="250">
                  <c:v>114</c:v>
                </c:pt>
                <c:pt idx="251">
                  <c:v>78</c:v>
                </c:pt>
                <c:pt idx="252">
                  <c:v>171</c:v>
                </c:pt>
                <c:pt idx="253">
                  <c:v>62</c:v>
                </c:pt>
                <c:pt idx="254">
                  <c:v>22</c:v>
                </c:pt>
                <c:pt idx="255">
                  <c:v>31</c:v>
                </c:pt>
                <c:pt idx="256">
                  <c:v>66</c:v>
                </c:pt>
                <c:pt idx="257">
                  <c:v>31</c:v>
                </c:pt>
                <c:pt idx="258">
                  <c:v>28</c:v>
                </c:pt>
                <c:pt idx="259">
                  <c:v>24</c:v>
                </c:pt>
                <c:pt idx="260">
                  <c:v>32</c:v>
                </c:pt>
                <c:pt idx="261">
                  <c:v>22</c:v>
                </c:pt>
                <c:pt idx="262">
                  <c:v>42</c:v>
                </c:pt>
                <c:pt idx="263">
                  <c:v>129</c:v>
                </c:pt>
                <c:pt idx="264">
                  <c:v>12</c:v>
                </c:pt>
                <c:pt idx="265">
                  <c:v>70</c:v>
                </c:pt>
                <c:pt idx="266">
                  <c:v>25</c:v>
                </c:pt>
                <c:pt idx="267">
                  <c:v>28</c:v>
                </c:pt>
                <c:pt idx="268">
                  <c:v>44</c:v>
                </c:pt>
                <c:pt idx="269">
                  <c:v>54</c:v>
                </c:pt>
                <c:pt idx="270">
                  <c:v>60</c:v>
                </c:pt>
                <c:pt idx="271">
                  <c:v>20</c:v>
                </c:pt>
                <c:pt idx="272">
                  <c:v>48</c:v>
                </c:pt>
                <c:pt idx="273">
                  <c:v>464</c:v>
                </c:pt>
                <c:pt idx="274">
                  <c:v>58</c:v>
                </c:pt>
                <c:pt idx="275">
                  <c:v>17</c:v>
                </c:pt>
                <c:pt idx="276">
                  <c:v>147</c:v>
                </c:pt>
                <c:pt idx="277">
                  <c:v>192</c:v>
                </c:pt>
                <c:pt idx="278">
                  <c:v>104</c:v>
                </c:pt>
                <c:pt idx="279">
                  <c:v>54</c:v>
                </c:pt>
                <c:pt idx="280">
                  <c:v>52</c:v>
                </c:pt>
                <c:pt idx="281">
                  <c:v>110</c:v>
                </c:pt>
                <c:pt idx="282">
                  <c:v>80</c:v>
                </c:pt>
                <c:pt idx="283">
                  <c:v>146</c:v>
                </c:pt>
                <c:pt idx="284">
                  <c:v>241</c:v>
                </c:pt>
                <c:pt idx="285">
                  <c:v>124</c:v>
                </c:pt>
                <c:pt idx="286">
                  <c:v>306</c:v>
                </c:pt>
                <c:pt idx="287">
                  <c:v>139</c:v>
                </c:pt>
                <c:pt idx="288">
                  <c:v>95</c:v>
                </c:pt>
                <c:pt idx="289">
                  <c:v>166</c:v>
                </c:pt>
                <c:pt idx="290">
                  <c:v>80</c:v>
                </c:pt>
                <c:pt idx="291">
                  <c:v>21</c:v>
                </c:pt>
                <c:pt idx="292">
                  <c:v>48</c:v>
                </c:pt>
                <c:pt idx="293">
                  <c:v>81</c:v>
                </c:pt>
                <c:pt idx="294">
                  <c:v>48</c:v>
                </c:pt>
                <c:pt idx="295">
                  <c:v>29</c:v>
                </c:pt>
                <c:pt idx="296">
                  <c:v>33</c:v>
                </c:pt>
                <c:pt idx="297">
                  <c:v>34</c:v>
                </c:pt>
                <c:pt idx="298">
                  <c:v>23</c:v>
                </c:pt>
                <c:pt idx="299">
                  <c:v>40</c:v>
                </c:pt>
                <c:pt idx="300">
                  <c:v>122</c:v>
                </c:pt>
                <c:pt idx="301">
                  <c:v>8</c:v>
                </c:pt>
                <c:pt idx="302">
                  <c:v>73</c:v>
                </c:pt>
                <c:pt idx="303">
                  <c:v>39</c:v>
                </c:pt>
                <c:pt idx="304">
                  <c:v>39</c:v>
                </c:pt>
                <c:pt idx="305">
                  <c:v>48</c:v>
                </c:pt>
                <c:pt idx="306">
                  <c:v>55</c:v>
                </c:pt>
                <c:pt idx="307">
                  <c:v>63</c:v>
                </c:pt>
                <c:pt idx="308">
                  <c:v>19</c:v>
                </c:pt>
                <c:pt idx="309">
                  <c:v>56</c:v>
                </c:pt>
                <c:pt idx="310">
                  <c:v>482</c:v>
                </c:pt>
                <c:pt idx="311">
                  <c:v>115</c:v>
                </c:pt>
                <c:pt idx="312">
                  <c:v>31</c:v>
                </c:pt>
                <c:pt idx="313">
                  <c:v>179</c:v>
                </c:pt>
                <c:pt idx="314">
                  <c:v>205</c:v>
                </c:pt>
                <c:pt idx="315">
                  <c:v>120</c:v>
                </c:pt>
                <c:pt idx="316">
                  <c:v>36</c:v>
                </c:pt>
                <c:pt idx="317">
                  <c:v>44</c:v>
                </c:pt>
                <c:pt idx="318">
                  <c:v>138</c:v>
                </c:pt>
                <c:pt idx="319">
                  <c:v>91</c:v>
                </c:pt>
                <c:pt idx="320">
                  <c:v>167</c:v>
                </c:pt>
                <c:pt idx="321">
                  <c:v>234</c:v>
                </c:pt>
                <c:pt idx="322">
                  <c:v>145</c:v>
                </c:pt>
                <c:pt idx="323">
                  <c:v>301</c:v>
                </c:pt>
                <c:pt idx="324">
                  <c:v>109</c:v>
                </c:pt>
                <c:pt idx="325">
                  <c:v>101</c:v>
                </c:pt>
                <c:pt idx="326">
                  <c:v>165</c:v>
                </c:pt>
                <c:pt idx="327">
                  <c:v>84</c:v>
                </c:pt>
                <c:pt idx="328">
                  <c:v>26</c:v>
                </c:pt>
                <c:pt idx="329">
                  <c:v>37</c:v>
                </c:pt>
                <c:pt idx="330">
                  <c:v>68</c:v>
                </c:pt>
                <c:pt idx="331">
                  <c:v>57</c:v>
                </c:pt>
                <c:pt idx="332">
                  <c:v>30</c:v>
                </c:pt>
                <c:pt idx="333">
                  <c:v>12</c:v>
                </c:pt>
                <c:pt idx="334">
                  <c:v>53</c:v>
                </c:pt>
                <c:pt idx="335">
                  <c:v>9</c:v>
                </c:pt>
                <c:pt idx="336">
                  <c:v>15</c:v>
                </c:pt>
                <c:pt idx="337">
                  <c:v>110</c:v>
                </c:pt>
                <c:pt idx="338">
                  <c:v>6</c:v>
                </c:pt>
                <c:pt idx="339">
                  <c:v>37</c:v>
                </c:pt>
                <c:pt idx="340">
                  <c:v>26</c:v>
                </c:pt>
                <c:pt idx="341">
                  <c:v>12</c:v>
                </c:pt>
                <c:pt idx="342">
                  <c:v>22</c:v>
                </c:pt>
                <c:pt idx="343">
                  <c:v>49</c:v>
                </c:pt>
                <c:pt idx="344">
                  <c:v>55</c:v>
                </c:pt>
                <c:pt idx="345">
                  <c:v>22</c:v>
                </c:pt>
                <c:pt idx="346">
                  <c:v>37</c:v>
                </c:pt>
                <c:pt idx="347">
                  <c:v>382</c:v>
                </c:pt>
                <c:pt idx="348">
                  <c:v>61</c:v>
                </c:pt>
                <c:pt idx="349">
                  <c:v>18</c:v>
                </c:pt>
                <c:pt idx="350">
                  <c:v>129</c:v>
                </c:pt>
                <c:pt idx="351">
                  <c:v>203</c:v>
                </c:pt>
                <c:pt idx="352">
                  <c:v>66</c:v>
                </c:pt>
                <c:pt idx="353">
                  <c:v>23</c:v>
                </c:pt>
                <c:pt idx="354">
                  <c:v>27</c:v>
                </c:pt>
                <c:pt idx="355">
                  <c:v>97</c:v>
                </c:pt>
                <c:pt idx="356">
                  <c:v>91</c:v>
                </c:pt>
                <c:pt idx="357">
                  <c:v>113</c:v>
                </c:pt>
                <c:pt idx="358">
                  <c:v>143</c:v>
                </c:pt>
                <c:pt idx="359">
                  <c:v>123</c:v>
                </c:pt>
                <c:pt idx="360">
                  <c:v>269</c:v>
                </c:pt>
                <c:pt idx="361">
                  <c:v>99</c:v>
                </c:pt>
                <c:pt idx="362">
                  <c:v>69</c:v>
                </c:pt>
                <c:pt idx="363">
                  <c:v>106</c:v>
                </c:pt>
                <c:pt idx="364">
                  <c:v>100</c:v>
                </c:pt>
                <c:pt idx="365">
                  <c:v>18</c:v>
                </c:pt>
                <c:pt idx="366">
                  <c:v>18</c:v>
                </c:pt>
                <c:pt idx="367">
                  <c:v>55</c:v>
                </c:pt>
                <c:pt idx="368">
                  <c:v>38</c:v>
                </c:pt>
                <c:pt idx="369">
                  <c:v>20</c:v>
                </c:pt>
                <c:pt idx="370">
                  <c:v>12</c:v>
                </c:pt>
                <c:pt idx="371">
                  <c:v>57</c:v>
                </c:pt>
                <c:pt idx="372">
                  <c:v>17</c:v>
                </c:pt>
                <c:pt idx="373">
                  <c:v>34</c:v>
                </c:pt>
                <c:pt idx="374">
                  <c:v>100</c:v>
                </c:pt>
                <c:pt idx="375">
                  <c:v>7</c:v>
                </c:pt>
                <c:pt idx="376">
                  <c:v>57</c:v>
                </c:pt>
                <c:pt idx="377">
                  <c:v>54</c:v>
                </c:pt>
                <c:pt idx="378">
                  <c:v>27</c:v>
                </c:pt>
                <c:pt idx="379">
                  <c:v>28</c:v>
                </c:pt>
                <c:pt idx="380">
                  <c:v>48</c:v>
                </c:pt>
                <c:pt idx="381">
                  <c:v>71</c:v>
                </c:pt>
                <c:pt idx="382">
                  <c:v>28</c:v>
                </c:pt>
                <c:pt idx="383">
                  <c:v>44</c:v>
                </c:pt>
                <c:pt idx="384">
                  <c:v>320</c:v>
                </c:pt>
                <c:pt idx="385">
                  <c:v>60</c:v>
                </c:pt>
                <c:pt idx="386">
                  <c:v>20</c:v>
                </c:pt>
                <c:pt idx="387">
                  <c:v>107</c:v>
                </c:pt>
                <c:pt idx="388">
                  <c:v>190</c:v>
                </c:pt>
                <c:pt idx="389">
                  <c:v>87</c:v>
                </c:pt>
                <c:pt idx="390">
                  <c:v>37</c:v>
                </c:pt>
                <c:pt idx="391">
                  <c:v>37</c:v>
                </c:pt>
                <c:pt idx="392">
                  <c:v>107</c:v>
                </c:pt>
                <c:pt idx="393">
                  <c:v>77</c:v>
                </c:pt>
                <c:pt idx="394">
                  <c:v>138</c:v>
                </c:pt>
                <c:pt idx="395">
                  <c:v>208</c:v>
                </c:pt>
                <c:pt idx="396">
                  <c:v>150</c:v>
                </c:pt>
                <c:pt idx="397">
                  <c:v>283</c:v>
                </c:pt>
                <c:pt idx="398">
                  <c:v>113</c:v>
                </c:pt>
                <c:pt idx="399">
                  <c:v>89</c:v>
                </c:pt>
                <c:pt idx="400">
                  <c:v>144</c:v>
                </c:pt>
                <c:pt idx="401">
                  <c:v>61</c:v>
                </c:pt>
                <c:pt idx="402">
                  <c:v>22</c:v>
                </c:pt>
                <c:pt idx="403">
                  <c:v>17</c:v>
                </c:pt>
                <c:pt idx="404">
                  <c:v>47</c:v>
                </c:pt>
                <c:pt idx="405">
                  <c:v>50</c:v>
                </c:pt>
                <c:pt idx="406">
                  <c:v>19</c:v>
                </c:pt>
                <c:pt idx="407">
                  <c:v>15</c:v>
                </c:pt>
                <c:pt idx="408">
                  <c:v>32</c:v>
                </c:pt>
                <c:pt idx="409">
                  <c:v>8</c:v>
                </c:pt>
                <c:pt idx="410">
                  <c:v>34</c:v>
                </c:pt>
                <c:pt idx="411">
                  <c:v>51</c:v>
                </c:pt>
                <c:pt idx="412">
                  <c:v>5</c:v>
                </c:pt>
                <c:pt idx="413">
                  <c:v>55</c:v>
                </c:pt>
                <c:pt idx="414">
                  <c:v>28</c:v>
                </c:pt>
                <c:pt idx="415">
                  <c:v>18</c:v>
                </c:pt>
                <c:pt idx="416">
                  <c:v>30</c:v>
                </c:pt>
                <c:pt idx="417">
                  <c:v>19</c:v>
                </c:pt>
                <c:pt idx="418">
                  <c:v>33</c:v>
                </c:pt>
                <c:pt idx="419">
                  <c:v>29</c:v>
                </c:pt>
                <c:pt idx="420">
                  <c:v>32</c:v>
                </c:pt>
                <c:pt idx="421">
                  <c:v>349</c:v>
                </c:pt>
                <c:pt idx="422">
                  <c:v>40</c:v>
                </c:pt>
                <c:pt idx="423">
                  <c:v>20</c:v>
                </c:pt>
                <c:pt idx="424">
                  <c:v>64</c:v>
                </c:pt>
                <c:pt idx="425">
                  <c:v>117</c:v>
                </c:pt>
                <c:pt idx="426">
                  <c:v>43</c:v>
                </c:pt>
                <c:pt idx="427">
                  <c:v>18</c:v>
                </c:pt>
                <c:pt idx="428">
                  <c:v>10</c:v>
                </c:pt>
                <c:pt idx="429">
                  <c:v>96</c:v>
                </c:pt>
                <c:pt idx="430">
                  <c:v>73</c:v>
                </c:pt>
                <c:pt idx="431">
                  <c:v>106</c:v>
                </c:pt>
                <c:pt idx="432">
                  <c:v>162</c:v>
                </c:pt>
                <c:pt idx="433">
                  <c:v>101</c:v>
                </c:pt>
                <c:pt idx="434">
                  <c:v>212</c:v>
                </c:pt>
                <c:pt idx="435">
                  <c:v>68</c:v>
                </c:pt>
                <c:pt idx="436">
                  <c:v>67</c:v>
                </c:pt>
                <c:pt idx="437">
                  <c:v>118</c:v>
                </c:pt>
                <c:pt idx="438">
                  <c:v>44</c:v>
                </c:pt>
                <c:pt idx="439">
                  <c:v>13</c:v>
                </c:pt>
                <c:pt idx="440">
                  <c:v>15</c:v>
                </c:pt>
                <c:pt idx="441">
                  <c:v>24</c:v>
                </c:pt>
                <c:pt idx="442">
                  <c:v>28</c:v>
                </c:pt>
                <c:pt idx="443">
                  <c:v>10</c:v>
                </c:pt>
                <c:pt idx="444">
                  <c:v>26</c:v>
                </c:pt>
                <c:pt idx="445">
                  <c:v>42</c:v>
                </c:pt>
                <c:pt idx="446">
                  <c:v>12</c:v>
                </c:pt>
                <c:pt idx="447">
                  <c:v>32</c:v>
                </c:pt>
                <c:pt idx="448">
                  <c:v>83</c:v>
                </c:pt>
                <c:pt idx="449">
                  <c:v>3</c:v>
                </c:pt>
                <c:pt idx="450">
                  <c:v>42</c:v>
                </c:pt>
                <c:pt idx="451">
                  <c:v>19</c:v>
                </c:pt>
                <c:pt idx="452">
                  <c:v>26</c:v>
                </c:pt>
                <c:pt idx="453">
                  <c:v>38</c:v>
                </c:pt>
                <c:pt idx="454">
                  <c:v>25</c:v>
                </c:pt>
                <c:pt idx="455">
                  <c:v>46</c:v>
                </c:pt>
                <c:pt idx="456">
                  <c:v>24</c:v>
                </c:pt>
                <c:pt idx="457">
                  <c:v>42</c:v>
                </c:pt>
                <c:pt idx="458">
                  <c:v>296</c:v>
                </c:pt>
                <c:pt idx="459">
                  <c:v>118</c:v>
                </c:pt>
                <c:pt idx="460">
                  <c:v>29</c:v>
                </c:pt>
                <c:pt idx="461">
                  <c:v>114</c:v>
                </c:pt>
                <c:pt idx="462">
                  <c:v>209</c:v>
                </c:pt>
                <c:pt idx="463">
                  <c:v>59</c:v>
                </c:pt>
                <c:pt idx="464">
                  <c:v>40</c:v>
                </c:pt>
                <c:pt idx="465">
                  <c:v>50</c:v>
                </c:pt>
                <c:pt idx="466">
                  <c:v>107</c:v>
                </c:pt>
                <c:pt idx="467">
                  <c:v>75</c:v>
                </c:pt>
                <c:pt idx="468">
                  <c:v>101</c:v>
                </c:pt>
                <c:pt idx="469">
                  <c:v>212</c:v>
                </c:pt>
                <c:pt idx="470">
                  <c:v>99</c:v>
                </c:pt>
                <c:pt idx="471">
                  <c:v>202</c:v>
                </c:pt>
                <c:pt idx="472">
                  <c:v>100</c:v>
                </c:pt>
                <c:pt idx="473">
                  <c:v>96</c:v>
                </c:pt>
                <c:pt idx="474">
                  <c:v>127</c:v>
                </c:pt>
                <c:pt idx="475">
                  <c:v>74</c:v>
                </c:pt>
                <c:pt idx="476">
                  <c:v>16</c:v>
                </c:pt>
                <c:pt idx="477">
                  <c:v>25</c:v>
                </c:pt>
                <c:pt idx="478">
                  <c:v>43</c:v>
                </c:pt>
                <c:pt idx="479">
                  <c:v>50</c:v>
                </c:pt>
                <c:pt idx="480">
                  <c:v>15</c:v>
                </c:pt>
                <c:pt idx="481">
                  <c:v>19</c:v>
                </c:pt>
                <c:pt idx="482">
                  <c:v>29</c:v>
                </c:pt>
                <c:pt idx="483">
                  <c:v>10</c:v>
                </c:pt>
                <c:pt idx="484">
                  <c:v>31</c:v>
                </c:pt>
                <c:pt idx="485">
                  <c:v>99</c:v>
                </c:pt>
                <c:pt idx="486">
                  <c:v>13</c:v>
                </c:pt>
                <c:pt idx="487">
                  <c:v>83</c:v>
                </c:pt>
                <c:pt idx="488">
                  <c:v>26</c:v>
                </c:pt>
                <c:pt idx="489">
                  <c:v>32</c:v>
                </c:pt>
                <c:pt idx="490">
                  <c:v>31</c:v>
                </c:pt>
                <c:pt idx="491">
                  <c:v>43</c:v>
                </c:pt>
                <c:pt idx="492">
                  <c:v>61</c:v>
                </c:pt>
                <c:pt idx="493">
                  <c:v>24</c:v>
                </c:pt>
                <c:pt idx="494">
                  <c:v>44</c:v>
                </c:pt>
                <c:pt idx="495">
                  <c:v>273</c:v>
                </c:pt>
                <c:pt idx="496">
                  <c:v>88</c:v>
                </c:pt>
                <c:pt idx="497">
                  <c:v>34</c:v>
                </c:pt>
                <c:pt idx="498">
                  <c:v>95</c:v>
                </c:pt>
                <c:pt idx="499">
                  <c:v>180</c:v>
                </c:pt>
                <c:pt idx="500">
                  <c:v>54</c:v>
                </c:pt>
                <c:pt idx="501">
                  <c:v>35</c:v>
                </c:pt>
                <c:pt idx="502">
                  <c:v>33</c:v>
                </c:pt>
                <c:pt idx="503">
                  <c:v>121</c:v>
                </c:pt>
                <c:pt idx="504">
                  <c:v>74</c:v>
                </c:pt>
                <c:pt idx="505">
                  <c:v>113</c:v>
                </c:pt>
                <c:pt idx="506">
                  <c:v>169</c:v>
                </c:pt>
                <c:pt idx="507">
                  <c:v>127</c:v>
                </c:pt>
                <c:pt idx="508">
                  <c:v>200</c:v>
                </c:pt>
                <c:pt idx="509">
                  <c:v>84</c:v>
                </c:pt>
                <c:pt idx="510">
                  <c:v>100</c:v>
                </c:pt>
                <c:pt idx="511">
                  <c:v>131</c:v>
                </c:pt>
                <c:pt idx="512">
                  <c:v>77</c:v>
                </c:pt>
                <c:pt idx="513">
                  <c:v>15</c:v>
                </c:pt>
                <c:pt idx="514">
                  <c:v>24</c:v>
                </c:pt>
                <c:pt idx="515">
                  <c:v>38</c:v>
                </c:pt>
                <c:pt idx="516">
                  <c:v>39</c:v>
                </c:pt>
                <c:pt idx="517">
                  <c:v>13</c:v>
                </c:pt>
              </c:numCache>
            </c:numRef>
          </c:xVal>
          <c:yVal>
            <c:numRef>
              <c:f>Correl_data_ScatterPlot!$F$2:$F$519</c:f>
              <c:numCache>
                <c:formatCode>0</c:formatCode>
                <c:ptCount val="518"/>
                <c:pt idx="0">
                  <c:v>0</c:v>
                </c:pt>
                <c:pt idx="1">
                  <c:v>0</c:v>
                </c:pt>
                <c:pt idx="2">
                  <c:v>0</c:v>
                </c:pt>
                <c:pt idx="3">
                  <c:v>1</c:v>
                </c:pt>
                <c:pt idx="4">
                  <c:v>0</c:v>
                </c:pt>
                <c:pt idx="5">
                  <c:v>0</c:v>
                </c:pt>
                <c:pt idx="6">
                  <c:v>0</c:v>
                </c:pt>
                <c:pt idx="7">
                  <c:v>0</c:v>
                </c:pt>
                <c:pt idx="8">
                  <c:v>0</c:v>
                </c:pt>
                <c:pt idx="9">
                  <c:v>0</c:v>
                </c:pt>
                <c:pt idx="10">
                  <c:v>0</c:v>
                </c:pt>
                <c:pt idx="11">
                  <c:v>0</c:v>
                </c:pt>
                <c:pt idx="12">
                  <c:v>1</c:v>
                </c:pt>
                <c:pt idx="13">
                  <c:v>0</c:v>
                </c:pt>
                <c:pt idx="14">
                  <c:v>1</c:v>
                </c:pt>
                <c:pt idx="15">
                  <c:v>0</c:v>
                </c:pt>
                <c:pt idx="16">
                  <c:v>0</c:v>
                </c:pt>
                <c:pt idx="17">
                  <c:v>0</c:v>
                </c:pt>
                <c:pt idx="18">
                  <c:v>0</c:v>
                </c:pt>
                <c:pt idx="19">
                  <c:v>0</c:v>
                </c:pt>
                <c:pt idx="20">
                  <c:v>0</c:v>
                </c:pt>
                <c:pt idx="21">
                  <c:v>0</c:v>
                </c:pt>
                <c:pt idx="22">
                  <c:v>1</c:v>
                </c:pt>
                <c:pt idx="23">
                  <c:v>0</c:v>
                </c:pt>
                <c:pt idx="24">
                  <c:v>1</c:v>
                </c:pt>
                <c:pt idx="25">
                  <c:v>0</c:v>
                </c:pt>
                <c:pt idx="26">
                  <c:v>0</c:v>
                </c:pt>
                <c:pt idx="27">
                  <c:v>0</c:v>
                </c:pt>
                <c:pt idx="28">
                  <c:v>0</c:v>
                </c:pt>
                <c:pt idx="29">
                  <c:v>0</c:v>
                </c:pt>
                <c:pt idx="30">
                  <c:v>0</c:v>
                </c:pt>
                <c:pt idx="31">
                  <c:v>2</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pt idx="50">
                  <c:v>0</c:v>
                </c:pt>
                <c:pt idx="51">
                  <c:v>1</c:v>
                </c:pt>
                <c:pt idx="52">
                  <c:v>0</c:v>
                </c:pt>
                <c:pt idx="53">
                  <c:v>0</c:v>
                </c:pt>
                <c:pt idx="54">
                  <c:v>0</c:v>
                </c:pt>
                <c:pt idx="55">
                  <c:v>0</c:v>
                </c:pt>
                <c:pt idx="56">
                  <c:v>0</c:v>
                </c:pt>
                <c:pt idx="57">
                  <c:v>0</c:v>
                </c:pt>
                <c:pt idx="58">
                  <c:v>0</c:v>
                </c:pt>
                <c:pt idx="59">
                  <c:v>1</c:v>
                </c:pt>
                <c:pt idx="60">
                  <c:v>0</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2</c:v>
                </c:pt>
                <c:pt idx="89">
                  <c:v>0</c:v>
                </c:pt>
                <c:pt idx="90">
                  <c:v>0</c:v>
                </c:pt>
                <c:pt idx="91">
                  <c:v>0</c:v>
                </c:pt>
                <c:pt idx="92">
                  <c:v>0</c:v>
                </c:pt>
                <c:pt idx="93">
                  <c:v>0</c:v>
                </c:pt>
                <c:pt idx="94">
                  <c:v>0</c:v>
                </c:pt>
                <c:pt idx="95">
                  <c:v>1</c:v>
                </c:pt>
                <c:pt idx="96">
                  <c:v>0</c:v>
                </c:pt>
                <c:pt idx="97">
                  <c:v>2</c:v>
                </c:pt>
                <c:pt idx="98">
                  <c:v>0</c:v>
                </c:pt>
                <c:pt idx="99">
                  <c:v>2</c:v>
                </c:pt>
                <c:pt idx="100">
                  <c:v>0</c:v>
                </c:pt>
                <c:pt idx="101">
                  <c:v>1</c:v>
                </c:pt>
                <c:pt idx="102">
                  <c:v>2</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0</c:v>
                </c:pt>
                <c:pt idx="117">
                  <c:v>0</c:v>
                </c:pt>
                <c:pt idx="118">
                  <c:v>0</c:v>
                </c:pt>
                <c:pt idx="119">
                  <c:v>0</c:v>
                </c:pt>
                <c:pt idx="120">
                  <c:v>0</c:v>
                </c:pt>
                <c:pt idx="121">
                  <c:v>0</c:v>
                </c:pt>
                <c:pt idx="122">
                  <c:v>0</c:v>
                </c:pt>
                <c:pt idx="123">
                  <c:v>0</c:v>
                </c:pt>
                <c:pt idx="124">
                  <c:v>0</c:v>
                </c:pt>
                <c:pt idx="125">
                  <c:v>0</c:v>
                </c:pt>
                <c:pt idx="126">
                  <c:v>0</c:v>
                </c:pt>
                <c:pt idx="127">
                  <c:v>0</c:v>
                </c:pt>
                <c:pt idx="128">
                  <c:v>2</c:v>
                </c:pt>
                <c:pt idx="129">
                  <c:v>0</c:v>
                </c:pt>
                <c:pt idx="130">
                  <c:v>0</c:v>
                </c:pt>
                <c:pt idx="131">
                  <c:v>0</c:v>
                </c:pt>
                <c:pt idx="132">
                  <c:v>0</c:v>
                </c:pt>
                <c:pt idx="133">
                  <c:v>0</c:v>
                </c:pt>
                <c:pt idx="134">
                  <c:v>0</c:v>
                </c:pt>
                <c:pt idx="135">
                  <c:v>1</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1</c:v>
                </c:pt>
                <c:pt idx="240">
                  <c:v>0</c:v>
                </c:pt>
                <c:pt idx="241">
                  <c:v>0</c:v>
                </c:pt>
                <c:pt idx="242">
                  <c:v>0</c:v>
                </c:pt>
                <c:pt idx="243">
                  <c:v>0</c:v>
                </c:pt>
                <c:pt idx="244">
                  <c:v>0</c:v>
                </c:pt>
                <c:pt idx="245">
                  <c:v>0</c:v>
                </c:pt>
                <c:pt idx="246">
                  <c:v>1</c:v>
                </c:pt>
                <c:pt idx="247">
                  <c:v>1</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1</c:v>
                </c:pt>
                <c:pt idx="303">
                  <c:v>0</c:v>
                </c:pt>
                <c:pt idx="304">
                  <c:v>0</c:v>
                </c:pt>
                <c:pt idx="305">
                  <c:v>0</c:v>
                </c:pt>
                <c:pt idx="306">
                  <c:v>0</c:v>
                </c:pt>
                <c:pt idx="307">
                  <c:v>1</c:v>
                </c:pt>
                <c:pt idx="308">
                  <c:v>0</c:v>
                </c:pt>
                <c:pt idx="309">
                  <c:v>1</c:v>
                </c:pt>
                <c:pt idx="310">
                  <c:v>0</c:v>
                </c:pt>
                <c:pt idx="311">
                  <c:v>0</c:v>
                </c:pt>
                <c:pt idx="312">
                  <c:v>0</c:v>
                </c:pt>
                <c:pt idx="313">
                  <c:v>0</c:v>
                </c:pt>
                <c:pt idx="314">
                  <c:v>0</c:v>
                </c:pt>
                <c:pt idx="315">
                  <c:v>0</c:v>
                </c:pt>
                <c:pt idx="316">
                  <c:v>0</c:v>
                </c:pt>
                <c:pt idx="317">
                  <c:v>0</c:v>
                </c:pt>
                <c:pt idx="318">
                  <c:v>0</c:v>
                </c:pt>
                <c:pt idx="319">
                  <c:v>0</c:v>
                </c:pt>
                <c:pt idx="320">
                  <c:v>0</c:v>
                </c:pt>
                <c:pt idx="321">
                  <c:v>0</c:v>
                </c:pt>
                <c:pt idx="322">
                  <c:v>2</c:v>
                </c:pt>
                <c:pt idx="323">
                  <c:v>1</c:v>
                </c:pt>
                <c:pt idx="324">
                  <c:v>0</c:v>
                </c:pt>
                <c:pt idx="325">
                  <c:v>0</c:v>
                </c:pt>
                <c:pt idx="326">
                  <c:v>0</c:v>
                </c:pt>
                <c:pt idx="327">
                  <c:v>0</c:v>
                </c:pt>
                <c:pt idx="328">
                  <c:v>0</c:v>
                </c:pt>
                <c:pt idx="329">
                  <c:v>2</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1</c:v>
                </c:pt>
                <c:pt idx="344">
                  <c:v>0</c:v>
                </c:pt>
                <c:pt idx="345">
                  <c:v>1</c:v>
                </c:pt>
                <c:pt idx="346">
                  <c:v>0</c:v>
                </c:pt>
                <c:pt idx="347">
                  <c:v>0</c:v>
                </c:pt>
                <c:pt idx="348">
                  <c:v>0</c:v>
                </c:pt>
                <c:pt idx="349">
                  <c:v>0</c:v>
                </c:pt>
                <c:pt idx="350">
                  <c:v>0</c:v>
                </c:pt>
                <c:pt idx="351">
                  <c:v>0</c:v>
                </c:pt>
                <c:pt idx="352">
                  <c:v>0</c:v>
                </c:pt>
                <c:pt idx="353">
                  <c:v>0</c:v>
                </c:pt>
                <c:pt idx="354">
                  <c:v>0</c:v>
                </c:pt>
                <c:pt idx="355">
                  <c:v>0</c:v>
                </c:pt>
                <c:pt idx="356">
                  <c:v>1</c:v>
                </c:pt>
                <c:pt idx="357">
                  <c:v>0</c:v>
                </c:pt>
                <c:pt idx="358">
                  <c:v>0</c:v>
                </c:pt>
                <c:pt idx="359">
                  <c:v>0</c:v>
                </c:pt>
                <c:pt idx="360">
                  <c:v>1</c:v>
                </c:pt>
                <c:pt idx="361">
                  <c:v>0</c:v>
                </c:pt>
                <c:pt idx="362">
                  <c:v>0</c:v>
                </c:pt>
                <c:pt idx="363">
                  <c:v>0</c:v>
                </c:pt>
                <c:pt idx="364">
                  <c:v>0</c:v>
                </c:pt>
                <c:pt idx="365">
                  <c:v>1</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1</c:v>
                </c:pt>
                <c:pt idx="380">
                  <c:v>0</c:v>
                </c:pt>
                <c:pt idx="381">
                  <c:v>0</c:v>
                </c:pt>
                <c:pt idx="382">
                  <c:v>0</c:v>
                </c:pt>
                <c:pt idx="383">
                  <c:v>0</c:v>
                </c:pt>
                <c:pt idx="384">
                  <c:v>1</c:v>
                </c:pt>
                <c:pt idx="385">
                  <c:v>0</c:v>
                </c:pt>
                <c:pt idx="386">
                  <c:v>0</c:v>
                </c:pt>
                <c:pt idx="387">
                  <c:v>0</c:v>
                </c:pt>
                <c:pt idx="388">
                  <c:v>1</c:v>
                </c:pt>
                <c:pt idx="389">
                  <c:v>0</c:v>
                </c:pt>
                <c:pt idx="390">
                  <c:v>0</c:v>
                </c:pt>
                <c:pt idx="391">
                  <c:v>0</c:v>
                </c:pt>
                <c:pt idx="392">
                  <c:v>0</c:v>
                </c:pt>
                <c:pt idx="393">
                  <c:v>0</c:v>
                </c:pt>
                <c:pt idx="394">
                  <c:v>4</c:v>
                </c:pt>
                <c:pt idx="395">
                  <c:v>0</c:v>
                </c:pt>
                <c:pt idx="396">
                  <c:v>1</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1</c:v>
                </c:pt>
                <c:pt idx="420">
                  <c:v>0</c:v>
                </c:pt>
                <c:pt idx="421">
                  <c:v>2</c:v>
                </c:pt>
                <c:pt idx="422">
                  <c:v>0</c:v>
                </c:pt>
                <c:pt idx="423">
                  <c:v>0</c:v>
                </c:pt>
                <c:pt idx="424">
                  <c:v>0</c:v>
                </c:pt>
                <c:pt idx="425">
                  <c:v>0</c:v>
                </c:pt>
                <c:pt idx="426">
                  <c:v>0</c:v>
                </c:pt>
                <c:pt idx="427">
                  <c:v>0</c:v>
                </c:pt>
                <c:pt idx="428">
                  <c:v>0</c:v>
                </c:pt>
                <c:pt idx="429">
                  <c:v>0</c:v>
                </c:pt>
                <c:pt idx="430">
                  <c:v>0</c:v>
                </c:pt>
                <c:pt idx="431">
                  <c:v>1</c:v>
                </c:pt>
                <c:pt idx="432">
                  <c:v>1</c:v>
                </c:pt>
                <c:pt idx="433">
                  <c:v>1</c:v>
                </c:pt>
                <c:pt idx="434">
                  <c:v>0</c:v>
                </c:pt>
                <c:pt idx="435">
                  <c:v>0</c:v>
                </c:pt>
                <c:pt idx="436">
                  <c:v>0</c:v>
                </c:pt>
                <c:pt idx="437">
                  <c:v>0</c:v>
                </c:pt>
                <c:pt idx="438">
                  <c:v>0</c:v>
                </c:pt>
                <c:pt idx="439">
                  <c:v>0</c:v>
                </c:pt>
                <c:pt idx="440">
                  <c:v>0</c:v>
                </c:pt>
                <c:pt idx="441">
                  <c:v>0</c:v>
                </c:pt>
                <c:pt idx="442">
                  <c:v>0</c:v>
                </c:pt>
                <c:pt idx="443">
                  <c:v>0</c:v>
                </c:pt>
                <c:pt idx="444">
                  <c:v>1</c:v>
                </c:pt>
                <c:pt idx="445">
                  <c:v>0</c:v>
                </c:pt>
                <c:pt idx="446">
                  <c:v>0</c:v>
                </c:pt>
                <c:pt idx="447">
                  <c:v>0</c:v>
                </c:pt>
                <c:pt idx="448">
                  <c:v>0</c:v>
                </c:pt>
                <c:pt idx="449">
                  <c:v>0</c:v>
                </c:pt>
                <c:pt idx="450">
                  <c:v>0</c:v>
                </c:pt>
                <c:pt idx="451">
                  <c:v>0</c:v>
                </c:pt>
                <c:pt idx="452">
                  <c:v>0</c:v>
                </c:pt>
                <c:pt idx="453">
                  <c:v>0</c:v>
                </c:pt>
                <c:pt idx="454">
                  <c:v>0</c:v>
                </c:pt>
                <c:pt idx="455">
                  <c:v>0</c:v>
                </c:pt>
                <c:pt idx="456">
                  <c:v>1</c:v>
                </c:pt>
                <c:pt idx="457">
                  <c:v>0</c:v>
                </c:pt>
                <c:pt idx="458">
                  <c:v>0</c:v>
                </c:pt>
                <c:pt idx="459">
                  <c:v>0</c:v>
                </c:pt>
                <c:pt idx="460">
                  <c:v>3</c:v>
                </c:pt>
                <c:pt idx="461">
                  <c:v>0</c:v>
                </c:pt>
                <c:pt idx="462">
                  <c:v>1</c:v>
                </c:pt>
                <c:pt idx="463">
                  <c:v>0</c:v>
                </c:pt>
                <c:pt idx="464">
                  <c:v>0</c:v>
                </c:pt>
                <c:pt idx="465">
                  <c:v>0</c:v>
                </c:pt>
                <c:pt idx="466">
                  <c:v>0</c:v>
                </c:pt>
                <c:pt idx="467">
                  <c:v>0</c:v>
                </c:pt>
                <c:pt idx="468">
                  <c:v>0</c:v>
                </c:pt>
                <c:pt idx="469">
                  <c:v>2</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2</c:v>
                </c:pt>
                <c:pt idx="488">
                  <c:v>0</c:v>
                </c:pt>
                <c:pt idx="489">
                  <c:v>0</c:v>
                </c:pt>
                <c:pt idx="490">
                  <c:v>0</c:v>
                </c:pt>
                <c:pt idx="491">
                  <c:v>0</c:v>
                </c:pt>
                <c:pt idx="492">
                  <c:v>0</c:v>
                </c:pt>
                <c:pt idx="493">
                  <c:v>2</c:v>
                </c:pt>
                <c:pt idx="494">
                  <c:v>0</c:v>
                </c:pt>
                <c:pt idx="495">
                  <c:v>0</c:v>
                </c:pt>
                <c:pt idx="496">
                  <c:v>0</c:v>
                </c:pt>
                <c:pt idx="497">
                  <c:v>0</c:v>
                </c:pt>
                <c:pt idx="498">
                  <c:v>0</c:v>
                </c:pt>
                <c:pt idx="499">
                  <c:v>1</c:v>
                </c:pt>
                <c:pt idx="500">
                  <c:v>0</c:v>
                </c:pt>
                <c:pt idx="501">
                  <c:v>0</c:v>
                </c:pt>
                <c:pt idx="502">
                  <c:v>0</c:v>
                </c:pt>
                <c:pt idx="503">
                  <c:v>1</c:v>
                </c:pt>
                <c:pt idx="504">
                  <c:v>0</c:v>
                </c:pt>
                <c:pt idx="505">
                  <c:v>1</c:v>
                </c:pt>
                <c:pt idx="506">
                  <c:v>2</c:v>
                </c:pt>
                <c:pt idx="507">
                  <c:v>0</c:v>
                </c:pt>
                <c:pt idx="508">
                  <c:v>0</c:v>
                </c:pt>
                <c:pt idx="509">
                  <c:v>0</c:v>
                </c:pt>
                <c:pt idx="510">
                  <c:v>0</c:v>
                </c:pt>
                <c:pt idx="511">
                  <c:v>0</c:v>
                </c:pt>
                <c:pt idx="512">
                  <c:v>1</c:v>
                </c:pt>
                <c:pt idx="513">
                  <c:v>0</c:v>
                </c:pt>
                <c:pt idx="514">
                  <c:v>0</c:v>
                </c:pt>
                <c:pt idx="515">
                  <c:v>0</c:v>
                </c:pt>
                <c:pt idx="516">
                  <c:v>0</c:v>
                </c:pt>
                <c:pt idx="517">
                  <c:v>0</c:v>
                </c:pt>
              </c:numCache>
            </c:numRef>
          </c:yVal>
          <c:smooth val="0"/>
          <c:extLst>
            <c:ext xmlns:c16="http://schemas.microsoft.com/office/drawing/2014/chart" uri="{C3380CC4-5D6E-409C-BE32-E72D297353CC}">
              <c16:uniqueId val="{00000000-251A-7740-8EB2-7B00E8F7EA1C}"/>
            </c:ext>
          </c:extLst>
        </c:ser>
        <c:dLbls>
          <c:showLegendKey val="0"/>
          <c:showVal val="0"/>
          <c:showCatName val="0"/>
          <c:showSerName val="0"/>
          <c:showPercent val="0"/>
          <c:showBubbleSize val="0"/>
        </c:dLbls>
        <c:axId val="2033207919"/>
        <c:axId val="1330375279"/>
      </c:scatterChart>
      <c:valAx>
        <c:axId val="2033207919"/>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crossAx val="1330375279"/>
        <c:crosses val="autoZero"/>
        <c:crossBetween val="midCat"/>
      </c:valAx>
      <c:valAx>
        <c:axId val="1330375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crossAx val="20332079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901A"/>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CRASH FORCAST</a:t>
            </a:r>
            <a:r>
              <a:rPr lang="en-US" b="1" baseline="0"/>
              <a:t> FOR Q2 2024- Q1 2025</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AE"/>
        </a:p>
      </c:txPr>
    </c:title>
    <c:autoTitleDeleted val="0"/>
    <c:plotArea>
      <c:layout/>
      <c:scatterChart>
        <c:scatterStyle val="lineMarker"/>
        <c:varyColors val="0"/>
        <c:ser>
          <c:idx val="0"/>
          <c:order val="0"/>
          <c:tx>
            <c:strRef>
              <c:f>FORCAST_SEASON!$B$6</c:f>
              <c:strCache>
                <c:ptCount val="1"/>
                <c:pt idx="0">
                  <c:v>TOTAL CRASH</c:v>
                </c:pt>
              </c:strCache>
            </c:strRef>
          </c:tx>
          <c:spPr>
            <a:ln w="38100" cap="rnd">
              <a:noFill/>
              <a:round/>
            </a:ln>
            <a:effectLst/>
          </c:spPr>
          <c:marker>
            <c:symbol val="circle"/>
            <c:size val="5"/>
            <c:spPr>
              <a:solidFill>
                <a:schemeClr val="accent1"/>
              </a:solidFill>
              <a:ln w="9525">
                <a:solidFill>
                  <a:schemeClr val="accent1"/>
                </a:solidFill>
              </a:ln>
              <a:effectLst/>
            </c:spPr>
          </c:marker>
          <c:xVal>
            <c:numRef>
              <c:f>FORCAST_SEASON!$A$7:$A$24</c:f>
              <c:numCache>
                <c:formatCode>m/d/yy</c:formatCode>
                <c:ptCount val="18"/>
                <c:pt idx="0">
                  <c:v>44196</c:v>
                </c:pt>
                <c:pt idx="1">
                  <c:v>44286</c:v>
                </c:pt>
                <c:pt idx="2">
                  <c:v>44377</c:v>
                </c:pt>
                <c:pt idx="3">
                  <c:v>44469</c:v>
                </c:pt>
                <c:pt idx="4">
                  <c:v>44561</c:v>
                </c:pt>
                <c:pt idx="5">
                  <c:v>44651</c:v>
                </c:pt>
                <c:pt idx="6">
                  <c:v>44742</c:v>
                </c:pt>
                <c:pt idx="7">
                  <c:v>44834</c:v>
                </c:pt>
                <c:pt idx="8">
                  <c:v>44926</c:v>
                </c:pt>
                <c:pt idx="9">
                  <c:v>45016</c:v>
                </c:pt>
                <c:pt idx="10">
                  <c:v>45107</c:v>
                </c:pt>
                <c:pt idx="11">
                  <c:v>45199</c:v>
                </c:pt>
                <c:pt idx="12">
                  <c:v>45291</c:v>
                </c:pt>
                <c:pt idx="13">
                  <c:v>45382</c:v>
                </c:pt>
                <c:pt idx="14">
                  <c:v>45473</c:v>
                </c:pt>
                <c:pt idx="15">
                  <c:v>45565</c:v>
                </c:pt>
                <c:pt idx="16">
                  <c:v>45657</c:v>
                </c:pt>
                <c:pt idx="17">
                  <c:v>45747</c:v>
                </c:pt>
              </c:numCache>
            </c:numRef>
          </c:xVal>
          <c:yVal>
            <c:numRef>
              <c:f>FORCAST_SEASON!$B$7:$B$24</c:f>
              <c:numCache>
                <c:formatCode>General</c:formatCode>
                <c:ptCount val="18"/>
                <c:pt idx="0">
                  <c:v>3313</c:v>
                </c:pt>
                <c:pt idx="1">
                  <c:v>3301</c:v>
                </c:pt>
                <c:pt idx="2">
                  <c:v>3185</c:v>
                </c:pt>
                <c:pt idx="3">
                  <c:v>3134</c:v>
                </c:pt>
                <c:pt idx="4">
                  <c:v>3407</c:v>
                </c:pt>
                <c:pt idx="5">
                  <c:v>3345</c:v>
                </c:pt>
                <c:pt idx="6">
                  <c:v>3282</c:v>
                </c:pt>
                <c:pt idx="7">
                  <c:v>3412</c:v>
                </c:pt>
                <c:pt idx="8">
                  <c:v>3617</c:v>
                </c:pt>
                <c:pt idx="9">
                  <c:v>2733</c:v>
                </c:pt>
                <c:pt idx="10">
                  <c:v>2967</c:v>
                </c:pt>
                <c:pt idx="11">
                  <c:v>2187</c:v>
                </c:pt>
                <c:pt idx="12">
                  <c:v>2717</c:v>
                </c:pt>
                <c:pt idx="13">
                  <c:v>2662</c:v>
                </c:pt>
              </c:numCache>
            </c:numRef>
          </c:yVal>
          <c:smooth val="0"/>
          <c:extLst>
            <c:ext xmlns:c16="http://schemas.microsoft.com/office/drawing/2014/chart" uri="{C3380CC4-5D6E-409C-BE32-E72D297353CC}">
              <c16:uniqueId val="{00000000-DCF5-0240-870A-ECAEE6F2741A}"/>
            </c:ext>
          </c:extLst>
        </c:ser>
        <c:ser>
          <c:idx val="1"/>
          <c:order val="1"/>
          <c:tx>
            <c:strRef>
              <c:f>FORCAST_SEASON!$C$6</c:f>
              <c:strCache>
                <c:ptCount val="1"/>
                <c:pt idx="0">
                  <c:v>LINEAR FORCAST</c:v>
                </c:pt>
              </c:strCache>
            </c:strRef>
          </c:tx>
          <c:spPr>
            <a:ln w="38100" cap="rnd">
              <a:noFill/>
              <a:round/>
            </a:ln>
            <a:effectLst/>
          </c:spPr>
          <c:marker>
            <c:symbol val="circle"/>
            <c:size val="5"/>
            <c:spPr>
              <a:solidFill>
                <a:schemeClr val="accent2"/>
              </a:solidFill>
              <a:ln w="9525">
                <a:solidFill>
                  <a:schemeClr val="accent2"/>
                </a:solidFill>
              </a:ln>
              <a:effectLst/>
            </c:spPr>
          </c:marker>
          <c:xVal>
            <c:numRef>
              <c:f>FORCAST_SEASON!$A$7:$A$24</c:f>
              <c:numCache>
                <c:formatCode>m/d/yy</c:formatCode>
                <c:ptCount val="18"/>
                <c:pt idx="0">
                  <c:v>44196</c:v>
                </c:pt>
                <c:pt idx="1">
                  <c:v>44286</c:v>
                </c:pt>
                <c:pt idx="2">
                  <c:v>44377</c:v>
                </c:pt>
                <c:pt idx="3">
                  <c:v>44469</c:v>
                </c:pt>
                <c:pt idx="4">
                  <c:v>44561</c:v>
                </c:pt>
                <c:pt idx="5">
                  <c:v>44651</c:v>
                </c:pt>
                <c:pt idx="6">
                  <c:v>44742</c:v>
                </c:pt>
                <c:pt idx="7">
                  <c:v>44834</c:v>
                </c:pt>
                <c:pt idx="8">
                  <c:v>44926</c:v>
                </c:pt>
                <c:pt idx="9">
                  <c:v>45016</c:v>
                </c:pt>
                <c:pt idx="10">
                  <c:v>45107</c:v>
                </c:pt>
                <c:pt idx="11">
                  <c:v>45199</c:v>
                </c:pt>
                <c:pt idx="12">
                  <c:v>45291</c:v>
                </c:pt>
                <c:pt idx="13">
                  <c:v>45382</c:v>
                </c:pt>
                <c:pt idx="14">
                  <c:v>45473</c:v>
                </c:pt>
                <c:pt idx="15">
                  <c:v>45565</c:v>
                </c:pt>
                <c:pt idx="16">
                  <c:v>45657</c:v>
                </c:pt>
                <c:pt idx="17">
                  <c:v>45747</c:v>
                </c:pt>
              </c:numCache>
            </c:numRef>
          </c:xVal>
          <c:yVal>
            <c:numRef>
              <c:f>FORCAST_SEASON!$C$7:$C$24</c:f>
              <c:numCache>
                <c:formatCode>General</c:formatCode>
                <c:ptCount val="18"/>
                <c:pt idx="14" formatCode="0">
                  <c:v>2637.566633054772</c:v>
                </c:pt>
                <c:pt idx="15" formatCode="0">
                  <c:v>2576.7509651752262</c:v>
                </c:pt>
                <c:pt idx="16" formatCode="0">
                  <c:v>2515.9352972956804</c:v>
                </c:pt>
                <c:pt idx="17" formatCode="0">
                  <c:v>2456.4417091526448</c:v>
                </c:pt>
              </c:numCache>
            </c:numRef>
          </c:yVal>
          <c:smooth val="0"/>
          <c:extLst>
            <c:ext xmlns:c16="http://schemas.microsoft.com/office/drawing/2014/chart" uri="{C3380CC4-5D6E-409C-BE32-E72D297353CC}">
              <c16:uniqueId val="{00000001-DCF5-0240-870A-ECAEE6F2741A}"/>
            </c:ext>
          </c:extLst>
        </c:ser>
        <c:ser>
          <c:idx val="2"/>
          <c:order val="2"/>
          <c:tx>
            <c:strRef>
              <c:f>FORCAST_SEASON!$D$6</c:f>
              <c:strCache>
                <c:ptCount val="1"/>
                <c:pt idx="0">
                  <c:v>FORCAST ETS</c:v>
                </c:pt>
              </c:strCache>
            </c:strRef>
          </c:tx>
          <c:spPr>
            <a:ln w="38100" cap="rnd">
              <a:noFill/>
              <a:round/>
            </a:ln>
            <a:effectLst/>
          </c:spPr>
          <c:marker>
            <c:symbol val="circle"/>
            <c:size val="5"/>
            <c:spPr>
              <a:solidFill>
                <a:schemeClr val="accent3"/>
              </a:solidFill>
              <a:ln w="9525">
                <a:solidFill>
                  <a:schemeClr val="accent3"/>
                </a:solidFill>
              </a:ln>
              <a:effectLst/>
            </c:spPr>
          </c:marker>
          <c:trendline>
            <c:spPr>
              <a:ln w="22225" cap="rnd">
                <a:solidFill>
                  <a:schemeClr val="tx1"/>
                </a:solidFill>
                <a:prstDash val="solid"/>
              </a:ln>
              <a:effectLst/>
            </c:spPr>
            <c:trendlineType val="linear"/>
            <c:dispRSqr val="0"/>
            <c:dispEq val="0"/>
          </c:trendline>
          <c:xVal>
            <c:numRef>
              <c:f>FORCAST_SEASON!$A$7:$A$24</c:f>
              <c:numCache>
                <c:formatCode>m/d/yy</c:formatCode>
                <c:ptCount val="18"/>
                <c:pt idx="0">
                  <c:v>44196</c:v>
                </c:pt>
                <c:pt idx="1">
                  <c:v>44286</c:v>
                </c:pt>
                <c:pt idx="2">
                  <c:v>44377</c:v>
                </c:pt>
                <c:pt idx="3">
                  <c:v>44469</c:v>
                </c:pt>
                <c:pt idx="4">
                  <c:v>44561</c:v>
                </c:pt>
                <c:pt idx="5">
                  <c:v>44651</c:v>
                </c:pt>
                <c:pt idx="6">
                  <c:v>44742</c:v>
                </c:pt>
                <c:pt idx="7">
                  <c:v>44834</c:v>
                </c:pt>
                <c:pt idx="8">
                  <c:v>44926</c:v>
                </c:pt>
                <c:pt idx="9">
                  <c:v>45016</c:v>
                </c:pt>
                <c:pt idx="10">
                  <c:v>45107</c:v>
                </c:pt>
                <c:pt idx="11">
                  <c:v>45199</c:v>
                </c:pt>
                <c:pt idx="12">
                  <c:v>45291</c:v>
                </c:pt>
                <c:pt idx="13">
                  <c:v>45382</c:v>
                </c:pt>
                <c:pt idx="14">
                  <c:v>45473</c:v>
                </c:pt>
                <c:pt idx="15">
                  <c:v>45565</c:v>
                </c:pt>
                <c:pt idx="16">
                  <c:v>45657</c:v>
                </c:pt>
                <c:pt idx="17">
                  <c:v>45747</c:v>
                </c:pt>
              </c:numCache>
            </c:numRef>
          </c:xVal>
          <c:yVal>
            <c:numRef>
              <c:f>FORCAST_SEASON!$D$7:$D$24</c:f>
              <c:numCache>
                <c:formatCode>General</c:formatCode>
                <c:ptCount val="18"/>
                <c:pt idx="14" formatCode="0">
                  <c:v>2599.5863655370877</c:v>
                </c:pt>
                <c:pt idx="15" formatCode="0">
                  <c:v>2540.4139476290939</c:v>
                </c:pt>
                <c:pt idx="16" formatCode="0">
                  <c:v>2480.5983512655785</c:v>
                </c:pt>
                <c:pt idx="17" formatCode="0">
                  <c:v>2421.4259333575847</c:v>
                </c:pt>
              </c:numCache>
            </c:numRef>
          </c:yVal>
          <c:smooth val="0"/>
          <c:extLst>
            <c:ext xmlns:c16="http://schemas.microsoft.com/office/drawing/2014/chart" uri="{C3380CC4-5D6E-409C-BE32-E72D297353CC}">
              <c16:uniqueId val="{00000003-DCF5-0240-870A-ECAEE6F2741A}"/>
            </c:ext>
          </c:extLst>
        </c:ser>
        <c:ser>
          <c:idx val="3"/>
          <c:order val="3"/>
          <c:tx>
            <c:strRef>
              <c:f>FORCAST_SEASON!$E$6</c:f>
              <c:strCache>
                <c:ptCount val="1"/>
                <c:pt idx="0">
                  <c:v>SEASONALISED DATA</c:v>
                </c:pt>
              </c:strCache>
            </c:strRef>
          </c:tx>
          <c:spPr>
            <a:ln w="38100" cap="rnd">
              <a:noFill/>
              <a:round/>
            </a:ln>
            <a:effectLst/>
          </c:spPr>
          <c:marker>
            <c:symbol val="circle"/>
            <c:size val="5"/>
            <c:spPr>
              <a:solidFill>
                <a:schemeClr val="accent4"/>
              </a:solidFill>
              <a:ln w="9525">
                <a:solidFill>
                  <a:schemeClr val="accent4"/>
                </a:solidFill>
              </a:ln>
              <a:effectLst/>
            </c:spPr>
          </c:marker>
          <c:xVal>
            <c:numRef>
              <c:f>FORCAST_SEASON!$A$7:$A$24</c:f>
              <c:numCache>
                <c:formatCode>m/d/yy</c:formatCode>
                <c:ptCount val="18"/>
                <c:pt idx="0">
                  <c:v>44196</c:v>
                </c:pt>
                <c:pt idx="1">
                  <c:v>44286</c:v>
                </c:pt>
                <c:pt idx="2">
                  <c:v>44377</c:v>
                </c:pt>
                <c:pt idx="3">
                  <c:v>44469</c:v>
                </c:pt>
                <c:pt idx="4">
                  <c:v>44561</c:v>
                </c:pt>
                <c:pt idx="5">
                  <c:v>44651</c:v>
                </c:pt>
                <c:pt idx="6">
                  <c:v>44742</c:v>
                </c:pt>
                <c:pt idx="7">
                  <c:v>44834</c:v>
                </c:pt>
                <c:pt idx="8">
                  <c:v>44926</c:v>
                </c:pt>
                <c:pt idx="9">
                  <c:v>45016</c:v>
                </c:pt>
                <c:pt idx="10">
                  <c:v>45107</c:v>
                </c:pt>
                <c:pt idx="11">
                  <c:v>45199</c:v>
                </c:pt>
                <c:pt idx="12">
                  <c:v>45291</c:v>
                </c:pt>
                <c:pt idx="13">
                  <c:v>45382</c:v>
                </c:pt>
                <c:pt idx="14">
                  <c:v>45473</c:v>
                </c:pt>
                <c:pt idx="15">
                  <c:v>45565</c:v>
                </c:pt>
                <c:pt idx="16">
                  <c:v>45657</c:v>
                </c:pt>
                <c:pt idx="17">
                  <c:v>45747</c:v>
                </c:pt>
              </c:numCache>
            </c:numRef>
          </c:xVal>
          <c:yVal>
            <c:numRef>
              <c:f>FORCAST_SEASON!$E$7:$E$24</c:f>
              <c:numCache>
                <c:formatCode>General</c:formatCode>
                <c:ptCount val="18"/>
                <c:pt idx="14" formatCode="0">
                  <c:v>2758.0786307587987</c:v>
                </c:pt>
                <c:pt idx="15" formatCode="0">
                  <c:v>2602.0182903233904</c:v>
                </c:pt>
                <c:pt idx="16" formatCode="0">
                  <c:v>2542.7495847890395</c:v>
                </c:pt>
                <c:pt idx="17" formatCode="0">
                  <c:v>2442.8143685258442</c:v>
                </c:pt>
              </c:numCache>
            </c:numRef>
          </c:yVal>
          <c:smooth val="0"/>
          <c:extLst>
            <c:ext xmlns:c16="http://schemas.microsoft.com/office/drawing/2014/chart" uri="{C3380CC4-5D6E-409C-BE32-E72D297353CC}">
              <c16:uniqueId val="{00000004-DCF5-0240-870A-ECAEE6F2741A}"/>
            </c:ext>
          </c:extLst>
        </c:ser>
        <c:dLbls>
          <c:showLegendKey val="0"/>
          <c:showVal val="0"/>
          <c:showCatName val="0"/>
          <c:showSerName val="0"/>
          <c:showPercent val="0"/>
          <c:showBubbleSize val="0"/>
        </c:dLbls>
        <c:axId val="180809680"/>
        <c:axId val="180962304"/>
      </c:scatterChart>
      <c:valAx>
        <c:axId val="180809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AE"/>
            </a:p>
          </c:txPr>
        </c:title>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80962304"/>
        <c:crosses val="autoZero"/>
        <c:crossBetween val="midCat"/>
      </c:valAx>
      <c:valAx>
        <c:axId val="18096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808096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TRAFFIC</a:t>
            </a:r>
            <a:r>
              <a:rPr lang="en-US" baseline="0"/>
              <a:t> </a:t>
            </a:r>
            <a:r>
              <a:rPr lang="en-US"/>
              <a:t>CRASH</a:t>
            </a:r>
            <a:r>
              <a:rPr lang="en-US" baseline="0"/>
              <a:t> FACTORS</a:t>
            </a:r>
          </a:p>
          <a:p>
            <a:pPr>
              <a:defRPr/>
            </a:pPr>
            <a:r>
              <a:rPr lang="en-US" baseline="0"/>
              <a:t>PERCENTAGE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A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E"/>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Crash_Factors!$A$5:$A$9</c:f>
              <c:strCache>
                <c:ptCount val="5"/>
                <c:pt idx="0">
                  <c:v>OTHER FACTOR</c:v>
                </c:pt>
                <c:pt idx="1">
                  <c:v>SPEED VIOLATION</c:v>
                </c:pt>
                <c:pt idx="2">
                  <c:v>DRINKING/ALCOHOL</c:v>
                </c:pt>
                <c:pt idx="3">
                  <c:v>POOR WEATHER</c:v>
                </c:pt>
                <c:pt idx="4">
                  <c:v>FATIGUE</c:v>
                </c:pt>
              </c:strCache>
            </c:strRef>
          </c:cat>
          <c:val>
            <c:numRef>
              <c:f>Crash_Factors!$B$5:$B$9</c:f>
              <c:numCache>
                <c:formatCode>0</c:formatCode>
                <c:ptCount val="5"/>
                <c:pt idx="0">
                  <c:v>19914</c:v>
                </c:pt>
                <c:pt idx="1">
                  <c:v>19634</c:v>
                </c:pt>
                <c:pt idx="2">
                  <c:v>73</c:v>
                </c:pt>
                <c:pt idx="3">
                  <c:v>184</c:v>
                </c:pt>
                <c:pt idx="4">
                  <c:v>12341</c:v>
                </c:pt>
              </c:numCache>
            </c:numRef>
          </c:val>
          <c:extLst>
            <c:ext xmlns:c16="http://schemas.microsoft.com/office/drawing/2014/chart" uri="{C3380CC4-5D6E-409C-BE32-E72D297353CC}">
              <c16:uniqueId val="{00000000-6B02-834A-9CF3-D919A604271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AE"/>
        </a:p>
      </c:txPr>
    </c:legend>
    <c:plotVisOnly val="1"/>
    <c:dispBlanksAs val="gap"/>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A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[Nigerian_Road_Traffic_Crashes_2020_2024.xlsx]Crash_Severity!PivotTable5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PERCENTAGE OF CRASH </a:t>
            </a:r>
            <a:r>
              <a:rPr lang="en-US"/>
              <a:t>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A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Crash_Severity!$B$4</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a:sp3d/>
            </c:spPr>
          </c:dPt>
          <c:dPt>
            <c:idx val="1"/>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Crash_Severity!$A$5:$A$6</c:f>
              <c:strCache>
                <c:ptCount val="2"/>
                <c:pt idx="0">
                  <c:v>Sum of NUM_KILLED</c:v>
                </c:pt>
                <c:pt idx="1">
                  <c:v>Sum of NUM_INJURED</c:v>
                </c:pt>
              </c:strCache>
            </c:strRef>
          </c:cat>
          <c:val>
            <c:numRef>
              <c:f>Crash_Severity!$B$5:$B$6</c:f>
              <c:numCache>
                <c:formatCode>General</c:formatCode>
                <c:ptCount val="2"/>
                <c:pt idx="0">
                  <c:v>21031</c:v>
                </c:pt>
                <c:pt idx="1">
                  <c:v>127237</c:v>
                </c:pt>
              </c:numCache>
            </c:numRef>
          </c:val>
          <c:extLst>
            <c:ext xmlns:c16="http://schemas.microsoft.com/office/drawing/2014/chart" uri="{C3380CC4-5D6E-409C-BE32-E72D297353CC}">
              <c16:uniqueId val="{00000000-A278-7D4E-B2AB-2D5FAB37A82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[Nigerian_Road_Traffic_Crashes_2020_2024.xlsx]Quarterly_Crashes!QuarterCrashes</c:name>
    <c:fmtId val="3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CRASH BY QUARTER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ln w="28575" cap="rnd">
            <a:solidFill>
              <a:schemeClr val="dk1">
                <a:tint val="88500"/>
              </a:schemeClr>
            </a:solidFill>
            <a:round/>
          </a:ln>
          <a:effectLst/>
        </c:spPr>
        <c:marker>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Quarterly_Crashes!$B$4</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Quarterly_Crashes!$A$5:$A$18</c:f>
              <c:strCache>
                <c:ptCount val="14"/>
                <c:pt idx="0">
                  <c:v>Q4 2023</c:v>
                </c:pt>
                <c:pt idx="1">
                  <c:v>Q4 2022</c:v>
                </c:pt>
                <c:pt idx="2">
                  <c:v>Q4 2021</c:v>
                </c:pt>
                <c:pt idx="3">
                  <c:v>Q4 2020</c:v>
                </c:pt>
                <c:pt idx="4">
                  <c:v>Q3 2023</c:v>
                </c:pt>
                <c:pt idx="5">
                  <c:v>Q3 2022</c:v>
                </c:pt>
                <c:pt idx="6">
                  <c:v>Q3 2021</c:v>
                </c:pt>
                <c:pt idx="7">
                  <c:v>Q2 2023</c:v>
                </c:pt>
                <c:pt idx="8">
                  <c:v>Q2 2022</c:v>
                </c:pt>
                <c:pt idx="9">
                  <c:v>Q2 2021</c:v>
                </c:pt>
                <c:pt idx="10">
                  <c:v>Q1 2024</c:v>
                </c:pt>
                <c:pt idx="11">
                  <c:v>Q1 2023</c:v>
                </c:pt>
                <c:pt idx="12">
                  <c:v>Q1 2022</c:v>
                </c:pt>
                <c:pt idx="13">
                  <c:v>Q1 2021</c:v>
                </c:pt>
              </c:strCache>
            </c:strRef>
          </c:cat>
          <c:val>
            <c:numRef>
              <c:f>Quarterly_Crashes!$B$5:$B$18</c:f>
              <c:numCache>
                <c:formatCode>General</c:formatCode>
                <c:ptCount val="14"/>
                <c:pt idx="0">
                  <c:v>2717</c:v>
                </c:pt>
                <c:pt idx="1">
                  <c:v>3617</c:v>
                </c:pt>
                <c:pt idx="2">
                  <c:v>3407</c:v>
                </c:pt>
                <c:pt idx="3">
                  <c:v>3313</c:v>
                </c:pt>
                <c:pt idx="4">
                  <c:v>2187</c:v>
                </c:pt>
                <c:pt idx="5">
                  <c:v>3412</c:v>
                </c:pt>
                <c:pt idx="6">
                  <c:v>3134</c:v>
                </c:pt>
                <c:pt idx="7">
                  <c:v>2967</c:v>
                </c:pt>
                <c:pt idx="8">
                  <c:v>3282</c:v>
                </c:pt>
                <c:pt idx="9">
                  <c:v>3185</c:v>
                </c:pt>
                <c:pt idx="10">
                  <c:v>2662</c:v>
                </c:pt>
                <c:pt idx="11">
                  <c:v>2733</c:v>
                </c:pt>
                <c:pt idx="12">
                  <c:v>3345</c:v>
                </c:pt>
                <c:pt idx="13">
                  <c:v>3301</c:v>
                </c:pt>
              </c:numCache>
            </c:numRef>
          </c:val>
          <c:smooth val="0"/>
          <c:extLst>
            <c:ext xmlns:c16="http://schemas.microsoft.com/office/drawing/2014/chart" uri="{C3380CC4-5D6E-409C-BE32-E72D297353CC}">
              <c16:uniqueId val="{0000000F-F725-164B-B9B2-695DF4652857}"/>
            </c:ext>
          </c:extLst>
        </c:ser>
        <c:dLbls>
          <c:showLegendKey val="0"/>
          <c:showVal val="0"/>
          <c:showCatName val="0"/>
          <c:showSerName val="0"/>
          <c:showPercent val="0"/>
          <c:showBubbleSize val="0"/>
        </c:dLbls>
        <c:marker val="1"/>
        <c:smooth val="0"/>
        <c:axId val="688424768"/>
        <c:axId val="190033072"/>
      </c:lineChart>
      <c:catAx>
        <c:axId val="6884247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STATE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A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90033072"/>
        <c:crosses val="autoZero"/>
        <c:auto val="1"/>
        <c:lblAlgn val="ctr"/>
        <c:lblOffset val="100"/>
        <c:noMultiLvlLbl val="0"/>
      </c:catAx>
      <c:valAx>
        <c:axId val="19003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68842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[Nigerian_Road_Traffic_Crashes_2020_2024.xlsx]State_Crash!PivotTable12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CRASH BY STATE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State_Crash!$B$3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State_Crash!$A$4:$A$41</c:f>
              <c:strCache>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Cache>
            </c:strRef>
          </c:cat>
          <c:val>
            <c:numRef>
              <c:f>State_Crash!$B$4:$B$41</c:f>
              <c:numCache>
                <c:formatCode>General</c:formatCode>
                <c:ptCount val="37"/>
                <c:pt idx="0">
                  <c:v>339</c:v>
                </c:pt>
                <c:pt idx="1">
                  <c:v>829</c:v>
                </c:pt>
                <c:pt idx="2">
                  <c:v>240</c:v>
                </c:pt>
                <c:pt idx="3">
                  <c:v>634</c:v>
                </c:pt>
                <c:pt idx="4">
                  <c:v>1661</c:v>
                </c:pt>
                <c:pt idx="5">
                  <c:v>141</c:v>
                </c:pt>
                <c:pt idx="6">
                  <c:v>879</c:v>
                </c:pt>
                <c:pt idx="7">
                  <c:v>366</c:v>
                </c:pt>
                <c:pt idx="8">
                  <c:v>410</c:v>
                </c:pt>
                <c:pt idx="9">
                  <c:v>670</c:v>
                </c:pt>
                <c:pt idx="10">
                  <c:v>502</c:v>
                </c:pt>
                <c:pt idx="11">
                  <c:v>822</c:v>
                </c:pt>
                <c:pt idx="12">
                  <c:v>389</c:v>
                </c:pt>
                <c:pt idx="13">
                  <c:v>759</c:v>
                </c:pt>
                <c:pt idx="14">
                  <c:v>4852</c:v>
                </c:pt>
                <c:pt idx="15">
                  <c:v>1092</c:v>
                </c:pt>
                <c:pt idx="16">
                  <c:v>349</c:v>
                </c:pt>
                <c:pt idx="17">
                  <c:v>1470</c:v>
                </c:pt>
                <c:pt idx="18">
                  <c:v>2784</c:v>
                </c:pt>
                <c:pt idx="19">
                  <c:v>1097</c:v>
                </c:pt>
                <c:pt idx="20">
                  <c:v>497</c:v>
                </c:pt>
                <c:pt idx="21">
                  <c:v>620</c:v>
                </c:pt>
                <c:pt idx="22">
                  <c:v>1651</c:v>
                </c:pt>
                <c:pt idx="23">
                  <c:v>1244</c:v>
                </c:pt>
                <c:pt idx="24">
                  <c:v>1939</c:v>
                </c:pt>
                <c:pt idx="25">
                  <c:v>2946</c:v>
                </c:pt>
                <c:pt idx="26">
                  <c:v>1908</c:v>
                </c:pt>
                <c:pt idx="27">
                  <c:v>3780</c:v>
                </c:pt>
                <c:pt idx="28">
                  <c:v>1526</c:v>
                </c:pt>
                <c:pt idx="29">
                  <c:v>1310</c:v>
                </c:pt>
                <c:pt idx="30">
                  <c:v>2084</c:v>
                </c:pt>
                <c:pt idx="31">
                  <c:v>998</c:v>
                </c:pt>
                <c:pt idx="32">
                  <c:v>312</c:v>
                </c:pt>
                <c:pt idx="33">
                  <c:v>396</c:v>
                </c:pt>
                <c:pt idx="34">
                  <c:v>790</c:v>
                </c:pt>
                <c:pt idx="35">
                  <c:v>597</c:v>
                </c:pt>
                <c:pt idx="36">
                  <c:v>379</c:v>
                </c:pt>
              </c:numCache>
            </c:numRef>
          </c:val>
          <c:smooth val="0"/>
          <c:extLst>
            <c:ext xmlns:c16="http://schemas.microsoft.com/office/drawing/2014/chart" uri="{C3380CC4-5D6E-409C-BE32-E72D297353CC}">
              <c16:uniqueId val="{00000000-2EAF-4240-8D11-A4D160E0FA2C}"/>
            </c:ext>
          </c:extLst>
        </c:ser>
        <c:dLbls>
          <c:showLegendKey val="0"/>
          <c:showVal val="0"/>
          <c:showCatName val="0"/>
          <c:showSerName val="0"/>
          <c:showPercent val="0"/>
          <c:showBubbleSize val="0"/>
        </c:dLbls>
        <c:marker val="1"/>
        <c:smooth val="0"/>
        <c:axId val="397084832"/>
        <c:axId val="422274943"/>
      </c:lineChart>
      <c:catAx>
        <c:axId val="3970848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STATE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A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422274943"/>
        <c:crosses val="autoZero"/>
        <c:auto val="1"/>
        <c:lblAlgn val="ctr"/>
        <c:lblOffset val="100"/>
        <c:noMultiLvlLbl val="0"/>
      </c:catAx>
      <c:valAx>
        <c:axId val="42227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39708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[Nigerian_Road_Traffic_Crashes_2020_2024.xlsx]Crash_F_State!PivotTable9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4 STATE</a:t>
            </a:r>
            <a:r>
              <a:rPr lang="en-US" b="1" baseline="0"/>
              <a:t> </a:t>
            </a:r>
            <a:r>
              <a:rPr lang="en-US" b="1"/>
              <a:t>CRASH</a:t>
            </a:r>
            <a:r>
              <a:rPr lang="en-US" b="1" baseline="0"/>
              <a:t>  FACTORS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Crash_F_State!$B$3</c:f>
              <c:strCache>
                <c:ptCount val="1"/>
                <c:pt idx="0">
                  <c:v>SUM_TOTAL_VEHICLES_INVOLVED</c:v>
                </c:pt>
              </c:strCache>
            </c:strRef>
          </c:tx>
          <c:spPr>
            <a:solidFill>
              <a:schemeClr val="accent1"/>
            </a:solidFill>
            <a:ln>
              <a:noFill/>
            </a:ln>
            <a:effectLst/>
          </c:spPr>
          <c:invertIfNegative val="0"/>
          <c:cat>
            <c:strRef>
              <c:f>Crash_F_State!$A$4:$A$8</c:f>
              <c:strCache>
                <c:ptCount val="4"/>
                <c:pt idx="0">
                  <c:v>FCT</c:v>
                </c:pt>
                <c:pt idx="1">
                  <c:v>Kaduna</c:v>
                </c:pt>
                <c:pt idx="2">
                  <c:v>Nasarawa</c:v>
                </c:pt>
                <c:pt idx="3">
                  <c:v>Ogun</c:v>
                </c:pt>
              </c:strCache>
            </c:strRef>
          </c:cat>
          <c:val>
            <c:numRef>
              <c:f>Crash_F_State!$B$4:$B$8</c:f>
              <c:numCache>
                <c:formatCode>General</c:formatCode>
                <c:ptCount val="4"/>
                <c:pt idx="0">
                  <c:v>6546</c:v>
                </c:pt>
                <c:pt idx="1">
                  <c:v>2930</c:v>
                </c:pt>
                <c:pt idx="2">
                  <c:v>3491</c:v>
                </c:pt>
                <c:pt idx="3">
                  <c:v>5031</c:v>
                </c:pt>
              </c:numCache>
            </c:numRef>
          </c:val>
          <c:extLst>
            <c:ext xmlns:c16="http://schemas.microsoft.com/office/drawing/2014/chart" uri="{C3380CC4-5D6E-409C-BE32-E72D297353CC}">
              <c16:uniqueId val="{00000000-ACB0-9843-8EAF-9BE2BB6F52B3}"/>
            </c:ext>
          </c:extLst>
        </c:ser>
        <c:ser>
          <c:idx val="1"/>
          <c:order val="1"/>
          <c:tx>
            <c:strRef>
              <c:f>Crash_F_State!$C$3</c:f>
              <c:strCache>
                <c:ptCount val="1"/>
                <c:pt idx="0">
                  <c:v>SUM_NUM_KILLED</c:v>
                </c:pt>
              </c:strCache>
            </c:strRef>
          </c:tx>
          <c:spPr>
            <a:solidFill>
              <a:schemeClr val="accent2"/>
            </a:solidFill>
            <a:ln>
              <a:noFill/>
            </a:ln>
            <a:effectLst/>
          </c:spPr>
          <c:invertIfNegative val="0"/>
          <c:cat>
            <c:strRef>
              <c:f>Crash_F_State!$A$4:$A$8</c:f>
              <c:strCache>
                <c:ptCount val="4"/>
                <c:pt idx="0">
                  <c:v>FCT</c:v>
                </c:pt>
                <c:pt idx="1">
                  <c:v>Kaduna</c:v>
                </c:pt>
                <c:pt idx="2">
                  <c:v>Nasarawa</c:v>
                </c:pt>
                <c:pt idx="3">
                  <c:v>Ogun</c:v>
                </c:pt>
              </c:strCache>
            </c:strRef>
          </c:cat>
          <c:val>
            <c:numRef>
              <c:f>Crash_F_State!$C$4:$C$8</c:f>
              <c:numCache>
                <c:formatCode>General</c:formatCode>
                <c:ptCount val="4"/>
                <c:pt idx="0">
                  <c:v>1087</c:v>
                </c:pt>
                <c:pt idx="1">
                  <c:v>2242</c:v>
                </c:pt>
                <c:pt idx="2">
                  <c:v>745</c:v>
                </c:pt>
                <c:pt idx="3">
                  <c:v>1400</c:v>
                </c:pt>
              </c:numCache>
            </c:numRef>
          </c:val>
          <c:extLst>
            <c:ext xmlns:c16="http://schemas.microsoft.com/office/drawing/2014/chart" uri="{C3380CC4-5D6E-409C-BE32-E72D297353CC}">
              <c16:uniqueId val="{00000001-ACB0-9843-8EAF-9BE2BB6F52B3}"/>
            </c:ext>
          </c:extLst>
        </c:ser>
        <c:ser>
          <c:idx val="2"/>
          <c:order val="2"/>
          <c:tx>
            <c:strRef>
              <c:f>Crash_F_State!$D$3</c:f>
              <c:strCache>
                <c:ptCount val="1"/>
                <c:pt idx="0">
                  <c:v>SUM_NUM_INJURED</c:v>
                </c:pt>
              </c:strCache>
            </c:strRef>
          </c:tx>
          <c:spPr>
            <a:solidFill>
              <a:schemeClr val="accent3"/>
            </a:solidFill>
            <a:ln>
              <a:noFill/>
            </a:ln>
            <a:effectLst/>
          </c:spPr>
          <c:invertIfNegative val="0"/>
          <c:cat>
            <c:strRef>
              <c:f>Crash_F_State!$A$4:$A$8</c:f>
              <c:strCache>
                <c:ptCount val="4"/>
                <c:pt idx="0">
                  <c:v>FCT</c:v>
                </c:pt>
                <c:pt idx="1">
                  <c:v>Kaduna</c:v>
                </c:pt>
                <c:pt idx="2">
                  <c:v>Nasarawa</c:v>
                </c:pt>
                <c:pt idx="3">
                  <c:v>Ogun</c:v>
                </c:pt>
              </c:strCache>
            </c:strRef>
          </c:cat>
          <c:val>
            <c:numRef>
              <c:f>Crash_F_State!$D$4:$D$8</c:f>
              <c:numCache>
                <c:formatCode>General</c:formatCode>
                <c:ptCount val="4"/>
                <c:pt idx="0">
                  <c:v>8805</c:v>
                </c:pt>
                <c:pt idx="1">
                  <c:v>11264</c:v>
                </c:pt>
                <c:pt idx="2">
                  <c:v>7401</c:v>
                </c:pt>
                <c:pt idx="3">
                  <c:v>8713</c:v>
                </c:pt>
              </c:numCache>
            </c:numRef>
          </c:val>
          <c:extLst>
            <c:ext xmlns:c16="http://schemas.microsoft.com/office/drawing/2014/chart" uri="{C3380CC4-5D6E-409C-BE32-E72D297353CC}">
              <c16:uniqueId val="{00000002-ACB0-9843-8EAF-9BE2BB6F52B3}"/>
            </c:ext>
          </c:extLst>
        </c:ser>
        <c:ser>
          <c:idx val="3"/>
          <c:order val="3"/>
          <c:tx>
            <c:strRef>
              <c:f>Crash_F_State!$E$3</c:f>
              <c:strCache>
                <c:ptCount val="1"/>
                <c:pt idx="0">
                  <c:v>SUM_PWR</c:v>
                </c:pt>
              </c:strCache>
            </c:strRef>
          </c:tx>
          <c:spPr>
            <a:solidFill>
              <a:schemeClr val="accent4"/>
            </a:solidFill>
            <a:ln>
              <a:noFill/>
            </a:ln>
            <a:effectLst/>
          </c:spPr>
          <c:invertIfNegative val="0"/>
          <c:cat>
            <c:strRef>
              <c:f>Crash_F_State!$A$4:$A$8</c:f>
              <c:strCache>
                <c:ptCount val="4"/>
                <c:pt idx="0">
                  <c:v>FCT</c:v>
                </c:pt>
                <c:pt idx="1">
                  <c:v>Kaduna</c:v>
                </c:pt>
                <c:pt idx="2">
                  <c:v>Nasarawa</c:v>
                </c:pt>
                <c:pt idx="3">
                  <c:v>Ogun</c:v>
                </c:pt>
              </c:strCache>
            </c:strRef>
          </c:cat>
          <c:val>
            <c:numRef>
              <c:f>Crash_F_State!$E$4:$E$8</c:f>
              <c:numCache>
                <c:formatCode>General</c:formatCode>
                <c:ptCount val="4"/>
                <c:pt idx="0">
                  <c:v>12</c:v>
                </c:pt>
                <c:pt idx="1">
                  <c:v>19</c:v>
                </c:pt>
                <c:pt idx="2">
                  <c:v>4</c:v>
                </c:pt>
                <c:pt idx="3">
                  <c:v>0</c:v>
                </c:pt>
              </c:numCache>
            </c:numRef>
          </c:val>
          <c:extLst>
            <c:ext xmlns:c16="http://schemas.microsoft.com/office/drawing/2014/chart" uri="{C3380CC4-5D6E-409C-BE32-E72D297353CC}">
              <c16:uniqueId val="{00000003-ACB0-9843-8EAF-9BE2BB6F52B3}"/>
            </c:ext>
          </c:extLst>
        </c:ser>
        <c:ser>
          <c:idx val="4"/>
          <c:order val="4"/>
          <c:tx>
            <c:strRef>
              <c:f>Crash_F_State!$F$3</c:f>
              <c:strCache>
                <c:ptCount val="1"/>
                <c:pt idx="0">
                  <c:v>SUM_DAD</c:v>
                </c:pt>
              </c:strCache>
            </c:strRef>
          </c:tx>
          <c:spPr>
            <a:solidFill>
              <a:schemeClr val="accent5"/>
            </a:solidFill>
            <a:ln>
              <a:noFill/>
            </a:ln>
            <a:effectLst/>
          </c:spPr>
          <c:invertIfNegative val="0"/>
          <c:cat>
            <c:strRef>
              <c:f>Crash_F_State!$A$4:$A$8</c:f>
              <c:strCache>
                <c:ptCount val="4"/>
                <c:pt idx="0">
                  <c:v>FCT</c:v>
                </c:pt>
                <c:pt idx="1">
                  <c:v>Kaduna</c:v>
                </c:pt>
                <c:pt idx="2">
                  <c:v>Nasarawa</c:v>
                </c:pt>
                <c:pt idx="3">
                  <c:v>Ogun</c:v>
                </c:pt>
              </c:strCache>
            </c:strRef>
          </c:cat>
          <c:val>
            <c:numRef>
              <c:f>Crash_F_State!$F$4:$F$8</c:f>
              <c:numCache>
                <c:formatCode>General</c:formatCode>
                <c:ptCount val="4"/>
                <c:pt idx="0">
                  <c:v>7</c:v>
                </c:pt>
                <c:pt idx="1">
                  <c:v>3</c:v>
                </c:pt>
                <c:pt idx="2">
                  <c:v>9</c:v>
                </c:pt>
                <c:pt idx="3">
                  <c:v>3</c:v>
                </c:pt>
              </c:numCache>
            </c:numRef>
          </c:val>
          <c:extLst>
            <c:ext xmlns:c16="http://schemas.microsoft.com/office/drawing/2014/chart" uri="{C3380CC4-5D6E-409C-BE32-E72D297353CC}">
              <c16:uniqueId val="{00000004-ACB0-9843-8EAF-9BE2BB6F52B3}"/>
            </c:ext>
          </c:extLst>
        </c:ser>
        <c:ser>
          <c:idx val="5"/>
          <c:order val="5"/>
          <c:tx>
            <c:strRef>
              <c:f>Crash_F_State!$G$3</c:f>
              <c:strCache>
                <c:ptCount val="1"/>
                <c:pt idx="0">
                  <c:v> SUM_OTHER_FACTORS</c:v>
                </c:pt>
              </c:strCache>
            </c:strRef>
          </c:tx>
          <c:spPr>
            <a:solidFill>
              <a:schemeClr val="accent6"/>
            </a:solidFill>
            <a:ln>
              <a:noFill/>
            </a:ln>
            <a:effectLst/>
          </c:spPr>
          <c:invertIfNegative val="0"/>
          <c:cat>
            <c:strRef>
              <c:f>Crash_F_State!$A$4:$A$8</c:f>
              <c:strCache>
                <c:ptCount val="4"/>
                <c:pt idx="0">
                  <c:v>FCT</c:v>
                </c:pt>
                <c:pt idx="1">
                  <c:v>Kaduna</c:v>
                </c:pt>
                <c:pt idx="2">
                  <c:v>Nasarawa</c:v>
                </c:pt>
                <c:pt idx="3">
                  <c:v>Ogun</c:v>
                </c:pt>
              </c:strCache>
            </c:strRef>
          </c:cat>
          <c:val>
            <c:numRef>
              <c:f>Crash_F_State!$G$4:$G$8</c:f>
              <c:numCache>
                <c:formatCode>General</c:formatCode>
                <c:ptCount val="4"/>
                <c:pt idx="0">
                  <c:v>2790</c:v>
                </c:pt>
                <c:pt idx="1">
                  <c:v>1047</c:v>
                </c:pt>
                <c:pt idx="2">
                  <c:v>1767</c:v>
                </c:pt>
                <c:pt idx="3">
                  <c:v>1257</c:v>
                </c:pt>
              </c:numCache>
            </c:numRef>
          </c:val>
          <c:extLst>
            <c:ext xmlns:c16="http://schemas.microsoft.com/office/drawing/2014/chart" uri="{C3380CC4-5D6E-409C-BE32-E72D297353CC}">
              <c16:uniqueId val="{000000C7-ACB0-9843-8EAF-9BE2BB6F52B3}"/>
            </c:ext>
          </c:extLst>
        </c:ser>
        <c:ser>
          <c:idx val="6"/>
          <c:order val="6"/>
          <c:tx>
            <c:strRef>
              <c:f>Crash_F_State!$H$3</c:f>
              <c:strCache>
                <c:ptCount val="1"/>
                <c:pt idx="0">
                  <c:v>SUM_FTQ</c:v>
                </c:pt>
              </c:strCache>
            </c:strRef>
          </c:tx>
          <c:spPr>
            <a:solidFill>
              <a:schemeClr val="accent1">
                <a:lumMod val="60000"/>
              </a:schemeClr>
            </a:solidFill>
            <a:ln>
              <a:noFill/>
            </a:ln>
            <a:effectLst/>
          </c:spPr>
          <c:invertIfNegative val="0"/>
          <c:cat>
            <c:strRef>
              <c:f>Crash_F_State!$A$4:$A$8</c:f>
              <c:strCache>
                <c:ptCount val="4"/>
                <c:pt idx="0">
                  <c:v>FCT</c:v>
                </c:pt>
                <c:pt idx="1">
                  <c:v>Kaduna</c:v>
                </c:pt>
                <c:pt idx="2">
                  <c:v>Nasarawa</c:v>
                </c:pt>
                <c:pt idx="3">
                  <c:v>Ogun</c:v>
                </c:pt>
              </c:strCache>
            </c:strRef>
          </c:cat>
          <c:val>
            <c:numRef>
              <c:f>Crash_F_State!$H$4:$H$8</c:f>
              <c:numCache>
                <c:formatCode>General</c:formatCode>
                <c:ptCount val="4"/>
                <c:pt idx="0">
                  <c:v>1636</c:v>
                </c:pt>
                <c:pt idx="1">
                  <c:v>623</c:v>
                </c:pt>
                <c:pt idx="2">
                  <c:v>664</c:v>
                </c:pt>
                <c:pt idx="3">
                  <c:v>1316</c:v>
                </c:pt>
              </c:numCache>
            </c:numRef>
          </c:val>
          <c:extLst>
            <c:ext xmlns:c16="http://schemas.microsoft.com/office/drawing/2014/chart" uri="{C3380CC4-5D6E-409C-BE32-E72D297353CC}">
              <c16:uniqueId val="{000000C9-ACB0-9843-8EAF-9BE2BB6F52B3}"/>
            </c:ext>
          </c:extLst>
        </c:ser>
        <c:ser>
          <c:idx val="7"/>
          <c:order val="7"/>
          <c:tx>
            <c:strRef>
              <c:f>Crash_F_State!$I$3</c:f>
              <c:strCache>
                <c:ptCount val="1"/>
                <c:pt idx="0">
                  <c:v>SUM_SPV</c:v>
                </c:pt>
              </c:strCache>
            </c:strRef>
          </c:tx>
          <c:spPr>
            <a:solidFill>
              <a:schemeClr val="accent2">
                <a:lumMod val="60000"/>
              </a:schemeClr>
            </a:solidFill>
            <a:ln>
              <a:noFill/>
            </a:ln>
            <a:effectLst/>
          </c:spPr>
          <c:invertIfNegative val="0"/>
          <c:cat>
            <c:strRef>
              <c:f>Crash_F_State!$A$4:$A$8</c:f>
              <c:strCache>
                <c:ptCount val="4"/>
                <c:pt idx="0">
                  <c:v>FCT</c:v>
                </c:pt>
                <c:pt idx="1">
                  <c:v>Kaduna</c:v>
                </c:pt>
                <c:pt idx="2">
                  <c:v>Nasarawa</c:v>
                </c:pt>
                <c:pt idx="3">
                  <c:v>Ogun</c:v>
                </c:pt>
              </c:strCache>
            </c:strRef>
          </c:cat>
          <c:val>
            <c:numRef>
              <c:f>Crash_F_State!$I$4:$I$8</c:f>
              <c:numCache>
                <c:formatCode>General</c:formatCode>
                <c:ptCount val="4"/>
                <c:pt idx="0">
                  <c:v>2101</c:v>
                </c:pt>
                <c:pt idx="1">
                  <c:v>1238</c:v>
                </c:pt>
                <c:pt idx="2">
                  <c:v>1047</c:v>
                </c:pt>
                <c:pt idx="3">
                  <c:v>2455</c:v>
                </c:pt>
              </c:numCache>
            </c:numRef>
          </c:val>
          <c:extLst>
            <c:ext xmlns:c16="http://schemas.microsoft.com/office/drawing/2014/chart" uri="{C3380CC4-5D6E-409C-BE32-E72D297353CC}">
              <c16:uniqueId val="{000000CA-ACB0-9843-8EAF-9BE2BB6F52B3}"/>
            </c:ext>
          </c:extLst>
        </c:ser>
        <c:dLbls>
          <c:showLegendKey val="0"/>
          <c:showVal val="0"/>
          <c:showCatName val="0"/>
          <c:showSerName val="0"/>
          <c:showPercent val="0"/>
          <c:showBubbleSize val="0"/>
        </c:dLbls>
        <c:gapWidth val="219"/>
        <c:overlap val="-27"/>
        <c:axId val="1221817664"/>
        <c:axId val="1051109120"/>
      </c:barChart>
      <c:catAx>
        <c:axId val="122181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STATE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051109120"/>
        <c:crosses val="autoZero"/>
        <c:auto val="1"/>
        <c:lblAlgn val="ctr"/>
        <c:lblOffset val="100"/>
        <c:noMultiLvlLbl val="0"/>
      </c:catAx>
      <c:valAx>
        <c:axId val="105110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DATA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2218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[Nigerian_Road_Traffic_Crashes_2020_2024.xlsx]Crash_Casualities!PivotTable11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CRASH CASUALITIES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Crash_Casualities!$B$3</c:f>
              <c:strCache>
                <c:ptCount val="1"/>
                <c:pt idx="0">
                  <c:v>SUM_TOTAL_VEHICLES_INVOLVED</c:v>
                </c:pt>
              </c:strCache>
            </c:strRef>
          </c:tx>
          <c:spPr>
            <a:solidFill>
              <a:schemeClr val="accent1"/>
            </a:solidFill>
            <a:ln>
              <a:noFill/>
            </a:ln>
            <a:effectLst/>
          </c:spPr>
          <c:invertIfNegative val="0"/>
          <c:cat>
            <c:strRef>
              <c:f>Crash_Casualities!$A$4:$A$18</c:f>
              <c:strCache>
                <c:ptCount val="14"/>
                <c:pt idx="0">
                  <c:v>Q1 2021</c:v>
                </c:pt>
                <c:pt idx="1">
                  <c:v>Q1 2022</c:v>
                </c:pt>
                <c:pt idx="2">
                  <c:v>Q1 2023</c:v>
                </c:pt>
                <c:pt idx="3">
                  <c:v>Q1 2024</c:v>
                </c:pt>
                <c:pt idx="4">
                  <c:v>Q2 2021</c:v>
                </c:pt>
                <c:pt idx="5">
                  <c:v>Q2 2022</c:v>
                </c:pt>
                <c:pt idx="6">
                  <c:v>Q2 2023</c:v>
                </c:pt>
                <c:pt idx="7">
                  <c:v>Q3 2021</c:v>
                </c:pt>
                <c:pt idx="8">
                  <c:v>Q3 2022</c:v>
                </c:pt>
                <c:pt idx="9">
                  <c:v>Q3 2023</c:v>
                </c:pt>
                <c:pt idx="10">
                  <c:v>Q4 2020</c:v>
                </c:pt>
                <c:pt idx="11">
                  <c:v>Q4 2021</c:v>
                </c:pt>
                <c:pt idx="12">
                  <c:v>Q4 2022</c:v>
                </c:pt>
                <c:pt idx="13">
                  <c:v>Q4 2023</c:v>
                </c:pt>
              </c:strCache>
            </c:strRef>
          </c:cat>
          <c:val>
            <c:numRef>
              <c:f>Crash_Casualities!$B$4:$B$18</c:f>
              <c:numCache>
                <c:formatCode>General</c:formatCode>
                <c:ptCount val="14"/>
                <c:pt idx="0">
                  <c:v>4404</c:v>
                </c:pt>
                <c:pt idx="1">
                  <c:v>4283</c:v>
                </c:pt>
                <c:pt idx="2">
                  <c:v>3710</c:v>
                </c:pt>
                <c:pt idx="3">
                  <c:v>3512</c:v>
                </c:pt>
                <c:pt idx="4">
                  <c:v>3983</c:v>
                </c:pt>
                <c:pt idx="5">
                  <c:v>4380</c:v>
                </c:pt>
                <c:pt idx="6">
                  <c:v>3920</c:v>
                </c:pt>
                <c:pt idx="7">
                  <c:v>3844</c:v>
                </c:pt>
                <c:pt idx="8">
                  <c:v>221</c:v>
                </c:pt>
                <c:pt idx="9">
                  <c:v>2991</c:v>
                </c:pt>
                <c:pt idx="10">
                  <c:v>4372</c:v>
                </c:pt>
                <c:pt idx="11">
                  <c:v>4106</c:v>
                </c:pt>
                <c:pt idx="12">
                  <c:v>4835</c:v>
                </c:pt>
                <c:pt idx="13">
                  <c:v>3585</c:v>
                </c:pt>
              </c:numCache>
            </c:numRef>
          </c:val>
          <c:extLst>
            <c:ext xmlns:c16="http://schemas.microsoft.com/office/drawing/2014/chart" uri="{C3380CC4-5D6E-409C-BE32-E72D297353CC}">
              <c16:uniqueId val="{00000000-793F-D94D-9FF2-C868BEE081B0}"/>
            </c:ext>
          </c:extLst>
        </c:ser>
        <c:ser>
          <c:idx val="1"/>
          <c:order val="1"/>
          <c:tx>
            <c:strRef>
              <c:f>Crash_Casualities!$C$3</c:f>
              <c:strCache>
                <c:ptCount val="1"/>
                <c:pt idx="0">
                  <c:v>SUM_NUM_KILLED</c:v>
                </c:pt>
              </c:strCache>
            </c:strRef>
          </c:tx>
          <c:spPr>
            <a:solidFill>
              <a:schemeClr val="accent2"/>
            </a:solidFill>
            <a:ln>
              <a:noFill/>
            </a:ln>
            <a:effectLst/>
          </c:spPr>
          <c:invertIfNegative val="0"/>
          <c:cat>
            <c:strRef>
              <c:f>Crash_Casualities!$A$4:$A$18</c:f>
              <c:strCache>
                <c:ptCount val="14"/>
                <c:pt idx="0">
                  <c:v>Q1 2021</c:v>
                </c:pt>
                <c:pt idx="1">
                  <c:v>Q1 2022</c:v>
                </c:pt>
                <c:pt idx="2">
                  <c:v>Q1 2023</c:v>
                </c:pt>
                <c:pt idx="3">
                  <c:v>Q1 2024</c:v>
                </c:pt>
                <c:pt idx="4">
                  <c:v>Q2 2021</c:v>
                </c:pt>
                <c:pt idx="5">
                  <c:v>Q2 2022</c:v>
                </c:pt>
                <c:pt idx="6">
                  <c:v>Q2 2023</c:v>
                </c:pt>
                <c:pt idx="7">
                  <c:v>Q3 2021</c:v>
                </c:pt>
                <c:pt idx="8">
                  <c:v>Q3 2022</c:v>
                </c:pt>
                <c:pt idx="9">
                  <c:v>Q3 2023</c:v>
                </c:pt>
                <c:pt idx="10">
                  <c:v>Q4 2020</c:v>
                </c:pt>
                <c:pt idx="11">
                  <c:v>Q4 2021</c:v>
                </c:pt>
                <c:pt idx="12">
                  <c:v>Q4 2022</c:v>
                </c:pt>
                <c:pt idx="13">
                  <c:v>Q4 2023</c:v>
                </c:pt>
              </c:strCache>
            </c:strRef>
          </c:cat>
          <c:val>
            <c:numRef>
              <c:f>Crash_Casualities!$C$4:$C$18</c:f>
              <c:numCache>
                <c:formatCode>General</c:formatCode>
                <c:ptCount val="14"/>
                <c:pt idx="0">
                  <c:v>1668</c:v>
                </c:pt>
                <c:pt idx="1">
                  <c:v>1834</c:v>
                </c:pt>
                <c:pt idx="2">
                  <c:v>1441</c:v>
                </c:pt>
                <c:pt idx="3">
                  <c:v>1471</c:v>
                </c:pt>
                <c:pt idx="4">
                  <c:v>1453</c:v>
                </c:pt>
                <c:pt idx="5">
                  <c:v>1538</c:v>
                </c:pt>
                <c:pt idx="6">
                  <c:v>1409</c:v>
                </c:pt>
                <c:pt idx="7">
                  <c:v>1432</c:v>
                </c:pt>
                <c:pt idx="8">
                  <c:v>1476</c:v>
                </c:pt>
                <c:pt idx="9">
                  <c:v>908</c:v>
                </c:pt>
                <c:pt idx="10">
                  <c:v>1818</c:v>
                </c:pt>
                <c:pt idx="11">
                  <c:v>1652</c:v>
                </c:pt>
                <c:pt idx="12">
                  <c:v>1608</c:v>
                </c:pt>
                <c:pt idx="13">
                  <c:v>1323</c:v>
                </c:pt>
              </c:numCache>
            </c:numRef>
          </c:val>
          <c:extLst>
            <c:ext xmlns:c16="http://schemas.microsoft.com/office/drawing/2014/chart" uri="{C3380CC4-5D6E-409C-BE32-E72D297353CC}">
              <c16:uniqueId val="{00000001-793F-D94D-9FF2-C868BEE081B0}"/>
            </c:ext>
          </c:extLst>
        </c:ser>
        <c:ser>
          <c:idx val="2"/>
          <c:order val="2"/>
          <c:tx>
            <c:strRef>
              <c:f>Crash_Casualities!$D$3</c:f>
              <c:strCache>
                <c:ptCount val="1"/>
                <c:pt idx="0">
                  <c:v>SUM_NUM_INJURED</c:v>
                </c:pt>
              </c:strCache>
            </c:strRef>
          </c:tx>
          <c:spPr>
            <a:solidFill>
              <a:schemeClr val="accent3"/>
            </a:solidFill>
            <a:ln>
              <a:noFill/>
            </a:ln>
            <a:effectLst/>
          </c:spPr>
          <c:invertIfNegative val="0"/>
          <c:cat>
            <c:strRef>
              <c:f>Crash_Casualities!$A$4:$A$18</c:f>
              <c:strCache>
                <c:ptCount val="14"/>
                <c:pt idx="0">
                  <c:v>Q1 2021</c:v>
                </c:pt>
                <c:pt idx="1">
                  <c:v>Q1 2022</c:v>
                </c:pt>
                <c:pt idx="2">
                  <c:v>Q1 2023</c:v>
                </c:pt>
                <c:pt idx="3">
                  <c:v>Q1 2024</c:v>
                </c:pt>
                <c:pt idx="4">
                  <c:v>Q2 2021</c:v>
                </c:pt>
                <c:pt idx="5">
                  <c:v>Q2 2022</c:v>
                </c:pt>
                <c:pt idx="6">
                  <c:v>Q2 2023</c:v>
                </c:pt>
                <c:pt idx="7">
                  <c:v>Q3 2021</c:v>
                </c:pt>
                <c:pt idx="8">
                  <c:v>Q3 2022</c:v>
                </c:pt>
                <c:pt idx="9">
                  <c:v>Q3 2023</c:v>
                </c:pt>
                <c:pt idx="10">
                  <c:v>Q4 2020</c:v>
                </c:pt>
                <c:pt idx="11">
                  <c:v>Q4 2021</c:v>
                </c:pt>
                <c:pt idx="12">
                  <c:v>Q4 2022</c:v>
                </c:pt>
                <c:pt idx="13">
                  <c:v>Q4 2023</c:v>
                </c:pt>
              </c:strCache>
            </c:strRef>
          </c:cat>
          <c:val>
            <c:numRef>
              <c:f>Crash_Casualities!$D$4:$D$18</c:f>
              <c:numCache>
                <c:formatCode>General</c:formatCode>
                <c:ptCount val="14"/>
                <c:pt idx="0">
                  <c:v>10057</c:v>
                </c:pt>
                <c:pt idx="1">
                  <c:v>10294</c:v>
                </c:pt>
                <c:pt idx="2">
                  <c:v>8339</c:v>
                </c:pt>
                <c:pt idx="3">
                  <c:v>8659</c:v>
                </c:pt>
                <c:pt idx="4">
                  <c:v>9018</c:v>
                </c:pt>
                <c:pt idx="5">
                  <c:v>9146</c:v>
                </c:pt>
                <c:pt idx="6">
                  <c:v>8377</c:v>
                </c:pt>
                <c:pt idx="7">
                  <c:v>8827</c:v>
                </c:pt>
                <c:pt idx="8">
                  <c:v>9258</c:v>
                </c:pt>
                <c:pt idx="9">
                  <c:v>6041</c:v>
                </c:pt>
                <c:pt idx="10">
                  <c:v>9702</c:v>
                </c:pt>
                <c:pt idx="11">
                  <c:v>10171</c:v>
                </c:pt>
                <c:pt idx="12">
                  <c:v>10232</c:v>
                </c:pt>
                <c:pt idx="13">
                  <c:v>9116</c:v>
                </c:pt>
              </c:numCache>
            </c:numRef>
          </c:val>
          <c:extLst>
            <c:ext xmlns:c16="http://schemas.microsoft.com/office/drawing/2014/chart" uri="{C3380CC4-5D6E-409C-BE32-E72D297353CC}">
              <c16:uniqueId val="{00000002-793F-D94D-9FF2-C868BEE081B0}"/>
            </c:ext>
          </c:extLst>
        </c:ser>
        <c:dLbls>
          <c:showLegendKey val="0"/>
          <c:showVal val="0"/>
          <c:showCatName val="0"/>
          <c:showSerName val="0"/>
          <c:showPercent val="0"/>
          <c:showBubbleSize val="0"/>
        </c:dLbls>
        <c:gapWidth val="150"/>
        <c:axId val="1289089904"/>
        <c:axId val="1364881408"/>
      </c:barChart>
      <c:catAx>
        <c:axId val="128908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364881408"/>
        <c:crosses val="autoZero"/>
        <c:auto val="1"/>
        <c:lblAlgn val="ctr"/>
        <c:lblOffset val="100"/>
        <c:noMultiLvlLbl val="0"/>
      </c:catAx>
      <c:valAx>
        <c:axId val="13648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28908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lotArea>
      <c:layout/>
      <c:scatterChart>
        <c:scatterStyle val="lineMarker"/>
        <c:varyColors val="0"/>
        <c:ser>
          <c:idx val="0"/>
          <c:order val="0"/>
          <c:tx>
            <c:strRef>
              <c:f>Correl_data_ScatterPlot!$B$1</c:f>
              <c:strCache>
                <c:ptCount val="1"/>
                <c:pt idx="0">
                  <c:v>SPEED VIOLATION</c:v>
                </c:pt>
              </c:strCache>
            </c:strRef>
          </c:tx>
          <c:spPr>
            <a:ln w="25400" cap="rnd">
              <a:noFill/>
              <a:round/>
            </a:ln>
            <a:effectLst/>
          </c:spPr>
          <c:marker>
            <c:symbol val="circle"/>
            <c:size val="5"/>
            <c:spPr>
              <a:solidFill>
                <a:schemeClr val="dk1">
                  <a:tint val="88500"/>
                </a:schemeClr>
              </a:solidFill>
              <a:ln w="9525">
                <a:solidFill>
                  <a:schemeClr val="dk1">
                    <a:tint val="88500"/>
                  </a:schemeClr>
                </a:solidFill>
              </a:ln>
              <a:effectLst/>
            </c:spPr>
          </c:marker>
          <c:xVal>
            <c:numRef>
              <c:f>Correl_data_ScatterPlot!$A$2:$A$519</c:f>
              <c:numCache>
                <c:formatCode>0</c:formatCode>
                <c:ptCount val="518"/>
                <c:pt idx="0">
                  <c:v>30</c:v>
                </c:pt>
                <c:pt idx="1">
                  <c:v>77</c:v>
                </c:pt>
                <c:pt idx="2">
                  <c:v>22</c:v>
                </c:pt>
                <c:pt idx="3">
                  <c:v>72</c:v>
                </c:pt>
                <c:pt idx="4">
                  <c:v>154</c:v>
                </c:pt>
                <c:pt idx="5">
                  <c:v>1</c:v>
                </c:pt>
                <c:pt idx="6">
                  <c:v>77</c:v>
                </c:pt>
                <c:pt idx="7">
                  <c:v>25</c:v>
                </c:pt>
                <c:pt idx="8">
                  <c:v>33</c:v>
                </c:pt>
                <c:pt idx="9">
                  <c:v>67</c:v>
                </c:pt>
                <c:pt idx="10">
                  <c:v>27</c:v>
                </c:pt>
                <c:pt idx="11">
                  <c:v>55</c:v>
                </c:pt>
                <c:pt idx="12">
                  <c:v>30</c:v>
                </c:pt>
                <c:pt idx="13">
                  <c:v>44</c:v>
                </c:pt>
                <c:pt idx="14">
                  <c:v>312</c:v>
                </c:pt>
                <c:pt idx="15">
                  <c:v>70</c:v>
                </c:pt>
                <c:pt idx="16">
                  <c:v>31</c:v>
                </c:pt>
                <c:pt idx="17">
                  <c:v>92</c:v>
                </c:pt>
                <c:pt idx="18">
                  <c:v>281</c:v>
                </c:pt>
                <c:pt idx="19">
                  <c:v>102</c:v>
                </c:pt>
                <c:pt idx="20">
                  <c:v>77</c:v>
                </c:pt>
                <c:pt idx="21">
                  <c:v>58</c:v>
                </c:pt>
                <c:pt idx="22">
                  <c:v>122</c:v>
                </c:pt>
                <c:pt idx="23">
                  <c:v>102</c:v>
                </c:pt>
                <c:pt idx="24">
                  <c:v>113</c:v>
                </c:pt>
                <c:pt idx="25">
                  <c:v>200</c:v>
                </c:pt>
                <c:pt idx="26">
                  <c:v>110</c:v>
                </c:pt>
                <c:pt idx="27">
                  <c:v>279</c:v>
                </c:pt>
                <c:pt idx="28">
                  <c:v>114</c:v>
                </c:pt>
                <c:pt idx="29">
                  <c:v>109</c:v>
                </c:pt>
                <c:pt idx="30">
                  <c:v>155</c:v>
                </c:pt>
                <c:pt idx="31">
                  <c:v>45</c:v>
                </c:pt>
                <c:pt idx="32">
                  <c:v>25</c:v>
                </c:pt>
                <c:pt idx="33">
                  <c:v>32</c:v>
                </c:pt>
                <c:pt idx="34">
                  <c:v>59</c:v>
                </c:pt>
                <c:pt idx="35">
                  <c:v>56</c:v>
                </c:pt>
                <c:pt idx="36">
                  <c:v>55</c:v>
                </c:pt>
                <c:pt idx="37">
                  <c:v>44</c:v>
                </c:pt>
                <c:pt idx="38">
                  <c:v>84</c:v>
                </c:pt>
                <c:pt idx="39">
                  <c:v>22</c:v>
                </c:pt>
                <c:pt idx="40">
                  <c:v>80</c:v>
                </c:pt>
                <c:pt idx="41">
                  <c:v>131</c:v>
                </c:pt>
                <c:pt idx="42">
                  <c:v>7</c:v>
                </c:pt>
                <c:pt idx="43">
                  <c:v>52</c:v>
                </c:pt>
                <c:pt idx="44">
                  <c:v>31</c:v>
                </c:pt>
                <c:pt idx="45">
                  <c:v>25</c:v>
                </c:pt>
                <c:pt idx="46">
                  <c:v>71</c:v>
                </c:pt>
                <c:pt idx="47">
                  <c:v>31</c:v>
                </c:pt>
                <c:pt idx="48">
                  <c:v>56</c:v>
                </c:pt>
                <c:pt idx="49">
                  <c:v>31</c:v>
                </c:pt>
                <c:pt idx="50">
                  <c:v>66</c:v>
                </c:pt>
                <c:pt idx="51">
                  <c:v>278</c:v>
                </c:pt>
                <c:pt idx="52">
                  <c:v>72</c:v>
                </c:pt>
                <c:pt idx="53">
                  <c:v>16</c:v>
                </c:pt>
                <c:pt idx="54">
                  <c:v>67</c:v>
                </c:pt>
                <c:pt idx="55">
                  <c:v>256</c:v>
                </c:pt>
                <c:pt idx="56">
                  <c:v>137</c:v>
                </c:pt>
                <c:pt idx="57">
                  <c:v>71</c:v>
                </c:pt>
                <c:pt idx="58">
                  <c:v>44</c:v>
                </c:pt>
                <c:pt idx="59">
                  <c:v>143</c:v>
                </c:pt>
                <c:pt idx="60">
                  <c:v>100</c:v>
                </c:pt>
                <c:pt idx="61">
                  <c:v>151</c:v>
                </c:pt>
                <c:pt idx="62">
                  <c:v>176</c:v>
                </c:pt>
                <c:pt idx="63">
                  <c:v>108</c:v>
                </c:pt>
                <c:pt idx="64">
                  <c:v>299</c:v>
                </c:pt>
                <c:pt idx="65">
                  <c:v>115</c:v>
                </c:pt>
                <c:pt idx="66">
                  <c:v>105</c:v>
                </c:pt>
                <c:pt idx="67">
                  <c:v>176</c:v>
                </c:pt>
                <c:pt idx="68">
                  <c:v>48</c:v>
                </c:pt>
                <c:pt idx="69">
                  <c:v>21</c:v>
                </c:pt>
                <c:pt idx="70">
                  <c:v>37</c:v>
                </c:pt>
                <c:pt idx="71">
                  <c:v>67</c:v>
                </c:pt>
                <c:pt idx="72">
                  <c:v>42</c:v>
                </c:pt>
                <c:pt idx="73">
                  <c:v>41</c:v>
                </c:pt>
                <c:pt idx="74">
                  <c:v>21</c:v>
                </c:pt>
                <c:pt idx="75">
                  <c:v>90</c:v>
                </c:pt>
                <c:pt idx="76">
                  <c:v>16</c:v>
                </c:pt>
                <c:pt idx="77">
                  <c:v>66</c:v>
                </c:pt>
                <c:pt idx="78">
                  <c:v>105</c:v>
                </c:pt>
                <c:pt idx="79">
                  <c:v>10</c:v>
                </c:pt>
                <c:pt idx="80">
                  <c:v>69</c:v>
                </c:pt>
                <c:pt idx="81">
                  <c:v>17</c:v>
                </c:pt>
                <c:pt idx="82">
                  <c:v>29</c:v>
                </c:pt>
                <c:pt idx="83">
                  <c:v>41</c:v>
                </c:pt>
                <c:pt idx="84">
                  <c:v>29</c:v>
                </c:pt>
                <c:pt idx="85">
                  <c:v>58</c:v>
                </c:pt>
                <c:pt idx="86">
                  <c:v>41</c:v>
                </c:pt>
                <c:pt idx="87">
                  <c:v>66</c:v>
                </c:pt>
                <c:pt idx="88">
                  <c:v>252</c:v>
                </c:pt>
                <c:pt idx="89">
                  <c:v>93</c:v>
                </c:pt>
                <c:pt idx="90">
                  <c:v>23</c:v>
                </c:pt>
                <c:pt idx="91">
                  <c:v>63</c:v>
                </c:pt>
                <c:pt idx="92">
                  <c:v>222</c:v>
                </c:pt>
                <c:pt idx="93">
                  <c:v>70</c:v>
                </c:pt>
                <c:pt idx="94">
                  <c:v>39</c:v>
                </c:pt>
                <c:pt idx="95">
                  <c:v>53</c:v>
                </c:pt>
                <c:pt idx="96">
                  <c:v>97</c:v>
                </c:pt>
                <c:pt idx="97">
                  <c:v>108</c:v>
                </c:pt>
                <c:pt idx="98">
                  <c:v>145</c:v>
                </c:pt>
                <c:pt idx="99">
                  <c:v>242</c:v>
                </c:pt>
                <c:pt idx="100">
                  <c:v>148</c:v>
                </c:pt>
                <c:pt idx="101">
                  <c:v>337</c:v>
                </c:pt>
                <c:pt idx="102">
                  <c:v>114</c:v>
                </c:pt>
                <c:pt idx="103">
                  <c:v>87</c:v>
                </c:pt>
                <c:pt idx="104">
                  <c:v>152</c:v>
                </c:pt>
                <c:pt idx="105">
                  <c:v>99</c:v>
                </c:pt>
                <c:pt idx="106">
                  <c:v>26</c:v>
                </c:pt>
                <c:pt idx="107">
                  <c:v>23</c:v>
                </c:pt>
                <c:pt idx="108">
                  <c:v>56</c:v>
                </c:pt>
                <c:pt idx="109">
                  <c:v>32</c:v>
                </c:pt>
                <c:pt idx="110">
                  <c:v>46</c:v>
                </c:pt>
                <c:pt idx="111">
                  <c:v>20</c:v>
                </c:pt>
                <c:pt idx="112">
                  <c:v>80</c:v>
                </c:pt>
                <c:pt idx="113">
                  <c:v>13</c:v>
                </c:pt>
                <c:pt idx="114">
                  <c:v>62</c:v>
                </c:pt>
                <c:pt idx="115">
                  <c:v>130</c:v>
                </c:pt>
                <c:pt idx="116">
                  <c:v>19</c:v>
                </c:pt>
                <c:pt idx="117">
                  <c:v>53</c:v>
                </c:pt>
                <c:pt idx="118">
                  <c:v>17</c:v>
                </c:pt>
                <c:pt idx="119">
                  <c:v>37</c:v>
                </c:pt>
                <c:pt idx="120">
                  <c:v>45</c:v>
                </c:pt>
                <c:pt idx="121">
                  <c:v>34</c:v>
                </c:pt>
                <c:pt idx="122">
                  <c:v>66</c:v>
                </c:pt>
                <c:pt idx="123">
                  <c:v>44</c:v>
                </c:pt>
                <c:pt idx="124">
                  <c:v>97</c:v>
                </c:pt>
                <c:pt idx="125">
                  <c:v>307</c:v>
                </c:pt>
                <c:pt idx="126">
                  <c:v>73</c:v>
                </c:pt>
                <c:pt idx="127">
                  <c:v>27</c:v>
                </c:pt>
                <c:pt idx="128">
                  <c:v>94</c:v>
                </c:pt>
                <c:pt idx="129">
                  <c:v>174</c:v>
                </c:pt>
                <c:pt idx="130">
                  <c:v>32</c:v>
                </c:pt>
                <c:pt idx="131">
                  <c:v>18</c:v>
                </c:pt>
                <c:pt idx="132">
                  <c:v>54</c:v>
                </c:pt>
                <c:pt idx="133">
                  <c:v>95</c:v>
                </c:pt>
                <c:pt idx="134">
                  <c:v>78</c:v>
                </c:pt>
                <c:pt idx="135">
                  <c:v>141</c:v>
                </c:pt>
                <c:pt idx="136">
                  <c:v>212</c:v>
                </c:pt>
                <c:pt idx="137">
                  <c:v>219</c:v>
                </c:pt>
                <c:pt idx="138">
                  <c:v>299</c:v>
                </c:pt>
                <c:pt idx="139">
                  <c:v>96</c:v>
                </c:pt>
                <c:pt idx="140">
                  <c:v>105</c:v>
                </c:pt>
                <c:pt idx="141">
                  <c:v>137</c:v>
                </c:pt>
                <c:pt idx="142">
                  <c:v>77</c:v>
                </c:pt>
                <c:pt idx="143">
                  <c:v>31</c:v>
                </c:pt>
                <c:pt idx="144">
                  <c:v>27</c:v>
                </c:pt>
                <c:pt idx="145">
                  <c:v>45</c:v>
                </c:pt>
                <c:pt idx="146">
                  <c:v>55</c:v>
                </c:pt>
                <c:pt idx="147">
                  <c:v>21</c:v>
                </c:pt>
                <c:pt idx="148">
                  <c:v>21</c:v>
                </c:pt>
                <c:pt idx="149">
                  <c:v>76</c:v>
                </c:pt>
                <c:pt idx="150">
                  <c:v>22</c:v>
                </c:pt>
                <c:pt idx="151">
                  <c:v>59</c:v>
                </c:pt>
                <c:pt idx="152">
                  <c:v>217</c:v>
                </c:pt>
                <c:pt idx="153">
                  <c:v>12</c:v>
                </c:pt>
                <c:pt idx="154">
                  <c:v>53</c:v>
                </c:pt>
                <c:pt idx="155">
                  <c:v>21</c:v>
                </c:pt>
                <c:pt idx="156">
                  <c:v>54</c:v>
                </c:pt>
                <c:pt idx="157">
                  <c:v>58</c:v>
                </c:pt>
                <c:pt idx="158">
                  <c:v>30</c:v>
                </c:pt>
                <c:pt idx="159">
                  <c:v>63</c:v>
                </c:pt>
                <c:pt idx="160">
                  <c:v>27</c:v>
                </c:pt>
                <c:pt idx="161">
                  <c:v>56</c:v>
                </c:pt>
                <c:pt idx="162">
                  <c:v>280</c:v>
                </c:pt>
                <c:pt idx="163">
                  <c:v>90</c:v>
                </c:pt>
                <c:pt idx="164">
                  <c:v>37</c:v>
                </c:pt>
                <c:pt idx="165">
                  <c:v>129</c:v>
                </c:pt>
                <c:pt idx="166">
                  <c:v>177</c:v>
                </c:pt>
                <c:pt idx="167">
                  <c:v>40</c:v>
                </c:pt>
                <c:pt idx="168">
                  <c:v>10</c:v>
                </c:pt>
                <c:pt idx="169">
                  <c:v>62</c:v>
                </c:pt>
                <c:pt idx="170">
                  <c:v>137</c:v>
                </c:pt>
                <c:pt idx="171">
                  <c:v>108</c:v>
                </c:pt>
                <c:pt idx="172">
                  <c:v>159</c:v>
                </c:pt>
                <c:pt idx="173">
                  <c:v>263</c:v>
                </c:pt>
                <c:pt idx="174">
                  <c:v>180</c:v>
                </c:pt>
                <c:pt idx="175">
                  <c:v>286</c:v>
                </c:pt>
                <c:pt idx="176">
                  <c:v>134</c:v>
                </c:pt>
                <c:pt idx="177">
                  <c:v>107</c:v>
                </c:pt>
                <c:pt idx="178">
                  <c:v>163</c:v>
                </c:pt>
                <c:pt idx="179">
                  <c:v>74</c:v>
                </c:pt>
                <c:pt idx="180">
                  <c:v>27</c:v>
                </c:pt>
                <c:pt idx="181">
                  <c:v>35</c:v>
                </c:pt>
                <c:pt idx="182">
                  <c:v>70</c:v>
                </c:pt>
                <c:pt idx="183">
                  <c:v>45</c:v>
                </c:pt>
                <c:pt idx="184">
                  <c:v>25</c:v>
                </c:pt>
                <c:pt idx="185">
                  <c:v>33</c:v>
                </c:pt>
                <c:pt idx="186">
                  <c:v>79</c:v>
                </c:pt>
                <c:pt idx="187">
                  <c:v>16</c:v>
                </c:pt>
                <c:pt idx="188">
                  <c:v>38</c:v>
                </c:pt>
                <c:pt idx="189">
                  <c:v>140</c:v>
                </c:pt>
                <c:pt idx="190">
                  <c:v>23</c:v>
                </c:pt>
                <c:pt idx="191">
                  <c:v>74</c:v>
                </c:pt>
                <c:pt idx="192">
                  <c:v>25</c:v>
                </c:pt>
                <c:pt idx="193">
                  <c:v>21</c:v>
                </c:pt>
                <c:pt idx="194">
                  <c:v>81</c:v>
                </c:pt>
                <c:pt idx="195">
                  <c:v>33</c:v>
                </c:pt>
                <c:pt idx="196">
                  <c:v>77</c:v>
                </c:pt>
                <c:pt idx="197">
                  <c:v>19</c:v>
                </c:pt>
                <c:pt idx="198">
                  <c:v>57</c:v>
                </c:pt>
                <c:pt idx="199">
                  <c:v>319</c:v>
                </c:pt>
                <c:pt idx="200">
                  <c:v>73</c:v>
                </c:pt>
                <c:pt idx="201">
                  <c:v>26</c:v>
                </c:pt>
                <c:pt idx="202">
                  <c:v>102</c:v>
                </c:pt>
                <c:pt idx="203">
                  <c:v>197</c:v>
                </c:pt>
                <c:pt idx="204">
                  <c:v>92</c:v>
                </c:pt>
                <c:pt idx="205">
                  <c:v>13</c:v>
                </c:pt>
                <c:pt idx="206">
                  <c:v>57</c:v>
                </c:pt>
                <c:pt idx="207">
                  <c:v>142</c:v>
                </c:pt>
                <c:pt idx="208">
                  <c:v>94</c:v>
                </c:pt>
                <c:pt idx="209">
                  <c:v>198</c:v>
                </c:pt>
                <c:pt idx="210">
                  <c:v>247</c:v>
                </c:pt>
                <c:pt idx="211">
                  <c:v>146</c:v>
                </c:pt>
                <c:pt idx="212">
                  <c:v>268</c:v>
                </c:pt>
                <c:pt idx="213">
                  <c:v>127</c:v>
                </c:pt>
                <c:pt idx="214">
                  <c:v>102</c:v>
                </c:pt>
                <c:pt idx="215">
                  <c:v>173</c:v>
                </c:pt>
                <c:pt idx="216">
                  <c:v>73</c:v>
                </c:pt>
                <c:pt idx="217">
                  <c:v>29</c:v>
                </c:pt>
                <c:pt idx="218">
                  <c:v>27</c:v>
                </c:pt>
                <c:pt idx="219">
                  <c:v>71</c:v>
                </c:pt>
                <c:pt idx="220">
                  <c:v>26</c:v>
                </c:pt>
                <c:pt idx="221">
                  <c:v>27</c:v>
                </c:pt>
                <c:pt idx="222">
                  <c:v>29</c:v>
                </c:pt>
                <c:pt idx="223">
                  <c:v>64</c:v>
                </c:pt>
                <c:pt idx="224">
                  <c:v>28</c:v>
                </c:pt>
                <c:pt idx="225">
                  <c:v>29</c:v>
                </c:pt>
                <c:pt idx="226">
                  <c:v>90</c:v>
                </c:pt>
                <c:pt idx="227">
                  <c:v>15</c:v>
                </c:pt>
                <c:pt idx="228">
                  <c:v>84</c:v>
                </c:pt>
                <c:pt idx="229">
                  <c:v>13</c:v>
                </c:pt>
                <c:pt idx="230">
                  <c:v>29</c:v>
                </c:pt>
                <c:pt idx="231">
                  <c:v>66</c:v>
                </c:pt>
                <c:pt idx="232">
                  <c:v>25</c:v>
                </c:pt>
                <c:pt idx="233">
                  <c:v>58</c:v>
                </c:pt>
                <c:pt idx="234">
                  <c:v>31</c:v>
                </c:pt>
                <c:pt idx="235">
                  <c:v>70</c:v>
                </c:pt>
                <c:pt idx="236">
                  <c:v>538</c:v>
                </c:pt>
                <c:pt idx="237">
                  <c:v>81</c:v>
                </c:pt>
                <c:pt idx="238">
                  <c:v>20</c:v>
                </c:pt>
                <c:pt idx="239">
                  <c:v>88</c:v>
                </c:pt>
                <c:pt idx="240">
                  <c:v>181</c:v>
                </c:pt>
                <c:pt idx="241">
                  <c:v>91</c:v>
                </c:pt>
                <c:pt idx="242">
                  <c:v>26</c:v>
                </c:pt>
                <c:pt idx="243">
                  <c:v>39</c:v>
                </c:pt>
                <c:pt idx="244">
                  <c:v>139</c:v>
                </c:pt>
                <c:pt idx="245">
                  <c:v>93</c:v>
                </c:pt>
                <c:pt idx="246">
                  <c:v>148</c:v>
                </c:pt>
                <c:pt idx="247">
                  <c:v>237</c:v>
                </c:pt>
                <c:pt idx="248">
                  <c:v>128</c:v>
                </c:pt>
                <c:pt idx="249">
                  <c:v>239</c:v>
                </c:pt>
                <c:pt idx="250">
                  <c:v>114</c:v>
                </c:pt>
                <c:pt idx="251">
                  <c:v>78</c:v>
                </c:pt>
                <c:pt idx="252">
                  <c:v>171</c:v>
                </c:pt>
                <c:pt idx="253">
                  <c:v>62</c:v>
                </c:pt>
                <c:pt idx="254">
                  <c:v>22</c:v>
                </c:pt>
                <c:pt idx="255">
                  <c:v>31</c:v>
                </c:pt>
                <c:pt idx="256">
                  <c:v>66</c:v>
                </c:pt>
                <c:pt idx="257">
                  <c:v>31</c:v>
                </c:pt>
                <c:pt idx="258">
                  <c:v>28</c:v>
                </c:pt>
                <c:pt idx="259">
                  <c:v>24</c:v>
                </c:pt>
                <c:pt idx="260">
                  <c:v>32</c:v>
                </c:pt>
                <c:pt idx="261">
                  <c:v>22</c:v>
                </c:pt>
                <c:pt idx="262">
                  <c:v>42</c:v>
                </c:pt>
                <c:pt idx="263">
                  <c:v>129</c:v>
                </c:pt>
                <c:pt idx="264">
                  <c:v>12</c:v>
                </c:pt>
                <c:pt idx="265">
                  <c:v>70</c:v>
                </c:pt>
                <c:pt idx="266">
                  <c:v>25</c:v>
                </c:pt>
                <c:pt idx="267">
                  <c:v>28</c:v>
                </c:pt>
                <c:pt idx="268">
                  <c:v>44</c:v>
                </c:pt>
                <c:pt idx="269">
                  <c:v>54</c:v>
                </c:pt>
                <c:pt idx="270">
                  <c:v>60</c:v>
                </c:pt>
                <c:pt idx="271">
                  <c:v>20</c:v>
                </c:pt>
                <c:pt idx="272">
                  <c:v>48</c:v>
                </c:pt>
                <c:pt idx="273">
                  <c:v>464</c:v>
                </c:pt>
                <c:pt idx="274">
                  <c:v>58</c:v>
                </c:pt>
                <c:pt idx="275">
                  <c:v>17</c:v>
                </c:pt>
                <c:pt idx="276">
                  <c:v>147</c:v>
                </c:pt>
                <c:pt idx="277">
                  <c:v>192</c:v>
                </c:pt>
                <c:pt idx="278">
                  <c:v>104</c:v>
                </c:pt>
                <c:pt idx="279">
                  <c:v>54</c:v>
                </c:pt>
                <c:pt idx="280">
                  <c:v>52</c:v>
                </c:pt>
                <c:pt idx="281">
                  <c:v>110</c:v>
                </c:pt>
                <c:pt idx="282">
                  <c:v>80</c:v>
                </c:pt>
                <c:pt idx="283">
                  <c:v>146</c:v>
                </c:pt>
                <c:pt idx="284">
                  <c:v>241</c:v>
                </c:pt>
                <c:pt idx="285">
                  <c:v>124</c:v>
                </c:pt>
                <c:pt idx="286">
                  <c:v>306</c:v>
                </c:pt>
                <c:pt idx="287">
                  <c:v>139</c:v>
                </c:pt>
                <c:pt idx="288">
                  <c:v>95</c:v>
                </c:pt>
                <c:pt idx="289">
                  <c:v>166</c:v>
                </c:pt>
                <c:pt idx="290">
                  <c:v>80</c:v>
                </c:pt>
                <c:pt idx="291">
                  <c:v>21</c:v>
                </c:pt>
                <c:pt idx="292">
                  <c:v>48</c:v>
                </c:pt>
                <c:pt idx="293">
                  <c:v>81</c:v>
                </c:pt>
                <c:pt idx="294">
                  <c:v>48</c:v>
                </c:pt>
                <c:pt idx="295">
                  <c:v>29</c:v>
                </c:pt>
                <c:pt idx="296">
                  <c:v>33</c:v>
                </c:pt>
                <c:pt idx="297">
                  <c:v>34</c:v>
                </c:pt>
                <c:pt idx="298">
                  <c:v>23</c:v>
                </c:pt>
                <c:pt idx="299">
                  <c:v>40</c:v>
                </c:pt>
                <c:pt idx="300">
                  <c:v>122</c:v>
                </c:pt>
                <c:pt idx="301">
                  <c:v>8</c:v>
                </c:pt>
                <c:pt idx="302">
                  <c:v>73</c:v>
                </c:pt>
                <c:pt idx="303">
                  <c:v>39</c:v>
                </c:pt>
                <c:pt idx="304">
                  <c:v>39</c:v>
                </c:pt>
                <c:pt idx="305">
                  <c:v>48</c:v>
                </c:pt>
                <c:pt idx="306">
                  <c:v>55</c:v>
                </c:pt>
                <c:pt idx="307">
                  <c:v>63</c:v>
                </c:pt>
                <c:pt idx="308">
                  <c:v>19</c:v>
                </c:pt>
                <c:pt idx="309">
                  <c:v>56</c:v>
                </c:pt>
                <c:pt idx="310">
                  <c:v>482</c:v>
                </c:pt>
                <c:pt idx="311">
                  <c:v>115</c:v>
                </c:pt>
                <c:pt idx="312">
                  <c:v>31</c:v>
                </c:pt>
                <c:pt idx="313">
                  <c:v>179</c:v>
                </c:pt>
                <c:pt idx="314">
                  <c:v>205</c:v>
                </c:pt>
                <c:pt idx="315">
                  <c:v>120</c:v>
                </c:pt>
                <c:pt idx="316">
                  <c:v>36</c:v>
                </c:pt>
                <c:pt idx="317">
                  <c:v>44</c:v>
                </c:pt>
                <c:pt idx="318">
                  <c:v>138</c:v>
                </c:pt>
                <c:pt idx="319">
                  <c:v>91</c:v>
                </c:pt>
                <c:pt idx="320">
                  <c:v>167</c:v>
                </c:pt>
                <c:pt idx="321">
                  <c:v>234</c:v>
                </c:pt>
                <c:pt idx="322">
                  <c:v>145</c:v>
                </c:pt>
                <c:pt idx="323">
                  <c:v>301</c:v>
                </c:pt>
                <c:pt idx="324">
                  <c:v>109</c:v>
                </c:pt>
                <c:pt idx="325">
                  <c:v>101</c:v>
                </c:pt>
                <c:pt idx="326">
                  <c:v>165</c:v>
                </c:pt>
                <c:pt idx="327">
                  <c:v>84</c:v>
                </c:pt>
                <c:pt idx="328">
                  <c:v>26</c:v>
                </c:pt>
                <c:pt idx="329">
                  <c:v>37</c:v>
                </c:pt>
                <c:pt idx="330">
                  <c:v>68</c:v>
                </c:pt>
                <c:pt idx="331">
                  <c:v>57</c:v>
                </c:pt>
                <c:pt idx="332">
                  <c:v>30</c:v>
                </c:pt>
                <c:pt idx="333">
                  <c:v>12</c:v>
                </c:pt>
                <c:pt idx="334">
                  <c:v>53</c:v>
                </c:pt>
                <c:pt idx="335">
                  <c:v>9</c:v>
                </c:pt>
                <c:pt idx="336">
                  <c:v>15</c:v>
                </c:pt>
                <c:pt idx="337">
                  <c:v>110</c:v>
                </c:pt>
                <c:pt idx="338">
                  <c:v>6</c:v>
                </c:pt>
                <c:pt idx="339">
                  <c:v>37</c:v>
                </c:pt>
                <c:pt idx="340">
                  <c:v>26</c:v>
                </c:pt>
                <c:pt idx="341">
                  <c:v>12</c:v>
                </c:pt>
                <c:pt idx="342">
                  <c:v>22</c:v>
                </c:pt>
                <c:pt idx="343">
                  <c:v>49</c:v>
                </c:pt>
                <c:pt idx="344">
                  <c:v>55</c:v>
                </c:pt>
                <c:pt idx="345">
                  <c:v>22</c:v>
                </c:pt>
                <c:pt idx="346">
                  <c:v>37</c:v>
                </c:pt>
                <c:pt idx="347">
                  <c:v>382</c:v>
                </c:pt>
                <c:pt idx="348">
                  <c:v>61</c:v>
                </c:pt>
                <c:pt idx="349">
                  <c:v>18</c:v>
                </c:pt>
                <c:pt idx="350">
                  <c:v>129</c:v>
                </c:pt>
                <c:pt idx="351">
                  <c:v>203</c:v>
                </c:pt>
                <c:pt idx="352">
                  <c:v>66</c:v>
                </c:pt>
                <c:pt idx="353">
                  <c:v>23</c:v>
                </c:pt>
                <c:pt idx="354">
                  <c:v>27</c:v>
                </c:pt>
                <c:pt idx="355">
                  <c:v>97</c:v>
                </c:pt>
                <c:pt idx="356">
                  <c:v>91</c:v>
                </c:pt>
                <c:pt idx="357">
                  <c:v>113</c:v>
                </c:pt>
                <c:pt idx="358">
                  <c:v>143</c:v>
                </c:pt>
                <c:pt idx="359">
                  <c:v>123</c:v>
                </c:pt>
                <c:pt idx="360">
                  <c:v>269</c:v>
                </c:pt>
                <c:pt idx="361">
                  <c:v>99</c:v>
                </c:pt>
                <c:pt idx="362">
                  <c:v>69</c:v>
                </c:pt>
                <c:pt idx="363">
                  <c:v>106</c:v>
                </c:pt>
                <c:pt idx="364">
                  <c:v>100</c:v>
                </c:pt>
                <c:pt idx="365">
                  <c:v>18</c:v>
                </c:pt>
                <c:pt idx="366">
                  <c:v>18</c:v>
                </c:pt>
                <c:pt idx="367">
                  <c:v>55</c:v>
                </c:pt>
                <c:pt idx="368">
                  <c:v>38</c:v>
                </c:pt>
                <c:pt idx="369">
                  <c:v>20</c:v>
                </c:pt>
                <c:pt idx="370">
                  <c:v>12</c:v>
                </c:pt>
                <c:pt idx="371">
                  <c:v>57</c:v>
                </c:pt>
                <c:pt idx="372">
                  <c:v>17</c:v>
                </c:pt>
                <c:pt idx="373">
                  <c:v>34</c:v>
                </c:pt>
                <c:pt idx="374">
                  <c:v>100</c:v>
                </c:pt>
                <c:pt idx="375">
                  <c:v>7</c:v>
                </c:pt>
                <c:pt idx="376">
                  <c:v>57</c:v>
                </c:pt>
                <c:pt idx="377">
                  <c:v>54</c:v>
                </c:pt>
                <c:pt idx="378">
                  <c:v>27</c:v>
                </c:pt>
                <c:pt idx="379">
                  <c:v>28</c:v>
                </c:pt>
                <c:pt idx="380">
                  <c:v>48</c:v>
                </c:pt>
                <c:pt idx="381">
                  <c:v>71</c:v>
                </c:pt>
                <c:pt idx="382">
                  <c:v>28</c:v>
                </c:pt>
                <c:pt idx="383">
                  <c:v>44</c:v>
                </c:pt>
                <c:pt idx="384">
                  <c:v>320</c:v>
                </c:pt>
                <c:pt idx="385">
                  <c:v>60</c:v>
                </c:pt>
                <c:pt idx="386">
                  <c:v>20</c:v>
                </c:pt>
                <c:pt idx="387">
                  <c:v>107</c:v>
                </c:pt>
                <c:pt idx="388">
                  <c:v>190</c:v>
                </c:pt>
                <c:pt idx="389">
                  <c:v>87</c:v>
                </c:pt>
                <c:pt idx="390">
                  <c:v>37</c:v>
                </c:pt>
                <c:pt idx="391">
                  <c:v>37</c:v>
                </c:pt>
                <c:pt idx="392">
                  <c:v>107</c:v>
                </c:pt>
                <c:pt idx="393">
                  <c:v>77</c:v>
                </c:pt>
                <c:pt idx="394">
                  <c:v>138</c:v>
                </c:pt>
                <c:pt idx="395">
                  <c:v>208</c:v>
                </c:pt>
                <c:pt idx="396">
                  <c:v>150</c:v>
                </c:pt>
                <c:pt idx="397">
                  <c:v>283</c:v>
                </c:pt>
                <c:pt idx="398">
                  <c:v>113</c:v>
                </c:pt>
                <c:pt idx="399">
                  <c:v>89</c:v>
                </c:pt>
                <c:pt idx="400">
                  <c:v>144</c:v>
                </c:pt>
                <c:pt idx="401">
                  <c:v>61</c:v>
                </c:pt>
                <c:pt idx="402">
                  <c:v>22</c:v>
                </c:pt>
                <c:pt idx="403">
                  <c:v>17</c:v>
                </c:pt>
                <c:pt idx="404">
                  <c:v>47</c:v>
                </c:pt>
                <c:pt idx="405">
                  <c:v>50</c:v>
                </c:pt>
                <c:pt idx="406">
                  <c:v>19</c:v>
                </c:pt>
                <c:pt idx="407">
                  <c:v>15</c:v>
                </c:pt>
                <c:pt idx="408">
                  <c:v>32</c:v>
                </c:pt>
                <c:pt idx="409">
                  <c:v>8</c:v>
                </c:pt>
                <c:pt idx="410">
                  <c:v>34</c:v>
                </c:pt>
                <c:pt idx="411">
                  <c:v>51</c:v>
                </c:pt>
                <c:pt idx="412">
                  <c:v>5</c:v>
                </c:pt>
                <c:pt idx="413">
                  <c:v>55</c:v>
                </c:pt>
                <c:pt idx="414">
                  <c:v>28</c:v>
                </c:pt>
                <c:pt idx="415">
                  <c:v>18</c:v>
                </c:pt>
                <c:pt idx="416">
                  <c:v>30</c:v>
                </c:pt>
                <c:pt idx="417">
                  <c:v>19</c:v>
                </c:pt>
                <c:pt idx="418">
                  <c:v>33</c:v>
                </c:pt>
                <c:pt idx="419">
                  <c:v>29</c:v>
                </c:pt>
                <c:pt idx="420">
                  <c:v>32</c:v>
                </c:pt>
                <c:pt idx="421">
                  <c:v>349</c:v>
                </c:pt>
                <c:pt idx="422">
                  <c:v>40</c:v>
                </c:pt>
                <c:pt idx="423">
                  <c:v>20</c:v>
                </c:pt>
                <c:pt idx="424">
                  <c:v>64</c:v>
                </c:pt>
                <c:pt idx="425">
                  <c:v>117</c:v>
                </c:pt>
                <c:pt idx="426">
                  <c:v>43</c:v>
                </c:pt>
                <c:pt idx="427">
                  <c:v>18</c:v>
                </c:pt>
                <c:pt idx="428">
                  <c:v>10</c:v>
                </c:pt>
                <c:pt idx="429">
                  <c:v>96</c:v>
                </c:pt>
                <c:pt idx="430">
                  <c:v>73</c:v>
                </c:pt>
                <c:pt idx="431">
                  <c:v>106</c:v>
                </c:pt>
                <c:pt idx="432">
                  <c:v>162</c:v>
                </c:pt>
                <c:pt idx="433">
                  <c:v>101</c:v>
                </c:pt>
                <c:pt idx="434">
                  <c:v>212</c:v>
                </c:pt>
                <c:pt idx="435">
                  <c:v>68</c:v>
                </c:pt>
                <c:pt idx="436">
                  <c:v>67</c:v>
                </c:pt>
                <c:pt idx="437">
                  <c:v>118</c:v>
                </c:pt>
                <c:pt idx="438">
                  <c:v>44</c:v>
                </c:pt>
                <c:pt idx="439">
                  <c:v>13</c:v>
                </c:pt>
                <c:pt idx="440">
                  <c:v>15</c:v>
                </c:pt>
                <c:pt idx="441">
                  <c:v>24</c:v>
                </c:pt>
                <c:pt idx="442">
                  <c:v>28</c:v>
                </c:pt>
                <c:pt idx="443">
                  <c:v>10</c:v>
                </c:pt>
                <c:pt idx="444">
                  <c:v>26</c:v>
                </c:pt>
                <c:pt idx="445">
                  <c:v>42</c:v>
                </c:pt>
                <c:pt idx="446">
                  <c:v>12</c:v>
                </c:pt>
                <c:pt idx="447">
                  <c:v>32</c:v>
                </c:pt>
                <c:pt idx="448">
                  <c:v>83</c:v>
                </c:pt>
                <c:pt idx="449">
                  <c:v>3</c:v>
                </c:pt>
                <c:pt idx="450">
                  <c:v>42</c:v>
                </c:pt>
                <c:pt idx="451">
                  <c:v>19</c:v>
                </c:pt>
                <c:pt idx="452">
                  <c:v>26</c:v>
                </c:pt>
                <c:pt idx="453">
                  <c:v>38</c:v>
                </c:pt>
                <c:pt idx="454">
                  <c:v>25</c:v>
                </c:pt>
                <c:pt idx="455">
                  <c:v>46</c:v>
                </c:pt>
                <c:pt idx="456">
                  <c:v>24</c:v>
                </c:pt>
                <c:pt idx="457">
                  <c:v>42</c:v>
                </c:pt>
                <c:pt idx="458">
                  <c:v>296</c:v>
                </c:pt>
                <c:pt idx="459">
                  <c:v>118</c:v>
                </c:pt>
                <c:pt idx="460">
                  <c:v>29</c:v>
                </c:pt>
                <c:pt idx="461">
                  <c:v>114</c:v>
                </c:pt>
                <c:pt idx="462">
                  <c:v>209</c:v>
                </c:pt>
                <c:pt idx="463">
                  <c:v>59</c:v>
                </c:pt>
                <c:pt idx="464">
                  <c:v>40</c:v>
                </c:pt>
                <c:pt idx="465">
                  <c:v>50</c:v>
                </c:pt>
                <c:pt idx="466">
                  <c:v>107</c:v>
                </c:pt>
                <c:pt idx="467">
                  <c:v>75</c:v>
                </c:pt>
                <c:pt idx="468">
                  <c:v>101</c:v>
                </c:pt>
                <c:pt idx="469">
                  <c:v>212</c:v>
                </c:pt>
                <c:pt idx="470">
                  <c:v>99</c:v>
                </c:pt>
                <c:pt idx="471">
                  <c:v>202</c:v>
                </c:pt>
                <c:pt idx="472">
                  <c:v>100</c:v>
                </c:pt>
                <c:pt idx="473">
                  <c:v>96</c:v>
                </c:pt>
                <c:pt idx="474">
                  <c:v>127</c:v>
                </c:pt>
                <c:pt idx="475">
                  <c:v>74</c:v>
                </c:pt>
                <c:pt idx="476">
                  <c:v>16</c:v>
                </c:pt>
                <c:pt idx="477">
                  <c:v>25</c:v>
                </c:pt>
                <c:pt idx="478">
                  <c:v>43</c:v>
                </c:pt>
                <c:pt idx="479">
                  <c:v>50</c:v>
                </c:pt>
                <c:pt idx="480">
                  <c:v>15</c:v>
                </c:pt>
                <c:pt idx="481">
                  <c:v>19</c:v>
                </c:pt>
                <c:pt idx="482">
                  <c:v>29</c:v>
                </c:pt>
                <c:pt idx="483">
                  <c:v>10</c:v>
                </c:pt>
                <c:pt idx="484">
                  <c:v>31</c:v>
                </c:pt>
                <c:pt idx="485">
                  <c:v>99</c:v>
                </c:pt>
                <c:pt idx="486">
                  <c:v>13</c:v>
                </c:pt>
                <c:pt idx="487">
                  <c:v>83</c:v>
                </c:pt>
                <c:pt idx="488">
                  <c:v>26</c:v>
                </c:pt>
                <c:pt idx="489">
                  <c:v>32</c:v>
                </c:pt>
                <c:pt idx="490">
                  <c:v>31</c:v>
                </c:pt>
                <c:pt idx="491">
                  <c:v>43</c:v>
                </c:pt>
                <c:pt idx="492">
                  <c:v>61</c:v>
                </c:pt>
                <c:pt idx="493">
                  <c:v>24</c:v>
                </c:pt>
                <c:pt idx="494">
                  <c:v>44</c:v>
                </c:pt>
                <c:pt idx="495">
                  <c:v>273</c:v>
                </c:pt>
                <c:pt idx="496">
                  <c:v>88</c:v>
                </c:pt>
                <c:pt idx="497">
                  <c:v>34</c:v>
                </c:pt>
                <c:pt idx="498">
                  <c:v>95</c:v>
                </c:pt>
                <c:pt idx="499">
                  <c:v>180</c:v>
                </c:pt>
                <c:pt idx="500">
                  <c:v>54</c:v>
                </c:pt>
                <c:pt idx="501">
                  <c:v>35</c:v>
                </c:pt>
                <c:pt idx="502">
                  <c:v>33</c:v>
                </c:pt>
                <c:pt idx="503">
                  <c:v>121</c:v>
                </c:pt>
                <c:pt idx="504">
                  <c:v>74</c:v>
                </c:pt>
                <c:pt idx="505">
                  <c:v>113</c:v>
                </c:pt>
                <c:pt idx="506">
                  <c:v>169</c:v>
                </c:pt>
                <c:pt idx="507">
                  <c:v>127</c:v>
                </c:pt>
                <c:pt idx="508">
                  <c:v>200</c:v>
                </c:pt>
                <c:pt idx="509">
                  <c:v>84</c:v>
                </c:pt>
                <c:pt idx="510">
                  <c:v>100</c:v>
                </c:pt>
                <c:pt idx="511">
                  <c:v>131</c:v>
                </c:pt>
                <c:pt idx="512">
                  <c:v>77</c:v>
                </c:pt>
                <c:pt idx="513">
                  <c:v>15</c:v>
                </c:pt>
                <c:pt idx="514">
                  <c:v>24</c:v>
                </c:pt>
                <c:pt idx="515">
                  <c:v>38</c:v>
                </c:pt>
                <c:pt idx="516">
                  <c:v>39</c:v>
                </c:pt>
                <c:pt idx="517">
                  <c:v>13</c:v>
                </c:pt>
              </c:numCache>
            </c:numRef>
          </c:xVal>
          <c:yVal>
            <c:numRef>
              <c:f>Correl_data_ScatterPlot!$B$2:$B$519</c:f>
              <c:numCache>
                <c:formatCode>0</c:formatCode>
                <c:ptCount val="518"/>
                <c:pt idx="0">
                  <c:v>19</c:v>
                </c:pt>
                <c:pt idx="1">
                  <c:v>57</c:v>
                </c:pt>
                <c:pt idx="2">
                  <c:v>15</c:v>
                </c:pt>
                <c:pt idx="3">
                  <c:v>43</c:v>
                </c:pt>
                <c:pt idx="4">
                  <c:v>74</c:v>
                </c:pt>
                <c:pt idx="5">
                  <c:v>1</c:v>
                </c:pt>
                <c:pt idx="6">
                  <c:v>81</c:v>
                </c:pt>
                <c:pt idx="7">
                  <c:v>11</c:v>
                </c:pt>
                <c:pt idx="8">
                  <c:v>23</c:v>
                </c:pt>
                <c:pt idx="9">
                  <c:v>70</c:v>
                </c:pt>
                <c:pt idx="10">
                  <c:v>9</c:v>
                </c:pt>
                <c:pt idx="11">
                  <c:v>77</c:v>
                </c:pt>
                <c:pt idx="12">
                  <c:v>23</c:v>
                </c:pt>
                <c:pt idx="13">
                  <c:v>10</c:v>
                </c:pt>
                <c:pt idx="14">
                  <c:v>284</c:v>
                </c:pt>
                <c:pt idx="15">
                  <c:v>59</c:v>
                </c:pt>
                <c:pt idx="16">
                  <c:v>11</c:v>
                </c:pt>
                <c:pt idx="17">
                  <c:v>118</c:v>
                </c:pt>
                <c:pt idx="18">
                  <c:v>194</c:v>
                </c:pt>
                <c:pt idx="19">
                  <c:v>90</c:v>
                </c:pt>
                <c:pt idx="20">
                  <c:v>80</c:v>
                </c:pt>
                <c:pt idx="21">
                  <c:v>45</c:v>
                </c:pt>
                <c:pt idx="22">
                  <c:v>91</c:v>
                </c:pt>
                <c:pt idx="23">
                  <c:v>105</c:v>
                </c:pt>
                <c:pt idx="24">
                  <c:v>46</c:v>
                </c:pt>
                <c:pt idx="25">
                  <c:v>114</c:v>
                </c:pt>
                <c:pt idx="26">
                  <c:v>102</c:v>
                </c:pt>
                <c:pt idx="27">
                  <c:v>254</c:v>
                </c:pt>
                <c:pt idx="28">
                  <c:v>107</c:v>
                </c:pt>
                <c:pt idx="29">
                  <c:v>93</c:v>
                </c:pt>
                <c:pt idx="30">
                  <c:v>128</c:v>
                </c:pt>
                <c:pt idx="31">
                  <c:v>18</c:v>
                </c:pt>
                <c:pt idx="32">
                  <c:v>19</c:v>
                </c:pt>
                <c:pt idx="33">
                  <c:v>49</c:v>
                </c:pt>
                <c:pt idx="34">
                  <c:v>57</c:v>
                </c:pt>
                <c:pt idx="35">
                  <c:v>28</c:v>
                </c:pt>
                <c:pt idx="36">
                  <c:v>40</c:v>
                </c:pt>
                <c:pt idx="37">
                  <c:v>7</c:v>
                </c:pt>
                <c:pt idx="38">
                  <c:v>60</c:v>
                </c:pt>
                <c:pt idx="39">
                  <c:v>15</c:v>
                </c:pt>
                <c:pt idx="40">
                  <c:v>59</c:v>
                </c:pt>
                <c:pt idx="41">
                  <c:v>77</c:v>
                </c:pt>
                <c:pt idx="42">
                  <c:v>7</c:v>
                </c:pt>
                <c:pt idx="43">
                  <c:v>46</c:v>
                </c:pt>
                <c:pt idx="44">
                  <c:v>31</c:v>
                </c:pt>
                <c:pt idx="45">
                  <c:v>17</c:v>
                </c:pt>
                <c:pt idx="46">
                  <c:v>68</c:v>
                </c:pt>
                <c:pt idx="47">
                  <c:v>13</c:v>
                </c:pt>
                <c:pt idx="48">
                  <c:v>68</c:v>
                </c:pt>
                <c:pt idx="49">
                  <c:v>29</c:v>
                </c:pt>
                <c:pt idx="50">
                  <c:v>3</c:v>
                </c:pt>
                <c:pt idx="51">
                  <c:v>158</c:v>
                </c:pt>
                <c:pt idx="52">
                  <c:v>33</c:v>
                </c:pt>
                <c:pt idx="53">
                  <c:v>5</c:v>
                </c:pt>
                <c:pt idx="54">
                  <c:v>82</c:v>
                </c:pt>
                <c:pt idx="55">
                  <c:v>211</c:v>
                </c:pt>
                <c:pt idx="56">
                  <c:v>110</c:v>
                </c:pt>
                <c:pt idx="57">
                  <c:v>74</c:v>
                </c:pt>
                <c:pt idx="58">
                  <c:v>38</c:v>
                </c:pt>
                <c:pt idx="59">
                  <c:v>105</c:v>
                </c:pt>
                <c:pt idx="60">
                  <c:v>91</c:v>
                </c:pt>
                <c:pt idx="61">
                  <c:v>85</c:v>
                </c:pt>
                <c:pt idx="62">
                  <c:v>75</c:v>
                </c:pt>
                <c:pt idx="63">
                  <c:v>128</c:v>
                </c:pt>
                <c:pt idx="64">
                  <c:v>270</c:v>
                </c:pt>
                <c:pt idx="65">
                  <c:v>96</c:v>
                </c:pt>
                <c:pt idx="66">
                  <c:v>78</c:v>
                </c:pt>
                <c:pt idx="67">
                  <c:v>129</c:v>
                </c:pt>
                <c:pt idx="68">
                  <c:v>15</c:v>
                </c:pt>
                <c:pt idx="69">
                  <c:v>12</c:v>
                </c:pt>
                <c:pt idx="70">
                  <c:v>46</c:v>
                </c:pt>
                <c:pt idx="71">
                  <c:v>31</c:v>
                </c:pt>
                <c:pt idx="72">
                  <c:v>28</c:v>
                </c:pt>
                <c:pt idx="73">
                  <c:v>29</c:v>
                </c:pt>
                <c:pt idx="74">
                  <c:v>20</c:v>
                </c:pt>
                <c:pt idx="75">
                  <c:v>70</c:v>
                </c:pt>
                <c:pt idx="76">
                  <c:v>10</c:v>
                </c:pt>
                <c:pt idx="77">
                  <c:v>37</c:v>
                </c:pt>
                <c:pt idx="78">
                  <c:v>55</c:v>
                </c:pt>
                <c:pt idx="79">
                  <c:v>5</c:v>
                </c:pt>
                <c:pt idx="80">
                  <c:v>63</c:v>
                </c:pt>
                <c:pt idx="81">
                  <c:v>7</c:v>
                </c:pt>
                <c:pt idx="82">
                  <c:v>17</c:v>
                </c:pt>
                <c:pt idx="83">
                  <c:v>46</c:v>
                </c:pt>
                <c:pt idx="84">
                  <c:v>20</c:v>
                </c:pt>
                <c:pt idx="85">
                  <c:v>61</c:v>
                </c:pt>
                <c:pt idx="86">
                  <c:v>39</c:v>
                </c:pt>
                <c:pt idx="87">
                  <c:v>8</c:v>
                </c:pt>
                <c:pt idx="88">
                  <c:v>135</c:v>
                </c:pt>
                <c:pt idx="89">
                  <c:v>40</c:v>
                </c:pt>
                <c:pt idx="90">
                  <c:v>6</c:v>
                </c:pt>
                <c:pt idx="91">
                  <c:v>74</c:v>
                </c:pt>
                <c:pt idx="92">
                  <c:v>179</c:v>
                </c:pt>
                <c:pt idx="93">
                  <c:v>56</c:v>
                </c:pt>
                <c:pt idx="94">
                  <c:v>40</c:v>
                </c:pt>
                <c:pt idx="95">
                  <c:v>41</c:v>
                </c:pt>
                <c:pt idx="96">
                  <c:v>56</c:v>
                </c:pt>
                <c:pt idx="97">
                  <c:v>64</c:v>
                </c:pt>
                <c:pt idx="98">
                  <c:v>75</c:v>
                </c:pt>
                <c:pt idx="99">
                  <c:v>107</c:v>
                </c:pt>
                <c:pt idx="100">
                  <c:v>114</c:v>
                </c:pt>
                <c:pt idx="101">
                  <c:v>293</c:v>
                </c:pt>
                <c:pt idx="102">
                  <c:v>90</c:v>
                </c:pt>
                <c:pt idx="103">
                  <c:v>61</c:v>
                </c:pt>
                <c:pt idx="104">
                  <c:v>107</c:v>
                </c:pt>
                <c:pt idx="105">
                  <c:v>31</c:v>
                </c:pt>
                <c:pt idx="106">
                  <c:v>13</c:v>
                </c:pt>
                <c:pt idx="107">
                  <c:v>35</c:v>
                </c:pt>
                <c:pt idx="108">
                  <c:v>28</c:v>
                </c:pt>
                <c:pt idx="109">
                  <c:v>24</c:v>
                </c:pt>
                <c:pt idx="110">
                  <c:v>35</c:v>
                </c:pt>
                <c:pt idx="111">
                  <c:v>1</c:v>
                </c:pt>
                <c:pt idx="112">
                  <c:v>0</c:v>
                </c:pt>
                <c:pt idx="113">
                  <c:v>0</c:v>
                </c:pt>
                <c:pt idx="114">
                  <c:v>3</c:v>
                </c:pt>
                <c:pt idx="115">
                  <c:v>0</c:v>
                </c:pt>
                <c:pt idx="116">
                  <c:v>0</c:v>
                </c:pt>
                <c:pt idx="117">
                  <c:v>1</c:v>
                </c:pt>
                <c:pt idx="118">
                  <c:v>0</c:v>
                </c:pt>
                <c:pt idx="119">
                  <c:v>0</c:v>
                </c:pt>
                <c:pt idx="120">
                  <c:v>0</c:v>
                </c:pt>
                <c:pt idx="121">
                  <c:v>0</c:v>
                </c:pt>
                <c:pt idx="122">
                  <c:v>0</c:v>
                </c:pt>
                <c:pt idx="123">
                  <c:v>1</c:v>
                </c:pt>
                <c:pt idx="124">
                  <c:v>0</c:v>
                </c:pt>
                <c:pt idx="125">
                  <c:v>0</c:v>
                </c:pt>
                <c:pt idx="126">
                  <c:v>1</c:v>
                </c:pt>
                <c:pt idx="127">
                  <c:v>1</c:v>
                </c:pt>
                <c:pt idx="128">
                  <c:v>0</c:v>
                </c:pt>
                <c:pt idx="129">
                  <c:v>0</c:v>
                </c:pt>
                <c:pt idx="130">
                  <c:v>0</c:v>
                </c:pt>
                <c:pt idx="131">
                  <c:v>0</c:v>
                </c:pt>
                <c:pt idx="132">
                  <c:v>0</c:v>
                </c:pt>
                <c:pt idx="133">
                  <c:v>0</c:v>
                </c:pt>
                <c:pt idx="134">
                  <c:v>0</c:v>
                </c:pt>
                <c:pt idx="135">
                  <c:v>0</c:v>
                </c:pt>
                <c:pt idx="136">
                  <c:v>0</c:v>
                </c:pt>
                <c:pt idx="137">
                  <c:v>0</c:v>
                </c:pt>
                <c:pt idx="138">
                  <c:v>2</c:v>
                </c:pt>
                <c:pt idx="139">
                  <c:v>0</c:v>
                </c:pt>
                <c:pt idx="140">
                  <c:v>0</c:v>
                </c:pt>
                <c:pt idx="141">
                  <c:v>0</c:v>
                </c:pt>
                <c:pt idx="142">
                  <c:v>0</c:v>
                </c:pt>
                <c:pt idx="143">
                  <c:v>0</c:v>
                </c:pt>
                <c:pt idx="144">
                  <c:v>0</c:v>
                </c:pt>
                <c:pt idx="145">
                  <c:v>0</c:v>
                </c:pt>
                <c:pt idx="146">
                  <c:v>0</c:v>
                </c:pt>
                <c:pt idx="147">
                  <c:v>0</c:v>
                </c:pt>
                <c:pt idx="148">
                  <c:v>0</c:v>
                </c:pt>
                <c:pt idx="149">
                  <c:v>0</c:v>
                </c:pt>
                <c:pt idx="150">
                  <c:v>0</c:v>
                </c:pt>
                <c:pt idx="151">
                  <c:v>1</c:v>
                </c:pt>
                <c:pt idx="152">
                  <c:v>0</c:v>
                </c:pt>
                <c:pt idx="153">
                  <c:v>0</c:v>
                </c:pt>
                <c:pt idx="154">
                  <c:v>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2</c:v>
                </c:pt>
                <c:pt idx="173">
                  <c:v>3</c:v>
                </c:pt>
                <c:pt idx="174">
                  <c:v>0</c:v>
                </c:pt>
                <c:pt idx="175">
                  <c:v>0</c:v>
                </c:pt>
                <c:pt idx="176">
                  <c:v>0</c:v>
                </c:pt>
                <c:pt idx="177">
                  <c:v>0</c:v>
                </c:pt>
                <c:pt idx="178">
                  <c:v>1</c:v>
                </c:pt>
                <c:pt idx="179">
                  <c:v>2</c:v>
                </c:pt>
                <c:pt idx="180">
                  <c:v>0</c:v>
                </c:pt>
                <c:pt idx="181">
                  <c:v>0</c:v>
                </c:pt>
                <c:pt idx="182">
                  <c:v>0</c:v>
                </c:pt>
                <c:pt idx="183">
                  <c:v>0</c:v>
                </c:pt>
                <c:pt idx="184">
                  <c:v>0</c:v>
                </c:pt>
                <c:pt idx="185">
                  <c:v>1</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2</c:v>
                </c:pt>
                <c:pt idx="200">
                  <c:v>0</c:v>
                </c:pt>
                <c:pt idx="201">
                  <c:v>0</c:v>
                </c:pt>
                <c:pt idx="202">
                  <c:v>0</c:v>
                </c:pt>
                <c:pt idx="203">
                  <c:v>0</c:v>
                </c:pt>
                <c:pt idx="204">
                  <c:v>0</c:v>
                </c:pt>
                <c:pt idx="205">
                  <c:v>0</c:v>
                </c:pt>
                <c:pt idx="206">
                  <c:v>0</c:v>
                </c:pt>
                <c:pt idx="207">
                  <c:v>0</c:v>
                </c:pt>
                <c:pt idx="208">
                  <c:v>0</c:v>
                </c:pt>
                <c:pt idx="209">
                  <c:v>3</c:v>
                </c:pt>
                <c:pt idx="210">
                  <c:v>0</c:v>
                </c:pt>
                <c:pt idx="211">
                  <c:v>0</c:v>
                </c:pt>
                <c:pt idx="212">
                  <c:v>2</c:v>
                </c:pt>
                <c:pt idx="213">
                  <c:v>0</c:v>
                </c:pt>
                <c:pt idx="214">
                  <c:v>0</c:v>
                </c:pt>
                <c:pt idx="215">
                  <c:v>0</c:v>
                </c:pt>
                <c:pt idx="216">
                  <c:v>1</c:v>
                </c:pt>
                <c:pt idx="217">
                  <c:v>0</c:v>
                </c:pt>
                <c:pt idx="218">
                  <c:v>0</c:v>
                </c:pt>
                <c:pt idx="219">
                  <c:v>0</c:v>
                </c:pt>
                <c:pt idx="220">
                  <c:v>0</c:v>
                </c:pt>
                <c:pt idx="221">
                  <c:v>0</c:v>
                </c:pt>
                <c:pt idx="222">
                  <c:v>0</c:v>
                </c:pt>
                <c:pt idx="223">
                  <c:v>0</c:v>
                </c:pt>
                <c:pt idx="224">
                  <c:v>0</c:v>
                </c:pt>
                <c:pt idx="225">
                  <c:v>0</c:v>
                </c:pt>
                <c:pt idx="226">
                  <c:v>0</c:v>
                </c:pt>
                <c:pt idx="227">
                  <c:v>0</c:v>
                </c:pt>
                <c:pt idx="228">
                  <c:v>1</c:v>
                </c:pt>
                <c:pt idx="229">
                  <c:v>0</c:v>
                </c:pt>
                <c:pt idx="230">
                  <c:v>0</c:v>
                </c:pt>
                <c:pt idx="231">
                  <c:v>1</c:v>
                </c:pt>
                <c:pt idx="232">
                  <c:v>0</c:v>
                </c:pt>
                <c:pt idx="233">
                  <c:v>0</c:v>
                </c:pt>
                <c:pt idx="234">
                  <c:v>1</c:v>
                </c:pt>
                <c:pt idx="235">
                  <c:v>0</c:v>
                </c:pt>
                <c:pt idx="236">
                  <c:v>1</c:v>
                </c:pt>
                <c:pt idx="237">
                  <c:v>0</c:v>
                </c:pt>
                <c:pt idx="238">
                  <c:v>0</c:v>
                </c:pt>
                <c:pt idx="239">
                  <c:v>0</c:v>
                </c:pt>
                <c:pt idx="240">
                  <c:v>0</c:v>
                </c:pt>
                <c:pt idx="241">
                  <c:v>0</c:v>
                </c:pt>
                <c:pt idx="242">
                  <c:v>0</c:v>
                </c:pt>
                <c:pt idx="243">
                  <c:v>0</c:v>
                </c:pt>
                <c:pt idx="244">
                  <c:v>1</c:v>
                </c:pt>
                <c:pt idx="245">
                  <c:v>1</c:v>
                </c:pt>
                <c:pt idx="246">
                  <c:v>4</c:v>
                </c:pt>
                <c:pt idx="247">
                  <c:v>1</c:v>
                </c:pt>
                <c:pt idx="248">
                  <c:v>1</c:v>
                </c:pt>
                <c:pt idx="249">
                  <c:v>2</c:v>
                </c:pt>
                <c:pt idx="250">
                  <c:v>0</c:v>
                </c:pt>
                <c:pt idx="251">
                  <c:v>0</c:v>
                </c:pt>
                <c:pt idx="252">
                  <c:v>0</c:v>
                </c:pt>
                <c:pt idx="253">
                  <c:v>0</c:v>
                </c:pt>
                <c:pt idx="254">
                  <c:v>0</c:v>
                </c:pt>
                <c:pt idx="255">
                  <c:v>0</c:v>
                </c:pt>
                <c:pt idx="256">
                  <c:v>0</c:v>
                </c:pt>
                <c:pt idx="257">
                  <c:v>0</c:v>
                </c:pt>
                <c:pt idx="258">
                  <c:v>0</c:v>
                </c:pt>
                <c:pt idx="259">
                  <c:v>0</c:v>
                </c:pt>
                <c:pt idx="260">
                  <c:v>0</c:v>
                </c:pt>
                <c:pt idx="261">
                  <c:v>0</c:v>
                </c:pt>
                <c:pt idx="262">
                  <c:v>1</c:v>
                </c:pt>
                <c:pt idx="263">
                  <c:v>0</c:v>
                </c:pt>
                <c:pt idx="264">
                  <c:v>0</c:v>
                </c:pt>
                <c:pt idx="265">
                  <c:v>0</c:v>
                </c:pt>
                <c:pt idx="266">
                  <c:v>0</c:v>
                </c:pt>
                <c:pt idx="267">
                  <c:v>0</c:v>
                </c:pt>
                <c:pt idx="268">
                  <c:v>0</c:v>
                </c:pt>
                <c:pt idx="269">
                  <c:v>0</c:v>
                </c:pt>
                <c:pt idx="270">
                  <c:v>0</c:v>
                </c:pt>
                <c:pt idx="271">
                  <c:v>1</c:v>
                </c:pt>
                <c:pt idx="272">
                  <c:v>0</c:v>
                </c:pt>
                <c:pt idx="273">
                  <c:v>0</c:v>
                </c:pt>
                <c:pt idx="274">
                  <c:v>0</c:v>
                </c:pt>
                <c:pt idx="275">
                  <c:v>0</c:v>
                </c:pt>
                <c:pt idx="276">
                  <c:v>0</c:v>
                </c:pt>
                <c:pt idx="277">
                  <c:v>2</c:v>
                </c:pt>
                <c:pt idx="278">
                  <c:v>0</c:v>
                </c:pt>
                <c:pt idx="279">
                  <c:v>0</c:v>
                </c:pt>
                <c:pt idx="280">
                  <c:v>0</c:v>
                </c:pt>
                <c:pt idx="281">
                  <c:v>0</c:v>
                </c:pt>
                <c:pt idx="282">
                  <c:v>0</c:v>
                </c:pt>
                <c:pt idx="283">
                  <c:v>3</c:v>
                </c:pt>
                <c:pt idx="284">
                  <c:v>1</c:v>
                </c:pt>
                <c:pt idx="285">
                  <c:v>0</c:v>
                </c:pt>
                <c:pt idx="286">
                  <c:v>1</c:v>
                </c:pt>
                <c:pt idx="287">
                  <c:v>0</c:v>
                </c:pt>
                <c:pt idx="288">
                  <c:v>0</c:v>
                </c:pt>
                <c:pt idx="289">
                  <c:v>0</c:v>
                </c:pt>
                <c:pt idx="290">
                  <c:v>1</c:v>
                </c:pt>
                <c:pt idx="291">
                  <c:v>0</c:v>
                </c:pt>
                <c:pt idx="292">
                  <c:v>0</c:v>
                </c:pt>
                <c:pt idx="293">
                  <c:v>0</c:v>
                </c:pt>
                <c:pt idx="294">
                  <c:v>0</c:v>
                </c:pt>
                <c:pt idx="295">
                  <c:v>0</c:v>
                </c:pt>
                <c:pt idx="296">
                  <c:v>12</c:v>
                </c:pt>
                <c:pt idx="297">
                  <c:v>22</c:v>
                </c:pt>
                <c:pt idx="298">
                  <c:v>16</c:v>
                </c:pt>
                <c:pt idx="299">
                  <c:v>21</c:v>
                </c:pt>
                <c:pt idx="300">
                  <c:v>72</c:v>
                </c:pt>
                <c:pt idx="301">
                  <c:v>4</c:v>
                </c:pt>
                <c:pt idx="302">
                  <c:v>52</c:v>
                </c:pt>
                <c:pt idx="303">
                  <c:v>5</c:v>
                </c:pt>
                <c:pt idx="304">
                  <c:v>27</c:v>
                </c:pt>
                <c:pt idx="305">
                  <c:v>27</c:v>
                </c:pt>
                <c:pt idx="306">
                  <c:v>16</c:v>
                </c:pt>
                <c:pt idx="307">
                  <c:v>10</c:v>
                </c:pt>
                <c:pt idx="308">
                  <c:v>11</c:v>
                </c:pt>
                <c:pt idx="309">
                  <c:v>33</c:v>
                </c:pt>
                <c:pt idx="310">
                  <c:v>120</c:v>
                </c:pt>
                <c:pt idx="311">
                  <c:v>33</c:v>
                </c:pt>
                <c:pt idx="312">
                  <c:v>6</c:v>
                </c:pt>
                <c:pt idx="313">
                  <c:v>128</c:v>
                </c:pt>
                <c:pt idx="314">
                  <c:v>133</c:v>
                </c:pt>
                <c:pt idx="315">
                  <c:v>66</c:v>
                </c:pt>
                <c:pt idx="316">
                  <c:v>21</c:v>
                </c:pt>
                <c:pt idx="317">
                  <c:v>13</c:v>
                </c:pt>
                <c:pt idx="318">
                  <c:v>82</c:v>
                </c:pt>
                <c:pt idx="319">
                  <c:v>49</c:v>
                </c:pt>
                <c:pt idx="320">
                  <c:v>92</c:v>
                </c:pt>
                <c:pt idx="321">
                  <c:v>105</c:v>
                </c:pt>
                <c:pt idx="322">
                  <c:v>90</c:v>
                </c:pt>
                <c:pt idx="323">
                  <c:v>183</c:v>
                </c:pt>
                <c:pt idx="324">
                  <c:v>81</c:v>
                </c:pt>
                <c:pt idx="325">
                  <c:v>64</c:v>
                </c:pt>
                <c:pt idx="326">
                  <c:v>115</c:v>
                </c:pt>
                <c:pt idx="327">
                  <c:v>27</c:v>
                </c:pt>
                <c:pt idx="328">
                  <c:v>6</c:v>
                </c:pt>
                <c:pt idx="329">
                  <c:v>19</c:v>
                </c:pt>
                <c:pt idx="330">
                  <c:v>4</c:v>
                </c:pt>
                <c:pt idx="331">
                  <c:v>25</c:v>
                </c:pt>
                <c:pt idx="332">
                  <c:v>13</c:v>
                </c:pt>
                <c:pt idx="333">
                  <c:v>7</c:v>
                </c:pt>
                <c:pt idx="334">
                  <c:v>35</c:v>
                </c:pt>
                <c:pt idx="335">
                  <c:v>4</c:v>
                </c:pt>
                <c:pt idx="336">
                  <c:v>8</c:v>
                </c:pt>
                <c:pt idx="337">
                  <c:v>79</c:v>
                </c:pt>
                <c:pt idx="338">
                  <c:v>8</c:v>
                </c:pt>
                <c:pt idx="339">
                  <c:v>19</c:v>
                </c:pt>
                <c:pt idx="340">
                  <c:v>6</c:v>
                </c:pt>
                <c:pt idx="341">
                  <c:v>12</c:v>
                </c:pt>
                <c:pt idx="342">
                  <c:v>15</c:v>
                </c:pt>
                <c:pt idx="343">
                  <c:v>28</c:v>
                </c:pt>
                <c:pt idx="344">
                  <c:v>25</c:v>
                </c:pt>
                <c:pt idx="345">
                  <c:v>39</c:v>
                </c:pt>
                <c:pt idx="346">
                  <c:v>28</c:v>
                </c:pt>
                <c:pt idx="347">
                  <c:v>300</c:v>
                </c:pt>
                <c:pt idx="348">
                  <c:v>47</c:v>
                </c:pt>
                <c:pt idx="349">
                  <c:v>8</c:v>
                </c:pt>
                <c:pt idx="350">
                  <c:v>185</c:v>
                </c:pt>
                <c:pt idx="351">
                  <c:v>109</c:v>
                </c:pt>
                <c:pt idx="352">
                  <c:v>53</c:v>
                </c:pt>
                <c:pt idx="353">
                  <c:v>18</c:v>
                </c:pt>
                <c:pt idx="354">
                  <c:v>25</c:v>
                </c:pt>
                <c:pt idx="355">
                  <c:v>73</c:v>
                </c:pt>
                <c:pt idx="356">
                  <c:v>88</c:v>
                </c:pt>
                <c:pt idx="357">
                  <c:v>66</c:v>
                </c:pt>
                <c:pt idx="358">
                  <c:v>73</c:v>
                </c:pt>
                <c:pt idx="359">
                  <c:v>103</c:v>
                </c:pt>
                <c:pt idx="360">
                  <c:v>320</c:v>
                </c:pt>
                <c:pt idx="361">
                  <c:v>70</c:v>
                </c:pt>
                <c:pt idx="362">
                  <c:v>53</c:v>
                </c:pt>
                <c:pt idx="363">
                  <c:v>84</c:v>
                </c:pt>
                <c:pt idx="364">
                  <c:v>42</c:v>
                </c:pt>
                <c:pt idx="365">
                  <c:v>16</c:v>
                </c:pt>
                <c:pt idx="366">
                  <c:v>14</c:v>
                </c:pt>
                <c:pt idx="367">
                  <c:v>9</c:v>
                </c:pt>
                <c:pt idx="368">
                  <c:v>36</c:v>
                </c:pt>
                <c:pt idx="369">
                  <c:v>14</c:v>
                </c:pt>
                <c:pt idx="370">
                  <c:v>2</c:v>
                </c:pt>
                <c:pt idx="371">
                  <c:v>39</c:v>
                </c:pt>
                <c:pt idx="372">
                  <c:v>12</c:v>
                </c:pt>
                <c:pt idx="373">
                  <c:v>11</c:v>
                </c:pt>
                <c:pt idx="374">
                  <c:v>80</c:v>
                </c:pt>
                <c:pt idx="375">
                  <c:v>3</c:v>
                </c:pt>
                <c:pt idx="376">
                  <c:v>47</c:v>
                </c:pt>
                <c:pt idx="377">
                  <c:v>20</c:v>
                </c:pt>
                <c:pt idx="378">
                  <c:v>25</c:v>
                </c:pt>
                <c:pt idx="379">
                  <c:v>14</c:v>
                </c:pt>
                <c:pt idx="380">
                  <c:v>35</c:v>
                </c:pt>
                <c:pt idx="381">
                  <c:v>35</c:v>
                </c:pt>
                <c:pt idx="382">
                  <c:v>38</c:v>
                </c:pt>
                <c:pt idx="383">
                  <c:v>26</c:v>
                </c:pt>
                <c:pt idx="384">
                  <c:v>285</c:v>
                </c:pt>
                <c:pt idx="385">
                  <c:v>40</c:v>
                </c:pt>
                <c:pt idx="386">
                  <c:v>16</c:v>
                </c:pt>
                <c:pt idx="387">
                  <c:v>136</c:v>
                </c:pt>
                <c:pt idx="388">
                  <c:v>125</c:v>
                </c:pt>
                <c:pt idx="389">
                  <c:v>54</c:v>
                </c:pt>
                <c:pt idx="390">
                  <c:v>31</c:v>
                </c:pt>
                <c:pt idx="391">
                  <c:v>26</c:v>
                </c:pt>
                <c:pt idx="392">
                  <c:v>64</c:v>
                </c:pt>
                <c:pt idx="393">
                  <c:v>95</c:v>
                </c:pt>
                <c:pt idx="394">
                  <c:v>77</c:v>
                </c:pt>
                <c:pt idx="395">
                  <c:v>140</c:v>
                </c:pt>
                <c:pt idx="396">
                  <c:v>128</c:v>
                </c:pt>
                <c:pt idx="397">
                  <c:v>340</c:v>
                </c:pt>
                <c:pt idx="398">
                  <c:v>83</c:v>
                </c:pt>
                <c:pt idx="399">
                  <c:v>56</c:v>
                </c:pt>
                <c:pt idx="400">
                  <c:v>87</c:v>
                </c:pt>
                <c:pt idx="401">
                  <c:v>25</c:v>
                </c:pt>
                <c:pt idx="402">
                  <c:v>18</c:v>
                </c:pt>
                <c:pt idx="403">
                  <c:v>13</c:v>
                </c:pt>
                <c:pt idx="404">
                  <c:v>22</c:v>
                </c:pt>
                <c:pt idx="405">
                  <c:v>36</c:v>
                </c:pt>
                <c:pt idx="406">
                  <c:v>14</c:v>
                </c:pt>
                <c:pt idx="407">
                  <c:v>5</c:v>
                </c:pt>
                <c:pt idx="408">
                  <c:v>21</c:v>
                </c:pt>
                <c:pt idx="409">
                  <c:v>9</c:v>
                </c:pt>
                <c:pt idx="410">
                  <c:v>14</c:v>
                </c:pt>
                <c:pt idx="411">
                  <c:v>36</c:v>
                </c:pt>
                <c:pt idx="412">
                  <c:v>6</c:v>
                </c:pt>
                <c:pt idx="413">
                  <c:v>44</c:v>
                </c:pt>
                <c:pt idx="414">
                  <c:v>8</c:v>
                </c:pt>
                <c:pt idx="415">
                  <c:v>10</c:v>
                </c:pt>
                <c:pt idx="416">
                  <c:v>17</c:v>
                </c:pt>
                <c:pt idx="417">
                  <c:v>12</c:v>
                </c:pt>
                <c:pt idx="418">
                  <c:v>40</c:v>
                </c:pt>
                <c:pt idx="419">
                  <c:v>28</c:v>
                </c:pt>
                <c:pt idx="420">
                  <c:v>18</c:v>
                </c:pt>
                <c:pt idx="421">
                  <c:v>278</c:v>
                </c:pt>
                <c:pt idx="422">
                  <c:v>17</c:v>
                </c:pt>
                <c:pt idx="423">
                  <c:v>9</c:v>
                </c:pt>
                <c:pt idx="424">
                  <c:v>89</c:v>
                </c:pt>
                <c:pt idx="425">
                  <c:v>71</c:v>
                </c:pt>
                <c:pt idx="426">
                  <c:v>25</c:v>
                </c:pt>
                <c:pt idx="427">
                  <c:v>17</c:v>
                </c:pt>
                <c:pt idx="428">
                  <c:v>10</c:v>
                </c:pt>
                <c:pt idx="429">
                  <c:v>21</c:v>
                </c:pt>
                <c:pt idx="430">
                  <c:v>30</c:v>
                </c:pt>
                <c:pt idx="431">
                  <c:v>56</c:v>
                </c:pt>
                <c:pt idx="432">
                  <c:v>113</c:v>
                </c:pt>
                <c:pt idx="433">
                  <c:v>98</c:v>
                </c:pt>
                <c:pt idx="434">
                  <c:v>262</c:v>
                </c:pt>
                <c:pt idx="435">
                  <c:v>68</c:v>
                </c:pt>
                <c:pt idx="436">
                  <c:v>59</c:v>
                </c:pt>
                <c:pt idx="437">
                  <c:v>106</c:v>
                </c:pt>
                <c:pt idx="438">
                  <c:v>32</c:v>
                </c:pt>
                <c:pt idx="439">
                  <c:v>11</c:v>
                </c:pt>
                <c:pt idx="440">
                  <c:v>14</c:v>
                </c:pt>
                <c:pt idx="441">
                  <c:v>8</c:v>
                </c:pt>
                <c:pt idx="442">
                  <c:v>11</c:v>
                </c:pt>
                <c:pt idx="443">
                  <c:v>8</c:v>
                </c:pt>
                <c:pt idx="444">
                  <c:v>13</c:v>
                </c:pt>
                <c:pt idx="445">
                  <c:v>34</c:v>
                </c:pt>
                <c:pt idx="446">
                  <c:v>8</c:v>
                </c:pt>
                <c:pt idx="447">
                  <c:v>11</c:v>
                </c:pt>
                <c:pt idx="448">
                  <c:v>55</c:v>
                </c:pt>
                <c:pt idx="449">
                  <c:v>0</c:v>
                </c:pt>
                <c:pt idx="450">
                  <c:v>27</c:v>
                </c:pt>
                <c:pt idx="451">
                  <c:v>4</c:v>
                </c:pt>
                <c:pt idx="452">
                  <c:v>15</c:v>
                </c:pt>
                <c:pt idx="453">
                  <c:v>20</c:v>
                </c:pt>
                <c:pt idx="454">
                  <c:v>15</c:v>
                </c:pt>
                <c:pt idx="455">
                  <c:v>38</c:v>
                </c:pt>
                <c:pt idx="456">
                  <c:v>30</c:v>
                </c:pt>
                <c:pt idx="457">
                  <c:v>31</c:v>
                </c:pt>
                <c:pt idx="458">
                  <c:v>258</c:v>
                </c:pt>
                <c:pt idx="459">
                  <c:v>57</c:v>
                </c:pt>
                <c:pt idx="460">
                  <c:v>17</c:v>
                </c:pt>
                <c:pt idx="461">
                  <c:v>160</c:v>
                </c:pt>
                <c:pt idx="462">
                  <c:v>118</c:v>
                </c:pt>
                <c:pt idx="463">
                  <c:v>54</c:v>
                </c:pt>
                <c:pt idx="464">
                  <c:v>30</c:v>
                </c:pt>
                <c:pt idx="465">
                  <c:v>46</c:v>
                </c:pt>
                <c:pt idx="466">
                  <c:v>67</c:v>
                </c:pt>
                <c:pt idx="467">
                  <c:v>47</c:v>
                </c:pt>
                <c:pt idx="468">
                  <c:v>65</c:v>
                </c:pt>
                <c:pt idx="469">
                  <c:v>148</c:v>
                </c:pt>
                <c:pt idx="470">
                  <c:v>108</c:v>
                </c:pt>
                <c:pt idx="471">
                  <c:v>265</c:v>
                </c:pt>
                <c:pt idx="472">
                  <c:v>81</c:v>
                </c:pt>
                <c:pt idx="473">
                  <c:v>84</c:v>
                </c:pt>
                <c:pt idx="474">
                  <c:v>122</c:v>
                </c:pt>
                <c:pt idx="475">
                  <c:v>39</c:v>
                </c:pt>
                <c:pt idx="476">
                  <c:v>10</c:v>
                </c:pt>
                <c:pt idx="477">
                  <c:v>12</c:v>
                </c:pt>
                <c:pt idx="478">
                  <c:v>13</c:v>
                </c:pt>
                <c:pt idx="479">
                  <c:v>26</c:v>
                </c:pt>
                <c:pt idx="480">
                  <c:v>17</c:v>
                </c:pt>
                <c:pt idx="481">
                  <c:v>6</c:v>
                </c:pt>
                <c:pt idx="482">
                  <c:v>29</c:v>
                </c:pt>
                <c:pt idx="483">
                  <c:v>5</c:v>
                </c:pt>
                <c:pt idx="484">
                  <c:v>17</c:v>
                </c:pt>
                <c:pt idx="485">
                  <c:v>67</c:v>
                </c:pt>
                <c:pt idx="486">
                  <c:v>13</c:v>
                </c:pt>
                <c:pt idx="487">
                  <c:v>62</c:v>
                </c:pt>
                <c:pt idx="488">
                  <c:v>19</c:v>
                </c:pt>
                <c:pt idx="489">
                  <c:v>25</c:v>
                </c:pt>
                <c:pt idx="490">
                  <c:v>26</c:v>
                </c:pt>
                <c:pt idx="491">
                  <c:v>22</c:v>
                </c:pt>
                <c:pt idx="492">
                  <c:v>46</c:v>
                </c:pt>
                <c:pt idx="493">
                  <c:v>27</c:v>
                </c:pt>
                <c:pt idx="494">
                  <c:v>39</c:v>
                </c:pt>
                <c:pt idx="495">
                  <c:v>280</c:v>
                </c:pt>
                <c:pt idx="496">
                  <c:v>46</c:v>
                </c:pt>
                <c:pt idx="497">
                  <c:v>25</c:v>
                </c:pt>
                <c:pt idx="498">
                  <c:v>104</c:v>
                </c:pt>
                <c:pt idx="499">
                  <c:v>96</c:v>
                </c:pt>
                <c:pt idx="500">
                  <c:v>44</c:v>
                </c:pt>
                <c:pt idx="501">
                  <c:v>33</c:v>
                </c:pt>
                <c:pt idx="502">
                  <c:v>29</c:v>
                </c:pt>
                <c:pt idx="503">
                  <c:v>126</c:v>
                </c:pt>
                <c:pt idx="504">
                  <c:v>63</c:v>
                </c:pt>
                <c:pt idx="505">
                  <c:v>71</c:v>
                </c:pt>
                <c:pt idx="506">
                  <c:v>167</c:v>
                </c:pt>
                <c:pt idx="507">
                  <c:v>140</c:v>
                </c:pt>
                <c:pt idx="508">
                  <c:v>261</c:v>
                </c:pt>
                <c:pt idx="509">
                  <c:v>80</c:v>
                </c:pt>
                <c:pt idx="510">
                  <c:v>71</c:v>
                </c:pt>
                <c:pt idx="511">
                  <c:v>84</c:v>
                </c:pt>
                <c:pt idx="512">
                  <c:v>48</c:v>
                </c:pt>
                <c:pt idx="513">
                  <c:v>17</c:v>
                </c:pt>
                <c:pt idx="514">
                  <c:v>41</c:v>
                </c:pt>
                <c:pt idx="515">
                  <c:v>17</c:v>
                </c:pt>
                <c:pt idx="516">
                  <c:v>38</c:v>
                </c:pt>
                <c:pt idx="517">
                  <c:v>14</c:v>
                </c:pt>
              </c:numCache>
            </c:numRef>
          </c:yVal>
          <c:smooth val="0"/>
          <c:extLst>
            <c:ext xmlns:c16="http://schemas.microsoft.com/office/drawing/2014/chart" uri="{C3380CC4-5D6E-409C-BE32-E72D297353CC}">
              <c16:uniqueId val="{00000001-A3D1-1043-AE7C-D1E972314374}"/>
            </c:ext>
          </c:extLst>
        </c:ser>
        <c:dLbls>
          <c:showLegendKey val="0"/>
          <c:showVal val="0"/>
          <c:showCatName val="0"/>
          <c:showSerName val="0"/>
          <c:showPercent val="0"/>
          <c:showBubbleSize val="0"/>
        </c:dLbls>
        <c:axId val="591288960"/>
        <c:axId val="1587128815"/>
      </c:scatterChart>
      <c:valAx>
        <c:axId val="591288960"/>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587128815"/>
        <c:crosses val="autoZero"/>
        <c:crossBetween val="midCat"/>
      </c:valAx>
      <c:valAx>
        <c:axId val="1587128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591288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901A"/>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[Nigerian_Road_Traffic_Crashes_2020_2024.xlsx]Quarterly_Crashes!QuarterCrashes</c:name>
    <c:fmtId val="42"/>
  </c:pivotSource>
  <c:chart>
    <c:title>
      <c:tx>
        <c:rich>
          <a:bodyPr rot="0" spcFirstLastPara="1" vertOverflow="ellipsis" vert="horz" wrap="square" anchor="ctr" anchorCtr="1"/>
          <a:lstStyle/>
          <a:p>
            <a:pPr>
              <a:defRPr sz="1100" b="1" i="0" u="none" strike="noStrike" kern="1200" baseline="0">
                <a:solidFill>
                  <a:schemeClr val="lt1">
                    <a:lumMod val="85000"/>
                  </a:schemeClr>
                </a:solidFill>
                <a:latin typeface="+mj-lt"/>
                <a:ea typeface="+mj-ea"/>
                <a:cs typeface="+mj-cs"/>
              </a:defRPr>
            </a:pPr>
            <a:r>
              <a:rPr lang="en-US" sz="1100"/>
              <a:t>TOTAL CRASHES BY QUARTER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j-lt"/>
              <a:ea typeface="+mj-ea"/>
              <a:cs typeface="+mj-cs"/>
            </a:defRPr>
          </a:pPr>
          <a:endParaRPr lang="en-A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dk1">
                  <a:tint val="88500"/>
                </a:schemeClr>
              </a:gs>
              <a:gs pos="0">
                <a:schemeClr val="dk1">
                  <a:tint val="88500"/>
                  <a:lumMod val="75000"/>
                </a:schemeClr>
              </a:gs>
            </a:gsLst>
            <a:lin ang="0" scaled="1"/>
          </a:gradFill>
          <a:ln>
            <a:noFill/>
          </a:ln>
          <a:effectLst>
            <a:innerShdw dist="12700" dir="16200000">
              <a:schemeClr val="lt1">
                <a:alpha val="75000"/>
              </a:schemeClr>
            </a:innerShdw>
          </a:effectLst>
        </c:spPr>
        <c:marker>
          <c:symbol val="circle"/>
          <c:size val="5"/>
          <c:spPr>
            <a:solidFill>
              <a:schemeClr val="dk1">
                <a:tint val="88500"/>
              </a:schemeClr>
            </a:solidFill>
            <a:ln w="9525">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Quarterly_Crashes!$B$4</c:f>
              <c:strCache>
                <c:ptCount val="1"/>
                <c:pt idx="0">
                  <c:v>Total</c:v>
                </c:pt>
              </c:strCache>
            </c:strRef>
          </c:tx>
          <c:spPr>
            <a:gradFill>
              <a:gsLst>
                <a:gs pos="100000">
                  <a:schemeClr val="dk1">
                    <a:tint val="88500"/>
                  </a:schemeClr>
                </a:gs>
                <a:gs pos="0">
                  <a:schemeClr val="dk1">
                    <a:tint val="88500"/>
                    <a:lumMod val="75000"/>
                  </a:schemeClr>
                </a:gs>
              </a:gsLst>
              <a:lin ang="0" scaled="1"/>
            </a:gradFill>
            <a:ln>
              <a:noFill/>
            </a:ln>
            <a:effectLst>
              <a:innerShdw dist="12700" dir="16200000">
                <a:schemeClr val="lt1">
                  <a:alpha val="75000"/>
                </a:schemeClr>
              </a:innerShdw>
            </a:effectLst>
          </c:spPr>
          <c:cat>
            <c:strRef>
              <c:f>Quarterly_Crashes!$A$5:$A$18</c:f>
              <c:strCache>
                <c:ptCount val="14"/>
                <c:pt idx="0">
                  <c:v>Q4 2023</c:v>
                </c:pt>
                <c:pt idx="1">
                  <c:v>Q4 2022</c:v>
                </c:pt>
                <c:pt idx="2">
                  <c:v>Q4 2021</c:v>
                </c:pt>
                <c:pt idx="3">
                  <c:v>Q4 2020</c:v>
                </c:pt>
                <c:pt idx="4">
                  <c:v>Q3 2023</c:v>
                </c:pt>
                <c:pt idx="5">
                  <c:v>Q3 2022</c:v>
                </c:pt>
                <c:pt idx="6">
                  <c:v>Q3 2021</c:v>
                </c:pt>
                <c:pt idx="7">
                  <c:v>Q2 2023</c:v>
                </c:pt>
                <c:pt idx="8">
                  <c:v>Q2 2022</c:v>
                </c:pt>
                <c:pt idx="9">
                  <c:v>Q2 2021</c:v>
                </c:pt>
                <c:pt idx="10">
                  <c:v>Q1 2024</c:v>
                </c:pt>
                <c:pt idx="11">
                  <c:v>Q1 2023</c:v>
                </c:pt>
                <c:pt idx="12">
                  <c:v>Q1 2022</c:v>
                </c:pt>
                <c:pt idx="13">
                  <c:v>Q1 2021</c:v>
                </c:pt>
              </c:strCache>
            </c:strRef>
          </c:cat>
          <c:val>
            <c:numRef>
              <c:f>Quarterly_Crashes!$B$5:$B$18</c:f>
              <c:numCache>
                <c:formatCode>General</c:formatCode>
                <c:ptCount val="14"/>
                <c:pt idx="0">
                  <c:v>2717</c:v>
                </c:pt>
                <c:pt idx="1">
                  <c:v>3617</c:v>
                </c:pt>
                <c:pt idx="2">
                  <c:v>3407</c:v>
                </c:pt>
                <c:pt idx="3">
                  <c:v>3313</c:v>
                </c:pt>
                <c:pt idx="4">
                  <c:v>2187</c:v>
                </c:pt>
                <c:pt idx="5">
                  <c:v>3412</c:v>
                </c:pt>
                <c:pt idx="6">
                  <c:v>3134</c:v>
                </c:pt>
                <c:pt idx="7">
                  <c:v>2967</c:v>
                </c:pt>
                <c:pt idx="8">
                  <c:v>3282</c:v>
                </c:pt>
                <c:pt idx="9">
                  <c:v>3185</c:v>
                </c:pt>
                <c:pt idx="10">
                  <c:v>2662</c:v>
                </c:pt>
                <c:pt idx="11">
                  <c:v>2733</c:v>
                </c:pt>
                <c:pt idx="12">
                  <c:v>3345</c:v>
                </c:pt>
                <c:pt idx="13">
                  <c:v>3301</c:v>
                </c:pt>
              </c:numCache>
            </c:numRef>
          </c:val>
          <c:extLst>
            <c:ext xmlns:c16="http://schemas.microsoft.com/office/drawing/2014/chart" uri="{C3380CC4-5D6E-409C-BE32-E72D297353CC}">
              <c16:uniqueId val="{00000003-D9AF-3547-80D9-FA00EE1EC47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88424768"/>
        <c:axId val="190033072"/>
      </c:areaChart>
      <c:catAx>
        <c:axId val="688424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r>
                  <a:rPr lang="en-US" b="1"/>
                  <a:t>QUARTER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AE"/>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AE"/>
          </a:p>
        </c:txPr>
        <c:crossAx val="190033072"/>
        <c:crosses val="autoZero"/>
        <c:auto val="1"/>
        <c:lblAlgn val="ctr"/>
        <c:lblOffset val="100"/>
        <c:noMultiLvlLbl val="0"/>
      </c:catAx>
      <c:valAx>
        <c:axId val="1900330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AE"/>
          </a:p>
        </c:txPr>
        <c:crossAx val="6884247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lotArea>
      <c:layout/>
      <c:scatterChart>
        <c:scatterStyle val="lineMarker"/>
        <c:varyColors val="0"/>
        <c:ser>
          <c:idx val="0"/>
          <c:order val="0"/>
          <c:tx>
            <c:strRef>
              <c:f>Correl_data_ScatterPlot!$D$1</c:f>
              <c:strCache>
                <c:ptCount val="1"/>
                <c:pt idx="0">
                  <c:v>OTHER FACTORS</c:v>
                </c:pt>
              </c:strCache>
            </c:strRef>
          </c:tx>
          <c:spPr>
            <a:ln w="25400" cap="rnd">
              <a:noFill/>
              <a:round/>
            </a:ln>
            <a:effectLst/>
          </c:spPr>
          <c:marker>
            <c:symbol val="circle"/>
            <c:size val="5"/>
            <c:spPr>
              <a:solidFill>
                <a:schemeClr val="dk1">
                  <a:tint val="88500"/>
                </a:schemeClr>
              </a:solidFill>
              <a:ln w="9525">
                <a:solidFill>
                  <a:schemeClr val="dk1">
                    <a:tint val="88500"/>
                  </a:schemeClr>
                </a:solidFill>
              </a:ln>
              <a:effectLst/>
            </c:spPr>
          </c:marker>
          <c:xVal>
            <c:numRef>
              <c:f>Correl_data_ScatterPlot!$C$2:$C$519</c:f>
              <c:numCache>
                <c:formatCode>0</c:formatCode>
                <c:ptCount val="518"/>
                <c:pt idx="0">
                  <c:v>30</c:v>
                </c:pt>
                <c:pt idx="1">
                  <c:v>77</c:v>
                </c:pt>
                <c:pt idx="2">
                  <c:v>22</c:v>
                </c:pt>
                <c:pt idx="3">
                  <c:v>72</c:v>
                </c:pt>
                <c:pt idx="4">
                  <c:v>154</c:v>
                </c:pt>
                <c:pt idx="5">
                  <c:v>1</c:v>
                </c:pt>
                <c:pt idx="6">
                  <c:v>77</c:v>
                </c:pt>
                <c:pt idx="7">
                  <c:v>25</c:v>
                </c:pt>
                <c:pt idx="8">
                  <c:v>33</c:v>
                </c:pt>
                <c:pt idx="9">
                  <c:v>67</c:v>
                </c:pt>
                <c:pt idx="10">
                  <c:v>27</c:v>
                </c:pt>
                <c:pt idx="11">
                  <c:v>55</c:v>
                </c:pt>
                <c:pt idx="12">
                  <c:v>30</c:v>
                </c:pt>
                <c:pt idx="13">
                  <c:v>44</c:v>
                </c:pt>
                <c:pt idx="14">
                  <c:v>312</c:v>
                </c:pt>
                <c:pt idx="15">
                  <c:v>70</c:v>
                </c:pt>
                <c:pt idx="16">
                  <c:v>31</c:v>
                </c:pt>
                <c:pt idx="17">
                  <c:v>92</c:v>
                </c:pt>
                <c:pt idx="18">
                  <c:v>281</c:v>
                </c:pt>
                <c:pt idx="19">
                  <c:v>102</c:v>
                </c:pt>
                <c:pt idx="20">
                  <c:v>77</c:v>
                </c:pt>
                <c:pt idx="21">
                  <c:v>58</c:v>
                </c:pt>
                <c:pt idx="22">
                  <c:v>122</c:v>
                </c:pt>
                <c:pt idx="23">
                  <c:v>102</c:v>
                </c:pt>
                <c:pt idx="24">
                  <c:v>113</c:v>
                </c:pt>
                <c:pt idx="25">
                  <c:v>200</c:v>
                </c:pt>
                <c:pt idx="26">
                  <c:v>110</c:v>
                </c:pt>
                <c:pt idx="27">
                  <c:v>279</c:v>
                </c:pt>
                <c:pt idx="28">
                  <c:v>114</c:v>
                </c:pt>
                <c:pt idx="29">
                  <c:v>109</c:v>
                </c:pt>
                <c:pt idx="30">
                  <c:v>155</c:v>
                </c:pt>
                <c:pt idx="31">
                  <c:v>45</c:v>
                </c:pt>
                <c:pt idx="32">
                  <c:v>25</c:v>
                </c:pt>
                <c:pt idx="33">
                  <c:v>32</c:v>
                </c:pt>
                <c:pt idx="34">
                  <c:v>59</c:v>
                </c:pt>
                <c:pt idx="35">
                  <c:v>56</c:v>
                </c:pt>
                <c:pt idx="36">
                  <c:v>55</c:v>
                </c:pt>
                <c:pt idx="37">
                  <c:v>44</c:v>
                </c:pt>
                <c:pt idx="38">
                  <c:v>84</c:v>
                </c:pt>
                <c:pt idx="39">
                  <c:v>22</c:v>
                </c:pt>
                <c:pt idx="40">
                  <c:v>80</c:v>
                </c:pt>
                <c:pt idx="41">
                  <c:v>131</c:v>
                </c:pt>
                <c:pt idx="42">
                  <c:v>7</c:v>
                </c:pt>
                <c:pt idx="43">
                  <c:v>52</c:v>
                </c:pt>
                <c:pt idx="44">
                  <c:v>31</c:v>
                </c:pt>
                <c:pt idx="45">
                  <c:v>25</c:v>
                </c:pt>
                <c:pt idx="46">
                  <c:v>71</c:v>
                </c:pt>
                <c:pt idx="47">
                  <c:v>31</c:v>
                </c:pt>
                <c:pt idx="48">
                  <c:v>56</c:v>
                </c:pt>
                <c:pt idx="49">
                  <c:v>31</c:v>
                </c:pt>
                <c:pt idx="50">
                  <c:v>66</c:v>
                </c:pt>
                <c:pt idx="51">
                  <c:v>278</c:v>
                </c:pt>
                <c:pt idx="52">
                  <c:v>72</c:v>
                </c:pt>
                <c:pt idx="53">
                  <c:v>16</c:v>
                </c:pt>
                <c:pt idx="54">
                  <c:v>67</c:v>
                </c:pt>
                <c:pt idx="55">
                  <c:v>256</c:v>
                </c:pt>
                <c:pt idx="56">
                  <c:v>137</c:v>
                </c:pt>
                <c:pt idx="57">
                  <c:v>71</c:v>
                </c:pt>
                <c:pt idx="58">
                  <c:v>44</c:v>
                </c:pt>
                <c:pt idx="59">
                  <c:v>143</c:v>
                </c:pt>
                <c:pt idx="60">
                  <c:v>100</c:v>
                </c:pt>
                <c:pt idx="61">
                  <c:v>151</c:v>
                </c:pt>
                <c:pt idx="62">
                  <c:v>176</c:v>
                </c:pt>
                <c:pt idx="63">
                  <c:v>108</c:v>
                </c:pt>
                <c:pt idx="64">
                  <c:v>299</c:v>
                </c:pt>
                <c:pt idx="65">
                  <c:v>115</c:v>
                </c:pt>
                <c:pt idx="66">
                  <c:v>105</c:v>
                </c:pt>
                <c:pt idx="67">
                  <c:v>176</c:v>
                </c:pt>
                <c:pt idx="68">
                  <c:v>48</c:v>
                </c:pt>
                <c:pt idx="69">
                  <c:v>21</c:v>
                </c:pt>
                <c:pt idx="70">
                  <c:v>37</c:v>
                </c:pt>
                <c:pt idx="71">
                  <c:v>67</c:v>
                </c:pt>
                <c:pt idx="72">
                  <c:v>42</c:v>
                </c:pt>
                <c:pt idx="73">
                  <c:v>41</c:v>
                </c:pt>
                <c:pt idx="74">
                  <c:v>21</c:v>
                </c:pt>
                <c:pt idx="75">
                  <c:v>90</c:v>
                </c:pt>
                <c:pt idx="76">
                  <c:v>16</c:v>
                </c:pt>
                <c:pt idx="77">
                  <c:v>66</c:v>
                </c:pt>
                <c:pt idx="78">
                  <c:v>105</c:v>
                </c:pt>
                <c:pt idx="79">
                  <c:v>10</c:v>
                </c:pt>
                <c:pt idx="80">
                  <c:v>69</c:v>
                </c:pt>
                <c:pt idx="81">
                  <c:v>17</c:v>
                </c:pt>
                <c:pt idx="82">
                  <c:v>29</c:v>
                </c:pt>
                <c:pt idx="83">
                  <c:v>41</c:v>
                </c:pt>
                <c:pt idx="84">
                  <c:v>29</c:v>
                </c:pt>
                <c:pt idx="85">
                  <c:v>58</c:v>
                </c:pt>
                <c:pt idx="86">
                  <c:v>41</c:v>
                </c:pt>
                <c:pt idx="87">
                  <c:v>66</c:v>
                </c:pt>
                <c:pt idx="88">
                  <c:v>252</c:v>
                </c:pt>
                <c:pt idx="89">
                  <c:v>93</c:v>
                </c:pt>
                <c:pt idx="90">
                  <c:v>23</c:v>
                </c:pt>
                <c:pt idx="91">
                  <c:v>63</c:v>
                </c:pt>
                <c:pt idx="92">
                  <c:v>222</c:v>
                </c:pt>
                <c:pt idx="93">
                  <c:v>70</c:v>
                </c:pt>
                <c:pt idx="94">
                  <c:v>39</c:v>
                </c:pt>
                <c:pt idx="95">
                  <c:v>53</c:v>
                </c:pt>
                <c:pt idx="96">
                  <c:v>97</c:v>
                </c:pt>
                <c:pt idx="97">
                  <c:v>108</c:v>
                </c:pt>
                <c:pt idx="98">
                  <c:v>145</c:v>
                </c:pt>
                <c:pt idx="99">
                  <c:v>242</c:v>
                </c:pt>
                <c:pt idx="100">
                  <c:v>148</c:v>
                </c:pt>
                <c:pt idx="101">
                  <c:v>337</c:v>
                </c:pt>
                <c:pt idx="102">
                  <c:v>114</c:v>
                </c:pt>
                <c:pt idx="103">
                  <c:v>87</c:v>
                </c:pt>
                <c:pt idx="104">
                  <c:v>152</c:v>
                </c:pt>
                <c:pt idx="105">
                  <c:v>99</c:v>
                </c:pt>
                <c:pt idx="106">
                  <c:v>26</c:v>
                </c:pt>
                <c:pt idx="107">
                  <c:v>23</c:v>
                </c:pt>
                <c:pt idx="108">
                  <c:v>56</c:v>
                </c:pt>
                <c:pt idx="109">
                  <c:v>32</c:v>
                </c:pt>
                <c:pt idx="110">
                  <c:v>46</c:v>
                </c:pt>
                <c:pt idx="111">
                  <c:v>20</c:v>
                </c:pt>
                <c:pt idx="112">
                  <c:v>80</c:v>
                </c:pt>
                <c:pt idx="113">
                  <c:v>13</c:v>
                </c:pt>
                <c:pt idx="114">
                  <c:v>62</c:v>
                </c:pt>
                <c:pt idx="115">
                  <c:v>130</c:v>
                </c:pt>
                <c:pt idx="116">
                  <c:v>19</c:v>
                </c:pt>
                <c:pt idx="117">
                  <c:v>53</c:v>
                </c:pt>
                <c:pt idx="118">
                  <c:v>17</c:v>
                </c:pt>
                <c:pt idx="119">
                  <c:v>37</c:v>
                </c:pt>
                <c:pt idx="120">
                  <c:v>45</c:v>
                </c:pt>
                <c:pt idx="121">
                  <c:v>34</c:v>
                </c:pt>
                <c:pt idx="122">
                  <c:v>66</c:v>
                </c:pt>
                <c:pt idx="123">
                  <c:v>44</c:v>
                </c:pt>
                <c:pt idx="124">
                  <c:v>97</c:v>
                </c:pt>
                <c:pt idx="125">
                  <c:v>307</c:v>
                </c:pt>
                <c:pt idx="126">
                  <c:v>73</c:v>
                </c:pt>
                <c:pt idx="127">
                  <c:v>27</c:v>
                </c:pt>
                <c:pt idx="128">
                  <c:v>94</c:v>
                </c:pt>
                <c:pt idx="129">
                  <c:v>174</c:v>
                </c:pt>
                <c:pt idx="130">
                  <c:v>32</c:v>
                </c:pt>
                <c:pt idx="131">
                  <c:v>18</c:v>
                </c:pt>
                <c:pt idx="132">
                  <c:v>54</c:v>
                </c:pt>
                <c:pt idx="133">
                  <c:v>95</c:v>
                </c:pt>
                <c:pt idx="134">
                  <c:v>78</c:v>
                </c:pt>
                <c:pt idx="135">
                  <c:v>141</c:v>
                </c:pt>
                <c:pt idx="136">
                  <c:v>212</c:v>
                </c:pt>
                <c:pt idx="137">
                  <c:v>219</c:v>
                </c:pt>
                <c:pt idx="138">
                  <c:v>299</c:v>
                </c:pt>
                <c:pt idx="139">
                  <c:v>96</c:v>
                </c:pt>
                <c:pt idx="140">
                  <c:v>105</c:v>
                </c:pt>
                <c:pt idx="141">
                  <c:v>137</c:v>
                </c:pt>
                <c:pt idx="142">
                  <c:v>77</c:v>
                </c:pt>
                <c:pt idx="143">
                  <c:v>31</c:v>
                </c:pt>
                <c:pt idx="144">
                  <c:v>27</c:v>
                </c:pt>
                <c:pt idx="145">
                  <c:v>45</c:v>
                </c:pt>
                <c:pt idx="146">
                  <c:v>55</c:v>
                </c:pt>
                <c:pt idx="147">
                  <c:v>21</c:v>
                </c:pt>
                <c:pt idx="148">
                  <c:v>21</c:v>
                </c:pt>
                <c:pt idx="149">
                  <c:v>76</c:v>
                </c:pt>
                <c:pt idx="150">
                  <c:v>22</c:v>
                </c:pt>
                <c:pt idx="151">
                  <c:v>59</c:v>
                </c:pt>
                <c:pt idx="152">
                  <c:v>217</c:v>
                </c:pt>
                <c:pt idx="153">
                  <c:v>12</c:v>
                </c:pt>
                <c:pt idx="154">
                  <c:v>53</c:v>
                </c:pt>
                <c:pt idx="155">
                  <c:v>21</c:v>
                </c:pt>
                <c:pt idx="156">
                  <c:v>54</c:v>
                </c:pt>
                <c:pt idx="157">
                  <c:v>58</c:v>
                </c:pt>
                <c:pt idx="158">
                  <c:v>30</c:v>
                </c:pt>
                <c:pt idx="159">
                  <c:v>63</c:v>
                </c:pt>
                <c:pt idx="160">
                  <c:v>27</c:v>
                </c:pt>
                <c:pt idx="161">
                  <c:v>56</c:v>
                </c:pt>
                <c:pt idx="162">
                  <c:v>280</c:v>
                </c:pt>
                <c:pt idx="163">
                  <c:v>90</c:v>
                </c:pt>
                <c:pt idx="164">
                  <c:v>37</c:v>
                </c:pt>
                <c:pt idx="165">
                  <c:v>129</c:v>
                </c:pt>
                <c:pt idx="166">
                  <c:v>177</c:v>
                </c:pt>
                <c:pt idx="167">
                  <c:v>40</c:v>
                </c:pt>
                <c:pt idx="168">
                  <c:v>10</c:v>
                </c:pt>
                <c:pt idx="169">
                  <c:v>62</c:v>
                </c:pt>
                <c:pt idx="170">
                  <c:v>137</c:v>
                </c:pt>
                <c:pt idx="171">
                  <c:v>108</c:v>
                </c:pt>
                <c:pt idx="172">
                  <c:v>159</c:v>
                </c:pt>
                <c:pt idx="173">
                  <c:v>263</c:v>
                </c:pt>
                <c:pt idx="174">
                  <c:v>180</c:v>
                </c:pt>
                <c:pt idx="175">
                  <c:v>286</c:v>
                </c:pt>
                <c:pt idx="176">
                  <c:v>134</c:v>
                </c:pt>
                <c:pt idx="177">
                  <c:v>107</c:v>
                </c:pt>
                <c:pt idx="178">
                  <c:v>163</c:v>
                </c:pt>
                <c:pt idx="179">
                  <c:v>74</c:v>
                </c:pt>
                <c:pt idx="180">
                  <c:v>27</c:v>
                </c:pt>
                <c:pt idx="181">
                  <c:v>35</c:v>
                </c:pt>
                <c:pt idx="182">
                  <c:v>70</c:v>
                </c:pt>
                <c:pt idx="183">
                  <c:v>45</c:v>
                </c:pt>
                <c:pt idx="184">
                  <c:v>25</c:v>
                </c:pt>
                <c:pt idx="185">
                  <c:v>33</c:v>
                </c:pt>
                <c:pt idx="186">
                  <c:v>79</c:v>
                </c:pt>
                <c:pt idx="187">
                  <c:v>16</c:v>
                </c:pt>
                <c:pt idx="188">
                  <c:v>38</c:v>
                </c:pt>
                <c:pt idx="189">
                  <c:v>140</c:v>
                </c:pt>
                <c:pt idx="190">
                  <c:v>23</c:v>
                </c:pt>
                <c:pt idx="191">
                  <c:v>74</c:v>
                </c:pt>
                <c:pt idx="192">
                  <c:v>25</c:v>
                </c:pt>
                <c:pt idx="193">
                  <c:v>21</c:v>
                </c:pt>
                <c:pt idx="194">
                  <c:v>81</c:v>
                </c:pt>
                <c:pt idx="195">
                  <c:v>33</c:v>
                </c:pt>
                <c:pt idx="196">
                  <c:v>77</c:v>
                </c:pt>
                <c:pt idx="197">
                  <c:v>19</c:v>
                </c:pt>
                <c:pt idx="198">
                  <c:v>57</c:v>
                </c:pt>
                <c:pt idx="199">
                  <c:v>319</c:v>
                </c:pt>
                <c:pt idx="200">
                  <c:v>73</c:v>
                </c:pt>
                <c:pt idx="201">
                  <c:v>26</c:v>
                </c:pt>
                <c:pt idx="202">
                  <c:v>102</c:v>
                </c:pt>
                <c:pt idx="203">
                  <c:v>197</c:v>
                </c:pt>
                <c:pt idx="204">
                  <c:v>92</c:v>
                </c:pt>
                <c:pt idx="205">
                  <c:v>13</c:v>
                </c:pt>
                <c:pt idx="206">
                  <c:v>57</c:v>
                </c:pt>
                <c:pt idx="207">
                  <c:v>142</c:v>
                </c:pt>
                <c:pt idx="208">
                  <c:v>94</c:v>
                </c:pt>
                <c:pt idx="209">
                  <c:v>198</c:v>
                </c:pt>
                <c:pt idx="210">
                  <c:v>247</c:v>
                </c:pt>
                <c:pt idx="211">
                  <c:v>146</c:v>
                </c:pt>
                <c:pt idx="212">
                  <c:v>268</c:v>
                </c:pt>
                <c:pt idx="213">
                  <c:v>127</c:v>
                </c:pt>
                <c:pt idx="214">
                  <c:v>102</c:v>
                </c:pt>
                <c:pt idx="215">
                  <c:v>173</c:v>
                </c:pt>
                <c:pt idx="216">
                  <c:v>73</c:v>
                </c:pt>
                <c:pt idx="217">
                  <c:v>29</c:v>
                </c:pt>
                <c:pt idx="218">
                  <c:v>27</c:v>
                </c:pt>
                <c:pt idx="219">
                  <c:v>71</c:v>
                </c:pt>
                <c:pt idx="220">
                  <c:v>26</c:v>
                </c:pt>
                <c:pt idx="221">
                  <c:v>27</c:v>
                </c:pt>
                <c:pt idx="222">
                  <c:v>29</c:v>
                </c:pt>
                <c:pt idx="223">
                  <c:v>64</c:v>
                </c:pt>
                <c:pt idx="224">
                  <c:v>28</c:v>
                </c:pt>
                <c:pt idx="225">
                  <c:v>29</c:v>
                </c:pt>
                <c:pt idx="226">
                  <c:v>90</c:v>
                </c:pt>
                <c:pt idx="227">
                  <c:v>15</c:v>
                </c:pt>
                <c:pt idx="228">
                  <c:v>84</c:v>
                </c:pt>
                <c:pt idx="229">
                  <c:v>13</c:v>
                </c:pt>
                <c:pt idx="230">
                  <c:v>29</c:v>
                </c:pt>
                <c:pt idx="231">
                  <c:v>66</c:v>
                </c:pt>
                <c:pt idx="232">
                  <c:v>25</c:v>
                </c:pt>
                <c:pt idx="233">
                  <c:v>58</c:v>
                </c:pt>
                <c:pt idx="234">
                  <c:v>31</c:v>
                </c:pt>
                <c:pt idx="235">
                  <c:v>70</c:v>
                </c:pt>
                <c:pt idx="236">
                  <c:v>538</c:v>
                </c:pt>
                <c:pt idx="237">
                  <c:v>81</c:v>
                </c:pt>
                <c:pt idx="238">
                  <c:v>20</c:v>
                </c:pt>
                <c:pt idx="239">
                  <c:v>88</c:v>
                </c:pt>
                <c:pt idx="240">
                  <c:v>181</c:v>
                </c:pt>
                <c:pt idx="241">
                  <c:v>91</c:v>
                </c:pt>
                <c:pt idx="242">
                  <c:v>26</c:v>
                </c:pt>
                <c:pt idx="243">
                  <c:v>39</c:v>
                </c:pt>
                <c:pt idx="244">
                  <c:v>139</c:v>
                </c:pt>
                <c:pt idx="245">
                  <c:v>93</c:v>
                </c:pt>
                <c:pt idx="246">
                  <c:v>148</c:v>
                </c:pt>
                <c:pt idx="247">
                  <c:v>237</c:v>
                </c:pt>
                <c:pt idx="248">
                  <c:v>128</c:v>
                </c:pt>
                <c:pt idx="249">
                  <c:v>239</c:v>
                </c:pt>
                <c:pt idx="250">
                  <c:v>114</c:v>
                </c:pt>
                <c:pt idx="251">
                  <c:v>78</c:v>
                </c:pt>
                <c:pt idx="252">
                  <c:v>171</c:v>
                </c:pt>
                <c:pt idx="253">
                  <c:v>62</c:v>
                </c:pt>
                <c:pt idx="254">
                  <c:v>22</c:v>
                </c:pt>
                <c:pt idx="255">
                  <c:v>31</c:v>
                </c:pt>
                <c:pt idx="256">
                  <c:v>66</c:v>
                </c:pt>
                <c:pt idx="257">
                  <c:v>31</c:v>
                </c:pt>
                <c:pt idx="258">
                  <c:v>28</c:v>
                </c:pt>
                <c:pt idx="259">
                  <c:v>24</c:v>
                </c:pt>
                <c:pt idx="260">
                  <c:v>32</c:v>
                </c:pt>
                <c:pt idx="261">
                  <c:v>22</c:v>
                </c:pt>
                <c:pt idx="262">
                  <c:v>42</c:v>
                </c:pt>
                <c:pt idx="263">
                  <c:v>129</c:v>
                </c:pt>
                <c:pt idx="264">
                  <c:v>12</c:v>
                </c:pt>
                <c:pt idx="265">
                  <c:v>70</c:v>
                </c:pt>
                <c:pt idx="266">
                  <c:v>25</c:v>
                </c:pt>
                <c:pt idx="267">
                  <c:v>28</c:v>
                </c:pt>
                <c:pt idx="268">
                  <c:v>44</c:v>
                </c:pt>
                <c:pt idx="269">
                  <c:v>54</c:v>
                </c:pt>
                <c:pt idx="270">
                  <c:v>60</c:v>
                </c:pt>
                <c:pt idx="271">
                  <c:v>20</c:v>
                </c:pt>
                <c:pt idx="272">
                  <c:v>48</c:v>
                </c:pt>
                <c:pt idx="273">
                  <c:v>464</c:v>
                </c:pt>
                <c:pt idx="274">
                  <c:v>58</c:v>
                </c:pt>
                <c:pt idx="275">
                  <c:v>17</c:v>
                </c:pt>
                <c:pt idx="276">
                  <c:v>147</c:v>
                </c:pt>
                <c:pt idx="277">
                  <c:v>192</c:v>
                </c:pt>
                <c:pt idx="278">
                  <c:v>104</c:v>
                </c:pt>
                <c:pt idx="279">
                  <c:v>54</c:v>
                </c:pt>
                <c:pt idx="280">
                  <c:v>52</c:v>
                </c:pt>
                <c:pt idx="281">
                  <c:v>110</c:v>
                </c:pt>
                <c:pt idx="282">
                  <c:v>80</c:v>
                </c:pt>
                <c:pt idx="283">
                  <c:v>146</c:v>
                </c:pt>
                <c:pt idx="284">
                  <c:v>241</c:v>
                </c:pt>
                <c:pt idx="285">
                  <c:v>124</c:v>
                </c:pt>
                <c:pt idx="286">
                  <c:v>306</c:v>
                </c:pt>
                <c:pt idx="287">
                  <c:v>139</c:v>
                </c:pt>
                <c:pt idx="288">
                  <c:v>95</c:v>
                </c:pt>
                <c:pt idx="289">
                  <c:v>166</c:v>
                </c:pt>
                <c:pt idx="290">
                  <c:v>80</c:v>
                </c:pt>
                <c:pt idx="291">
                  <c:v>21</c:v>
                </c:pt>
                <c:pt idx="292">
                  <c:v>48</c:v>
                </c:pt>
                <c:pt idx="293">
                  <c:v>81</c:v>
                </c:pt>
                <c:pt idx="294">
                  <c:v>48</c:v>
                </c:pt>
                <c:pt idx="295">
                  <c:v>29</c:v>
                </c:pt>
                <c:pt idx="296">
                  <c:v>33</c:v>
                </c:pt>
                <c:pt idx="297">
                  <c:v>34</c:v>
                </c:pt>
                <c:pt idx="298">
                  <c:v>23</c:v>
                </c:pt>
                <c:pt idx="299">
                  <c:v>40</c:v>
                </c:pt>
                <c:pt idx="300">
                  <c:v>122</c:v>
                </c:pt>
                <c:pt idx="301">
                  <c:v>8</c:v>
                </c:pt>
                <c:pt idx="302">
                  <c:v>73</c:v>
                </c:pt>
                <c:pt idx="303">
                  <c:v>39</c:v>
                </c:pt>
                <c:pt idx="304">
                  <c:v>39</c:v>
                </c:pt>
                <c:pt idx="305">
                  <c:v>48</c:v>
                </c:pt>
                <c:pt idx="306">
                  <c:v>55</c:v>
                </c:pt>
                <c:pt idx="307">
                  <c:v>63</c:v>
                </c:pt>
                <c:pt idx="308">
                  <c:v>19</c:v>
                </c:pt>
                <c:pt idx="309">
                  <c:v>56</c:v>
                </c:pt>
                <c:pt idx="310">
                  <c:v>482</c:v>
                </c:pt>
                <c:pt idx="311">
                  <c:v>115</c:v>
                </c:pt>
                <c:pt idx="312">
                  <c:v>31</c:v>
                </c:pt>
                <c:pt idx="313">
                  <c:v>179</c:v>
                </c:pt>
                <c:pt idx="314">
                  <c:v>205</c:v>
                </c:pt>
                <c:pt idx="315">
                  <c:v>120</c:v>
                </c:pt>
                <c:pt idx="316">
                  <c:v>36</c:v>
                </c:pt>
                <c:pt idx="317">
                  <c:v>44</c:v>
                </c:pt>
                <c:pt idx="318">
                  <c:v>138</c:v>
                </c:pt>
                <c:pt idx="319">
                  <c:v>91</c:v>
                </c:pt>
                <c:pt idx="320">
                  <c:v>167</c:v>
                </c:pt>
                <c:pt idx="321">
                  <c:v>234</c:v>
                </c:pt>
                <c:pt idx="322">
                  <c:v>145</c:v>
                </c:pt>
                <c:pt idx="323">
                  <c:v>301</c:v>
                </c:pt>
                <c:pt idx="324">
                  <c:v>109</c:v>
                </c:pt>
                <c:pt idx="325">
                  <c:v>101</c:v>
                </c:pt>
                <c:pt idx="326">
                  <c:v>165</c:v>
                </c:pt>
                <c:pt idx="327">
                  <c:v>84</c:v>
                </c:pt>
                <c:pt idx="328">
                  <c:v>26</c:v>
                </c:pt>
                <c:pt idx="329">
                  <c:v>37</c:v>
                </c:pt>
                <c:pt idx="330">
                  <c:v>68</c:v>
                </c:pt>
                <c:pt idx="331">
                  <c:v>57</c:v>
                </c:pt>
                <c:pt idx="332">
                  <c:v>30</c:v>
                </c:pt>
                <c:pt idx="333">
                  <c:v>12</c:v>
                </c:pt>
                <c:pt idx="334">
                  <c:v>53</c:v>
                </c:pt>
                <c:pt idx="335">
                  <c:v>9</c:v>
                </c:pt>
                <c:pt idx="336">
                  <c:v>15</c:v>
                </c:pt>
                <c:pt idx="337">
                  <c:v>110</c:v>
                </c:pt>
                <c:pt idx="338">
                  <c:v>6</c:v>
                </c:pt>
                <c:pt idx="339">
                  <c:v>37</c:v>
                </c:pt>
                <c:pt idx="340">
                  <c:v>26</c:v>
                </c:pt>
                <c:pt idx="341">
                  <c:v>12</c:v>
                </c:pt>
                <c:pt idx="342">
                  <c:v>22</c:v>
                </c:pt>
                <c:pt idx="343">
                  <c:v>49</c:v>
                </c:pt>
                <c:pt idx="344">
                  <c:v>55</c:v>
                </c:pt>
                <c:pt idx="345">
                  <c:v>22</c:v>
                </c:pt>
                <c:pt idx="346">
                  <c:v>37</c:v>
                </c:pt>
                <c:pt idx="347">
                  <c:v>382</c:v>
                </c:pt>
                <c:pt idx="348">
                  <c:v>61</c:v>
                </c:pt>
                <c:pt idx="349">
                  <c:v>18</c:v>
                </c:pt>
                <c:pt idx="350">
                  <c:v>129</c:v>
                </c:pt>
                <c:pt idx="351">
                  <c:v>203</c:v>
                </c:pt>
                <c:pt idx="352">
                  <c:v>66</c:v>
                </c:pt>
                <c:pt idx="353">
                  <c:v>23</c:v>
                </c:pt>
                <c:pt idx="354">
                  <c:v>27</c:v>
                </c:pt>
                <c:pt idx="355">
                  <c:v>97</c:v>
                </c:pt>
                <c:pt idx="356">
                  <c:v>91</c:v>
                </c:pt>
                <c:pt idx="357">
                  <c:v>113</c:v>
                </c:pt>
                <c:pt idx="358">
                  <c:v>143</c:v>
                </c:pt>
                <c:pt idx="359">
                  <c:v>123</c:v>
                </c:pt>
                <c:pt idx="360">
                  <c:v>269</c:v>
                </c:pt>
                <c:pt idx="361">
                  <c:v>99</c:v>
                </c:pt>
                <c:pt idx="362">
                  <c:v>69</c:v>
                </c:pt>
                <c:pt idx="363">
                  <c:v>106</c:v>
                </c:pt>
                <c:pt idx="364">
                  <c:v>100</c:v>
                </c:pt>
                <c:pt idx="365">
                  <c:v>18</c:v>
                </c:pt>
                <c:pt idx="366">
                  <c:v>18</c:v>
                </c:pt>
                <c:pt idx="367">
                  <c:v>55</c:v>
                </c:pt>
                <c:pt idx="368">
                  <c:v>38</c:v>
                </c:pt>
                <c:pt idx="369">
                  <c:v>20</c:v>
                </c:pt>
                <c:pt idx="370">
                  <c:v>12</c:v>
                </c:pt>
                <c:pt idx="371">
                  <c:v>57</c:v>
                </c:pt>
                <c:pt idx="372">
                  <c:v>17</c:v>
                </c:pt>
                <c:pt idx="373">
                  <c:v>34</c:v>
                </c:pt>
                <c:pt idx="374">
                  <c:v>100</c:v>
                </c:pt>
                <c:pt idx="375">
                  <c:v>7</c:v>
                </c:pt>
                <c:pt idx="376">
                  <c:v>57</c:v>
                </c:pt>
                <c:pt idx="377">
                  <c:v>54</c:v>
                </c:pt>
                <c:pt idx="378">
                  <c:v>27</c:v>
                </c:pt>
                <c:pt idx="379">
                  <c:v>28</c:v>
                </c:pt>
                <c:pt idx="380">
                  <c:v>48</c:v>
                </c:pt>
                <c:pt idx="381">
                  <c:v>71</c:v>
                </c:pt>
                <c:pt idx="382">
                  <c:v>28</c:v>
                </c:pt>
                <c:pt idx="383">
                  <c:v>44</c:v>
                </c:pt>
                <c:pt idx="384">
                  <c:v>320</c:v>
                </c:pt>
                <c:pt idx="385">
                  <c:v>60</c:v>
                </c:pt>
                <c:pt idx="386">
                  <c:v>20</c:v>
                </c:pt>
                <c:pt idx="387">
                  <c:v>107</c:v>
                </c:pt>
                <c:pt idx="388">
                  <c:v>190</c:v>
                </c:pt>
                <c:pt idx="389">
                  <c:v>87</c:v>
                </c:pt>
                <c:pt idx="390">
                  <c:v>37</c:v>
                </c:pt>
                <c:pt idx="391">
                  <c:v>37</c:v>
                </c:pt>
                <c:pt idx="392">
                  <c:v>107</c:v>
                </c:pt>
                <c:pt idx="393">
                  <c:v>77</c:v>
                </c:pt>
                <c:pt idx="394">
                  <c:v>138</c:v>
                </c:pt>
                <c:pt idx="395">
                  <c:v>208</c:v>
                </c:pt>
                <c:pt idx="396">
                  <c:v>150</c:v>
                </c:pt>
                <c:pt idx="397">
                  <c:v>283</c:v>
                </c:pt>
                <c:pt idx="398">
                  <c:v>113</c:v>
                </c:pt>
                <c:pt idx="399">
                  <c:v>89</c:v>
                </c:pt>
                <c:pt idx="400">
                  <c:v>144</c:v>
                </c:pt>
                <c:pt idx="401">
                  <c:v>61</c:v>
                </c:pt>
                <c:pt idx="402">
                  <c:v>22</c:v>
                </c:pt>
                <c:pt idx="403">
                  <c:v>17</c:v>
                </c:pt>
                <c:pt idx="404">
                  <c:v>47</c:v>
                </c:pt>
                <c:pt idx="405">
                  <c:v>50</c:v>
                </c:pt>
                <c:pt idx="406">
                  <c:v>19</c:v>
                </c:pt>
                <c:pt idx="407">
                  <c:v>15</c:v>
                </c:pt>
                <c:pt idx="408">
                  <c:v>32</c:v>
                </c:pt>
                <c:pt idx="409">
                  <c:v>8</c:v>
                </c:pt>
                <c:pt idx="410">
                  <c:v>34</c:v>
                </c:pt>
                <c:pt idx="411">
                  <c:v>51</c:v>
                </c:pt>
                <c:pt idx="412">
                  <c:v>5</c:v>
                </c:pt>
                <c:pt idx="413">
                  <c:v>55</c:v>
                </c:pt>
                <c:pt idx="414">
                  <c:v>28</c:v>
                </c:pt>
                <c:pt idx="415">
                  <c:v>18</c:v>
                </c:pt>
                <c:pt idx="416">
                  <c:v>30</c:v>
                </c:pt>
                <c:pt idx="417">
                  <c:v>19</c:v>
                </c:pt>
                <c:pt idx="418">
                  <c:v>33</c:v>
                </c:pt>
                <c:pt idx="419">
                  <c:v>29</c:v>
                </c:pt>
                <c:pt idx="420">
                  <c:v>32</c:v>
                </c:pt>
                <c:pt idx="421">
                  <c:v>349</c:v>
                </c:pt>
                <c:pt idx="422">
                  <c:v>40</c:v>
                </c:pt>
                <c:pt idx="423">
                  <c:v>20</c:v>
                </c:pt>
                <c:pt idx="424">
                  <c:v>64</c:v>
                </c:pt>
                <c:pt idx="425">
                  <c:v>117</c:v>
                </c:pt>
                <c:pt idx="426">
                  <c:v>43</c:v>
                </c:pt>
                <c:pt idx="427">
                  <c:v>18</c:v>
                </c:pt>
                <c:pt idx="428">
                  <c:v>10</c:v>
                </c:pt>
                <c:pt idx="429">
                  <c:v>96</c:v>
                </c:pt>
                <c:pt idx="430">
                  <c:v>73</c:v>
                </c:pt>
                <c:pt idx="431">
                  <c:v>106</c:v>
                </c:pt>
                <c:pt idx="432">
                  <c:v>162</c:v>
                </c:pt>
                <c:pt idx="433">
                  <c:v>101</c:v>
                </c:pt>
                <c:pt idx="434">
                  <c:v>212</c:v>
                </c:pt>
                <c:pt idx="435">
                  <c:v>68</c:v>
                </c:pt>
                <c:pt idx="436">
                  <c:v>67</c:v>
                </c:pt>
                <c:pt idx="437">
                  <c:v>118</c:v>
                </c:pt>
                <c:pt idx="438">
                  <c:v>44</c:v>
                </c:pt>
                <c:pt idx="439">
                  <c:v>13</c:v>
                </c:pt>
                <c:pt idx="440">
                  <c:v>15</c:v>
                </c:pt>
                <c:pt idx="441">
                  <c:v>24</c:v>
                </c:pt>
                <c:pt idx="442">
                  <c:v>28</c:v>
                </c:pt>
                <c:pt idx="443">
                  <c:v>10</c:v>
                </c:pt>
                <c:pt idx="444">
                  <c:v>26</c:v>
                </c:pt>
                <c:pt idx="445">
                  <c:v>42</c:v>
                </c:pt>
                <c:pt idx="446">
                  <c:v>12</c:v>
                </c:pt>
                <c:pt idx="447">
                  <c:v>32</c:v>
                </c:pt>
                <c:pt idx="448">
                  <c:v>83</c:v>
                </c:pt>
                <c:pt idx="449">
                  <c:v>3</c:v>
                </c:pt>
                <c:pt idx="450">
                  <c:v>42</c:v>
                </c:pt>
                <c:pt idx="451">
                  <c:v>19</c:v>
                </c:pt>
                <c:pt idx="452">
                  <c:v>26</c:v>
                </c:pt>
                <c:pt idx="453">
                  <c:v>38</c:v>
                </c:pt>
                <c:pt idx="454">
                  <c:v>25</c:v>
                </c:pt>
                <c:pt idx="455">
                  <c:v>46</c:v>
                </c:pt>
                <c:pt idx="456">
                  <c:v>24</c:v>
                </c:pt>
                <c:pt idx="457">
                  <c:v>42</c:v>
                </c:pt>
                <c:pt idx="458">
                  <c:v>296</c:v>
                </c:pt>
                <c:pt idx="459">
                  <c:v>118</c:v>
                </c:pt>
                <c:pt idx="460">
                  <c:v>29</c:v>
                </c:pt>
                <c:pt idx="461">
                  <c:v>114</c:v>
                </c:pt>
                <c:pt idx="462">
                  <c:v>209</c:v>
                </c:pt>
                <c:pt idx="463">
                  <c:v>59</c:v>
                </c:pt>
                <c:pt idx="464">
                  <c:v>40</c:v>
                </c:pt>
                <c:pt idx="465">
                  <c:v>50</c:v>
                </c:pt>
                <c:pt idx="466">
                  <c:v>107</c:v>
                </c:pt>
                <c:pt idx="467">
                  <c:v>75</c:v>
                </c:pt>
                <c:pt idx="468">
                  <c:v>101</c:v>
                </c:pt>
                <c:pt idx="469">
                  <c:v>212</c:v>
                </c:pt>
                <c:pt idx="470">
                  <c:v>99</c:v>
                </c:pt>
                <c:pt idx="471">
                  <c:v>202</c:v>
                </c:pt>
                <c:pt idx="472">
                  <c:v>100</c:v>
                </c:pt>
                <c:pt idx="473">
                  <c:v>96</c:v>
                </c:pt>
                <c:pt idx="474">
                  <c:v>127</c:v>
                </c:pt>
                <c:pt idx="475">
                  <c:v>74</c:v>
                </c:pt>
                <c:pt idx="476">
                  <c:v>16</c:v>
                </c:pt>
                <c:pt idx="477">
                  <c:v>25</c:v>
                </c:pt>
                <c:pt idx="478">
                  <c:v>43</c:v>
                </c:pt>
                <c:pt idx="479">
                  <c:v>50</c:v>
                </c:pt>
                <c:pt idx="480">
                  <c:v>15</c:v>
                </c:pt>
                <c:pt idx="481">
                  <c:v>19</c:v>
                </c:pt>
                <c:pt idx="482">
                  <c:v>29</c:v>
                </c:pt>
                <c:pt idx="483">
                  <c:v>10</c:v>
                </c:pt>
                <c:pt idx="484">
                  <c:v>31</c:v>
                </c:pt>
                <c:pt idx="485">
                  <c:v>99</c:v>
                </c:pt>
                <c:pt idx="486">
                  <c:v>13</c:v>
                </c:pt>
                <c:pt idx="487">
                  <c:v>83</c:v>
                </c:pt>
                <c:pt idx="488">
                  <c:v>26</c:v>
                </c:pt>
                <c:pt idx="489">
                  <c:v>32</c:v>
                </c:pt>
                <c:pt idx="490">
                  <c:v>31</c:v>
                </c:pt>
                <c:pt idx="491">
                  <c:v>43</c:v>
                </c:pt>
                <c:pt idx="492">
                  <c:v>61</c:v>
                </c:pt>
                <c:pt idx="493">
                  <c:v>24</c:v>
                </c:pt>
                <c:pt idx="494">
                  <c:v>44</c:v>
                </c:pt>
                <c:pt idx="495">
                  <c:v>273</c:v>
                </c:pt>
                <c:pt idx="496">
                  <c:v>88</c:v>
                </c:pt>
                <c:pt idx="497">
                  <c:v>34</c:v>
                </c:pt>
                <c:pt idx="498">
                  <c:v>95</c:v>
                </c:pt>
                <c:pt idx="499">
                  <c:v>180</c:v>
                </c:pt>
                <c:pt idx="500">
                  <c:v>54</c:v>
                </c:pt>
                <c:pt idx="501">
                  <c:v>35</c:v>
                </c:pt>
                <c:pt idx="502">
                  <c:v>33</c:v>
                </c:pt>
                <c:pt idx="503">
                  <c:v>121</c:v>
                </c:pt>
                <c:pt idx="504">
                  <c:v>74</c:v>
                </c:pt>
                <c:pt idx="505">
                  <c:v>113</c:v>
                </c:pt>
                <c:pt idx="506">
                  <c:v>169</c:v>
                </c:pt>
                <c:pt idx="507">
                  <c:v>127</c:v>
                </c:pt>
                <c:pt idx="508">
                  <c:v>200</c:v>
                </c:pt>
                <c:pt idx="509">
                  <c:v>84</c:v>
                </c:pt>
                <c:pt idx="510">
                  <c:v>100</c:v>
                </c:pt>
                <c:pt idx="511">
                  <c:v>131</c:v>
                </c:pt>
                <c:pt idx="512">
                  <c:v>77</c:v>
                </c:pt>
                <c:pt idx="513">
                  <c:v>15</c:v>
                </c:pt>
                <c:pt idx="514">
                  <c:v>24</c:v>
                </c:pt>
                <c:pt idx="515">
                  <c:v>38</c:v>
                </c:pt>
                <c:pt idx="516">
                  <c:v>39</c:v>
                </c:pt>
                <c:pt idx="517">
                  <c:v>13</c:v>
                </c:pt>
              </c:numCache>
            </c:numRef>
          </c:xVal>
          <c:yVal>
            <c:numRef>
              <c:f>Correl_data_ScatterPlot!$D$2:$D$519</c:f>
              <c:numCache>
                <c:formatCode>0</c:formatCode>
                <c:ptCount val="518"/>
                <c:pt idx="0">
                  <c:v>18</c:v>
                </c:pt>
                <c:pt idx="1">
                  <c:v>37</c:v>
                </c:pt>
                <c:pt idx="2">
                  <c:v>8</c:v>
                </c:pt>
                <c:pt idx="3">
                  <c:v>39</c:v>
                </c:pt>
                <c:pt idx="4">
                  <c:v>66</c:v>
                </c:pt>
                <c:pt idx="5">
                  <c:v>0</c:v>
                </c:pt>
                <c:pt idx="6">
                  <c:v>0</c:v>
                </c:pt>
                <c:pt idx="7">
                  <c:v>7</c:v>
                </c:pt>
                <c:pt idx="8">
                  <c:v>16</c:v>
                </c:pt>
                <c:pt idx="9">
                  <c:v>41</c:v>
                </c:pt>
                <c:pt idx="10">
                  <c:v>20</c:v>
                </c:pt>
                <c:pt idx="11">
                  <c:v>25</c:v>
                </c:pt>
                <c:pt idx="12">
                  <c:v>22</c:v>
                </c:pt>
                <c:pt idx="13">
                  <c:v>38</c:v>
                </c:pt>
                <c:pt idx="14">
                  <c:v>193</c:v>
                </c:pt>
                <c:pt idx="15">
                  <c:v>25</c:v>
                </c:pt>
                <c:pt idx="16">
                  <c:v>13</c:v>
                </c:pt>
                <c:pt idx="17">
                  <c:v>59</c:v>
                </c:pt>
                <c:pt idx="18">
                  <c:v>169</c:v>
                </c:pt>
                <c:pt idx="19">
                  <c:v>38</c:v>
                </c:pt>
                <c:pt idx="20">
                  <c:v>27</c:v>
                </c:pt>
                <c:pt idx="21">
                  <c:v>19</c:v>
                </c:pt>
                <c:pt idx="22">
                  <c:v>85</c:v>
                </c:pt>
                <c:pt idx="23">
                  <c:v>58</c:v>
                </c:pt>
                <c:pt idx="24">
                  <c:v>64</c:v>
                </c:pt>
                <c:pt idx="25">
                  <c:v>157</c:v>
                </c:pt>
                <c:pt idx="26">
                  <c:v>24</c:v>
                </c:pt>
                <c:pt idx="27">
                  <c:v>123</c:v>
                </c:pt>
                <c:pt idx="28">
                  <c:v>47</c:v>
                </c:pt>
                <c:pt idx="29">
                  <c:v>50</c:v>
                </c:pt>
                <c:pt idx="30">
                  <c:v>77</c:v>
                </c:pt>
                <c:pt idx="31">
                  <c:v>28</c:v>
                </c:pt>
                <c:pt idx="32">
                  <c:v>10</c:v>
                </c:pt>
                <c:pt idx="33">
                  <c:v>11</c:v>
                </c:pt>
                <c:pt idx="34">
                  <c:v>35</c:v>
                </c:pt>
                <c:pt idx="35">
                  <c:v>25</c:v>
                </c:pt>
                <c:pt idx="36">
                  <c:v>32</c:v>
                </c:pt>
                <c:pt idx="37">
                  <c:v>29</c:v>
                </c:pt>
                <c:pt idx="38">
                  <c:v>50</c:v>
                </c:pt>
                <c:pt idx="39">
                  <c:v>9</c:v>
                </c:pt>
                <c:pt idx="40">
                  <c:v>50</c:v>
                </c:pt>
                <c:pt idx="41">
                  <c:v>76</c:v>
                </c:pt>
                <c:pt idx="42">
                  <c:v>1</c:v>
                </c:pt>
                <c:pt idx="43">
                  <c:v>8</c:v>
                </c:pt>
                <c:pt idx="44">
                  <c:v>15</c:v>
                </c:pt>
                <c:pt idx="45">
                  <c:v>14</c:v>
                </c:pt>
                <c:pt idx="46">
                  <c:v>40</c:v>
                </c:pt>
                <c:pt idx="47">
                  <c:v>19</c:v>
                </c:pt>
                <c:pt idx="48">
                  <c:v>21</c:v>
                </c:pt>
                <c:pt idx="49">
                  <c:v>11</c:v>
                </c:pt>
                <c:pt idx="50">
                  <c:v>72</c:v>
                </c:pt>
                <c:pt idx="51">
                  <c:v>241</c:v>
                </c:pt>
                <c:pt idx="52">
                  <c:v>49</c:v>
                </c:pt>
                <c:pt idx="53">
                  <c:v>11</c:v>
                </c:pt>
                <c:pt idx="54">
                  <c:v>49</c:v>
                </c:pt>
                <c:pt idx="55">
                  <c:v>150</c:v>
                </c:pt>
                <c:pt idx="56">
                  <c:v>71</c:v>
                </c:pt>
                <c:pt idx="57">
                  <c:v>19</c:v>
                </c:pt>
                <c:pt idx="58">
                  <c:v>9</c:v>
                </c:pt>
                <c:pt idx="59">
                  <c:v>110</c:v>
                </c:pt>
                <c:pt idx="60">
                  <c:v>72</c:v>
                </c:pt>
                <c:pt idx="61">
                  <c:v>65</c:v>
                </c:pt>
                <c:pt idx="62">
                  <c:v>141</c:v>
                </c:pt>
                <c:pt idx="63">
                  <c:v>41</c:v>
                </c:pt>
                <c:pt idx="64">
                  <c:v>137</c:v>
                </c:pt>
                <c:pt idx="65">
                  <c:v>54</c:v>
                </c:pt>
                <c:pt idx="66">
                  <c:v>51</c:v>
                </c:pt>
                <c:pt idx="67">
                  <c:v>90</c:v>
                </c:pt>
                <c:pt idx="68">
                  <c:v>36</c:v>
                </c:pt>
                <c:pt idx="69">
                  <c:v>10</c:v>
                </c:pt>
                <c:pt idx="70">
                  <c:v>11</c:v>
                </c:pt>
                <c:pt idx="71">
                  <c:v>73</c:v>
                </c:pt>
                <c:pt idx="72">
                  <c:v>23</c:v>
                </c:pt>
                <c:pt idx="73">
                  <c:v>18</c:v>
                </c:pt>
                <c:pt idx="74">
                  <c:v>12</c:v>
                </c:pt>
                <c:pt idx="75">
                  <c:v>37</c:v>
                </c:pt>
                <c:pt idx="76">
                  <c:v>7</c:v>
                </c:pt>
                <c:pt idx="77">
                  <c:v>63</c:v>
                </c:pt>
                <c:pt idx="78">
                  <c:v>57</c:v>
                </c:pt>
                <c:pt idx="79">
                  <c:v>5</c:v>
                </c:pt>
                <c:pt idx="80">
                  <c:v>6</c:v>
                </c:pt>
                <c:pt idx="81">
                  <c:v>17</c:v>
                </c:pt>
                <c:pt idx="82">
                  <c:v>17</c:v>
                </c:pt>
                <c:pt idx="83">
                  <c:v>26</c:v>
                </c:pt>
                <c:pt idx="84">
                  <c:v>15</c:v>
                </c:pt>
                <c:pt idx="85">
                  <c:v>20</c:v>
                </c:pt>
                <c:pt idx="86">
                  <c:v>21</c:v>
                </c:pt>
                <c:pt idx="87">
                  <c:v>70</c:v>
                </c:pt>
                <c:pt idx="88">
                  <c:v>219</c:v>
                </c:pt>
                <c:pt idx="89">
                  <c:v>67</c:v>
                </c:pt>
                <c:pt idx="90">
                  <c:v>18</c:v>
                </c:pt>
                <c:pt idx="91">
                  <c:v>45</c:v>
                </c:pt>
                <c:pt idx="92">
                  <c:v>115</c:v>
                </c:pt>
                <c:pt idx="93">
                  <c:v>31</c:v>
                </c:pt>
                <c:pt idx="94">
                  <c:v>18</c:v>
                </c:pt>
                <c:pt idx="95">
                  <c:v>13</c:v>
                </c:pt>
                <c:pt idx="96">
                  <c:v>83</c:v>
                </c:pt>
                <c:pt idx="97">
                  <c:v>78</c:v>
                </c:pt>
                <c:pt idx="98">
                  <c:v>68</c:v>
                </c:pt>
                <c:pt idx="99">
                  <c:v>177</c:v>
                </c:pt>
                <c:pt idx="100">
                  <c:v>62</c:v>
                </c:pt>
                <c:pt idx="101">
                  <c:v>49</c:v>
                </c:pt>
                <c:pt idx="102">
                  <c:v>55</c:v>
                </c:pt>
                <c:pt idx="103">
                  <c:v>48</c:v>
                </c:pt>
                <c:pt idx="104">
                  <c:v>69</c:v>
                </c:pt>
                <c:pt idx="105">
                  <c:v>73</c:v>
                </c:pt>
                <c:pt idx="106">
                  <c:v>16</c:v>
                </c:pt>
                <c:pt idx="107">
                  <c:v>4</c:v>
                </c:pt>
                <c:pt idx="108">
                  <c:v>49</c:v>
                </c:pt>
                <c:pt idx="109">
                  <c:v>23</c:v>
                </c:pt>
                <c:pt idx="110">
                  <c:v>22</c:v>
                </c:pt>
                <c:pt idx="111">
                  <c:v>19</c:v>
                </c:pt>
                <c:pt idx="112">
                  <c:v>29</c:v>
                </c:pt>
                <c:pt idx="113">
                  <c:v>4</c:v>
                </c:pt>
                <c:pt idx="114">
                  <c:v>123</c:v>
                </c:pt>
                <c:pt idx="115">
                  <c:v>57</c:v>
                </c:pt>
                <c:pt idx="116">
                  <c:v>5</c:v>
                </c:pt>
                <c:pt idx="117">
                  <c:v>15</c:v>
                </c:pt>
                <c:pt idx="118">
                  <c:v>7</c:v>
                </c:pt>
                <c:pt idx="119">
                  <c:v>15</c:v>
                </c:pt>
                <c:pt idx="120">
                  <c:v>36</c:v>
                </c:pt>
                <c:pt idx="121">
                  <c:v>16</c:v>
                </c:pt>
                <c:pt idx="122">
                  <c:v>30</c:v>
                </c:pt>
                <c:pt idx="123">
                  <c:v>29</c:v>
                </c:pt>
                <c:pt idx="124">
                  <c:v>55</c:v>
                </c:pt>
                <c:pt idx="125">
                  <c:v>174</c:v>
                </c:pt>
                <c:pt idx="126">
                  <c:v>44</c:v>
                </c:pt>
                <c:pt idx="127">
                  <c:v>16</c:v>
                </c:pt>
                <c:pt idx="128">
                  <c:v>46</c:v>
                </c:pt>
                <c:pt idx="129">
                  <c:v>82</c:v>
                </c:pt>
                <c:pt idx="130">
                  <c:v>17</c:v>
                </c:pt>
                <c:pt idx="131">
                  <c:v>6</c:v>
                </c:pt>
                <c:pt idx="132">
                  <c:v>16</c:v>
                </c:pt>
                <c:pt idx="133">
                  <c:v>64</c:v>
                </c:pt>
                <c:pt idx="134">
                  <c:v>43</c:v>
                </c:pt>
                <c:pt idx="135">
                  <c:v>70</c:v>
                </c:pt>
                <c:pt idx="136">
                  <c:v>139</c:v>
                </c:pt>
                <c:pt idx="137">
                  <c:v>86</c:v>
                </c:pt>
                <c:pt idx="138">
                  <c:v>57</c:v>
                </c:pt>
                <c:pt idx="139">
                  <c:v>41</c:v>
                </c:pt>
                <c:pt idx="140">
                  <c:v>56</c:v>
                </c:pt>
                <c:pt idx="141">
                  <c:v>67</c:v>
                </c:pt>
                <c:pt idx="142">
                  <c:v>54</c:v>
                </c:pt>
                <c:pt idx="143">
                  <c:v>20</c:v>
                </c:pt>
                <c:pt idx="144">
                  <c:v>8</c:v>
                </c:pt>
                <c:pt idx="145">
                  <c:v>48</c:v>
                </c:pt>
                <c:pt idx="146">
                  <c:v>33</c:v>
                </c:pt>
                <c:pt idx="147">
                  <c:v>12</c:v>
                </c:pt>
                <c:pt idx="148">
                  <c:v>17</c:v>
                </c:pt>
                <c:pt idx="149">
                  <c:v>30</c:v>
                </c:pt>
                <c:pt idx="150">
                  <c:v>11</c:v>
                </c:pt>
                <c:pt idx="151">
                  <c:v>38</c:v>
                </c:pt>
                <c:pt idx="152">
                  <c:v>122</c:v>
                </c:pt>
                <c:pt idx="153">
                  <c:v>3</c:v>
                </c:pt>
                <c:pt idx="154">
                  <c:v>16</c:v>
                </c:pt>
                <c:pt idx="155">
                  <c:v>8</c:v>
                </c:pt>
                <c:pt idx="156">
                  <c:v>22</c:v>
                </c:pt>
                <c:pt idx="157">
                  <c:v>42</c:v>
                </c:pt>
                <c:pt idx="158">
                  <c:v>17</c:v>
                </c:pt>
                <c:pt idx="159">
                  <c:v>26</c:v>
                </c:pt>
                <c:pt idx="160">
                  <c:v>20</c:v>
                </c:pt>
                <c:pt idx="161">
                  <c:v>39</c:v>
                </c:pt>
                <c:pt idx="162">
                  <c:v>156</c:v>
                </c:pt>
                <c:pt idx="163">
                  <c:v>68</c:v>
                </c:pt>
                <c:pt idx="164">
                  <c:v>18</c:v>
                </c:pt>
                <c:pt idx="165">
                  <c:v>79</c:v>
                </c:pt>
                <c:pt idx="166">
                  <c:v>62</c:v>
                </c:pt>
                <c:pt idx="167">
                  <c:v>21</c:v>
                </c:pt>
                <c:pt idx="168">
                  <c:v>6</c:v>
                </c:pt>
                <c:pt idx="169">
                  <c:v>17</c:v>
                </c:pt>
                <c:pt idx="170">
                  <c:v>126</c:v>
                </c:pt>
                <c:pt idx="171">
                  <c:v>72</c:v>
                </c:pt>
                <c:pt idx="172">
                  <c:v>67</c:v>
                </c:pt>
                <c:pt idx="173">
                  <c:v>206</c:v>
                </c:pt>
                <c:pt idx="174">
                  <c:v>68</c:v>
                </c:pt>
                <c:pt idx="175">
                  <c:v>60</c:v>
                </c:pt>
                <c:pt idx="176">
                  <c:v>65</c:v>
                </c:pt>
                <c:pt idx="177">
                  <c:v>61</c:v>
                </c:pt>
                <c:pt idx="178">
                  <c:v>78</c:v>
                </c:pt>
                <c:pt idx="179">
                  <c:v>47</c:v>
                </c:pt>
                <c:pt idx="180">
                  <c:v>23</c:v>
                </c:pt>
                <c:pt idx="181">
                  <c:v>4</c:v>
                </c:pt>
                <c:pt idx="182">
                  <c:v>53</c:v>
                </c:pt>
                <c:pt idx="183">
                  <c:v>30</c:v>
                </c:pt>
                <c:pt idx="184">
                  <c:v>10</c:v>
                </c:pt>
                <c:pt idx="185">
                  <c:v>20</c:v>
                </c:pt>
                <c:pt idx="186">
                  <c:v>26</c:v>
                </c:pt>
                <c:pt idx="187">
                  <c:v>4</c:v>
                </c:pt>
                <c:pt idx="188">
                  <c:v>21</c:v>
                </c:pt>
                <c:pt idx="189">
                  <c:v>75</c:v>
                </c:pt>
                <c:pt idx="190">
                  <c:v>6</c:v>
                </c:pt>
                <c:pt idx="191">
                  <c:v>25</c:v>
                </c:pt>
                <c:pt idx="192">
                  <c:v>11</c:v>
                </c:pt>
                <c:pt idx="193">
                  <c:v>10</c:v>
                </c:pt>
                <c:pt idx="194">
                  <c:v>55</c:v>
                </c:pt>
                <c:pt idx="195">
                  <c:v>20</c:v>
                </c:pt>
                <c:pt idx="196">
                  <c:v>41</c:v>
                </c:pt>
                <c:pt idx="197">
                  <c:v>8</c:v>
                </c:pt>
                <c:pt idx="198">
                  <c:v>45</c:v>
                </c:pt>
                <c:pt idx="199">
                  <c:v>195</c:v>
                </c:pt>
                <c:pt idx="200">
                  <c:v>44</c:v>
                </c:pt>
                <c:pt idx="201">
                  <c:v>22</c:v>
                </c:pt>
                <c:pt idx="202">
                  <c:v>36</c:v>
                </c:pt>
                <c:pt idx="203">
                  <c:v>82</c:v>
                </c:pt>
                <c:pt idx="204">
                  <c:v>43</c:v>
                </c:pt>
                <c:pt idx="205">
                  <c:v>8</c:v>
                </c:pt>
                <c:pt idx="206">
                  <c:v>2</c:v>
                </c:pt>
                <c:pt idx="207">
                  <c:v>89</c:v>
                </c:pt>
                <c:pt idx="208">
                  <c:v>37</c:v>
                </c:pt>
                <c:pt idx="209">
                  <c:v>101</c:v>
                </c:pt>
                <c:pt idx="210">
                  <c:v>149</c:v>
                </c:pt>
                <c:pt idx="211">
                  <c:v>52</c:v>
                </c:pt>
                <c:pt idx="212">
                  <c:v>82</c:v>
                </c:pt>
                <c:pt idx="213">
                  <c:v>62</c:v>
                </c:pt>
                <c:pt idx="214">
                  <c:v>64</c:v>
                </c:pt>
                <c:pt idx="215">
                  <c:v>77</c:v>
                </c:pt>
                <c:pt idx="216">
                  <c:v>49</c:v>
                </c:pt>
                <c:pt idx="217">
                  <c:v>18</c:v>
                </c:pt>
                <c:pt idx="218">
                  <c:v>14</c:v>
                </c:pt>
                <c:pt idx="219">
                  <c:v>50</c:v>
                </c:pt>
                <c:pt idx="220">
                  <c:v>17</c:v>
                </c:pt>
                <c:pt idx="221">
                  <c:v>11</c:v>
                </c:pt>
                <c:pt idx="222">
                  <c:v>21</c:v>
                </c:pt>
                <c:pt idx="223">
                  <c:v>35</c:v>
                </c:pt>
                <c:pt idx="224">
                  <c:v>14</c:v>
                </c:pt>
                <c:pt idx="225">
                  <c:v>23</c:v>
                </c:pt>
                <c:pt idx="226">
                  <c:v>45</c:v>
                </c:pt>
                <c:pt idx="227">
                  <c:v>2</c:v>
                </c:pt>
                <c:pt idx="228">
                  <c:v>38</c:v>
                </c:pt>
                <c:pt idx="229">
                  <c:v>6</c:v>
                </c:pt>
                <c:pt idx="230">
                  <c:v>16</c:v>
                </c:pt>
                <c:pt idx="231">
                  <c:v>58</c:v>
                </c:pt>
                <c:pt idx="232">
                  <c:v>15</c:v>
                </c:pt>
                <c:pt idx="233">
                  <c:v>35</c:v>
                </c:pt>
                <c:pt idx="234">
                  <c:v>6</c:v>
                </c:pt>
                <c:pt idx="235">
                  <c:v>47</c:v>
                </c:pt>
                <c:pt idx="236">
                  <c:v>414</c:v>
                </c:pt>
                <c:pt idx="237">
                  <c:v>51</c:v>
                </c:pt>
                <c:pt idx="238">
                  <c:v>20</c:v>
                </c:pt>
                <c:pt idx="239">
                  <c:v>46</c:v>
                </c:pt>
                <c:pt idx="240">
                  <c:v>76</c:v>
                </c:pt>
                <c:pt idx="241">
                  <c:v>36</c:v>
                </c:pt>
                <c:pt idx="242">
                  <c:v>7</c:v>
                </c:pt>
                <c:pt idx="243">
                  <c:v>6</c:v>
                </c:pt>
                <c:pt idx="244">
                  <c:v>99</c:v>
                </c:pt>
                <c:pt idx="245">
                  <c:v>59</c:v>
                </c:pt>
                <c:pt idx="246">
                  <c:v>57</c:v>
                </c:pt>
                <c:pt idx="247">
                  <c:v>171</c:v>
                </c:pt>
                <c:pt idx="248">
                  <c:v>41</c:v>
                </c:pt>
                <c:pt idx="249">
                  <c:v>99</c:v>
                </c:pt>
                <c:pt idx="250">
                  <c:v>66</c:v>
                </c:pt>
                <c:pt idx="251">
                  <c:v>55</c:v>
                </c:pt>
                <c:pt idx="252">
                  <c:v>85</c:v>
                </c:pt>
                <c:pt idx="253">
                  <c:v>48</c:v>
                </c:pt>
                <c:pt idx="254">
                  <c:v>16</c:v>
                </c:pt>
                <c:pt idx="255">
                  <c:v>20</c:v>
                </c:pt>
                <c:pt idx="256">
                  <c:v>59</c:v>
                </c:pt>
                <c:pt idx="257">
                  <c:v>17</c:v>
                </c:pt>
                <c:pt idx="258">
                  <c:v>14</c:v>
                </c:pt>
                <c:pt idx="259">
                  <c:v>-20</c:v>
                </c:pt>
                <c:pt idx="260">
                  <c:v>-21</c:v>
                </c:pt>
                <c:pt idx="261">
                  <c:v>-20</c:v>
                </c:pt>
                <c:pt idx="262">
                  <c:v>-17</c:v>
                </c:pt>
                <c:pt idx="263">
                  <c:v>-91</c:v>
                </c:pt>
                <c:pt idx="264">
                  <c:v>-15</c:v>
                </c:pt>
                <c:pt idx="265">
                  <c:v>-45</c:v>
                </c:pt>
                <c:pt idx="266">
                  <c:v>-9</c:v>
                </c:pt>
                <c:pt idx="267">
                  <c:v>-26</c:v>
                </c:pt>
                <c:pt idx="268">
                  <c:v>-10</c:v>
                </c:pt>
                <c:pt idx="269">
                  <c:v>-25</c:v>
                </c:pt>
                <c:pt idx="270">
                  <c:v>-40</c:v>
                </c:pt>
                <c:pt idx="271">
                  <c:v>-39</c:v>
                </c:pt>
                <c:pt idx="272">
                  <c:v>-11</c:v>
                </c:pt>
                <c:pt idx="273">
                  <c:v>-348</c:v>
                </c:pt>
                <c:pt idx="274">
                  <c:v>-16</c:v>
                </c:pt>
                <c:pt idx="275">
                  <c:v>1</c:v>
                </c:pt>
                <c:pt idx="276">
                  <c:v>-199</c:v>
                </c:pt>
                <c:pt idx="277">
                  <c:v>-120</c:v>
                </c:pt>
                <c:pt idx="278">
                  <c:v>-93</c:v>
                </c:pt>
                <c:pt idx="279">
                  <c:v>-41</c:v>
                </c:pt>
                <c:pt idx="280">
                  <c:v>-45</c:v>
                </c:pt>
                <c:pt idx="281">
                  <c:v>-99</c:v>
                </c:pt>
                <c:pt idx="282">
                  <c:v>-95</c:v>
                </c:pt>
                <c:pt idx="283">
                  <c:v>-64</c:v>
                </c:pt>
                <c:pt idx="284">
                  <c:v>-93</c:v>
                </c:pt>
                <c:pt idx="285">
                  <c:v>-122</c:v>
                </c:pt>
                <c:pt idx="286">
                  <c:v>-287</c:v>
                </c:pt>
                <c:pt idx="287">
                  <c:v>-103</c:v>
                </c:pt>
                <c:pt idx="288">
                  <c:v>-77</c:v>
                </c:pt>
                <c:pt idx="289">
                  <c:v>-106</c:v>
                </c:pt>
                <c:pt idx="290">
                  <c:v>-35</c:v>
                </c:pt>
                <c:pt idx="291">
                  <c:v>-8</c:v>
                </c:pt>
                <c:pt idx="292">
                  <c:v>-29</c:v>
                </c:pt>
                <c:pt idx="293">
                  <c:v>-12</c:v>
                </c:pt>
                <c:pt idx="294">
                  <c:v>-5</c:v>
                </c:pt>
                <c:pt idx="295">
                  <c:v>-21</c:v>
                </c:pt>
                <c:pt idx="296">
                  <c:v>23</c:v>
                </c:pt>
                <c:pt idx="297">
                  <c:v>12</c:v>
                </c:pt>
                <c:pt idx="298">
                  <c:v>7</c:v>
                </c:pt>
                <c:pt idx="299">
                  <c:v>27</c:v>
                </c:pt>
                <c:pt idx="300">
                  <c:v>88</c:v>
                </c:pt>
                <c:pt idx="301">
                  <c:v>5</c:v>
                </c:pt>
                <c:pt idx="302">
                  <c:v>24</c:v>
                </c:pt>
                <c:pt idx="303">
                  <c:v>42</c:v>
                </c:pt>
                <c:pt idx="304">
                  <c:v>24</c:v>
                </c:pt>
                <c:pt idx="305">
                  <c:v>29</c:v>
                </c:pt>
                <c:pt idx="306">
                  <c:v>45</c:v>
                </c:pt>
                <c:pt idx="307">
                  <c:v>87</c:v>
                </c:pt>
                <c:pt idx="308">
                  <c:v>19</c:v>
                </c:pt>
                <c:pt idx="309">
                  <c:v>39</c:v>
                </c:pt>
                <c:pt idx="310">
                  <c:v>586</c:v>
                </c:pt>
                <c:pt idx="311">
                  <c:v>103</c:v>
                </c:pt>
                <c:pt idx="312">
                  <c:v>20</c:v>
                </c:pt>
                <c:pt idx="313">
                  <c:v>182</c:v>
                </c:pt>
                <c:pt idx="314">
                  <c:v>60</c:v>
                </c:pt>
                <c:pt idx="315">
                  <c:v>81</c:v>
                </c:pt>
                <c:pt idx="316">
                  <c:v>23</c:v>
                </c:pt>
                <c:pt idx="317">
                  <c:v>32</c:v>
                </c:pt>
                <c:pt idx="318">
                  <c:v>99</c:v>
                </c:pt>
                <c:pt idx="319">
                  <c:v>93</c:v>
                </c:pt>
                <c:pt idx="320">
                  <c:v>63</c:v>
                </c:pt>
                <c:pt idx="321">
                  <c:v>183</c:v>
                </c:pt>
                <c:pt idx="322">
                  <c:v>96</c:v>
                </c:pt>
                <c:pt idx="323">
                  <c:v>294</c:v>
                </c:pt>
                <c:pt idx="324">
                  <c:v>51</c:v>
                </c:pt>
                <c:pt idx="325">
                  <c:v>60</c:v>
                </c:pt>
                <c:pt idx="326">
                  <c:v>92</c:v>
                </c:pt>
                <c:pt idx="327">
                  <c:v>57</c:v>
                </c:pt>
                <c:pt idx="328">
                  <c:v>23</c:v>
                </c:pt>
                <c:pt idx="329">
                  <c:v>29</c:v>
                </c:pt>
                <c:pt idx="330">
                  <c:v>79</c:v>
                </c:pt>
                <c:pt idx="331">
                  <c:v>43</c:v>
                </c:pt>
                <c:pt idx="332">
                  <c:v>22</c:v>
                </c:pt>
                <c:pt idx="333">
                  <c:v>7</c:v>
                </c:pt>
                <c:pt idx="334">
                  <c:v>21</c:v>
                </c:pt>
                <c:pt idx="335">
                  <c:v>7</c:v>
                </c:pt>
                <c:pt idx="336">
                  <c:v>11</c:v>
                </c:pt>
                <c:pt idx="337">
                  <c:v>76</c:v>
                </c:pt>
                <c:pt idx="338">
                  <c:v>2</c:v>
                </c:pt>
                <c:pt idx="339">
                  <c:v>18</c:v>
                </c:pt>
                <c:pt idx="340">
                  <c:v>20</c:v>
                </c:pt>
                <c:pt idx="341">
                  <c:v>3</c:v>
                </c:pt>
                <c:pt idx="342">
                  <c:v>19</c:v>
                </c:pt>
                <c:pt idx="343">
                  <c:v>24</c:v>
                </c:pt>
                <c:pt idx="344">
                  <c:v>69</c:v>
                </c:pt>
                <c:pt idx="345">
                  <c:v>10</c:v>
                </c:pt>
                <c:pt idx="346">
                  <c:v>20</c:v>
                </c:pt>
                <c:pt idx="347">
                  <c:v>308</c:v>
                </c:pt>
                <c:pt idx="348">
                  <c:v>40</c:v>
                </c:pt>
                <c:pt idx="349">
                  <c:v>6</c:v>
                </c:pt>
                <c:pt idx="350">
                  <c:v>41</c:v>
                </c:pt>
                <c:pt idx="351">
                  <c:v>78</c:v>
                </c:pt>
                <c:pt idx="352">
                  <c:v>25</c:v>
                </c:pt>
                <c:pt idx="353">
                  <c:v>7</c:v>
                </c:pt>
                <c:pt idx="354">
                  <c:v>6</c:v>
                </c:pt>
                <c:pt idx="355">
                  <c:v>57</c:v>
                </c:pt>
                <c:pt idx="356">
                  <c:v>50</c:v>
                </c:pt>
                <c:pt idx="357">
                  <c:v>46</c:v>
                </c:pt>
                <c:pt idx="358">
                  <c:v>110</c:v>
                </c:pt>
                <c:pt idx="359">
                  <c:v>54</c:v>
                </c:pt>
                <c:pt idx="360">
                  <c:v>130</c:v>
                </c:pt>
                <c:pt idx="361">
                  <c:v>41</c:v>
                </c:pt>
                <c:pt idx="362">
                  <c:v>30</c:v>
                </c:pt>
                <c:pt idx="363">
                  <c:v>51</c:v>
                </c:pt>
                <c:pt idx="364">
                  <c:v>78</c:v>
                </c:pt>
                <c:pt idx="365">
                  <c:v>4</c:v>
                </c:pt>
                <c:pt idx="366">
                  <c:v>9</c:v>
                </c:pt>
                <c:pt idx="367">
                  <c:v>47</c:v>
                </c:pt>
                <c:pt idx="368">
                  <c:v>21</c:v>
                </c:pt>
                <c:pt idx="369">
                  <c:v>10</c:v>
                </c:pt>
                <c:pt idx="370">
                  <c:v>9</c:v>
                </c:pt>
                <c:pt idx="371">
                  <c:v>22</c:v>
                </c:pt>
                <c:pt idx="372">
                  <c:v>7</c:v>
                </c:pt>
                <c:pt idx="373">
                  <c:v>22</c:v>
                </c:pt>
                <c:pt idx="374">
                  <c:v>53</c:v>
                </c:pt>
                <c:pt idx="375">
                  <c:v>6</c:v>
                </c:pt>
                <c:pt idx="376">
                  <c:v>10</c:v>
                </c:pt>
                <c:pt idx="377">
                  <c:v>35</c:v>
                </c:pt>
                <c:pt idx="378">
                  <c:v>7</c:v>
                </c:pt>
                <c:pt idx="379">
                  <c:v>25</c:v>
                </c:pt>
                <c:pt idx="380">
                  <c:v>18</c:v>
                </c:pt>
                <c:pt idx="381">
                  <c:v>62</c:v>
                </c:pt>
                <c:pt idx="382">
                  <c:v>13</c:v>
                </c:pt>
                <c:pt idx="383">
                  <c:v>42</c:v>
                </c:pt>
                <c:pt idx="384">
                  <c:v>214</c:v>
                </c:pt>
                <c:pt idx="385">
                  <c:v>30</c:v>
                </c:pt>
                <c:pt idx="386">
                  <c:v>9</c:v>
                </c:pt>
                <c:pt idx="387">
                  <c:v>58</c:v>
                </c:pt>
                <c:pt idx="388">
                  <c:v>85</c:v>
                </c:pt>
                <c:pt idx="389">
                  <c:v>60</c:v>
                </c:pt>
                <c:pt idx="390">
                  <c:v>16</c:v>
                </c:pt>
                <c:pt idx="391">
                  <c:v>6</c:v>
                </c:pt>
                <c:pt idx="392">
                  <c:v>54</c:v>
                </c:pt>
                <c:pt idx="393">
                  <c:v>32</c:v>
                </c:pt>
                <c:pt idx="394">
                  <c:v>57</c:v>
                </c:pt>
                <c:pt idx="395">
                  <c:v>134</c:v>
                </c:pt>
                <c:pt idx="396">
                  <c:v>45</c:v>
                </c:pt>
                <c:pt idx="397">
                  <c:v>160</c:v>
                </c:pt>
                <c:pt idx="398">
                  <c:v>44</c:v>
                </c:pt>
                <c:pt idx="399">
                  <c:v>39</c:v>
                </c:pt>
                <c:pt idx="400">
                  <c:v>67</c:v>
                </c:pt>
                <c:pt idx="401">
                  <c:v>45</c:v>
                </c:pt>
                <c:pt idx="402">
                  <c:v>13</c:v>
                </c:pt>
                <c:pt idx="403">
                  <c:v>17</c:v>
                </c:pt>
                <c:pt idx="404">
                  <c:v>41</c:v>
                </c:pt>
                <c:pt idx="405">
                  <c:v>28</c:v>
                </c:pt>
                <c:pt idx="406">
                  <c:v>9</c:v>
                </c:pt>
                <c:pt idx="407">
                  <c:v>13</c:v>
                </c:pt>
                <c:pt idx="408">
                  <c:v>12</c:v>
                </c:pt>
                <c:pt idx="409">
                  <c:v>1</c:v>
                </c:pt>
                <c:pt idx="410">
                  <c:v>28</c:v>
                </c:pt>
                <c:pt idx="411">
                  <c:v>21</c:v>
                </c:pt>
                <c:pt idx="412">
                  <c:v>1</c:v>
                </c:pt>
                <c:pt idx="413">
                  <c:v>13</c:v>
                </c:pt>
                <c:pt idx="414">
                  <c:v>18</c:v>
                </c:pt>
                <c:pt idx="415">
                  <c:v>11</c:v>
                </c:pt>
                <c:pt idx="416">
                  <c:v>25</c:v>
                </c:pt>
                <c:pt idx="417">
                  <c:v>6</c:v>
                </c:pt>
                <c:pt idx="418">
                  <c:v>21</c:v>
                </c:pt>
                <c:pt idx="419">
                  <c:v>21</c:v>
                </c:pt>
                <c:pt idx="420">
                  <c:v>18</c:v>
                </c:pt>
                <c:pt idx="421">
                  <c:v>229</c:v>
                </c:pt>
                <c:pt idx="422">
                  <c:v>23</c:v>
                </c:pt>
                <c:pt idx="423">
                  <c:v>11</c:v>
                </c:pt>
                <c:pt idx="424">
                  <c:v>30</c:v>
                </c:pt>
                <c:pt idx="425">
                  <c:v>40</c:v>
                </c:pt>
                <c:pt idx="426">
                  <c:v>27</c:v>
                </c:pt>
                <c:pt idx="427">
                  <c:v>15</c:v>
                </c:pt>
                <c:pt idx="428">
                  <c:v>0</c:v>
                </c:pt>
                <c:pt idx="429">
                  <c:v>91</c:v>
                </c:pt>
                <c:pt idx="430">
                  <c:v>80</c:v>
                </c:pt>
                <c:pt idx="431">
                  <c:v>53</c:v>
                </c:pt>
                <c:pt idx="432">
                  <c:v>105</c:v>
                </c:pt>
                <c:pt idx="433">
                  <c:v>37</c:v>
                </c:pt>
                <c:pt idx="434">
                  <c:v>134</c:v>
                </c:pt>
                <c:pt idx="435">
                  <c:v>30</c:v>
                </c:pt>
                <c:pt idx="436">
                  <c:v>36</c:v>
                </c:pt>
                <c:pt idx="437">
                  <c:v>54</c:v>
                </c:pt>
                <c:pt idx="438">
                  <c:v>18</c:v>
                </c:pt>
                <c:pt idx="439">
                  <c:v>10</c:v>
                </c:pt>
                <c:pt idx="440">
                  <c:v>10</c:v>
                </c:pt>
                <c:pt idx="441">
                  <c:v>20</c:v>
                </c:pt>
                <c:pt idx="442">
                  <c:v>22</c:v>
                </c:pt>
                <c:pt idx="443">
                  <c:v>5</c:v>
                </c:pt>
                <c:pt idx="444">
                  <c:v>17</c:v>
                </c:pt>
                <c:pt idx="445">
                  <c:v>23</c:v>
                </c:pt>
                <c:pt idx="446">
                  <c:v>6</c:v>
                </c:pt>
                <c:pt idx="447">
                  <c:v>25</c:v>
                </c:pt>
                <c:pt idx="448">
                  <c:v>79</c:v>
                </c:pt>
                <c:pt idx="449">
                  <c:v>4</c:v>
                </c:pt>
                <c:pt idx="450">
                  <c:v>15</c:v>
                </c:pt>
                <c:pt idx="451">
                  <c:v>28</c:v>
                </c:pt>
                <c:pt idx="452">
                  <c:v>13</c:v>
                </c:pt>
                <c:pt idx="453">
                  <c:v>20</c:v>
                </c:pt>
                <c:pt idx="454">
                  <c:v>13</c:v>
                </c:pt>
                <c:pt idx="455">
                  <c:v>29</c:v>
                </c:pt>
                <c:pt idx="456">
                  <c:v>11</c:v>
                </c:pt>
                <c:pt idx="457">
                  <c:v>21</c:v>
                </c:pt>
                <c:pt idx="458">
                  <c:v>123</c:v>
                </c:pt>
                <c:pt idx="459">
                  <c:v>43</c:v>
                </c:pt>
                <c:pt idx="460">
                  <c:v>12</c:v>
                </c:pt>
                <c:pt idx="461">
                  <c:v>48</c:v>
                </c:pt>
                <c:pt idx="462">
                  <c:v>90</c:v>
                </c:pt>
                <c:pt idx="463">
                  <c:v>23</c:v>
                </c:pt>
                <c:pt idx="464">
                  <c:v>19</c:v>
                </c:pt>
                <c:pt idx="465">
                  <c:v>6</c:v>
                </c:pt>
                <c:pt idx="466">
                  <c:v>61</c:v>
                </c:pt>
                <c:pt idx="467">
                  <c:v>61</c:v>
                </c:pt>
                <c:pt idx="468">
                  <c:v>36</c:v>
                </c:pt>
                <c:pt idx="469">
                  <c:v>116</c:v>
                </c:pt>
                <c:pt idx="470">
                  <c:v>24</c:v>
                </c:pt>
                <c:pt idx="471">
                  <c:v>115</c:v>
                </c:pt>
                <c:pt idx="472">
                  <c:v>50</c:v>
                </c:pt>
                <c:pt idx="473">
                  <c:v>56</c:v>
                </c:pt>
                <c:pt idx="474">
                  <c:v>69</c:v>
                </c:pt>
                <c:pt idx="475">
                  <c:v>37</c:v>
                </c:pt>
                <c:pt idx="476">
                  <c:v>7</c:v>
                </c:pt>
                <c:pt idx="477">
                  <c:v>14</c:v>
                </c:pt>
                <c:pt idx="478">
                  <c:v>28</c:v>
                </c:pt>
                <c:pt idx="479">
                  <c:v>46</c:v>
                </c:pt>
                <c:pt idx="480">
                  <c:v>4</c:v>
                </c:pt>
                <c:pt idx="481">
                  <c:v>11</c:v>
                </c:pt>
                <c:pt idx="482">
                  <c:v>13</c:v>
                </c:pt>
                <c:pt idx="483">
                  <c:v>8</c:v>
                </c:pt>
                <c:pt idx="484">
                  <c:v>17</c:v>
                </c:pt>
                <c:pt idx="485">
                  <c:v>56</c:v>
                </c:pt>
                <c:pt idx="486">
                  <c:v>8</c:v>
                </c:pt>
                <c:pt idx="487">
                  <c:v>37</c:v>
                </c:pt>
                <c:pt idx="488">
                  <c:v>23</c:v>
                </c:pt>
                <c:pt idx="489">
                  <c:v>13</c:v>
                </c:pt>
                <c:pt idx="490">
                  <c:v>18</c:v>
                </c:pt>
                <c:pt idx="491">
                  <c:v>13</c:v>
                </c:pt>
                <c:pt idx="492">
                  <c:v>25</c:v>
                </c:pt>
                <c:pt idx="493">
                  <c:v>4</c:v>
                </c:pt>
                <c:pt idx="494">
                  <c:v>11</c:v>
                </c:pt>
                <c:pt idx="495">
                  <c:v>86</c:v>
                </c:pt>
                <c:pt idx="496">
                  <c:v>42</c:v>
                </c:pt>
                <c:pt idx="497">
                  <c:v>3</c:v>
                </c:pt>
                <c:pt idx="498">
                  <c:v>50</c:v>
                </c:pt>
                <c:pt idx="499">
                  <c:v>78</c:v>
                </c:pt>
                <c:pt idx="500">
                  <c:v>22</c:v>
                </c:pt>
                <c:pt idx="501">
                  <c:v>17</c:v>
                </c:pt>
                <c:pt idx="502">
                  <c:v>5</c:v>
                </c:pt>
                <c:pt idx="503">
                  <c:v>65</c:v>
                </c:pt>
                <c:pt idx="504">
                  <c:v>46</c:v>
                </c:pt>
                <c:pt idx="505">
                  <c:v>39</c:v>
                </c:pt>
                <c:pt idx="506">
                  <c:v>72</c:v>
                </c:pt>
                <c:pt idx="507">
                  <c:v>37</c:v>
                </c:pt>
                <c:pt idx="508">
                  <c:v>104</c:v>
                </c:pt>
                <c:pt idx="509">
                  <c:v>65</c:v>
                </c:pt>
                <c:pt idx="510">
                  <c:v>51</c:v>
                </c:pt>
                <c:pt idx="511">
                  <c:v>36</c:v>
                </c:pt>
                <c:pt idx="512">
                  <c:v>49</c:v>
                </c:pt>
                <c:pt idx="513">
                  <c:v>4</c:v>
                </c:pt>
                <c:pt idx="514">
                  <c:v>11</c:v>
                </c:pt>
                <c:pt idx="515">
                  <c:v>21</c:v>
                </c:pt>
                <c:pt idx="516">
                  <c:v>17</c:v>
                </c:pt>
                <c:pt idx="517">
                  <c:v>2</c:v>
                </c:pt>
              </c:numCache>
            </c:numRef>
          </c:yVal>
          <c:smooth val="0"/>
          <c:extLst>
            <c:ext xmlns:c16="http://schemas.microsoft.com/office/drawing/2014/chart" uri="{C3380CC4-5D6E-409C-BE32-E72D297353CC}">
              <c16:uniqueId val="{00000001-C863-FE40-BC42-A2CE62FA9351}"/>
            </c:ext>
          </c:extLst>
        </c:ser>
        <c:dLbls>
          <c:dLblPos val="r"/>
          <c:showLegendKey val="0"/>
          <c:showVal val="0"/>
          <c:showCatName val="0"/>
          <c:showSerName val="0"/>
          <c:showPercent val="0"/>
          <c:showBubbleSize val="0"/>
        </c:dLbls>
        <c:axId val="680025984"/>
        <c:axId val="680356160"/>
      </c:scatterChart>
      <c:valAx>
        <c:axId val="680025984"/>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680356160"/>
        <c:crosses val="autoZero"/>
        <c:crossBetween val="midCat"/>
      </c:valAx>
      <c:valAx>
        <c:axId val="680356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680025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901A"/>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lotArea>
      <c:layout/>
      <c:scatterChart>
        <c:scatterStyle val="lineMarker"/>
        <c:varyColors val="0"/>
        <c:ser>
          <c:idx val="0"/>
          <c:order val="0"/>
          <c:tx>
            <c:strRef>
              <c:f>Correl_data_ScatterPlot!$F$1</c:f>
              <c:strCache>
                <c:ptCount val="1"/>
                <c:pt idx="0">
                  <c:v>Alcohol/Drug Influence</c:v>
                </c:pt>
              </c:strCache>
            </c:strRef>
          </c:tx>
          <c:spPr>
            <a:ln w="25400" cap="rnd">
              <a:noFill/>
              <a:round/>
            </a:ln>
            <a:effectLst/>
          </c:spPr>
          <c:marker>
            <c:symbol val="circle"/>
            <c:size val="5"/>
            <c:spPr>
              <a:solidFill>
                <a:schemeClr val="dk1">
                  <a:tint val="88500"/>
                </a:schemeClr>
              </a:solidFill>
              <a:ln w="9525">
                <a:solidFill>
                  <a:schemeClr val="dk1">
                    <a:tint val="88500"/>
                  </a:schemeClr>
                </a:solidFill>
              </a:ln>
              <a:effectLst/>
            </c:spPr>
          </c:marker>
          <c:xVal>
            <c:numRef>
              <c:f>Correl_data_ScatterPlot!$E$2:$E$519</c:f>
              <c:numCache>
                <c:formatCode>0</c:formatCode>
                <c:ptCount val="518"/>
                <c:pt idx="0">
                  <c:v>30</c:v>
                </c:pt>
                <c:pt idx="1">
                  <c:v>77</c:v>
                </c:pt>
                <c:pt idx="2">
                  <c:v>22</c:v>
                </c:pt>
                <c:pt idx="3">
                  <c:v>72</c:v>
                </c:pt>
                <c:pt idx="4">
                  <c:v>154</c:v>
                </c:pt>
                <c:pt idx="5">
                  <c:v>1</c:v>
                </c:pt>
                <c:pt idx="6">
                  <c:v>77</c:v>
                </c:pt>
                <c:pt idx="7">
                  <c:v>25</c:v>
                </c:pt>
                <c:pt idx="8">
                  <c:v>33</c:v>
                </c:pt>
                <c:pt idx="9">
                  <c:v>67</c:v>
                </c:pt>
                <c:pt idx="10">
                  <c:v>27</c:v>
                </c:pt>
                <c:pt idx="11">
                  <c:v>55</c:v>
                </c:pt>
                <c:pt idx="12">
                  <c:v>30</c:v>
                </c:pt>
                <c:pt idx="13">
                  <c:v>44</c:v>
                </c:pt>
                <c:pt idx="14">
                  <c:v>312</c:v>
                </c:pt>
                <c:pt idx="15">
                  <c:v>70</c:v>
                </c:pt>
                <c:pt idx="16">
                  <c:v>31</c:v>
                </c:pt>
                <c:pt idx="17">
                  <c:v>92</c:v>
                </c:pt>
                <c:pt idx="18">
                  <c:v>281</c:v>
                </c:pt>
                <c:pt idx="19">
                  <c:v>102</c:v>
                </c:pt>
                <c:pt idx="20">
                  <c:v>77</c:v>
                </c:pt>
                <c:pt idx="21">
                  <c:v>58</c:v>
                </c:pt>
                <c:pt idx="22">
                  <c:v>122</c:v>
                </c:pt>
                <c:pt idx="23">
                  <c:v>102</c:v>
                </c:pt>
                <c:pt idx="24">
                  <c:v>113</c:v>
                </c:pt>
                <c:pt idx="25">
                  <c:v>200</c:v>
                </c:pt>
                <c:pt idx="26">
                  <c:v>110</c:v>
                </c:pt>
                <c:pt idx="27">
                  <c:v>279</c:v>
                </c:pt>
                <c:pt idx="28">
                  <c:v>114</c:v>
                </c:pt>
                <c:pt idx="29">
                  <c:v>109</c:v>
                </c:pt>
                <c:pt idx="30">
                  <c:v>155</c:v>
                </c:pt>
                <c:pt idx="31">
                  <c:v>45</c:v>
                </c:pt>
                <c:pt idx="32">
                  <c:v>25</c:v>
                </c:pt>
                <c:pt idx="33">
                  <c:v>32</c:v>
                </c:pt>
                <c:pt idx="34">
                  <c:v>59</c:v>
                </c:pt>
                <c:pt idx="35">
                  <c:v>56</c:v>
                </c:pt>
                <c:pt idx="36">
                  <c:v>55</c:v>
                </c:pt>
                <c:pt idx="37">
                  <c:v>44</c:v>
                </c:pt>
                <c:pt idx="38">
                  <c:v>84</c:v>
                </c:pt>
                <c:pt idx="39">
                  <c:v>22</c:v>
                </c:pt>
                <c:pt idx="40">
                  <c:v>80</c:v>
                </c:pt>
                <c:pt idx="41">
                  <c:v>131</c:v>
                </c:pt>
                <c:pt idx="42">
                  <c:v>7</c:v>
                </c:pt>
                <c:pt idx="43">
                  <c:v>52</c:v>
                </c:pt>
                <c:pt idx="44">
                  <c:v>31</c:v>
                </c:pt>
                <c:pt idx="45">
                  <c:v>25</c:v>
                </c:pt>
                <c:pt idx="46">
                  <c:v>71</c:v>
                </c:pt>
                <c:pt idx="47">
                  <c:v>31</c:v>
                </c:pt>
                <c:pt idx="48">
                  <c:v>56</c:v>
                </c:pt>
                <c:pt idx="49">
                  <c:v>31</c:v>
                </c:pt>
                <c:pt idx="50">
                  <c:v>66</c:v>
                </c:pt>
                <c:pt idx="51">
                  <c:v>278</c:v>
                </c:pt>
                <c:pt idx="52">
                  <c:v>72</c:v>
                </c:pt>
                <c:pt idx="53">
                  <c:v>16</c:v>
                </c:pt>
                <c:pt idx="54">
                  <c:v>67</c:v>
                </c:pt>
                <c:pt idx="55">
                  <c:v>256</c:v>
                </c:pt>
                <c:pt idx="56">
                  <c:v>137</c:v>
                </c:pt>
                <c:pt idx="57">
                  <c:v>71</c:v>
                </c:pt>
                <c:pt idx="58">
                  <c:v>44</c:v>
                </c:pt>
                <c:pt idx="59">
                  <c:v>143</c:v>
                </c:pt>
                <c:pt idx="60">
                  <c:v>100</c:v>
                </c:pt>
                <c:pt idx="61">
                  <c:v>151</c:v>
                </c:pt>
                <c:pt idx="62">
                  <c:v>176</c:v>
                </c:pt>
                <c:pt idx="63">
                  <c:v>108</c:v>
                </c:pt>
                <c:pt idx="64">
                  <c:v>299</c:v>
                </c:pt>
                <c:pt idx="65">
                  <c:v>115</c:v>
                </c:pt>
                <c:pt idx="66">
                  <c:v>105</c:v>
                </c:pt>
                <c:pt idx="67">
                  <c:v>176</c:v>
                </c:pt>
                <c:pt idx="68">
                  <c:v>48</c:v>
                </c:pt>
                <c:pt idx="69">
                  <c:v>21</c:v>
                </c:pt>
                <c:pt idx="70">
                  <c:v>37</c:v>
                </c:pt>
                <c:pt idx="71">
                  <c:v>67</c:v>
                </c:pt>
                <c:pt idx="72">
                  <c:v>42</c:v>
                </c:pt>
                <c:pt idx="73">
                  <c:v>41</c:v>
                </c:pt>
                <c:pt idx="74">
                  <c:v>21</c:v>
                </c:pt>
                <c:pt idx="75">
                  <c:v>90</c:v>
                </c:pt>
                <c:pt idx="76">
                  <c:v>16</c:v>
                </c:pt>
                <c:pt idx="77">
                  <c:v>66</c:v>
                </c:pt>
                <c:pt idx="78">
                  <c:v>105</c:v>
                </c:pt>
                <c:pt idx="79">
                  <c:v>10</c:v>
                </c:pt>
                <c:pt idx="80">
                  <c:v>69</c:v>
                </c:pt>
                <c:pt idx="81">
                  <c:v>17</c:v>
                </c:pt>
                <c:pt idx="82">
                  <c:v>29</c:v>
                </c:pt>
                <c:pt idx="83">
                  <c:v>41</c:v>
                </c:pt>
                <c:pt idx="84">
                  <c:v>29</c:v>
                </c:pt>
                <c:pt idx="85">
                  <c:v>58</c:v>
                </c:pt>
                <c:pt idx="86">
                  <c:v>41</c:v>
                </c:pt>
                <c:pt idx="87">
                  <c:v>66</c:v>
                </c:pt>
                <c:pt idx="88">
                  <c:v>252</c:v>
                </c:pt>
                <c:pt idx="89">
                  <c:v>93</c:v>
                </c:pt>
                <c:pt idx="90">
                  <c:v>23</c:v>
                </c:pt>
                <c:pt idx="91">
                  <c:v>63</c:v>
                </c:pt>
                <c:pt idx="92">
                  <c:v>222</c:v>
                </c:pt>
                <c:pt idx="93">
                  <c:v>70</c:v>
                </c:pt>
                <c:pt idx="94">
                  <c:v>39</c:v>
                </c:pt>
                <c:pt idx="95">
                  <c:v>53</c:v>
                </c:pt>
                <c:pt idx="96">
                  <c:v>97</c:v>
                </c:pt>
                <c:pt idx="97">
                  <c:v>108</c:v>
                </c:pt>
                <c:pt idx="98">
                  <c:v>145</c:v>
                </c:pt>
                <c:pt idx="99">
                  <c:v>242</c:v>
                </c:pt>
                <c:pt idx="100">
                  <c:v>148</c:v>
                </c:pt>
                <c:pt idx="101">
                  <c:v>337</c:v>
                </c:pt>
                <c:pt idx="102">
                  <c:v>114</c:v>
                </c:pt>
                <c:pt idx="103">
                  <c:v>87</c:v>
                </c:pt>
                <c:pt idx="104">
                  <c:v>152</c:v>
                </c:pt>
                <c:pt idx="105">
                  <c:v>99</c:v>
                </c:pt>
                <c:pt idx="106">
                  <c:v>26</c:v>
                </c:pt>
                <c:pt idx="107">
                  <c:v>23</c:v>
                </c:pt>
                <c:pt idx="108">
                  <c:v>56</c:v>
                </c:pt>
                <c:pt idx="109">
                  <c:v>32</c:v>
                </c:pt>
                <c:pt idx="110">
                  <c:v>46</c:v>
                </c:pt>
                <c:pt idx="111">
                  <c:v>20</c:v>
                </c:pt>
                <c:pt idx="112">
                  <c:v>80</c:v>
                </c:pt>
                <c:pt idx="113">
                  <c:v>13</c:v>
                </c:pt>
                <c:pt idx="114">
                  <c:v>62</c:v>
                </c:pt>
                <c:pt idx="115">
                  <c:v>130</c:v>
                </c:pt>
                <c:pt idx="116">
                  <c:v>19</c:v>
                </c:pt>
                <c:pt idx="117">
                  <c:v>53</c:v>
                </c:pt>
                <c:pt idx="118">
                  <c:v>17</c:v>
                </c:pt>
                <c:pt idx="119">
                  <c:v>37</c:v>
                </c:pt>
                <c:pt idx="120">
                  <c:v>45</c:v>
                </c:pt>
                <c:pt idx="121">
                  <c:v>34</c:v>
                </c:pt>
                <c:pt idx="122">
                  <c:v>66</c:v>
                </c:pt>
                <c:pt idx="123">
                  <c:v>44</c:v>
                </c:pt>
                <c:pt idx="124">
                  <c:v>97</c:v>
                </c:pt>
                <c:pt idx="125">
                  <c:v>307</c:v>
                </c:pt>
                <c:pt idx="126">
                  <c:v>73</c:v>
                </c:pt>
                <c:pt idx="127">
                  <c:v>27</c:v>
                </c:pt>
                <c:pt idx="128">
                  <c:v>94</c:v>
                </c:pt>
                <c:pt idx="129">
                  <c:v>174</c:v>
                </c:pt>
                <c:pt idx="130">
                  <c:v>32</c:v>
                </c:pt>
                <c:pt idx="131">
                  <c:v>18</c:v>
                </c:pt>
                <c:pt idx="132">
                  <c:v>54</c:v>
                </c:pt>
                <c:pt idx="133">
                  <c:v>95</c:v>
                </c:pt>
                <c:pt idx="134">
                  <c:v>78</c:v>
                </c:pt>
                <c:pt idx="135">
                  <c:v>141</c:v>
                </c:pt>
                <c:pt idx="136">
                  <c:v>212</c:v>
                </c:pt>
                <c:pt idx="137">
                  <c:v>219</c:v>
                </c:pt>
                <c:pt idx="138">
                  <c:v>299</c:v>
                </c:pt>
                <c:pt idx="139">
                  <c:v>96</c:v>
                </c:pt>
                <c:pt idx="140">
                  <c:v>105</c:v>
                </c:pt>
                <c:pt idx="141">
                  <c:v>137</c:v>
                </c:pt>
                <c:pt idx="142">
                  <c:v>77</c:v>
                </c:pt>
                <c:pt idx="143">
                  <c:v>31</c:v>
                </c:pt>
                <c:pt idx="144">
                  <c:v>27</c:v>
                </c:pt>
                <c:pt idx="145">
                  <c:v>45</c:v>
                </c:pt>
                <c:pt idx="146">
                  <c:v>55</c:v>
                </c:pt>
                <c:pt idx="147">
                  <c:v>21</c:v>
                </c:pt>
                <c:pt idx="148">
                  <c:v>21</c:v>
                </c:pt>
                <c:pt idx="149">
                  <c:v>76</c:v>
                </c:pt>
                <c:pt idx="150">
                  <c:v>22</c:v>
                </c:pt>
                <c:pt idx="151">
                  <c:v>59</c:v>
                </c:pt>
                <c:pt idx="152">
                  <c:v>217</c:v>
                </c:pt>
                <c:pt idx="153">
                  <c:v>12</c:v>
                </c:pt>
                <c:pt idx="154">
                  <c:v>53</c:v>
                </c:pt>
                <c:pt idx="155">
                  <c:v>21</c:v>
                </c:pt>
                <c:pt idx="156">
                  <c:v>54</c:v>
                </c:pt>
                <c:pt idx="157">
                  <c:v>58</c:v>
                </c:pt>
                <c:pt idx="158">
                  <c:v>30</c:v>
                </c:pt>
                <c:pt idx="159">
                  <c:v>63</c:v>
                </c:pt>
                <c:pt idx="160">
                  <c:v>27</c:v>
                </c:pt>
                <c:pt idx="161">
                  <c:v>56</c:v>
                </c:pt>
                <c:pt idx="162">
                  <c:v>280</c:v>
                </c:pt>
                <c:pt idx="163">
                  <c:v>90</c:v>
                </c:pt>
                <c:pt idx="164">
                  <c:v>37</c:v>
                </c:pt>
                <c:pt idx="165">
                  <c:v>129</c:v>
                </c:pt>
                <c:pt idx="166">
                  <c:v>177</c:v>
                </c:pt>
                <c:pt idx="167">
                  <c:v>40</c:v>
                </c:pt>
                <c:pt idx="168">
                  <c:v>10</c:v>
                </c:pt>
                <c:pt idx="169">
                  <c:v>62</c:v>
                </c:pt>
                <c:pt idx="170">
                  <c:v>137</c:v>
                </c:pt>
                <c:pt idx="171">
                  <c:v>108</c:v>
                </c:pt>
                <c:pt idx="172">
                  <c:v>159</c:v>
                </c:pt>
                <c:pt idx="173">
                  <c:v>263</c:v>
                </c:pt>
                <c:pt idx="174">
                  <c:v>180</c:v>
                </c:pt>
                <c:pt idx="175">
                  <c:v>286</c:v>
                </c:pt>
                <c:pt idx="176">
                  <c:v>134</c:v>
                </c:pt>
                <c:pt idx="177">
                  <c:v>107</c:v>
                </c:pt>
                <c:pt idx="178">
                  <c:v>163</c:v>
                </c:pt>
                <c:pt idx="179">
                  <c:v>74</c:v>
                </c:pt>
                <c:pt idx="180">
                  <c:v>27</c:v>
                </c:pt>
                <c:pt idx="181">
                  <c:v>35</c:v>
                </c:pt>
                <c:pt idx="182">
                  <c:v>70</c:v>
                </c:pt>
                <c:pt idx="183">
                  <c:v>45</c:v>
                </c:pt>
                <c:pt idx="184">
                  <c:v>25</c:v>
                </c:pt>
                <c:pt idx="185">
                  <c:v>33</c:v>
                </c:pt>
                <c:pt idx="186">
                  <c:v>79</c:v>
                </c:pt>
                <c:pt idx="187">
                  <c:v>16</c:v>
                </c:pt>
                <c:pt idx="188">
                  <c:v>38</c:v>
                </c:pt>
                <c:pt idx="189">
                  <c:v>140</c:v>
                </c:pt>
                <c:pt idx="190">
                  <c:v>23</c:v>
                </c:pt>
                <c:pt idx="191">
                  <c:v>74</c:v>
                </c:pt>
                <c:pt idx="192">
                  <c:v>25</c:v>
                </c:pt>
                <c:pt idx="193">
                  <c:v>21</c:v>
                </c:pt>
                <c:pt idx="194">
                  <c:v>81</c:v>
                </c:pt>
                <c:pt idx="195">
                  <c:v>33</c:v>
                </c:pt>
                <c:pt idx="196">
                  <c:v>77</c:v>
                </c:pt>
                <c:pt idx="197">
                  <c:v>19</c:v>
                </c:pt>
                <c:pt idx="198">
                  <c:v>57</c:v>
                </c:pt>
                <c:pt idx="199">
                  <c:v>319</c:v>
                </c:pt>
                <c:pt idx="200">
                  <c:v>73</c:v>
                </c:pt>
                <c:pt idx="201">
                  <c:v>26</c:v>
                </c:pt>
                <c:pt idx="202">
                  <c:v>102</c:v>
                </c:pt>
                <c:pt idx="203">
                  <c:v>197</c:v>
                </c:pt>
                <c:pt idx="204">
                  <c:v>92</c:v>
                </c:pt>
                <c:pt idx="205">
                  <c:v>13</c:v>
                </c:pt>
                <c:pt idx="206">
                  <c:v>57</c:v>
                </c:pt>
                <c:pt idx="207">
                  <c:v>142</c:v>
                </c:pt>
                <c:pt idx="208">
                  <c:v>94</c:v>
                </c:pt>
                <c:pt idx="209">
                  <c:v>198</c:v>
                </c:pt>
                <c:pt idx="210">
                  <c:v>247</c:v>
                </c:pt>
                <c:pt idx="211">
                  <c:v>146</c:v>
                </c:pt>
                <c:pt idx="212">
                  <c:v>268</c:v>
                </c:pt>
                <c:pt idx="213">
                  <c:v>127</c:v>
                </c:pt>
                <c:pt idx="214">
                  <c:v>102</c:v>
                </c:pt>
                <c:pt idx="215">
                  <c:v>173</c:v>
                </c:pt>
                <c:pt idx="216">
                  <c:v>73</c:v>
                </c:pt>
                <c:pt idx="217">
                  <c:v>29</c:v>
                </c:pt>
                <c:pt idx="218">
                  <c:v>27</c:v>
                </c:pt>
                <c:pt idx="219">
                  <c:v>71</c:v>
                </c:pt>
                <c:pt idx="220">
                  <c:v>26</c:v>
                </c:pt>
                <c:pt idx="221">
                  <c:v>27</c:v>
                </c:pt>
                <c:pt idx="222">
                  <c:v>29</c:v>
                </c:pt>
                <c:pt idx="223">
                  <c:v>64</c:v>
                </c:pt>
                <c:pt idx="224">
                  <c:v>28</c:v>
                </c:pt>
                <c:pt idx="225">
                  <c:v>29</c:v>
                </c:pt>
                <c:pt idx="226">
                  <c:v>90</c:v>
                </c:pt>
                <c:pt idx="227">
                  <c:v>15</c:v>
                </c:pt>
                <c:pt idx="228">
                  <c:v>84</c:v>
                </c:pt>
                <c:pt idx="229">
                  <c:v>13</c:v>
                </c:pt>
                <c:pt idx="230">
                  <c:v>29</c:v>
                </c:pt>
                <c:pt idx="231">
                  <c:v>66</c:v>
                </c:pt>
                <c:pt idx="232">
                  <c:v>25</c:v>
                </c:pt>
                <c:pt idx="233">
                  <c:v>58</c:v>
                </c:pt>
                <c:pt idx="234">
                  <c:v>31</c:v>
                </c:pt>
                <c:pt idx="235">
                  <c:v>70</c:v>
                </c:pt>
                <c:pt idx="236">
                  <c:v>538</c:v>
                </c:pt>
                <c:pt idx="237">
                  <c:v>81</c:v>
                </c:pt>
                <c:pt idx="238">
                  <c:v>20</c:v>
                </c:pt>
                <c:pt idx="239">
                  <c:v>88</c:v>
                </c:pt>
                <c:pt idx="240">
                  <c:v>181</c:v>
                </c:pt>
                <c:pt idx="241">
                  <c:v>91</c:v>
                </c:pt>
                <c:pt idx="242">
                  <c:v>26</c:v>
                </c:pt>
                <c:pt idx="243">
                  <c:v>39</c:v>
                </c:pt>
                <c:pt idx="244">
                  <c:v>139</c:v>
                </c:pt>
                <c:pt idx="245">
                  <c:v>93</c:v>
                </c:pt>
                <c:pt idx="246">
                  <c:v>148</c:v>
                </c:pt>
                <c:pt idx="247">
                  <c:v>237</c:v>
                </c:pt>
                <c:pt idx="248">
                  <c:v>128</c:v>
                </c:pt>
                <c:pt idx="249">
                  <c:v>239</c:v>
                </c:pt>
                <c:pt idx="250">
                  <c:v>114</c:v>
                </c:pt>
                <c:pt idx="251">
                  <c:v>78</c:v>
                </c:pt>
                <c:pt idx="252">
                  <c:v>171</c:v>
                </c:pt>
                <c:pt idx="253">
                  <c:v>62</c:v>
                </c:pt>
                <c:pt idx="254">
                  <c:v>22</c:v>
                </c:pt>
                <c:pt idx="255">
                  <c:v>31</c:v>
                </c:pt>
                <c:pt idx="256">
                  <c:v>66</c:v>
                </c:pt>
                <c:pt idx="257">
                  <c:v>31</c:v>
                </c:pt>
                <c:pt idx="258">
                  <c:v>28</c:v>
                </c:pt>
                <c:pt idx="259">
                  <c:v>24</c:v>
                </c:pt>
                <c:pt idx="260">
                  <c:v>32</c:v>
                </c:pt>
                <c:pt idx="261">
                  <c:v>22</c:v>
                </c:pt>
                <c:pt idx="262">
                  <c:v>42</c:v>
                </c:pt>
                <c:pt idx="263">
                  <c:v>129</c:v>
                </c:pt>
                <c:pt idx="264">
                  <c:v>12</c:v>
                </c:pt>
                <c:pt idx="265">
                  <c:v>70</c:v>
                </c:pt>
                <c:pt idx="266">
                  <c:v>25</c:v>
                </c:pt>
                <c:pt idx="267">
                  <c:v>28</c:v>
                </c:pt>
                <c:pt idx="268">
                  <c:v>44</c:v>
                </c:pt>
                <c:pt idx="269">
                  <c:v>54</c:v>
                </c:pt>
                <c:pt idx="270">
                  <c:v>60</c:v>
                </c:pt>
                <c:pt idx="271">
                  <c:v>20</c:v>
                </c:pt>
                <c:pt idx="272">
                  <c:v>48</c:v>
                </c:pt>
                <c:pt idx="273">
                  <c:v>464</c:v>
                </c:pt>
                <c:pt idx="274">
                  <c:v>58</c:v>
                </c:pt>
                <c:pt idx="275">
                  <c:v>17</c:v>
                </c:pt>
                <c:pt idx="276">
                  <c:v>147</c:v>
                </c:pt>
                <c:pt idx="277">
                  <c:v>192</c:v>
                </c:pt>
                <c:pt idx="278">
                  <c:v>104</c:v>
                </c:pt>
                <c:pt idx="279">
                  <c:v>54</c:v>
                </c:pt>
                <c:pt idx="280">
                  <c:v>52</c:v>
                </c:pt>
                <c:pt idx="281">
                  <c:v>110</c:v>
                </c:pt>
                <c:pt idx="282">
                  <c:v>80</c:v>
                </c:pt>
                <c:pt idx="283">
                  <c:v>146</c:v>
                </c:pt>
                <c:pt idx="284">
                  <c:v>241</c:v>
                </c:pt>
                <c:pt idx="285">
                  <c:v>124</c:v>
                </c:pt>
                <c:pt idx="286">
                  <c:v>306</c:v>
                </c:pt>
                <c:pt idx="287">
                  <c:v>139</c:v>
                </c:pt>
                <c:pt idx="288">
                  <c:v>95</c:v>
                </c:pt>
                <c:pt idx="289">
                  <c:v>166</c:v>
                </c:pt>
                <c:pt idx="290">
                  <c:v>80</c:v>
                </c:pt>
                <c:pt idx="291">
                  <c:v>21</c:v>
                </c:pt>
                <c:pt idx="292">
                  <c:v>48</c:v>
                </c:pt>
                <c:pt idx="293">
                  <c:v>81</c:v>
                </c:pt>
                <c:pt idx="294">
                  <c:v>48</c:v>
                </c:pt>
                <c:pt idx="295">
                  <c:v>29</c:v>
                </c:pt>
                <c:pt idx="296">
                  <c:v>33</c:v>
                </c:pt>
                <c:pt idx="297">
                  <c:v>34</c:v>
                </c:pt>
                <c:pt idx="298">
                  <c:v>23</c:v>
                </c:pt>
                <c:pt idx="299">
                  <c:v>40</c:v>
                </c:pt>
                <c:pt idx="300">
                  <c:v>122</c:v>
                </c:pt>
                <c:pt idx="301">
                  <c:v>8</c:v>
                </c:pt>
                <c:pt idx="302">
                  <c:v>73</c:v>
                </c:pt>
                <c:pt idx="303">
                  <c:v>39</c:v>
                </c:pt>
                <c:pt idx="304">
                  <c:v>39</c:v>
                </c:pt>
                <c:pt idx="305">
                  <c:v>48</c:v>
                </c:pt>
                <c:pt idx="306">
                  <c:v>55</c:v>
                </c:pt>
                <c:pt idx="307">
                  <c:v>63</c:v>
                </c:pt>
                <c:pt idx="308">
                  <c:v>19</c:v>
                </c:pt>
                <c:pt idx="309">
                  <c:v>56</c:v>
                </c:pt>
                <c:pt idx="310">
                  <c:v>482</c:v>
                </c:pt>
                <c:pt idx="311">
                  <c:v>115</c:v>
                </c:pt>
                <c:pt idx="312">
                  <c:v>31</c:v>
                </c:pt>
                <c:pt idx="313">
                  <c:v>179</c:v>
                </c:pt>
                <c:pt idx="314">
                  <c:v>205</c:v>
                </c:pt>
                <c:pt idx="315">
                  <c:v>120</c:v>
                </c:pt>
                <c:pt idx="316">
                  <c:v>36</c:v>
                </c:pt>
                <c:pt idx="317">
                  <c:v>44</c:v>
                </c:pt>
                <c:pt idx="318">
                  <c:v>138</c:v>
                </c:pt>
                <c:pt idx="319">
                  <c:v>91</c:v>
                </c:pt>
                <c:pt idx="320">
                  <c:v>167</c:v>
                </c:pt>
                <c:pt idx="321">
                  <c:v>234</c:v>
                </c:pt>
                <c:pt idx="322">
                  <c:v>145</c:v>
                </c:pt>
                <c:pt idx="323">
                  <c:v>301</c:v>
                </c:pt>
                <c:pt idx="324">
                  <c:v>109</c:v>
                </c:pt>
                <c:pt idx="325">
                  <c:v>101</c:v>
                </c:pt>
                <c:pt idx="326">
                  <c:v>165</c:v>
                </c:pt>
                <c:pt idx="327">
                  <c:v>84</c:v>
                </c:pt>
                <c:pt idx="328">
                  <c:v>26</c:v>
                </c:pt>
                <c:pt idx="329">
                  <c:v>37</c:v>
                </c:pt>
                <c:pt idx="330">
                  <c:v>68</c:v>
                </c:pt>
                <c:pt idx="331">
                  <c:v>57</c:v>
                </c:pt>
                <c:pt idx="332">
                  <c:v>30</c:v>
                </c:pt>
                <c:pt idx="333">
                  <c:v>12</c:v>
                </c:pt>
                <c:pt idx="334">
                  <c:v>53</c:v>
                </c:pt>
                <c:pt idx="335">
                  <c:v>9</c:v>
                </c:pt>
                <c:pt idx="336">
                  <c:v>15</c:v>
                </c:pt>
                <c:pt idx="337">
                  <c:v>110</c:v>
                </c:pt>
                <c:pt idx="338">
                  <c:v>6</c:v>
                </c:pt>
                <c:pt idx="339">
                  <c:v>37</c:v>
                </c:pt>
                <c:pt idx="340">
                  <c:v>26</c:v>
                </c:pt>
                <c:pt idx="341">
                  <c:v>12</c:v>
                </c:pt>
                <c:pt idx="342">
                  <c:v>22</c:v>
                </c:pt>
                <c:pt idx="343">
                  <c:v>49</c:v>
                </c:pt>
                <c:pt idx="344">
                  <c:v>55</c:v>
                </c:pt>
                <c:pt idx="345">
                  <c:v>22</c:v>
                </c:pt>
                <c:pt idx="346">
                  <c:v>37</c:v>
                </c:pt>
                <c:pt idx="347">
                  <c:v>382</c:v>
                </c:pt>
                <c:pt idx="348">
                  <c:v>61</c:v>
                </c:pt>
                <c:pt idx="349">
                  <c:v>18</c:v>
                </c:pt>
                <c:pt idx="350">
                  <c:v>129</c:v>
                </c:pt>
                <c:pt idx="351">
                  <c:v>203</c:v>
                </c:pt>
                <c:pt idx="352">
                  <c:v>66</c:v>
                </c:pt>
                <c:pt idx="353">
                  <c:v>23</c:v>
                </c:pt>
                <c:pt idx="354">
                  <c:v>27</c:v>
                </c:pt>
                <c:pt idx="355">
                  <c:v>97</c:v>
                </c:pt>
                <c:pt idx="356">
                  <c:v>91</c:v>
                </c:pt>
                <c:pt idx="357">
                  <c:v>113</c:v>
                </c:pt>
                <c:pt idx="358">
                  <c:v>143</c:v>
                </c:pt>
                <c:pt idx="359">
                  <c:v>123</c:v>
                </c:pt>
                <c:pt idx="360">
                  <c:v>269</c:v>
                </c:pt>
                <c:pt idx="361">
                  <c:v>99</c:v>
                </c:pt>
                <c:pt idx="362">
                  <c:v>69</c:v>
                </c:pt>
                <c:pt idx="363">
                  <c:v>106</c:v>
                </c:pt>
                <c:pt idx="364">
                  <c:v>100</c:v>
                </c:pt>
                <c:pt idx="365">
                  <c:v>18</c:v>
                </c:pt>
                <c:pt idx="366">
                  <c:v>18</c:v>
                </c:pt>
                <c:pt idx="367">
                  <c:v>55</c:v>
                </c:pt>
                <c:pt idx="368">
                  <c:v>38</c:v>
                </c:pt>
                <c:pt idx="369">
                  <c:v>20</c:v>
                </c:pt>
                <c:pt idx="370">
                  <c:v>12</c:v>
                </c:pt>
                <c:pt idx="371">
                  <c:v>57</c:v>
                </c:pt>
                <c:pt idx="372">
                  <c:v>17</c:v>
                </c:pt>
                <c:pt idx="373">
                  <c:v>34</c:v>
                </c:pt>
                <c:pt idx="374">
                  <c:v>100</c:v>
                </c:pt>
                <c:pt idx="375">
                  <c:v>7</c:v>
                </c:pt>
                <c:pt idx="376">
                  <c:v>57</c:v>
                </c:pt>
                <c:pt idx="377">
                  <c:v>54</c:v>
                </c:pt>
                <c:pt idx="378">
                  <c:v>27</c:v>
                </c:pt>
                <c:pt idx="379">
                  <c:v>28</c:v>
                </c:pt>
                <c:pt idx="380">
                  <c:v>48</c:v>
                </c:pt>
                <c:pt idx="381">
                  <c:v>71</c:v>
                </c:pt>
                <c:pt idx="382">
                  <c:v>28</c:v>
                </c:pt>
                <c:pt idx="383">
                  <c:v>44</c:v>
                </c:pt>
                <c:pt idx="384">
                  <c:v>320</c:v>
                </c:pt>
                <c:pt idx="385">
                  <c:v>60</c:v>
                </c:pt>
                <c:pt idx="386">
                  <c:v>20</c:v>
                </c:pt>
                <c:pt idx="387">
                  <c:v>107</c:v>
                </c:pt>
                <c:pt idx="388">
                  <c:v>190</c:v>
                </c:pt>
                <c:pt idx="389">
                  <c:v>87</c:v>
                </c:pt>
                <c:pt idx="390">
                  <c:v>37</c:v>
                </c:pt>
                <c:pt idx="391">
                  <c:v>37</c:v>
                </c:pt>
                <c:pt idx="392">
                  <c:v>107</c:v>
                </c:pt>
                <c:pt idx="393">
                  <c:v>77</c:v>
                </c:pt>
                <c:pt idx="394">
                  <c:v>138</c:v>
                </c:pt>
                <c:pt idx="395">
                  <c:v>208</c:v>
                </c:pt>
                <c:pt idx="396">
                  <c:v>150</c:v>
                </c:pt>
                <c:pt idx="397">
                  <c:v>283</c:v>
                </c:pt>
                <c:pt idx="398">
                  <c:v>113</c:v>
                </c:pt>
                <c:pt idx="399">
                  <c:v>89</c:v>
                </c:pt>
                <c:pt idx="400">
                  <c:v>144</c:v>
                </c:pt>
                <c:pt idx="401">
                  <c:v>61</c:v>
                </c:pt>
                <c:pt idx="402">
                  <c:v>22</c:v>
                </c:pt>
                <c:pt idx="403">
                  <c:v>17</c:v>
                </c:pt>
                <c:pt idx="404">
                  <c:v>47</c:v>
                </c:pt>
                <c:pt idx="405">
                  <c:v>50</c:v>
                </c:pt>
                <c:pt idx="406">
                  <c:v>19</c:v>
                </c:pt>
                <c:pt idx="407">
                  <c:v>15</c:v>
                </c:pt>
                <c:pt idx="408">
                  <c:v>32</c:v>
                </c:pt>
                <c:pt idx="409">
                  <c:v>8</c:v>
                </c:pt>
                <c:pt idx="410">
                  <c:v>34</c:v>
                </c:pt>
                <c:pt idx="411">
                  <c:v>51</c:v>
                </c:pt>
                <c:pt idx="412">
                  <c:v>5</c:v>
                </c:pt>
                <c:pt idx="413">
                  <c:v>55</c:v>
                </c:pt>
                <c:pt idx="414">
                  <c:v>28</c:v>
                </c:pt>
                <c:pt idx="415">
                  <c:v>18</c:v>
                </c:pt>
                <c:pt idx="416">
                  <c:v>30</c:v>
                </c:pt>
                <c:pt idx="417">
                  <c:v>19</c:v>
                </c:pt>
                <c:pt idx="418">
                  <c:v>33</c:v>
                </c:pt>
                <c:pt idx="419">
                  <c:v>29</c:v>
                </c:pt>
                <c:pt idx="420">
                  <c:v>32</c:v>
                </c:pt>
                <c:pt idx="421">
                  <c:v>349</c:v>
                </c:pt>
                <c:pt idx="422">
                  <c:v>40</c:v>
                </c:pt>
                <c:pt idx="423">
                  <c:v>20</c:v>
                </c:pt>
                <c:pt idx="424">
                  <c:v>64</c:v>
                </c:pt>
                <c:pt idx="425">
                  <c:v>117</c:v>
                </c:pt>
                <c:pt idx="426">
                  <c:v>43</c:v>
                </c:pt>
                <c:pt idx="427">
                  <c:v>18</c:v>
                </c:pt>
                <c:pt idx="428">
                  <c:v>10</c:v>
                </c:pt>
                <c:pt idx="429">
                  <c:v>96</c:v>
                </c:pt>
                <c:pt idx="430">
                  <c:v>73</c:v>
                </c:pt>
                <c:pt idx="431">
                  <c:v>106</c:v>
                </c:pt>
                <c:pt idx="432">
                  <c:v>162</c:v>
                </c:pt>
                <c:pt idx="433">
                  <c:v>101</c:v>
                </c:pt>
                <c:pt idx="434">
                  <c:v>212</c:v>
                </c:pt>
                <c:pt idx="435">
                  <c:v>68</c:v>
                </c:pt>
                <c:pt idx="436">
                  <c:v>67</c:v>
                </c:pt>
                <c:pt idx="437">
                  <c:v>118</c:v>
                </c:pt>
                <c:pt idx="438">
                  <c:v>44</c:v>
                </c:pt>
                <c:pt idx="439">
                  <c:v>13</c:v>
                </c:pt>
                <c:pt idx="440">
                  <c:v>15</c:v>
                </c:pt>
                <c:pt idx="441">
                  <c:v>24</c:v>
                </c:pt>
                <c:pt idx="442">
                  <c:v>28</c:v>
                </c:pt>
                <c:pt idx="443">
                  <c:v>10</c:v>
                </c:pt>
                <c:pt idx="444">
                  <c:v>26</c:v>
                </c:pt>
                <c:pt idx="445">
                  <c:v>42</c:v>
                </c:pt>
                <c:pt idx="446">
                  <c:v>12</c:v>
                </c:pt>
                <c:pt idx="447">
                  <c:v>32</c:v>
                </c:pt>
                <c:pt idx="448">
                  <c:v>83</c:v>
                </c:pt>
                <c:pt idx="449">
                  <c:v>3</c:v>
                </c:pt>
                <c:pt idx="450">
                  <c:v>42</c:v>
                </c:pt>
                <c:pt idx="451">
                  <c:v>19</c:v>
                </c:pt>
                <c:pt idx="452">
                  <c:v>26</c:v>
                </c:pt>
                <c:pt idx="453">
                  <c:v>38</c:v>
                </c:pt>
                <c:pt idx="454">
                  <c:v>25</c:v>
                </c:pt>
                <c:pt idx="455">
                  <c:v>46</c:v>
                </c:pt>
                <c:pt idx="456">
                  <c:v>24</c:v>
                </c:pt>
                <c:pt idx="457">
                  <c:v>42</c:v>
                </c:pt>
                <c:pt idx="458">
                  <c:v>296</c:v>
                </c:pt>
                <c:pt idx="459">
                  <c:v>118</c:v>
                </c:pt>
                <c:pt idx="460">
                  <c:v>29</c:v>
                </c:pt>
                <c:pt idx="461">
                  <c:v>114</c:v>
                </c:pt>
                <c:pt idx="462">
                  <c:v>209</c:v>
                </c:pt>
                <c:pt idx="463">
                  <c:v>59</c:v>
                </c:pt>
                <c:pt idx="464">
                  <c:v>40</c:v>
                </c:pt>
                <c:pt idx="465">
                  <c:v>50</c:v>
                </c:pt>
                <c:pt idx="466">
                  <c:v>107</c:v>
                </c:pt>
                <c:pt idx="467">
                  <c:v>75</c:v>
                </c:pt>
                <c:pt idx="468">
                  <c:v>101</c:v>
                </c:pt>
                <c:pt idx="469">
                  <c:v>212</c:v>
                </c:pt>
                <c:pt idx="470">
                  <c:v>99</c:v>
                </c:pt>
                <c:pt idx="471">
                  <c:v>202</c:v>
                </c:pt>
                <c:pt idx="472">
                  <c:v>100</c:v>
                </c:pt>
                <c:pt idx="473">
                  <c:v>96</c:v>
                </c:pt>
                <c:pt idx="474">
                  <c:v>127</c:v>
                </c:pt>
                <c:pt idx="475">
                  <c:v>74</c:v>
                </c:pt>
                <c:pt idx="476">
                  <c:v>16</c:v>
                </c:pt>
                <c:pt idx="477">
                  <c:v>25</c:v>
                </c:pt>
                <c:pt idx="478">
                  <c:v>43</c:v>
                </c:pt>
                <c:pt idx="479">
                  <c:v>50</c:v>
                </c:pt>
                <c:pt idx="480">
                  <c:v>15</c:v>
                </c:pt>
                <c:pt idx="481">
                  <c:v>19</c:v>
                </c:pt>
                <c:pt idx="482">
                  <c:v>29</c:v>
                </c:pt>
                <c:pt idx="483">
                  <c:v>10</c:v>
                </c:pt>
                <c:pt idx="484">
                  <c:v>31</c:v>
                </c:pt>
                <c:pt idx="485">
                  <c:v>99</c:v>
                </c:pt>
                <c:pt idx="486">
                  <c:v>13</c:v>
                </c:pt>
                <c:pt idx="487">
                  <c:v>83</c:v>
                </c:pt>
                <c:pt idx="488">
                  <c:v>26</c:v>
                </c:pt>
                <c:pt idx="489">
                  <c:v>32</c:v>
                </c:pt>
                <c:pt idx="490">
                  <c:v>31</c:v>
                </c:pt>
                <c:pt idx="491">
                  <c:v>43</c:v>
                </c:pt>
                <c:pt idx="492">
                  <c:v>61</c:v>
                </c:pt>
                <c:pt idx="493">
                  <c:v>24</c:v>
                </c:pt>
                <c:pt idx="494">
                  <c:v>44</c:v>
                </c:pt>
                <c:pt idx="495">
                  <c:v>273</c:v>
                </c:pt>
                <c:pt idx="496">
                  <c:v>88</c:v>
                </c:pt>
                <c:pt idx="497">
                  <c:v>34</c:v>
                </c:pt>
                <c:pt idx="498">
                  <c:v>95</c:v>
                </c:pt>
                <c:pt idx="499">
                  <c:v>180</c:v>
                </c:pt>
                <c:pt idx="500">
                  <c:v>54</c:v>
                </c:pt>
                <c:pt idx="501">
                  <c:v>35</c:v>
                </c:pt>
                <c:pt idx="502">
                  <c:v>33</c:v>
                </c:pt>
                <c:pt idx="503">
                  <c:v>121</c:v>
                </c:pt>
                <c:pt idx="504">
                  <c:v>74</c:v>
                </c:pt>
                <c:pt idx="505">
                  <c:v>113</c:v>
                </c:pt>
                <c:pt idx="506">
                  <c:v>169</c:v>
                </c:pt>
                <c:pt idx="507">
                  <c:v>127</c:v>
                </c:pt>
                <c:pt idx="508">
                  <c:v>200</c:v>
                </c:pt>
                <c:pt idx="509">
                  <c:v>84</c:v>
                </c:pt>
                <c:pt idx="510">
                  <c:v>100</c:v>
                </c:pt>
                <c:pt idx="511">
                  <c:v>131</c:v>
                </c:pt>
                <c:pt idx="512">
                  <c:v>77</c:v>
                </c:pt>
                <c:pt idx="513">
                  <c:v>15</c:v>
                </c:pt>
                <c:pt idx="514">
                  <c:v>24</c:v>
                </c:pt>
                <c:pt idx="515">
                  <c:v>38</c:v>
                </c:pt>
                <c:pt idx="516">
                  <c:v>39</c:v>
                </c:pt>
                <c:pt idx="517">
                  <c:v>13</c:v>
                </c:pt>
              </c:numCache>
            </c:numRef>
          </c:xVal>
          <c:yVal>
            <c:numRef>
              <c:f>Correl_data_ScatterPlot!$F$2:$F$519</c:f>
              <c:numCache>
                <c:formatCode>0</c:formatCode>
                <c:ptCount val="518"/>
                <c:pt idx="0">
                  <c:v>0</c:v>
                </c:pt>
                <c:pt idx="1">
                  <c:v>0</c:v>
                </c:pt>
                <c:pt idx="2">
                  <c:v>0</c:v>
                </c:pt>
                <c:pt idx="3">
                  <c:v>1</c:v>
                </c:pt>
                <c:pt idx="4">
                  <c:v>0</c:v>
                </c:pt>
                <c:pt idx="5">
                  <c:v>0</c:v>
                </c:pt>
                <c:pt idx="6">
                  <c:v>0</c:v>
                </c:pt>
                <c:pt idx="7">
                  <c:v>0</c:v>
                </c:pt>
                <c:pt idx="8">
                  <c:v>0</c:v>
                </c:pt>
                <c:pt idx="9">
                  <c:v>0</c:v>
                </c:pt>
                <c:pt idx="10">
                  <c:v>0</c:v>
                </c:pt>
                <c:pt idx="11">
                  <c:v>0</c:v>
                </c:pt>
                <c:pt idx="12">
                  <c:v>1</c:v>
                </c:pt>
                <c:pt idx="13">
                  <c:v>0</c:v>
                </c:pt>
                <c:pt idx="14">
                  <c:v>1</c:v>
                </c:pt>
                <c:pt idx="15">
                  <c:v>0</c:v>
                </c:pt>
                <c:pt idx="16">
                  <c:v>0</c:v>
                </c:pt>
                <c:pt idx="17">
                  <c:v>0</c:v>
                </c:pt>
                <c:pt idx="18">
                  <c:v>0</c:v>
                </c:pt>
                <c:pt idx="19">
                  <c:v>0</c:v>
                </c:pt>
                <c:pt idx="20">
                  <c:v>0</c:v>
                </c:pt>
                <c:pt idx="21">
                  <c:v>0</c:v>
                </c:pt>
                <c:pt idx="22">
                  <c:v>1</c:v>
                </c:pt>
                <c:pt idx="23">
                  <c:v>0</c:v>
                </c:pt>
                <c:pt idx="24">
                  <c:v>1</c:v>
                </c:pt>
                <c:pt idx="25">
                  <c:v>0</c:v>
                </c:pt>
                <c:pt idx="26">
                  <c:v>0</c:v>
                </c:pt>
                <c:pt idx="27">
                  <c:v>0</c:v>
                </c:pt>
                <c:pt idx="28">
                  <c:v>0</c:v>
                </c:pt>
                <c:pt idx="29">
                  <c:v>0</c:v>
                </c:pt>
                <c:pt idx="30">
                  <c:v>0</c:v>
                </c:pt>
                <c:pt idx="31">
                  <c:v>2</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pt idx="50">
                  <c:v>0</c:v>
                </c:pt>
                <c:pt idx="51">
                  <c:v>1</c:v>
                </c:pt>
                <c:pt idx="52">
                  <c:v>0</c:v>
                </c:pt>
                <c:pt idx="53">
                  <c:v>0</c:v>
                </c:pt>
                <c:pt idx="54">
                  <c:v>0</c:v>
                </c:pt>
                <c:pt idx="55">
                  <c:v>0</c:v>
                </c:pt>
                <c:pt idx="56">
                  <c:v>0</c:v>
                </c:pt>
                <c:pt idx="57">
                  <c:v>0</c:v>
                </c:pt>
                <c:pt idx="58">
                  <c:v>0</c:v>
                </c:pt>
                <c:pt idx="59">
                  <c:v>1</c:v>
                </c:pt>
                <c:pt idx="60">
                  <c:v>0</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2</c:v>
                </c:pt>
                <c:pt idx="89">
                  <c:v>0</c:v>
                </c:pt>
                <c:pt idx="90">
                  <c:v>0</c:v>
                </c:pt>
                <c:pt idx="91">
                  <c:v>0</c:v>
                </c:pt>
                <c:pt idx="92">
                  <c:v>0</c:v>
                </c:pt>
                <c:pt idx="93">
                  <c:v>0</c:v>
                </c:pt>
                <c:pt idx="94">
                  <c:v>0</c:v>
                </c:pt>
                <c:pt idx="95">
                  <c:v>1</c:v>
                </c:pt>
                <c:pt idx="96">
                  <c:v>0</c:v>
                </c:pt>
                <c:pt idx="97">
                  <c:v>2</c:v>
                </c:pt>
                <c:pt idx="98">
                  <c:v>0</c:v>
                </c:pt>
                <c:pt idx="99">
                  <c:v>2</c:v>
                </c:pt>
                <c:pt idx="100">
                  <c:v>0</c:v>
                </c:pt>
                <c:pt idx="101">
                  <c:v>1</c:v>
                </c:pt>
                <c:pt idx="102">
                  <c:v>2</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0</c:v>
                </c:pt>
                <c:pt idx="117">
                  <c:v>0</c:v>
                </c:pt>
                <c:pt idx="118">
                  <c:v>0</c:v>
                </c:pt>
                <c:pt idx="119">
                  <c:v>0</c:v>
                </c:pt>
                <c:pt idx="120">
                  <c:v>0</c:v>
                </c:pt>
                <c:pt idx="121">
                  <c:v>0</c:v>
                </c:pt>
                <c:pt idx="122">
                  <c:v>0</c:v>
                </c:pt>
                <c:pt idx="123">
                  <c:v>0</c:v>
                </c:pt>
                <c:pt idx="124">
                  <c:v>0</c:v>
                </c:pt>
                <c:pt idx="125">
                  <c:v>0</c:v>
                </c:pt>
                <c:pt idx="126">
                  <c:v>0</c:v>
                </c:pt>
                <c:pt idx="127">
                  <c:v>0</c:v>
                </c:pt>
                <c:pt idx="128">
                  <c:v>2</c:v>
                </c:pt>
                <c:pt idx="129">
                  <c:v>0</c:v>
                </c:pt>
                <c:pt idx="130">
                  <c:v>0</c:v>
                </c:pt>
                <c:pt idx="131">
                  <c:v>0</c:v>
                </c:pt>
                <c:pt idx="132">
                  <c:v>0</c:v>
                </c:pt>
                <c:pt idx="133">
                  <c:v>0</c:v>
                </c:pt>
                <c:pt idx="134">
                  <c:v>0</c:v>
                </c:pt>
                <c:pt idx="135">
                  <c:v>1</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1</c:v>
                </c:pt>
                <c:pt idx="240">
                  <c:v>0</c:v>
                </c:pt>
                <c:pt idx="241">
                  <c:v>0</c:v>
                </c:pt>
                <c:pt idx="242">
                  <c:v>0</c:v>
                </c:pt>
                <c:pt idx="243">
                  <c:v>0</c:v>
                </c:pt>
                <c:pt idx="244">
                  <c:v>0</c:v>
                </c:pt>
                <c:pt idx="245">
                  <c:v>0</c:v>
                </c:pt>
                <c:pt idx="246">
                  <c:v>1</c:v>
                </c:pt>
                <c:pt idx="247">
                  <c:v>1</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1</c:v>
                </c:pt>
                <c:pt idx="303">
                  <c:v>0</c:v>
                </c:pt>
                <c:pt idx="304">
                  <c:v>0</c:v>
                </c:pt>
                <c:pt idx="305">
                  <c:v>0</c:v>
                </c:pt>
                <c:pt idx="306">
                  <c:v>0</c:v>
                </c:pt>
                <c:pt idx="307">
                  <c:v>1</c:v>
                </c:pt>
                <c:pt idx="308">
                  <c:v>0</c:v>
                </c:pt>
                <c:pt idx="309">
                  <c:v>1</c:v>
                </c:pt>
                <c:pt idx="310">
                  <c:v>0</c:v>
                </c:pt>
                <c:pt idx="311">
                  <c:v>0</c:v>
                </c:pt>
                <c:pt idx="312">
                  <c:v>0</c:v>
                </c:pt>
                <c:pt idx="313">
                  <c:v>0</c:v>
                </c:pt>
                <c:pt idx="314">
                  <c:v>0</c:v>
                </c:pt>
                <c:pt idx="315">
                  <c:v>0</c:v>
                </c:pt>
                <c:pt idx="316">
                  <c:v>0</c:v>
                </c:pt>
                <c:pt idx="317">
                  <c:v>0</c:v>
                </c:pt>
                <c:pt idx="318">
                  <c:v>0</c:v>
                </c:pt>
                <c:pt idx="319">
                  <c:v>0</c:v>
                </c:pt>
                <c:pt idx="320">
                  <c:v>0</c:v>
                </c:pt>
                <c:pt idx="321">
                  <c:v>0</c:v>
                </c:pt>
                <c:pt idx="322">
                  <c:v>2</c:v>
                </c:pt>
                <c:pt idx="323">
                  <c:v>1</c:v>
                </c:pt>
                <c:pt idx="324">
                  <c:v>0</c:v>
                </c:pt>
                <c:pt idx="325">
                  <c:v>0</c:v>
                </c:pt>
                <c:pt idx="326">
                  <c:v>0</c:v>
                </c:pt>
                <c:pt idx="327">
                  <c:v>0</c:v>
                </c:pt>
                <c:pt idx="328">
                  <c:v>0</c:v>
                </c:pt>
                <c:pt idx="329">
                  <c:v>2</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1</c:v>
                </c:pt>
                <c:pt idx="344">
                  <c:v>0</c:v>
                </c:pt>
                <c:pt idx="345">
                  <c:v>1</c:v>
                </c:pt>
                <c:pt idx="346">
                  <c:v>0</c:v>
                </c:pt>
                <c:pt idx="347">
                  <c:v>0</c:v>
                </c:pt>
                <c:pt idx="348">
                  <c:v>0</c:v>
                </c:pt>
                <c:pt idx="349">
                  <c:v>0</c:v>
                </c:pt>
                <c:pt idx="350">
                  <c:v>0</c:v>
                </c:pt>
                <c:pt idx="351">
                  <c:v>0</c:v>
                </c:pt>
                <c:pt idx="352">
                  <c:v>0</c:v>
                </c:pt>
                <c:pt idx="353">
                  <c:v>0</c:v>
                </c:pt>
                <c:pt idx="354">
                  <c:v>0</c:v>
                </c:pt>
                <c:pt idx="355">
                  <c:v>0</c:v>
                </c:pt>
                <c:pt idx="356">
                  <c:v>1</c:v>
                </c:pt>
                <c:pt idx="357">
                  <c:v>0</c:v>
                </c:pt>
                <c:pt idx="358">
                  <c:v>0</c:v>
                </c:pt>
                <c:pt idx="359">
                  <c:v>0</c:v>
                </c:pt>
                <c:pt idx="360">
                  <c:v>1</c:v>
                </c:pt>
                <c:pt idx="361">
                  <c:v>0</c:v>
                </c:pt>
                <c:pt idx="362">
                  <c:v>0</c:v>
                </c:pt>
                <c:pt idx="363">
                  <c:v>0</c:v>
                </c:pt>
                <c:pt idx="364">
                  <c:v>0</c:v>
                </c:pt>
                <c:pt idx="365">
                  <c:v>1</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1</c:v>
                </c:pt>
                <c:pt idx="380">
                  <c:v>0</c:v>
                </c:pt>
                <c:pt idx="381">
                  <c:v>0</c:v>
                </c:pt>
                <c:pt idx="382">
                  <c:v>0</c:v>
                </c:pt>
                <c:pt idx="383">
                  <c:v>0</c:v>
                </c:pt>
                <c:pt idx="384">
                  <c:v>1</c:v>
                </c:pt>
                <c:pt idx="385">
                  <c:v>0</c:v>
                </c:pt>
                <c:pt idx="386">
                  <c:v>0</c:v>
                </c:pt>
                <c:pt idx="387">
                  <c:v>0</c:v>
                </c:pt>
                <c:pt idx="388">
                  <c:v>1</c:v>
                </c:pt>
                <c:pt idx="389">
                  <c:v>0</c:v>
                </c:pt>
                <c:pt idx="390">
                  <c:v>0</c:v>
                </c:pt>
                <c:pt idx="391">
                  <c:v>0</c:v>
                </c:pt>
                <c:pt idx="392">
                  <c:v>0</c:v>
                </c:pt>
                <c:pt idx="393">
                  <c:v>0</c:v>
                </c:pt>
                <c:pt idx="394">
                  <c:v>4</c:v>
                </c:pt>
                <c:pt idx="395">
                  <c:v>0</c:v>
                </c:pt>
                <c:pt idx="396">
                  <c:v>1</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1</c:v>
                </c:pt>
                <c:pt idx="420">
                  <c:v>0</c:v>
                </c:pt>
                <c:pt idx="421">
                  <c:v>2</c:v>
                </c:pt>
                <c:pt idx="422">
                  <c:v>0</c:v>
                </c:pt>
                <c:pt idx="423">
                  <c:v>0</c:v>
                </c:pt>
                <c:pt idx="424">
                  <c:v>0</c:v>
                </c:pt>
                <c:pt idx="425">
                  <c:v>0</c:v>
                </c:pt>
                <c:pt idx="426">
                  <c:v>0</c:v>
                </c:pt>
                <c:pt idx="427">
                  <c:v>0</c:v>
                </c:pt>
                <c:pt idx="428">
                  <c:v>0</c:v>
                </c:pt>
                <c:pt idx="429">
                  <c:v>0</c:v>
                </c:pt>
                <c:pt idx="430">
                  <c:v>0</c:v>
                </c:pt>
                <c:pt idx="431">
                  <c:v>1</c:v>
                </c:pt>
                <c:pt idx="432">
                  <c:v>1</c:v>
                </c:pt>
                <c:pt idx="433">
                  <c:v>1</c:v>
                </c:pt>
                <c:pt idx="434">
                  <c:v>0</c:v>
                </c:pt>
                <c:pt idx="435">
                  <c:v>0</c:v>
                </c:pt>
                <c:pt idx="436">
                  <c:v>0</c:v>
                </c:pt>
                <c:pt idx="437">
                  <c:v>0</c:v>
                </c:pt>
                <c:pt idx="438">
                  <c:v>0</c:v>
                </c:pt>
                <c:pt idx="439">
                  <c:v>0</c:v>
                </c:pt>
                <c:pt idx="440">
                  <c:v>0</c:v>
                </c:pt>
                <c:pt idx="441">
                  <c:v>0</c:v>
                </c:pt>
                <c:pt idx="442">
                  <c:v>0</c:v>
                </c:pt>
                <c:pt idx="443">
                  <c:v>0</c:v>
                </c:pt>
                <c:pt idx="444">
                  <c:v>1</c:v>
                </c:pt>
                <c:pt idx="445">
                  <c:v>0</c:v>
                </c:pt>
                <c:pt idx="446">
                  <c:v>0</c:v>
                </c:pt>
                <c:pt idx="447">
                  <c:v>0</c:v>
                </c:pt>
                <c:pt idx="448">
                  <c:v>0</c:v>
                </c:pt>
                <c:pt idx="449">
                  <c:v>0</c:v>
                </c:pt>
                <c:pt idx="450">
                  <c:v>0</c:v>
                </c:pt>
                <c:pt idx="451">
                  <c:v>0</c:v>
                </c:pt>
                <c:pt idx="452">
                  <c:v>0</c:v>
                </c:pt>
                <c:pt idx="453">
                  <c:v>0</c:v>
                </c:pt>
                <c:pt idx="454">
                  <c:v>0</c:v>
                </c:pt>
                <c:pt idx="455">
                  <c:v>0</c:v>
                </c:pt>
                <c:pt idx="456">
                  <c:v>1</c:v>
                </c:pt>
                <c:pt idx="457">
                  <c:v>0</c:v>
                </c:pt>
                <c:pt idx="458">
                  <c:v>0</c:v>
                </c:pt>
                <c:pt idx="459">
                  <c:v>0</c:v>
                </c:pt>
                <c:pt idx="460">
                  <c:v>3</c:v>
                </c:pt>
                <c:pt idx="461">
                  <c:v>0</c:v>
                </c:pt>
                <c:pt idx="462">
                  <c:v>1</c:v>
                </c:pt>
                <c:pt idx="463">
                  <c:v>0</c:v>
                </c:pt>
                <c:pt idx="464">
                  <c:v>0</c:v>
                </c:pt>
                <c:pt idx="465">
                  <c:v>0</c:v>
                </c:pt>
                <c:pt idx="466">
                  <c:v>0</c:v>
                </c:pt>
                <c:pt idx="467">
                  <c:v>0</c:v>
                </c:pt>
                <c:pt idx="468">
                  <c:v>0</c:v>
                </c:pt>
                <c:pt idx="469">
                  <c:v>2</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2</c:v>
                </c:pt>
                <c:pt idx="488">
                  <c:v>0</c:v>
                </c:pt>
                <c:pt idx="489">
                  <c:v>0</c:v>
                </c:pt>
                <c:pt idx="490">
                  <c:v>0</c:v>
                </c:pt>
                <c:pt idx="491">
                  <c:v>0</c:v>
                </c:pt>
                <c:pt idx="492">
                  <c:v>0</c:v>
                </c:pt>
                <c:pt idx="493">
                  <c:v>2</c:v>
                </c:pt>
                <c:pt idx="494">
                  <c:v>0</c:v>
                </c:pt>
                <c:pt idx="495">
                  <c:v>0</c:v>
                </c:pt>
                <c:pt idx="496">
                  <c:v>0</c:v>
                </c:pt>
                <c:pt idx="497">
                  <c:v>0</c:v>
                </c:pt>
                <c:pt idx="498">
                  <c:v>0</c:v>
                </c:pt>
                <c:pt idx="499">
                  <c:v>1</c:v>
                </c:pt>
                <c:pt idx="500">
                  <c:v>0</c:v>
                </c:pt>
                <c:pt idx="501">
                  <c:v>0</c:v>
                </c:pt>
                <c:pt idx="502">
                  <c:v>0</c:v>
                </c:pt>
                <c:pt idx="503">
                  <c:v>1</c:v>
                </c:pt>
                <c:pt idx="504">
                  <c:v>0</c:v>
                </c:pt>
                <c:pt idx="505">
                  <c:v>1</c:v>
                </c:pt>
                <c:pt idx="506">
                  <c:v>2</c:v>
                </c:pt>
                <c:pt idx="507">
                  <c:v>0</c:v>
                </c:pt>
                <c:pt idx="508">
                  <c:v>0</c:v>
                </c:pt>
                <c:pt idx="509">
                  <c:v>0</c:v>
                </c:pt>
                <c:pt idx="510">
                  <c:v>0</c:v>
                </c:pt>
                <c:pt idx="511">
                  <c:v>0</c:v>
                </c:pt>
                <c:pt idx="512">
                  <c:v>1</c:v>
                </c:pt>
                <c:pt idx="513">
                  <c:v>0</c:v>
                </c:pt>
                <c:pt idx="514">
                  <c:v>0</c:v>
                </c:pt>
                <c:pt idx="515">
                  <c:v>0</c:v>
                </c:pt>
                <c:pt idx="516">
                  <c:v>0</c:v>
                </c:pt>
                <c:pt idx="517">
                  <c:v>0</c:v>
                </c:pt>
              </c:numCache>
            </c:numRef>
          </c:yVal>
          <c:smooth val="0"/>
          <c:extLst>
            <c:ext xmlns:c16="http://schemas.microsoft.com/office/drawing/2014/chart" uri="{C3380CC4-5D6E-409C-BE32-E72D297353CC}">
              <c16:uniqueId val="{00000000-DFA0-A645-B4F4-F2BDA6CB20BA}"/>
            </c:ext>
          </c:extLst>
        </c:ser>
        <c:dLbls>
          <c:showLegendKey val="0"/>
          <c:showVal val="0"/>
          <c:showCatName val="0"/>
          <c:showSerName val="0"/>
          <c:showPercent val="0"/>
          <c:showBubbleSize val="0"/>
        </c:dLbls>
        <c:axId val="2033207919"/>
        <c:axId val="1330375279"/>
      </c:scatterChart>
      <c:valAx>
        <c:axId val="2033207919"/>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330375279"/>
        <c:crosses val="autoZero"/>
        <c:crossBetween val="midCat"/>
      </c:valAx>
      <c:valAx>
        <c:axId val="1330375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20332079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901A"/>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lotArea>
      <c:layout/>
      <c:scatterChart>
        <c:scatterStyle val="lineMarker"/>
        <c:varyColors val="0"/>
        <c:ser>
          <c:idx val="0"/>
          <c:order val="0"/>
          <c:tx>
            <c:strRef>
              <c:f>Correl_data_ScatterPlot!$H$1</c:f>
              <c:strCache>
                <c:ptCount val="1"/>
                <c:pt idx="0">
                  <c:v>POOR WEATHER</c:v>
                </c:pt>
              </c:strCache>
            </c:strRef>
          </c:tx>
          <c:spPr>
            <a:ln w="25400" cap="rnd">
              <a:noFill/>
              <a:round/>
            </a:ln>
            <a:effectLst/>
          </c:spPr>
          <c:marker>
            <c:symbol val="circle"/>
            <c:size val="5"/>
            <c:spPr>
              <a:solidFill>
                <a:schemeClr val="dk1">
                  <a:tint val="88500"/>
                </a:schemeClr>
              </a:solidFill>
              <a:ln w="9525">
                <a:solidFill>
                  <a:schemeClr val="dk1">
                    <a:tint val="88500"/>
                  </a:schemeClr>
                </a:solidFill>
              </a:ln>
              <a:effectLst/>
            </c:spPr>
          </c:marker>
          <c:xVal>
            <c:numRef>
              <c:f>Correl_data_ScatterPlot!$G$2:$G$519</c:f>
              <c:numCache>
                <c:formatCode>0</c:formatCode>
                <c:ptCount val="518"/>
                <c:pt idx="0">
                  <c:v>30</c:v>
                </c:pt>
                <c:pt idx="1">
                  <c:v>77</c:v>
                </c:pt>
                <c:pt idx="2">
                  <c:v>22</c:v>
                </c:pt>
                <c:pt idx="3">
                  <c:v>72</c:v>
                </c:pt>
                <c:pt idx="4">
                  <c:v>154</c:v>
                </c:pt>
                <c:pt idx="5">
                  <c:v>1</c:v>
                </c:pt>
                <c:pt idx="6">
                  <c:v>77</c:v>
                </c:pt>
                <c:pt idx="7">
                  <c:v>25</c:v>
                </c:pt>
                <c:pt idx="8">
                  <c:v>33</c:v>
                </c:pt>
                <c:pt idx="9">
                  <c:v>67</c:v>
                </c:pt>
                <c:pt idx="10">
                  <c:v>27</c:v>
                </c:pt>
                <c:pt idx="11">
                  <c:v>55</c:v>
                </c:pt>
                <c:pt idx="12">
                  <c:v>30</c:v>
                </c:pt>
                <c:pt idx="13">
                  <c:v>44</c:v>
                </c:pt>
                <c:pt idx="14">
                  <c:v>312</c:v>
                </c:pt>
                <c:pt idx="15">
                  <c:v>70</c:v>
                </c:pt>
                <c:pt idx="16">
                  <c:v>31</c:v>
                </c:pt>
                <c:pt idx="17">
                  <c:v>92</c:v>
                </c:pt>
                <c:pt idx="18">
                  <c:v>281</c:v>
                </c:pt>
                <c:pt idx="19">
                  <c:v>102</c:v>
                </c:pt>
                <c:pt idx="20">
                  <c:v>77</c:v>
                </c:pt>
                <c:pt idx="21">
                  <c:v>58</c:v>
                </c:pt>
                <c:pt idx="22">
                  <c:v>122</c:v>
                </c:pt>
                <c:pt idx="23">
                  <c:v>102</c:v>
                </c:pt>
                <c:pt idx="24">
                  <c:v>113</c:v>
                </c:pt>
                <c:pt idx="25">
                  <c:v>200</c:v>
                </c:pt>
                <c:pt idx="26">
                  <c:v>110</c:v>
                </c:pt>
                <c:pt idx="27">
                  <c:v>279</c:v>
                </c:pt>
                <c:pt idx="28">
                  <c:v>114</c:v>
                </c:pt>
                <c:pt idx="29">
                  <c:v>109</c:v>
                </c:pt>
                <c:pt idx="30">
                  <c:v>155</c:v>
                </c:pt>
                <c:pt idx="31">
                  <c:v>45</c:v>
                </c:pt>
                <c:pt idx="32">
                  <c:v>25</c:v>
                </c:pt>
                <c:pt idx="33">
                  <c:v>32</c:v>
                </c:pt>
                <c:pt idx="34">
                  <c:v>59</c:v>
                </c:pt>
                <c:pt idx="35">
                  <c:v>56</c:v>
                </c:pt>
                <c:pt idx="36">
                  <c:v>55</c:v>
                </c:pt>
                <c:pt idx="37">
                  <c:v>44</c:v>
                </c:pt>
                <c:pt idx="38">
                  <c:v>84</c:v>
                </c:pt>
                <c:pt idx="39">
                  <c:v>22</c:v>
                </c:pt>
                <c:pt idx="40">
                  <c:v>80</c:v>
                </c:pt>
                <c:pt idx="41">
                  <c:v>131</c:v>
                </c:pt>
                <c:pt idx="42">
                  <c:v>7</c:v>
                </c:pt>
                <c:pt idx="43">
                  <c:v>52</c:v>
                </c:pt>
                <c:pt idx="44">
                  <c:v>31</c:v>
                </c:pt>
                <c:pt idx="45">
                  <c:v>25</c:v>
                </c:pt>
                <c:pt idx="46">
                  <c:v>71</c:v>
                </c:pt>
                <c:pt idx="47">
                  <c:v>31</c:v>
                </c:pt>
                <c:pt idx="48">
                  <c:v>56</c:v>
                </c:pt>
                <c:pt idx="49">
                  <c:v>31</c:v>
                </c:pt>
                <c:pt idx="50">
                  <c:v>66</c:v>
                </c:pt>
                <c:pt idx="51">
                  <c:v>278</c:v>
                </c:pt>
                <c:pt idx="52">
                  <c:v>72</c:v>
                </c:pt>
                <c:pt idx="53">
                  <c:v>16</c:v>
                </c:pt>
                <c:pt idx="54">
                  <c:v>67</c:v>
                </c:pt>
                <c:pt idx="55">
                  <c:v>256</c:v>
                </c:pt>
                <c:pt idx="56">
                  <c:v>137</c:v>
                </c:pt>
                <c:pt idx="57">
                  <c:v>71</c:v>
                </c:pt>
                <c:pt idx="58">
                  <c:v>44</c:v>
                </c:pt>
                <c:pt idx="59">
                  <c:v>143</c:v>
                </c:pt>
                <c:pt idx="60">
                  <c:v>100</c:v>
                </c:pt>
                <c:pt idx="61">
                  <c:v>151</c:v>
                </c:pt>
                <c:pt idx="62">
                  <c:v>176</c:v>
                </c:pt>
                <c:pt idx="63">
                  <c:v>108</c:v>
                </c:pt>
                <c:pt idx="64">
                  <c:v>299</c:v>
                </c:pt>
                <c:pt idx="65">
                  <c:v>115</c:v>
                </c:pt>
                <c:pt idx="66">
                  <c:v>105</c:v>
                </c:pt>
                <c:pt idx="67">
                  <c:v>176</c:v>
                </c:pt>
                <c:pt idx="68">
                  <c:v>48</c:v>
                </c:pt>
                <c:pt idx="69">
                  <c:v>21</c:v>
                </c:pt>
                <c:pt idx="70">
                  <c:v>37</c:v>
                </c:pt>
                <c:pt idx="71">
                  <c:v>67</c:v>
                </c:pt>
                <c:pt idx="72">
                  <c:v>42</c:v>
                </c:pt>
                <c:pt idx="73">
                  <c:v>41</c:v>
                </c:pt>
                <c:pt idx="74">
                  <c:v>21</c:v>
                </c:pt>
                <c:pt idx="75">
                  <c:v>90</c:v>
                </c:pt>
                <c:pt idx="76">
                  <c:v>16</c:v>
                </c:pt>
                <c:pt idx="77">
                  <c:v>66</c:v>
                </c:pt>
                <c:pt idx="78">
                  <c:v>105</c:v>
                </c:pt>
                <c:pt idx="79">
                  <c:v>10</c:v>
                </c:pt>
                <c:pt idx="80">
                  <c:v>69</c:v>
                </c:pt>
                <c:pt idx="81">
                  <c:v>17</c:v>
                </c:pt>
                <c:pt idx="82">
                  <c:v>29</c:v>
                </c:pt>
                <c:pt idx="83">
                  <c:v>41</c:v>
                </c:pt>
                <c:pt idx="84">
                  <c:v>29</c:v>
                </c:pt>
                <c:pt idx="85">
                  <c:v>58</c:v>
                </c:pt>
                <c:pt idx="86">
                  <c:v>41</c:v>
                </c:pt>
                <c:pt idx="87">
                  <c:v>66</c:v>
                </c:pt>
                <c:pt idx="88">
                  <c:v>252</c:v>
                </c:pt>
                <c:pt idx="89">
                  <c:v>93</c:v>
                </c:pt>
                <c:pt idx="90">
                  <c:v>23</c:v>
                </c:pt>
                <c:pt idx="91">
                  <c:v>63</c:v>
                </c:pt>
                <c:pt idx="92">
                  <c:v>222</c:v>
                </c:pt>
                <c:pt idx="93">
                  <c:v>70</c:v>
                </c:pt>
                <c:pt idx="94">
                  <c:v>39</c:v>
                </c:pt>
                <c:pt idx="95">
                  <c:v>53</c:v>
                </c:pt>
                <c:pt idx="96">
                  <c:v>97</c:v>
                </c:pt>
                <c:pt idx="97">
                  <c:v>108</c:v>
                </c:pt>
                <c:pt idx="98">
                  <c:v>145</c:v>
                </c:pt>
                <c:pt idx="99">
                  <c:v>242</c:v>
                </c:pt>
                <c:pt idx="100">
                  <c:v>148</c:v>
                </c:pt>
                <c:pt idx="101">
                  <c:v>337</c:v>
                </c:pt>
                <c:pt idx="102">
                  <c:v>114</c:v>
                </c:pt>
                <c:pt idx="103">
                  <c:v>87</c:v>
                </c:pt>
                <c:pt idx="104">
                  <c:v>152</c:v>
                </c:pt>
                <c:pt idx="105">
                  <c:v>99</c:v>
                </c:pt>
                <c:pt idx="106">
                  <c:v>26</c:v>
                </c:pt>
                <c:pt idx="107">
                  <c:v>23</c:v>
                </c:pt>
                <c:pt idx="108">
                  <c:v>56</c:v>
                </c:pt>
                <c:pt idx="109">
                  <c:v>32</c:v>
                </c:pt>
                <c:pt idx="110">
                  <c:v>46</c:v>
                </c:pt>
                <c:pt idx="111">
                  <c:v>20</c:v>
                </c:pt>
                <c:pt idx="112">
                  <c:v>80</c:v>
                </c:pt>
                <c:pt idx="113">
                  <c:v>13</c:v>
                </c:pt>
                <c:pt idx="114">
                  <c:v>62</c:v>
                </c:pt>
                <c:pt idx="115">
                  <c:v>130</c:v>
                </c:pt>
                <c:pt idx="116">
                  <c:v>19</c:v>
                </c:pt>
                <c:pt idx="117">
                  <c:v>53</c:v>
                </c:pt>
                <c:pt idx="118">
                  <c:v>17</c:v>
                </c:pt>
                <c:pt idx="119">
                  <c:v>37</c:v>
                </c:pt>
                <c:pt idx="120">
                  <c:v>45</c:v>
                </c:pt>
                <c:pt idx="121">
                  <c:v>34</c:v>
                </c:pt>
                <c:pt idx="122">
                  <c:v>66</c:v>
                </c:pt>
                <c:pt idx="123">
                  <c:v>44</c:v>
                </c:pt>
                <c:pt idx="124">
                  <c:v>97</c:v>
                </c:pt>
                <c:pt idx="125">
                  <c:v>307</c:v>
                </c:pt>
                <c:pt idx="126">
                  <c:v>73</c:v>
                </c:pt>
                <c:pt idx="127">
                  <c:v>27</c:v>
                </c:pt>
                <c:pt idx="128">
                  <c:v>94</c:v>
                </c:pt>
                <c:pt idx="129">
                  <c:v>174</c:v>
                </c:pt>
                <c:pt idx="130">
                  <c:v>32</c:v>
                </c:pt>
                <c:pt idx="131">
                  <c:v>18</c:v>
                </c:pt>
                <c:pt idx="132">
                  <c:v>54</c:v>
                </c:pt>
                <c:pt idx="133">
                  <c:v>95</c:v>
                </c:pt>
                <c:pt idx="134">
                  <c:v>78</c:v>
                </c:pt>
                <c:pt idx="135">
                  <c:v>141</c:v>
                </c:pt>
                <c:pt idx="136">
                  <c:v>212</c:v>
                </c:pt>
                <c:pt idx="137">
                  <c:v>219</c:v>
                </c:pt>
                <c:pt idx="138">
                  <c:v>299</c:v>
                </c:pt>
                <c:pt idx="139">
                  <c:v>96</c:v>
                </c:pt>
                <c:pt idx="140">
                  <c:v>105</c:v>
                </c:pt>
                <c:pt idx="141">
                  <c:v>137</c:v>
                </c:pt>
                <c:pt idx="142">
                  <c:v>77</c:v>
                </c:pt>
                <c:pt idx="143">
                  <c:v>31</c:v>
                </c:pt>
                <c:pt idx="144">
                  <c:v>27</c:v>
                </c:pt>
                <c:pt idx="145">
                  <c:v>45</c:v>
                </c:pt>
                <c:pt idx="146">
                  <c:v>55</c:v>
                </c:pt>
                <c:pt idx="147">
                  <c:v>21</c:v>
                </c:pt>
                <c:pt idx="148">
                  <c:v>21</c:v>
                </c:pt>
                <c:pt idx="149">
                  <c:v>76</c:v>
                </c:pt>
                <c:pt idx="150">
                  <c:v>22</c:v>
                </c:pt>
                <c:pt idx="151">
                  <c:v>59</c:v>
                </c:pt>
                <c:pt idx="152">
                  <c:v>217</c:v>
                </c:pt>
                <c:pt idx="153">
                  <c:v>12</c:v>
                </c:pt>
                <c:pt idx="154">
                  <c:v>53</c:v>
                </c:pt>
                <c:pt idx="155">
                  <c:v>21</c:v>
                </c:pt>
                <c:pt idx="156">
                  <c:v>54</c:v>
                </c:pt>
                <c:pt idx="157">
                  <c:v>58</c:v>
                </c:pt>
                <c:pt idx="158">
                  <c:v>30</c:v>
                </c:pt>
                <c:pt idx="159">
                  <c:v>63</c:v>
                </c:pt>
                <c:pt idx="160">
                  <c:v>27</c:v>
                </c:pt>
                <c:pt idx="161">
                  <c:v>56</c:v>
                </c:pt>
                <c:pt idx="162">
                  <c:v>280</c:v>
                </c:pt>
                <c:pt idx="163">
                  <c:v>90</c:v>
                </c:pt>
                <c:pt idx="164">
                  <c:v>37</c:v>
                </c:pt>
                <c:pt idx="165">
                  <c:v>129</c:v>
                </c:pt>
                <c:pt idx="166">
                  <c:v>177</c:v>
                </c:pt>
                <c:pt idx="167">
                  <c:v>40</c:v>
                </c:pt>
                <c:pt idx="168">
                  <c:v>10</c:v>
                </c:pt>
                <c:pt idx="169">
                  <c:v>62</c:v>
                </c:pt>
                <c:pt idx="170">
                  <c:v>137</c:v>
                </c:pt>
                <c:pt idx="171">
                  <c:v>108</c:v>
                </c:pt>
                <c:pt idx="172">
                  <c:v>159</c:v>
                </c:pt>
                <c:pt idx="173">
                  <c:v>263</c:v>
                </c:pt>
                <c:pt idx="174">
                  <c:v>180</c:v>
                </c:pt>
                <c:pt idx="175">
                  <c:v>286</c:v>
                </c:pt>
                <c:pt idx="176">
                  <c:v>134</c:v>
                </c:pt>
                <c:pt idx="177">
                  <c:v>107</c:v>
                </c:pt>
                <c:pt idx="178">
                  <c:v>163</c:v>
                </c:pt>
                <c:pt idx="179">
                  <c:v>74</c:v>
                </c:pt>
                <c:pt idx="180">
                  <c:v>27</c:v>
                </c:pt>
                <c:pt idx="181">
                  <c:v>35</c:v>
                </c:pt>
                <c:pt idx="182">
                  <c:v>70</c:v>
                </c:pt>
                <c:pt idx="183">
                  <c:v>45</c:v>
                </c:pt>
                <c:pt idx="184">
                  <c:v>25</c:v>
                </c:pt>
                <c:pt idx="185">
                  <c:v>33</c:v>
                </c:pt>
                <c:pt idx="186">
                  <c:v>79</c:v>
                </c:pt>
                <c:pt idx="187">
                  <c:v>16</c:v>
                </c:pt>
                <c:pt idx="188">
                  <c:v>38</c:v>
                </c:pt>
                <c:pt idx="189">
                  <c:v>140</c:v>
                </c:pt>
                <c:pt idx="190">
                  <c:v>23</c:v>
                </c:pt>
                <c:pt idx="191">
                  <c:v>74</c:v>
                </c:pt>
                <c:pt idx="192">
                  <c:v>25</c:v>
                </c:pt>
                <c:pt idx="193">
                  <c:v>21</c:v>
                </c:pt>
                <c:pt idx="194">
                  <c:v>81</c:v>
                </c:pt>
                <c:pt idx="195">
                  <c:v>33</c:v>
                </c:pt>
                <c:pt idx="196">
                  <c:v>77</c:v>
                </c:pt>
                <c:pt idx="197">
                  <c:v>19</c:v>
                </c:pt>
                <c:pt idx="198">
                  <c:v>57</c:v>
                </c:pt>
                <c:pt idx="199">
                  <c:v>319</c:v>
                </c:pt>
                <c:pt idx="200">
                  <c:v>73</c:v>
                </c:pt>
                <c:pt idx="201">
                  <c:v>26</c:v>
                </c:pt>
                <c:pt idx="202">
                  <c:v>102</c:v>
                </c:pt>
                <c:pt idx="203">
                  <c:v>197</c:v>
                </c:pt>
                <c:pt idx="204">
                  <c:v>92</c:v>
                </c:pt>
                <c:pt idx="205">
                  <c:v>13</c:v>
                </c:pt>
                <c:pt idx="206">
                  <c:v>57</c:v>
                </c:pt>
                <c:pt idx="207">
                  <c:v>142</c:v>
                </c:pt>
                <c:pt idx="208">
                  <c:v>94</c:v>
                </c:pt>
                <c:pt idx="209">
                  <c:v>198</c:v>
                </c:pt>
                <c:pt idx="210">
                  <c:v>247</c:v>
                </c:pt>
                <c:pt idx="211">
                  <c:v>146</c:v>
                </c:pt>
                <c:pt idx="212">
                  <c:v>268</c:v>
                </c:pt>
                <c:pt idx="213">
                  <c:v>127</c:v>
                </c:pt>
                <c:pt idx="214">
                  <c:v>102</c:v>
                </c:pt>
                <c:pt idx="215">
                  <c:v>173</c:v>
                </c:pt>
                <c:pt idx="216">
                  <c:v>73</c:v>
                </c:pt>
                <c:pt idx="217">
                  <c:v>29</c:v>
                </c:pt>
                <c:pt idx="218">
                  <c:v>27</c:v>
                </c:pt>
                <c:pt idx="219">
                  <c:v>71</c:v>
                </c:pt>
                <c:pt idx="220">
                  <c:v>26</c:v>
                </c:pt>
                <c:pt idx="221">
                  <c:v>27</c:v>
                </c:pt>
                <c:pt idx="222">
                  <c:v>29</c:v>
                </c:pt>
                <c:pt idx="223">
                  <c:v>64</c:v>
                </c:pt>
                <c:pt idx="224">
                  <c:v>28</c:v>
                </c:pt>
                <c:pt idx="225">
                  <c:v>29</c:v>
                </c:pt>
                <c:pt idx="226">
                  <c:v>90</c:v>
                </c:pt>
                <c:pt idx="227">
                  <c:v>15</c:v>
                </c:pt>
                <c:pt idx="228">
                  <c:v>84</c:v>
                </c:pt>
                <c:pt idx="229">
                  <c:v>13</c:v>
                </c:pt>
                <c:pt idx="230">
                  <c:v>29</c:v>
                </c:pt>
                <c:pt idx="231">
                  <c:v>66</c:v>
                </c:pt>
                <c:pt idx="232">
                  <c:v>25</c:v>
                </c:pt>
                <c:pt idx="233">
                  <c:v>58</c:v>
                </c:pt>
                <c:pt idx="234">
                  <c:v>31</c:v>
                </c:pt>
                <c:pt idx="235">
                  <c:v>70</c:v>
                </c:pt>
                <c:pt idx="236">
                  <c:v>538</c:v>
                </c:pt>
                <c:pt idx="237">
                  <c:v>81</c:v>
                </c:pt>
                <c:pt idx="238">
                  <c:v>20</c:v>
                </c:pt>
                <c:pt idx="239">
                  <c:v>88</c:v>
                </c:pt>
                <c:pt idx="240">
                  <c:v>181</c:v>
                </c:pt>
                <c:pt idx="241">
                  <c:v>91</c:v>
                </c:pt>
                <c:pt idx="242">
                  <c:v>26</c:v>
                </c:pt>
                <c:pt idx="243">
                  <c:v>39</c:v>
                </c:pt>
                <c:pt idx="244">
                  <c:v>139</c:v>
                </c:pt>
                <c:pt idx="245">
                  <c:v>93</c:v>
                </c:pt>
                <c:pt idx="246">
                  <c:v>148</c:v>
                </c:pt>
                <c:pt idx="247">
                  <c:v>237</c:v>
                </c:pt>
                <c:pt idx="248">
                  <c:v>128</c:v>
                </c:pt>
                <c:pt idx="249">
                  <c:v>239</c:v>
                </c:pt>
                <c:pt idx="250">
                  <c:v>114</c:v>
                </c:pt>
                <c:pt idx="251">
                  <c:v>78</c:v>
                </c:pt>
                <c:pt idx="252">
                  <c:v>171</c:v>
                </c:pt>
                <c:pt idx="253">
                  <c:v>62</c:v>
                </c:pt>
                <c:pt idx="254">
                  <c:v>22</c:v>
                </c:pt>
                <c:pt idx="255">
                  <c:v>31</c:v>
                </c:pt>
                <c:pt idx="256">
                  <c:v>66</c:v>
                </c:pt>
                <c:pt idx="257">
                  <c:v>31</c:v>
                </c:pt>
                <c:pt idx="258">
                  <c:v>28</c:v>
                </c:pt>
                <c:pt idx="259">
                  <c:v>24</c:v>
                </c:pt>
                <c:pt idx="260">
                  <c:v>32</c:v>
                </c:pt>
                <c:pt idx="261">
                  <c:v>22</c:v>
                </c:pt>
                <c:pt idx="262">
                  <c:v>42</c:v>
                </c:pt>
                <c:pt idx="263">
                  <c:v>129</c:v>
                </c:pt>
                <c:pt idx="264">
                  <c:v>12</c:v>
                </c:pt>
                <c:pt idx="265">
                  <c:v>70</c:v>
                </c:pt>
                <c:pt idx="266">
                  <c:v>25</c:v>
                </c:pt>
                <c:pt idx="267">
                  <c:v>28</c:v>
                </c:pt>
                <c:pt idx="268">
                  <c:v>44</c:v>
                </c:pt>
                <c:pt idx="269">
                  <c:v>54</c:v>
                </c:pt>
                <c:pt idx="270">
                  <c:v>60</c:v>
                </c:pt>
                <c:pt idx="271">
                  <c:v>20</c:v>
                </c:pt>
                <c:pt idx="272">
                  <c:v>48</c:v>
                </c:pt>
                <c:pt idx="273">
                  <c:v>464</c:v>
                </c:pt>
                <c:pt idx="274">
                  <c:v>58</c:v>
                </c:pt>
                <c:pt idx="275">
                  <c:v>17</c:v>
                </c:pt>
                <c:pt idx="276">
                  <c:v>147</c:v>
                </c:pt>
                <c:pt idx="277">
                  <c:v>192</c:v>
                </c:pt>
                <c:pt idx="278">
                  <c:v>104</c:v>
                </c:pt>
                <c:pt idx="279">
                  <c:v>54</c:v>
                </c:pt>
                <c:pt idx="280">
                  <c:v>52</c:v>
                </c:pt>
                <c:pt idx="281">
                  <c:v>110</c:v>
                </c:pt>
                <c:pt idx="282">
                  <c:v>80</c:v>
                </c:pt>
                <c:pt idx="283">
                  <c:v>146</c:v>
                </c:pt>
                <c:pt idx="284">
                  <c:v>241</c:v>
                </c:pt>
                <c:pt idx="285">
                  <c:v>124</c:v>
                </c:pt>
                <c:pt idx="286">
                  <c:v>306</c:v>
                </c:pt>
                <c:pt idx="287">
                  <c:v>139</c:v>
                </c:pt>
                <c:pt idx="288">
                  <c:v>95</c:v>
                </c:pt>
                <c:pt idx="289">
                  <c:v>166</c:v>
                </c:pt>
                <c:pt idx="290">
                  <c:v>80</c:v>
                </c:pt>
                <c:pt idx="291">
                  <c:v>21</c:v>
                </c:pt>
                <c:pt idx="292">
                  <c:v>48</c:v>
                </c:pt>
                <c:pt idx="293">
                  <c:v>81</c:v>
                </c:pt>
                <c:pt idx="294">
                  <c:v>48</c:v>
                </c:pt>
                <c:pt idx="295">
                  <c:v>29</c:v>
                </c:pt>
                <c:pt idx="296">
                  <c:v>33</c:v>
                </c:pt>
                <c:pt idx="297">
                  <c:v>34</c:v>
                </c:pt>
                <c:pt idx="298">
                  <c:v>23</c:v>
                </c:pt>
                <c:pt idx="299">
                  <c:v>40</c:v>
                </c:pt>
                <c:pt idx="300">
                  <c:v>122</c:v>
                </c:pt>
                <c:pt idx="301">
                  <c:v>8</c:v>
                </c:pt>
                <c:pt idx="302">
                  <c:v>73</c:v>
                </c:pt>
                <c:pt idx="303">
                  <c:v>39</c:v>
                </c:pt>
                <c:pt idx="304">
                  <c:v>39</c:v>
                </c:pt>
                <c:pt idx="305">
                  <c:v>48</c:v>
                </c:pt>
                <c:pt idx="306">
                  <c:v>55</c:v>
                </c:pt>
                <c:pt idx="307">
                  <c:v>63</c:v>
                </c:pt>
                <c:pt idx="308">
                  <c:v>19</c:v>
                </c:pt>
                <c:pt idx="309">
                  <c:v>56</c:v>
                </c:pt>
                <c:pt idx="310">
                  <c:v>482</c:v>
                </c:pt>
                <c:pt idx="311">
                  <c:v>115</c:v>
                </c:pt>
                <c:pt idx="312">
                  <c:v>31</c:v>
                </c:pt>
                <c:pt idx="313">
                  <c:v>179</c:v>
                </c:pt>
                <c:pt idx="314">
                  <c:v>205</c:v>
                </c:pt>
                <c:pt idx="315">
                  <c:v>120</c:v>
                </c:pt>
                <c:pt idx="316">
                  <c:v>36</c:v>
                </c:pt>
                <c:pt idx="317">
                  <c:v>44</c:v>
                </c:pt>
                <c:pt idx="318">
                  <c:v>138</c:v>
                </c:pt>
                <c:pt idx="319">
                  <c:v>91</c:v>
                </c:pt>
                <c:pt idx="320">
                  <c:v>167</c:v>
                </c:pt>
                <c:pt idx="321">
                  <c:v>234</c:v>
                </c:pt>
                <c:pt idx="322">
                  <c:v>145</c:v>
                </c:pt>
                <c:pt idx="323">
                  <c:v>301</c:v>
                </c:pt>
                <c:pt idx="324">
                  <c:v>109</c:v>
                </c:pt>
                <c:pt idx="325">
                  <c:v>101</c:v>
                </c:pt>
                <c:pt idx="326">
                  <c:v>165</c:v>
                </c:pt>
                <c:pt idx="327">
                  <c:v>84</c:v>
                </c:pt>
                <c:pt idx="328">
                  <c:v>26</c:v>
                </c:pt>
                <c:pt idx="329">
                  <c:v>37</c:v>
                </c:pt>
                <c:pt idx="330">
                  <c:v>68</c:v>
                </c:pt>
                <c:pt idx="331">
                  <c:v>57</c:v>
                </c:pt>
                <c:pt idx="332">
                  <c:v>30</c:v>
                </c:pt>
                <c:pt idx="333">
                  <c:v>12</c:v>
                </c:pt>
                <c:pt idx="334">
                  <c:v>53</c:v>
                </c:pt>
                <c:pt idx="335">
                  <c:v>9</c:v>
                </c:pt>
                <c:pt idx="336">
                  <c:v>15</c:v>
                </c:pt>
                <c:pt idx="337">
                  <c:v>110</c:v>
                </c:pt>
                <c:pt idx="338">
                  <c:v>6</c:v>
                </c:pt>
                <c:pt idx="339">
                  <c:v>37</c:v>
                </c:pt>
                <c:pt idx="340">
                  <c:v>26</c:v>
                </c:pt>
                <c:pt idx="341">
                  <c:v>12</c:v>
                </c:pt>
                <c:pt idx="342">
                  <c:v>22</c:v>
                </c:pt>
                <c:pt idx="343">
                  <c:v>49</c:v>
                </c:pt>
                <c:pt idx="344">
                  <c:v>55</c:v>
                </c:pt>
                <c:pt idx="345">
                  <c:v>22</c:v>
                </c:pt>
                <c:pt idx="346">
                  <c:v>37</c:v>
                </c:pt>
                <c:pt idx="347">
                  <c:v>382</c:v>
                </c:pt>
                <c:pt idx="348">
                  <c:v>61</c:v>
                </c:pt>
                <c:pt idx="349">
                  <c:v>18</c:v>
                </c:pt>
                <c:pt idx="350">
                  <c:v>129</c:v>
                </c:pt>
                <c:pt idx="351">
                  <c:v>203</c:v>
                </c:pt>
                <c:pt idx="352">
                  <c:v>66</c:v>
                </c:pt>
                <c:pt idx="353">
                  <c:v>23</c:v>
                </c:pt>
                <c:pt idx="354">
                  <c:v>27</c:v>
                </c:pt>
                <c:pt idx="355">
                  <c:v>97</c:v>
                </c:pt>
                <c:pt idx="356">
                  <c:v>91</c:v>
                </c:pt>
                <c:pt idx="357">
                  <c:v>113</c:v>
                </c:pt>
                <c:pt idx="358">
                  <c:v>143</c:v>
                </c:pt>
                <c:pt idx="359">
                  <c:v>123</c:v>
                </c:pt>
                <c:pt idx="360">
                  <c:v>269</c:v>
                </c:pt>
                <c:pt idx="361">
                  <c:v>99</c:v>
                </c:pt>
                <c:pt idx="362">
                  <c:v>69</c:v>
                </c:pt>
                <c:pt idx="363">
                  <c:v>106</c:v>
                </c:pt>
                <c:pt idx="364">
                  <c:v>100</c:v>
                </c:pt>
                <c:pt idx="365">
                  <c:v>18</c:v>
                </c:pt>
                <c:pt idx="366">
                  <c:v>18</c:v>
                </c:pt>
                <c:pt idx="367">
                  <c:v>55</c:v>
                </c:pt>
                <c:pt idx="368">
                  <c:v>38</c:v>
                </c:pt>
                <c:pt idx="369">
                  <c:v>20</c:v>
                </c:pt>
                <c:pt idx="370">
                  <c:v>12</c:v>
                </c:pt>
                <c:pt idx="371">
                  <c:v>57</c:v>
                </c:pt>
                <c:pt idx="372">
                  <c:v>17</c:v>
                </c:pt>
                <c:pt idx="373">
                  <c:v>34</c:v>
                </c:pt>
                <c:pt idx="374">
                  <c:v>100</c:v>
                </c:pt>
                <c:pt idx="375">
                  <c:v>7</c:v>
                </c:pt>
                <c:pt idx="376">
                  <c:v>57</c:v>
                </c:pt>
                <c:pt idx="377">
                  <c:v>54</c:v>
                </c:pt>
                <c:pt idx="378">
                  <c:v>27</c:v>
                </c:pt>
                <c:pt idx="379">
                  <c:v>28</c:v>
                </c:pt>
                <c:pt idx="380">
                  <c:v>48</c:v>
                </c:pt>
                <c:pt idx="381">
                  <c:v>71</c:v>
                </c:pt>
                <c:pt idx="382">
                  <c:v>28</c:v>
                </c:pt>
                <c:pt idx="383">
                  <c:v>44</c:v>
                </c:pt>
                <c:pt idx="384">
                  <c:v>320</c:v>
                </c:pt>
                <c:pt idx="385">
                  <c:v>60</c:v>
                </c:pt>
                <c:pt idx="386">
                  <c:v>20</c:v>
                </c:pt>
                <c:pt idx="387">
                  <c:v>107</c:v>
                </c:pt>
                <c:pt idx="388">
                  <c:v>190</c:v>
                </c:pt>
                <c:pt idx="389">
                  <c:v>87</c:v>
                </c:pt>
                <c:pt idx="390">
                  <c:v>37</c:v>
                </c:pt>
                <c:pt idx="391">
                  <c:v>37</c:v>
                </c:pt>
                <c:pt idx="392">
                  <c:v>107</c:v>
                </c:pt>
                <c:pt idx="393">
                  <c:v>77</c:v>
                </c:pt>
                <c:pt idx="394">
                  <c:v>138</c:v>
                </c:pt>
                <c:pt idx="395">
                  <c:v>208</c:v>
                </c:pt>
                <c:pt idx="396">
                  <c:v>150</c:v>
                </c:pt>
                <c:pt idx="397">
                  <c:v>283</c:v>
                </c:pt>
                <c:pt idx="398">
                  <c:v>113</c:v>
                </c:pt>
                <c:pt idx="399">
                  <c:v>89</c:v>
                </c:pt>
                <c:pt idx="400">
                  <c:v>144</c:v>
                </c:pt>
                <c:pt idx="401">
                  <c:v>61</c:v>
                </c:pt>
                <c:pt idx="402">
                  <c:v>22</c:v>
                </c:pt>
                <c:pt idx="403">
                  <c:v>17</c:v>
                </c:pt>
                <c:pt idx="404">
                  <c:v>47</c:v>
                </c:pt>
                <c:pt idx="405">
                  <c:v>50</c:v>
                </c:pt>
                <c:pt idx="406">
                  <c:v>19</c:v>
                </c:pt>
                <c:pt idx="407">
                  <c:v>15</c:v>
                </c:pt>
                <c:pt idx="408">
                  <c:v>32</c:v>
                </c:pt>
                <c:pt idx="409">
                  <c:v>8</c:v>
                </c:pt>
                <c:pt idx="410">
                  <c:v>34</c:v>
                </c:pt>
                <c:pt idx="411">
                  <c:v>51</c:v>
                </c:pt>
                <c:pt idx="412">
                  <c:v>5</c:v>
                </c:pt>
                <c:pt idx="413">
                  <c:v>55</c:v>
                </c:pt>
                <c:pt idx="414">
                  <c:v>28</c:v>
                </c:pt>
                <c:pt idx="415">
                  <c:v>18</c:v>
                </c:pt>
                <c:pt idx="416">
                  <c:v>30</c:v>
                </c:pt>
                <c:pt idx="417">
                  <c:v>19</c:v>
                </c:pt>
                <c:pt idx="418">
                  <c:v>33</c:v>
                </c:pt>
                <c:pt idx="419">
                  <c:v>29</c:v>
                </c:pt>
                <c:pt idx="420">
                  <c:v>32</c:v>
                </c:pt>
                <c:pt idx="421">
                  <c:v>349</c:v>
                </c:pt>
                <c:pt idx="422">
                  <c:v>40</c:v>
                </c:pt>
                <c:pt idx="423">
                  <c:v>20</c:v>
                </c:pt>
                <c:pt idx="424">
                  <c:v>64</c:v>
                </c:pt>
                <c:pt idx="425">
                  <c:v>117</c:v>
                </c:pt>
                <c:pt idx="426">
                  <c:v>43</c:v>
                </c:pt>
                <c:pt idx="427">
                  <c:v>18</c:v>
                </c:pt>
                <c:pt idx="428">
                  <c:v>10</c:v>
                </c:pt>
                <c:pt idx="429">
                  <c:v>96</c:v>
                </c:pt>
                <c:pt idx="430">
                  <c:v>73</c:v>
                </c:pt>
                <c:pt idx="431">
                  <c:v>106</c:v>
                </c:pt>
                <c:pt idx="432">
                  <c:v>162</c:v>
                </c:pt>
                <c:pt idx="433">
                  <c:v>101</c:v>
                </c:pt>
                <c:pt idx="434">
                  <c:v>212</c:v>
                </c:pt>
                <c:pt idx="435">
                  <c:v>68</c:v>
                </c:pt>
                <c:pt idx="436">
                  <c:v>67</c:v>
                </c:pt>
                <c:pt idx="437">
                  <c:v>118</c:v>
                </c:pt>
                <c:pt idx="438">
                  <c:v>44</c:v>
                </c:pt>
                <c:pt idx="439">
                  <c:v>13</c:v>
                </c:pt>
                <c:pt idx="440">
                  <c:v>15</c:v>
                </c:pt>
                <c:pt idx="441">
                  <c:v>24</c:v>
                </c:pt>
                <c:pt idx="442">
                  <c:v>28</c:v>
                </c:pt>
                <c:pt idx="443">
                  <c:v>10</c:v>
                </c:pt>
                <c:pt idx="444">
                  <c:v>26</c:v>
                </c:pt>
                <c:pt idx="445">
                  <c:v>42</c:v>
                </c:pt>
                <c:pt idx="446">
                  <c:v>12</c:v>
                </c:pt>
                <c:pt idx="447">
                  <c:v>32</c:v>
                </c:pt>
                <c:pt idx="448">
                  <c:v>83</c:v>
                </c:pt>
                <c:pt idx="449">
                  <c:v>3</c:v>
                </c:pt>
                <c:pt idx="450">
                  <c:v>42</c:v>
                </c:pt>
                <c:pt idx="451">
                  <c:v>19</c:v>
                </c:pt>
                <c:pt idx="452">
                  <c:v>26</c:v>
                </c:pt>
                <c:pt idx="453">
                  <c:v>38</c:v>
                </c:pt>
                <c:pt idx="454">
                  <c:v>25</c:v>
                </c:pt>
                <c:pt idx="455">
                  <c:v>46</c:v>
                </c:pt>
                <c:pt idx="456">
                  <c:v>24</c:v>
                </c:pt>
                <c:pt idx="457">
                  <c:v>42</c:v>
                </c:pt>
                <c:pt idx="458">
                  <c:v>296</c:v>
                </c:pt>
                <c:pt idx="459">
                  <c:v>118</c:v>
                </c:pt>
                <c:pt idx="460">
                  <c:v>29</c:v>
                </c:pt>
                <c:pt idx="461">
                  <c:v>114</c:v>
                </c:pt>
                <c:pt idx="462">
                  <c:v>209</c:v>
                </c:pt>
                <c:pt idx="463">
                  <c:v>59</c:v>
                </c:pt>
                <c:pt idx="464">
                  <c:v>40</c:v>
                </c:pt>
                <c:pt idx="465">
                  <c:v>50</c:v>
                </c:pt>
                <c:pt idx="466">
                  <c:v>107</c:v>
                </c:pt>
                <c:pt idx="467">
                  <c:v>75</c:v>
                </c:pt>
                <c:pt idx="468">
                  <c:v>101</c:v>
                </c:pt>
                <c:pt idx="469">
                  <c:v>212</c:v>
                </c:pt>
                <c:pt idx="470">
                  <c:v>99</c:v>
                </c:pt>
                <c:pt idx="471">
                  <c:v>202</c:v>
                </c:pt>
                <c:pt idx="472">
                  <c:v>100</c:v>
                </c:pt>
                <c:pt idx="473">
                  <c:v>96</c:v>
                </c:pt>
                <c:pt idx="474">
                  <c:v>127</c:v>
                </c:pt>
                <c:pt idx="475">
                  <c:v>74</c:v>
                </c:pt>
                <c:pt idx="476">
                  <c:v>16</c:v>
                </c:pt>
                <c:pt idx="477">
                  <c:v>25</c:v>
                </c:pt>
                <c:pt idx="478">
                  <c:v>43</c:v>
                </c:pt>
                <c:pt idx="479">
                  <c:v>50</c:v>
                </c:pt>
                <c:pt idx="480">
                  <c:v>15</c:v>
                </c:pt>
                <c:pt idx="481">
                  <c:v>19</c:v>
                </c:pt>
                <c:pt idx="482">
                  <c:v>29</c:v>
                </c:pt>
                <c:pt idx="483">
                  <c:v>10</c:v>
                </c:pt>
                <c:pt idx="484">
                  <c:v>31</c:v>
                </c:pt>
                <c:pt idx="485">
                  <c:v>99</c:v>
                </c:pt>
                <c:pt idx="486">
                  <c:v>13</c:v>
                </c:pt>
                <c:pt idx="487">
                  <c:v>83</c:v>
                </c:pt>
                <c:pt idx="488">
                  <c:v>26</c:v>
                </c:pt>
                <c:pt idx="489">
                  <c:v>32</c:v>
                </c:pt>
                <c:pt idx="490">
                  <c:v>31</c:v>
                </c:pt>
                <c:pt idx="491">
                  <c:v>43</c:v>
                </c:pt>
                <c:pt idx="492">
                  <c:v>61</c:v>
                </c:pt>
                <c:pt idx="493">
                  <c:v>24</c:v>
                </c:pt>
                <c:pt idx="494">
                  <c:v>44</c:v>
                </c:pt>
                <c:pt idx="495">
                  <c:v>273</c:v>
                </c:pt>
                <c:pt idx="496">
                  <c:v>88</c:v>
                </c:pt>
                <c:pt idx="497">
                  <c:v>34</c:v>
                </c:pt>
                <c:pt idx="498">
                  <c:v>95</c:v>
                </c:pt>
                <c:pt idx="499">
                  <c:v>180</c:v>
                </c:pt>
                <c:pt idx="500">
                  <c:v>54</c:v>
                </c:pt>
                <c:pt idx="501">
                  <c:v>35</c:v>
                </c:pt>
                <c:pt idx="502">
                  <c:v>33</c:v>
                </c:pt>
                <c:pt idx="503">
                  <c:v>121</c:v>
                </c:pt>
                <c:pt idx="504">
                  <c:v>74</c:v>
                </c:pt>
                <c:pt idx="505">
                  <c:v>113</c:v>
                </c:pt>
                <c:pt idx="506">
                  <c:v>169</c:v>
                </c:pt>
                <c:pt idx="507">
                  <c:v>127</c:v>
                </c:pt>
                <c:pt idx="508">
                  <c:v>200</c:v>
                </c:pt>
                <c:pt idx="509">
                  <c:v>84</c:v>
                </c:pt>
                <c:pt idx="510">
                  <c:v>100</c:v>
                </c:pt>
                <c:pt idx="511">
                  <c:v>131</c:v>
                </c:pt>
                <c:pt idx="512">
                  <c:v>77</c:v>
                </c:pt>
                <c:pt idx="513">
                  <c:v>15</c:v>
                </c:pt>
                <c:pt idx="514">
                  <c:v>24</c:v>
                </c:pt>
                <c:pt idx="515">
                  <c:v>38</c:v>
                </c:pt>
                <c:pt idx="516">
                  <c:v>39</c:v>
                </c:pt>
                <c:pt idx="517">
                  <c:v>13</c:v>
                </c:pt>
              </c:numCache>
            </c:numRef>
          </c:xVal>
          <c:yVal>
            <c:numRef>
              <c:f>Correl_data_ScatterPlot!$H$2:$H$519</c:f>
              <c:numCache>
                <c:formatCode>0</c:formatCode>
                <c:ptCount val="5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1</c:v>
                </c:pt>
                <c:pt idx="117">
                  <c:v>0</c:v>
                </c:pt>
                <c:pt idx="118">
                  <c:v>0</c:v>
                </c:pt>
                <c:pt idx="119">
                  <c:v>1</c:v>
                </c:pt>
                <c:pt idx="120">
                  <c:v>0</c:v>
                </c:pt>
                <c:pt idx="121">
                  <c:v>0</c:v>
                </c:pt>
                <c:pt idx="122">
                  <c:v>0</c:v>
                </c:pt>
                <c:pt idx="123">
                  <c:v>0</c:v>
                </c:pt>
                <c:pt idx="124">
                  <c:v>0</c:v>
                </c:pt>
                <c:pt idx="125">
                  <c:v>2</c:v>
                </c:pt>
                <c:pt idx="126">
                  <c:v>0</c:v>
                </c:pt>
                <c:pt idx="127">
                  <c:v>0</c:v>
                </c:pt>
                <c:pt idx="128">
                  <c:v>0</c:v>
                </c:pt>
                <c:pt idx="129">
                  <c:v>1</c:v>
                </c:pt>
                <c:pt idx="130">
                  <c:v>0</c:v>
                </c:pt>
                <c:pt idx="131">
                  <c:v>0</c:v>
                </c:pt>
                <c:pt idx="132">
                  <c:v>1</c:v>
                </c:pt>
                <c:pt idx="133">
                  <c:v>1</c:v>
                </c:pt>
                <c:pt idx="134">
                  <c:v>0</c:v>
                </c:pt>
                <c:pt idx="135">
                  <c:v>2</c:v>
                </c:pt>
                <c:pt idx="136">
                  <c:v>0</c:v>
                </c:pt>
                <c:pt idx="137">
                  <c:v>25</c:v>
                </c:pt>
                <c:pt idx="138">
                  <c:v>0</c:v>
                </c:pt>
                <c:pt idx="139">
                  <c:v>0</c:v>
                </c:pt>
                <c:pt idx="140">
                  <c:v>0</c:v>
                </c:pt>
                <c:pt idx="141">
                  <c:v>4</c:v>
                </c:pt>
                <c:pt idx="142">
                  <c:v>0</c:v>
                </c:pt>
                <c:pt idx="143">
                  <c:v>0</c:v>
                </c:pt>
                <c:pt idx="144">
                  <c:v>0</c:v>
                </c:pt>
                <c:pt idx="145">
                  <c:v>0</c:v>
                </c:pt>
                <c:pt idx="146">
                  <c:v>0</c:v>
                </c:pt>
                <c:pt idx="147">
                  <c:v>0</c:v>
                </c:pt>
                <c:pt idx="148">
                  <c:v>2</c:v>
                </c:pt>
                <c:pt idx="149">
                  <c:v>0</c:v>
                </c:pt>
                <c:pt idx="150">
                  <c:v>0</c:v>
                </c:pt>
                <c:pt idx="151">
                  <c:v>1</c:v>
                </c:pt>
                <c:pt idx="152">
                  <c:v>1</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5</c:v>
                </c:pt>
                <c:pt idx="167">
                  <c:v>0</c:v>
                </c:pt>
                <c:pt idx="168">
                  <c:v>0</c:v>
                </c:pt>
                <c:pt idx="169">
                  <c:v>0</c:v>
                </c:pt>
                <c:pt idx="170">
                  <c:v>0</c:v>
                </c:pt>
                <c:pt idx="171">
                  <c:v>0</c:v>
                </c:pt>
                <c:pt idx="172">
                  <c:v>3</c:v>
                </c:pt>
                <c:pt idx="173">
                  <c:v>0</c:v>
                </c:pt>
                <c:pt idx="174">
                  <c:v>3</c:v>
                </c:pt>
                <c:pt idx="175">
                  <c:v>0</c:v>
                </c:pt>
                <c:pt idx="176">
                  <c:v>2</c:v>
                </c:pt>
                <c:pt idx="177">
                  <c:v>0</c:v>
                </c:pt>
                <c:pt idx="178">
                  <c:v>5</c:v>
                </c:pt>
                <c:pt idx="179">
                  <c:v>0</c:v>
                </c:pt>
                <c:pt idx="180">
                  <c:v>0</c:v>
                </c:pt>
                <c:pt idx="181">
                  <c:v>0</c:v>
                </c:pt>
                <c:pt idx="182">
                  <c:v>0</c:v>
                </c:pt>
                <c:pt idx="183">
                  <c:v>0</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pt idx="201">
                  <c:v>0</c:v>
                </c:pt>
                <c:pt idx="202">
                  <c:v>0</c:v>
                </c:pt>
                <c:pt idx="203">
                  <c:v>4</c:v>
                </c:pt>
                <c:pt idx="204">
                  <c:v>1</c:v>
                </c:pt>
                <c:pt idx="205">
                  <c:v>0</c:v>
                </c:pt>
                <c:pt idx="206">
                  <c:v>0</c:v>
                </c:pt>
                <c:pt idx="207">
                  <c:v>1</c:v>
                </c:pt>
                <c:pt idx="208">
                  <c:v>0</c:v>
                </c:pt>
                <c:pt idx="209">
                  <c:v>6</c:v>
                </c:pt>
                <c:pt idx="210">
                  <c:v>0</c:v>
                </c:pt>
                <c:pt idx="211">
                  <c:v>21</c:v>
                </c:pt>
                <c:pt idx="212">
                  <c:v>0</c:v>
                </c:pt>
                <c:pt idx="213">
                  <c:v>0</c:v>
                </c:pt>
                <c:pt idx="214">
                  <c:v>0</c:v>
                </c:pt>
                <c:pt idx="215">
                  <c:v>4</c:v>
                </c:pt>
                <c:pt idx="216">
                  <c:v>0</c:v>
                </c:pt>
                <c:pt idx="217">
                  <c:v>0</c:v>
                </c:pt>
                <c:pt idx="218">
                  <c:v>0</c:v>
                </c:pt>
                <c:pt idx="219">
                  <c:v>3</c:v>
                </c:pt>
                <c:pt idx="220">
                  <c:v>0</c:v>
                </c:pt>
                <c:pt idx="221">
                  <c:v>0</c:v>
                </c:pt>
                <c:pt idx="222">
                  <c:v>0</c:v>
                </c:pt>
                <c:pt idx="223">
                  <c:v>0</c:v>
                </c:pt>
                <c:pt idx="224">
                  <c:v>0</c:v>
                </c:pt>
                <c:pt idx="225">
                  <c:v>0</c:v>
                </c:pt>
                <c:pt idx="226">
                  <c:v>0</c:v>
                </c:pt>
                <c:pt idx="227">
                  <c:v>0</c:v>
                </c:pt>
                <c:pt idx="228">
                  <c:v>0</c:v>
                </c:pt>
                <c:pt idx="229">
                  <c:v>0</c:v>
                </c:pt>
                <c:pt idx="230">
                  <c:v>0</c:v>
                </c:pt>
                <c:pt idx="231">
                  <c:v>2</c:v>
                </c:pt>
                <c:pt idx="232">
                  <c:v>0</c:v>
                </c:pt>
                <c:pt idx="233">
                  <c:v>0</c:v>
                </c:pt>
                <c:pt idx="234">
                  <c:v>0</c:v>
                </c:pt>
                <c:pt idx="235">
                  <c:v>0</c:v>
                </c:pt>
                <c:pt idx="236">
                  <c:v>2</c:v>
                </c:pt>
                <c:pt idx="237">
                  <c:v>0</c:v>
                </c:pt>
                <c:pt idx="238">
                  <c:v>0</c:v>
                </c:pt>
                <c:pt idx="239">
                  <c:v>1</c:v>
                </c:pt>
                <c:pt idx="240">
                  <c:v>6</c:v>
                </c:pt>
                <c:pt idx="241">
                  <c:v>0</c:v>
                </c:pt>
                <c:pt idx="242">
                  <c:v>0</c:v>
                </c:pt>
                <c:pt idx="243">
                  <c:v>0</c:v>
                </c:pt>
                <c:pt idx="244">
                  <c:v>2</c:v>
                </c:pt>
                <c:pt idx="245">
                  <c:v>0</c:v>
                </c:pt>
                <c:pt idx="246">
                  <c:v>0</c:v>
                </c:pt>
                <c:pt idx="247">
                  <c:v>0</c:v>
                </c:pt>
                <c:pt idx="248">
                  <c:v>2</c:v>
                </c:pt>
                <c:pt idx="249">
                  <c:v>0</c:v>
                </c:pt>
                <c:pt idx="250">
                  <c:v>0</c:v>
                </c:pt>
                <c:pt idx="251">
                  <c:v>0</c:v>
                </c:pt>
                <c:pt idx="252">
                  <c:v>4</c:v>
                </c:pt>
                <c:pt idx="253">
                  <c:v>1</c:v>
                </c:pt>
                <c:pt idx="254">
                  <c:v>0</c:v>
                </c:pt>
                <c:pt idx="255">
                  <c:v>0</c:v>
                </c:pt>
                <c:pt idx="256">
                  <c:v>2</c:v>
                </c:pt>
                <c:pt idx="257">
                  <c:v>0</c:v>
                </c:pt>
                <c:pt idx="258">
                  <c:v>0</c:v>
                </c:pt>
                <c:pt idx="259">
                  <c:v>0</c:v>
                </c:pt>
                <c:pt idx="260">
                  <c:v>0</c:v>
                </c:pt>
                <c:pt idx="261">
                  <c:v>0</c:v>
                </c:pt>
                <c:pt idx="262">
                  <c:v>0</c:v>
                </c:pt>
                <c:pt idx="263">
                  <c:v>1</c:v>
                </c:pt>
                <c:pt idx="264">
                  <c:v>0</c:v>
                </c:pt>
                <c:pt idx="265">
                  <c:v>0</c:v>
                </c:pt>
                <c:pt idx="266">
                  <c:v>0</c:v>
                </c:pt>
                <c:pt idx="267">
                  <c:v>0</c:v>
                </c:pt>
                <c:pt idx="268">
                  <c:v>2</c:v>
                </c:pt>
                <c:pt idx="269">
                  <c:v>0</c:v>
                </c:pt>
                <c:pt idx="270">
                  <c:v>1</c:v>
                </c:pt>
                <c:pt idx="271">
                  <c:v>0</c:v>
                </c:pt>
                <c:pt idx="272">
                  <c:v>0</c:v>
                </c:pt>
                <c:pt idx="273">
                  <c:v>2</c:v>
                </c:pt>
                <c:pt idx="274">
                  <c:v>0</c:v>
                </c:pt>
                <c:pt idx="275">
                  <c:v>0</c:v>
                </c:pt>
                <c:pt idx="276">
                  <c:v>1</c:v>
                </c:pt>
                <c:pt idx="277">
                  <c:v>3</c:v>
                </c:pt>
                <c:pt idx="278">
                  <c:v>0</c:v>
                </c:pt>
                <c:pt idx="279">
                  <c:v>0</c:v>
                </c:pt>
                <c:pt idx="280">
                  <c:v>0</c:v>
                </c:pt>
                <c:pt idx="281">
                  <c:v>5</c:v>
                </c:pt>
                <c:pt idx="282">
                  <c:v>0</c:v>
                </c:pt>
                <c:pt idx="283">
                  <c:v>0</c:v>
                </c:pt>
                <c:pt idx="284">
                  <c:v>0</c:v>
                </c:pt>
                <c:pt idx="285">
                  <c:v>9</c:v>
                </c:pt>
                <c:pt idx="286">
                  <c:v>0</c:v>
                </c:pt>
                <c:pt idx="287">
                  <c:v>1</c:v>
                </c:pt>
                <c:pt idx="288">
                  <c:v>0</c:v>
                </c:pt>
                <c:pt idx="289">
                  <c:v>2</c:v>
                </c:pt>
                <c:pt idx="290">
                  <c:v>2</c:v>
                </c:pt>
                <c:pt idx="291">
                  <c:v>0</c:v>
                </c:pt>
                <c:pt idx="292">
                  <c:v>2</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2</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2</c:v>
                </c:pt>
                <c:pt idx="348">
                  <c:v>0</c:v>
                </c:pt>
                <c:pt idx="349">
                  <c:v>0</c:v>
                </c:pt>
                <c:pt idx="350">
                  <c:v>0</c:v>
                </c:pt>
                <c:pt idx="351">
                  <c:v>0</c:v>
                </c:pt>
                <c:pt idx="352">
                  <c:v>0</c:v>
                </c:pt>
                <c:pt idx="353">
                  <c:v>0</c:v>
                </c:pt>
                <c:pt idx="354">
                  <c:v>0</c:v>
                </c:pt>
                <c:pt idx="355">
                  <c:v>0</c:v>
                </c:pt>
                <c:pt idx="356">
                  <c:v>0</c:v>
                </c:pt>
                <c:pt idx="357">
                  <c:v>0</c:v>
                </c:pt>
                <c:pt idx="358">
                  <c:v>0</c:v>
                </c:pt>
                <c:pt idx="359">
                  <c:v>1</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2</c:v>
                </c:pt>
                <c:pt idx="385">
                  <c:v>0</c:v>
                </c:pt>
                <c:pt idx="386">
                  <c:v>0</c:v>
                </c:pt>
                <c:pt idx="387">
                  <c:v>0</c:v>
                </c:pt>
                <c:pt idx="388">
                  <c:v>0</c:v>
                </c:pt>
                <c:pt idx="389">
                  <c:v>0</c:v>
                </c:pt>
                <c:pt idx="390">
                  <c:v>0</c:v>
                </c:pt>
                <c:pt idx="391">
                  <c:v>0</c:v>
                </c:pt>
                <c:pt idx="392">
                  <c:v>0</c:v>
                </c:pt>
                <c:pt idx="393">
                  <c:v>0</c:v>
                </c:pt>
                <c:pt idx="394">
                  <c:v>0</c:v>
                </c:pt>
                <c:pt idx="395">
                  <c:v>0</c:v>
                </c:pt>
                <c:pt idx="396">
                  <c:v>1</c:v>
                </c:pt>
                <c:pt idx="397">
                  <c:v>0</c:v>
                </c:pt>
                <c:pt idx="398">
                  <c:v>1</c:v>
                </c:pt>
                <c:pt idx="399">
                  <c:v>0</c:v>
                </c:pt>
                <c:pt idx="400">
                  <c:v>1</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1</c:v>
                </c:pt>
                <c:pt idx="422">
                  <c:v>0</c:v>
                </c:pt>
                <c:pt idx="423">
                  <c:v>0</c:v>
                </c:pt>
                <c:pt idx="424">
                  <c:v>1</c:v>
                </c:pt>
                <c:pt idx="425">
                  <c:v>0</c:v>
                </c:pt>
                <c:pt idx="426">
                  <c:v>0</c:v>
                </c:pt>
                <c:pt idx="427">
                  <c:v>1</c:v>
                </c:pt>
                <c:pt idx="428">
                  <c:v>0</c:v>
                </c:pt>
                <c:pt idx="429">
                  <c:v>0</c:v>
                </c:pt>
                <c:pt idx="430">
                  <c:v>0</c:v>
                </c:pt>
                <c:pt idx="431">
                  <c:v>0</c:v>
                </c:pt>
                <c:pt idx="432">
                  <c:v>1</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1</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c:v>
                </c:pt>
                <c:pt idx="461">
                  <c:v>0</c:v>
                </c:pt>
                <c:pt idx="462">
                  <c:v>0</c:v>
                </c:pt>
                <c:pt idx="463">
                  <c:v>0</c:v>
                </c:pt>
                <c:pt idx="464">
                  <c:v>0</c:v>
                </c:pt>
                <c:pt idx="465">
                  <c:v>0</c:v>
                </c:pt>
                <c:pt idx="466">
                  <c:v>0</c:v>
                </c:pt>
                <c:pt idx="467">
                  <c:v>0</c:v>
                </c:pt>
                <c:pt idx="468">
                  <c:v>0</c:v>
                </c:pt>
                <c:pt idx="469">
                  <c:v>2</c:v>
                </c:pt>
                <c:pt idx="470">
                  <c:v>0</c:v>
                </c:pt>
                <c:pt idx="471">
                  <c:v>0</c:v>
                </c:pt>
                <c:pt idx="472">
                  <c:v>1</c:v>
                </c:pt>
                <c:pt idx="473">
                  <c:v>4</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1</c:v>
                </c:pt>
                <c:pt idx="507">
                  <c:v>2</c:v>
                </c:pt>
                <c:pt idx="508">
                  <c:v>0</c:v>
                </c:pt>
                <c:pt idx="509">
                  <c:v>0</c:v>
                </c:pt>
                <c:pt idx="510">
                  <c:v>0</c:v>
                </c:pt>
                <c:pt idx="511">
                  <c:v>0</c:v>
                </c:pt>
                <c:pt idx="512">
                  <c:v>0</c:v>
                </c:pt>
                <c:pt idx="513">
                  <c:v>0</c:v>
                </c:pt>
                <c:pt idx="514">
                  <c:v>0</c:v>
                </c:pt>
                <c:pt idx="515">
                  <c:v>0</c:v>
                </c:pt>
                <c:pt idx="516">
                  <c:v>0</c:v>
                </c:pt>
                <c:pt idx="517">
                  <c:v>0</c:v>
                </c:pt>
              </c:numCache>
            </c:numRef>
          </c:yVal>
          <c:smooth val="0"/>
          <c:extLst>
            <c:ext xmlns:c16="http://schemas.microsoft.com/office/drawing/2014/chart" uri="{C3380CC4-5D6E-409C-BE32-E72D297353CC}">
              <c16:uniqueId val="{00000000-5F41-6E4C-B84C-65CB5C16A75A}"/>
            </c:ext>
          </c:extLst>
        </c:ser>
        <c:dLbls>
          <c:showLegendKey val="0"/>
          <c:showVal val="0"/>
          <c:showCatName val="0"/>
          <c:showSerName val="0"/>
          <c:showPercent val="0"/>
          <c:showBubbleSize val="0"/>
        </c:dLbls>
        <c:axId val="2033995855"/>
        <c:axId val="1524285791"/>
      </c:scatterChart>
      <c:valAx>
        <c:axId val="2033995855"/>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524285791"/>
        <c:crosses val="autoZero"/>
        <c:crossBetween val="midCat"/>
      </c:valAx>
      <c:valAx>
        <c:axId val="1524285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20339958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901A"/>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lotArea>
      <c:layout/>
      <c:scatterChart>
        <c:scatterStyle val="lineMarker"/>
        <c:varyColors val="0"/>
        <c:ser>
          <c:idx val="0"/>
          <c:order val="0"/>
          <c:tx>
            <c:strRef>
              <c:f>Correl_data_ScatterPlot!$J$1</c:f>
              <c:strCache>
                <c:ptCount val="1"/>
                <c:pt idx="0">
                  <c:v>FATIGUE</c:v>
                </c:pt>
              </c:strCache>
            </c:strRef>
          </c:tx>
          <c:spPr>
            <a:ln w="38100" cap="rnd">
              <a:noFill/>
              <a:round/>
            </a:ln>
            <a:effectLst/>
          </c:spPr>
          <c:marker>
            <c:symbol val="circle"/>
            <c:size val="5"/>
            <c:spPr>
              <a:solidFill>
                <a:schemeClr val="dk1">
                  <a:tint val="88500"/>
                </a:schemeClr>
              </a:solidFill>
              <a:ln w="9525">
                <a:solidFill>
                  <a:schemeClr val="dk1">
                    <a:tint val="88500"/>
                  </a:schemeClr>
                </a:solidFill>
              </a:ln>
              <a:effectLst/>
            </c:spPr>
          </c:marker>
          <c:xVal>
            <c:numRef>
              <c:f>Correl_data_ScatterPlot!$I$2:$I$519</c:f>
              <c:numCache>
                <c:formatCode>0</c:formatCode>
                <c:ptCount val="518"/>
                <c:pt idx="0">
                  <c:v>30</c:v>
                </c:pt>
                <c:pt idx="1">
                  <c:v>77</c:v>
                </c:pt>
                <c:pt idx="2">
                  <c:v>22</c:v>
                </c:pt>
                <c:pt idx="3">
                  <c:v>72</c:v>
                </c:pt>
                <c:pt idx="4">
                  <c:v>154</c:v>
                </c:pt>
                <c:pt idx="5">
                  <c:v>1</c:v>
                </c:pt>
                <c:pt idx="6">
                  <c:v>77</c:v>
                </c:pt>
                <c:pt idx="7">
                  <c:v>25</c:v>
                </c:pt>
                <c:pt idx="8">
                  <c:v>33</c:v>
                </c:pt>
                <c:pt idx="9">
                  <c:v>67</c:v>
                </c:pt>
                <c:pt idx="10">
                  <c:v>27</c:v>
                </c:pt>
                <c:pt idx="11">
                  <c:v>55</c:v>
                </c:pt>
                <c:pt idx="12">
                  <c:v>30</c:v>
                </c:pt>
                <c:pt idx="13">
                  <c:v>44</c:v>
                </c:pt>
                <c:pt idx="14">
                  <c:v>312</c:v>
                </c:pt>
                <c:pt idx="15">
                  <c:v>70</c:v>
                </c:pt>
                <c:pt idx="16">
                  <c:v>31</c:v>
                </c:pt>
                <c:pt idx="17">
                  <c:v>92</c:v>
                </c:pt>
                <c:pt idx="18">
                  <c:v>281</c:v>
                </c:pt>
                <c:pt idx="19">
                  <c:v>102</c:v>
                </c:pt>
                <c:pt idx="20">
                  <c:v>77</c:v>
                </c:pt>
                <c:pt idx="21">
                  <c:v>58</c:v>
                </c:pt>
                <c:pt idx="22">
                  <c:v>122</c:v>
                </c:pt>
                <c:pt idx="23">
                  <c:v>102</c:v>
                </c:pt>
                <c:pt idx="24">
                  <c:v>113</c:v>
                </c:pt>
                <c:pt idx="25">
                  <c:v>200</c:v>
                </c:pt>
                <c:pt idx="26">
                  <c:v>110</c:v>
                </c:pt>
                <c:pt idx="27">
                  <c:v>279</c:v>
                </c:pt>
                <c:pt idx="28">
                  <c:v>114</c:v>
                </c:pt>
                <c:pt idx="29">
                  <c:v>109</c:v>
                </c:pt>
                <c:pt idx="30">
                  <c:v>155</c:v>
                </c:pt>
                <c:pt idx="31">
                  <c:v>45</c:v>
                </c:pt>
                <c:pt idx="32">
                  <c:v>25</c:v>
                </c:pt>
                <c:pt idx="33">
                  <c:v>32</c:v>
                </c:pt>
                <c:pt idx="34">
                  <c:v>59</c:v>
                </c:pt>
                <c:pt idx="35">
                  <c:v>56</c:v>
                </c:pt>
                <c:pt idx="36">
                  <c:v>55</c:v>
                </c:pt>
                <c:pt idx="37">
                  <c:v>44</c:v>
                </c:pt>
                <c:pt idx="38">
                  <c:v>84</c:v>
                </c:pt>
                <c:pt idx="39">
                  <c:v>22</c:v>
                </c:pt>
                <c:pt idx="40">
                  <c:v>80</c:v>
                </c:pt>
                <c:pt idx="41">
                  <c:v>131</c:v>
                </c:pt>
                <c:pt idx="42">
                  <c:v>7</c:v>
                </c:pt>
                <c:pt idx="43">
                  <c:v>52</c:v>
                </c:pt>
                <c:pt idx="44">
                  <c:v>31</c:v>
                </c:pt>
                <c:pt idx="45">
                  <c:v>25</c:v>
                </c:pt>
                <c:pt idx="46">
                  <c:v>71</c:v>
                </c:pt>
                <c:pt idx="47">
                  <c:v>31</c:v>
                </c:pt>
                <c:pt idx="48">
                  <c:v>56</c:v>
                </c:pt>
                <c:pt idx="49">
                  <c:v>31</c:v>
                </c:pt>
                <c:pt idx="50">
                  <c:v>66</c:v>
                </c:pt>
                <c:pt idx="51">
                  <c:v>278</c:v>
                </c:pt>
                <c:pt idx="52">
                  <c:v>72</c:v>
                </c:pt>
                <c:pt idx="53">
                  <c:v>16</c:v>
                </c:pt>
                <c:pt idx="54">
                  <c:v>67</c:v>
                </c:pt>
                <c:pt idx="55">
                  <c:v>256</c:v>
                </c:pt>
                <c:pt idx="56">
                  <c:v>137</c:v>
                </c:pt>
                <c:pt idx="57">
                  <c:v>71</c:v>
                </c:pt>
                <c:pt idx="58">
                  <c:v>44</c:v>
                </c:pt>
                <c:pt idx="59">
                  <c:v>143</c:v>
                </c:pt>
                <c:pt idx="60">
                  <c:v>100</c:v>
                </c:pt>
                <c:pt idx="61">
                  <c:v>151</c:v>
                </c:pt>
                <c:pt idx="62">
                  <c:v>176</c:v>
                </c:pt>
                <c:pt idx="63">
                  <c:v>108</c:v>
                </c:pt>
                <c:pt idx="64">
                  <c:v>299</c:v>
                </c:pt>
                <c:pt idx="65">
                  <c:v>115</c:v>
                </c:pt>
                <c:pt idx="66">
                  <c:v>105</c:v>
                </c:pt>
                <c:pt idx="67">
                  <c:v>176</c:v>
                </c:pt>
                <c:pt idx="68">
                  <c:v>48</c:v>
                </c:pt>
                <c:pt idx="69">
                  <c:v>21</c:v>
                </c:pt>
                <c:pt idx="70">
                  <c:v>37</c:v>
                </c:pt>
                <c:pt idx="71">
                  <c:v>67</c:v>
                </c:pt>
                <c:pt idx="72">
                  <c:v>42</c:v>
                </c:pt>
                <c:pt idx="73">
                  <c:v>41</c:v>
                </c:pt>
                <c:pt idx="74">
                  <c:v>21</c:v>
                </c:pt>
                <c:pt idx="75">
                  <c:v>90</c:v>
                </c:pt>
                <c:pt idx="76">
                  <c:v>16</c:v>
                </c:pt>
                <c:pt idx="77">
                  <c:v>66</c:v>
                </c:pt>
                <c:pt idx="78">
                  <c:v>105</c:v>
                </c:pt>
                <c:pt idx="79">
                  <c:v>10</c:v>
                </c:pt>
                <c:pt idx="80">
                  <c:v>69</c:v>
                </c:pt>
                <c:pt idx="81">
                  <c:v>17</c:v>
                </c:pt>
                <c:pt idx="82">
                  <c:v>29</c:v>
                </c:pt>
                <c:pt idx="83">
                  <c:v>41</c:v>
                </c:pt>
                <c:pt idx="84">
                  <c:v>29</c:v>
                </c:pt>
                <c:pt idx="85">
                  <c:v>58</c:v>
                </c:pt>
                <c:pt idx="86">
                  <c:v>41</c:v>
                </c:pt>
                <c:pt idx="87">
                  <c:v>66</c:v>
                </c:pt>
                <c:pt idx="88">
                  <c:v>252</c:v>
                </c:pt>
                <c:pt idx="89">
                  <c:v>93</c:v>
                </c:pt>
                <c:pt idx="90">
                  <c:v>23</c:v>
                </c:pt>
                <c:pt idx="91">
                  <c:v>63</c:v>
                </c:pt>
                <c:pt idx="92">
                  <c:v>222</c:v>
                </c:pt>
                <c:pt idx="93">
                  <c:v>70</c:v>
                </c:pt>
                <c:pt idx="94">
                  <c:v>39</c:v>
                </c:pt>
                <c:pt idx="95">
                  <c:v>53</c:v>
                </c:pt>
                <c:pt idx="96">
                  <c:v>97</c:v>
                </c:pt>
                <c:pt idx="97">
                  <c:v>108</c:v>
                </c:pt>
                <c:pt idx="98">
                  <c:v>145</c:v>
                </c:pt>
                <c:pt idx="99">
                  <c:v>242</c:v>
                </c:pt>
                <c:pt idx="100">
                  <c:v>148</c:v>
                </c:pt>
                <c:pt idx="101">
                  <c:v>337</c:v>
                </c:pt>
                <c:pt idx="102">
                  <c:v>114</c:v>
                </c:pt>
                <c:pt idx="103">
                  <c:v>87</c:v>
                </c:pt>
                <c:pt idx="104">
                  <c:v>152</c:v>
                </c:pt>
                <c:pt idx="105">
                  <c:v>99</c:v>
                </c:pt>
                <c:pt idx="106">
                  <c:v>26</c:v>
                </c:pt>
                <c:pt idx="107">
                  <c:v>23</c:v>
                </c:pt>
                <c:pt idx="108">
                  <c:v>56</c:v>
                </c:pt>
                <c:pt idx="109">
                  <c:v>32</c:v>
                </c:pt>
                <c:pt idx="110">
                  <c:v>46</c:v>
                </c:pt>
                <c:pt idx="111">
                  <c:v>20</c:v>
                </c:pt>
                <c:pt idx="112">
                  <c:v>80</c:v>
                </c:pt>
                <c:pt idx="113">
                  <c:v>13</c:v>
                </c:pt>
                <c:pt idx="114">
                  <c:v>62</c:v>
                </c:pt>
                <c:pt idx="115">
                  <c:v>130</c:v>
                </c:pt>
                <c:pt idx="116">
                  <c:v>19</c:v>
                </c:pt>
                <c:pt idx="117">
                  <c:v>53</c:v>
                </c:pt>
                <c:pt idx="118">
                  <c:v>17</c:v>
                </c:pt>
                <c:pt idx="119">
                  <c:v>37</c:v>
                </c:pt>
                <c:pt idx="120">
                  <c:v>45</c:v>
                </c:pt>
                <c:pt idx="121">
                  <c:v>34</c:v>
                </c:pt>
                <c:pt idx="122">
                  <c:v>66</c:v>
                </c:pt>
                <c:pt idx="123">
                  <c:v>44</c:v>
                </c:pt>
                <c:pt idx="124">
                  <c:v>97</c:v>
                </c:pt>
                <c:pt idx="125">
                  <c:v>307</c:v>
                </c:pt>
                <c:pt idx="126">
                  <c:v>73</c:v>
                </c:pt>
                <c:pt idx="127">
                  <c:v>27</c:v>
                </c:pt>
                <c:pt idx="128">
                  <c:v>94</c:v>
                </c:pt>
                <c:pt idx="129">
                  <c:v>174</c:v>
                </c:pt>
                <c:pt idx="130">
                  <c:v>32</c:v>
                </c:pt>
                <c:pt idx="131">
                  <c:v>18</c:v>
                </c:pt>
                <c:pt idx="132">
                  <c:v>54</c:v>
                </c:pt>
                <c:pt idx="133">
                  <c:v>95</c:v>
                </c:pt>
                <c:pt idx="134">
                  <c:v>78</c:v>
                </c:pt>
                <c:pt idx="135">
                  <c:v>141</c:v>
                </c:pt>
                <c:pt idx="136">
                  <c:v>212</c:v>
                </c:pt>
                <c:pt idx="137">
                  <c:v>219</c:v>
                </c:pt>
                <c:pt idx="138">
                  <c:v>299</c:v>
                </c:pt>
                <c:pt idx="139">
                  <c:v>96</c:v>
                </c:pt>
                <c:pt idx="140">
                  <c:v>105</c:v>
                </c:pt>
                <c:pt idx="141">
                  <c:v>137</c:v>
                </c:pt>
                <c:pt idx="142">
                  <c:v>77</c:v>
                </c:pt>
                <c:pt idx="143">
                  <c:v>31</c:v>
                </c:pt>
                <c:pt idx="144">
                  <c:v>27</c:v>
                </c:pt>
                <c:pt idx="145">
                  <c:v>45</c:v>
                </c:pt>
                <c:pt idx="146">
                  <c:v>55</c:v>
                </c:pt>
                <c:pt idx="147">
                  <c:v>21</c:v>
                </c:pt>
                <c:pt idx="148">
                  <c:v>21</c:v>
                </c:pt>
                <c:pt idx="149">
                  <c:v>76</c:v>
                </c:pt>
                <c:pt idx="150">
                  <c:v>22</c:v>
                </c:pt>
                <c:pt idx="151">
                  <c:v>59</c:v>
                </c:pt>
                <c:pt idx="152">
                  <c:v>217</c:v>
                </c:pt>
                <c:pt idx="153">
                  <c:v>12</c:v>
                </c:pt>
                <c:pt idx="154">
                  <c:v>53</c:v>
                </c:pt>
                <c:pt idx="155">
                  <c:v>21</c:v>
                </c:pt>
                <c:pt idx="156">
                  <c:v>54</c:v>
                </c:pt>
                <c:pt idx="157">
                  <c:v>58</c:v>
                </c:pt>
                <c:pt idx="158">
                  <c:v>30</c:v>
                </c:pt>
                <c:pt idx="159">
                  <c:v>63</c:v>
                </c:pt>
                <c:pt idx="160">
                  <c:v>27</c:v>
                </c:pt>
                <c:pt idx="161">
                  <c:v>56</c:v>
                </c:pt>
                <c:pt idx="162">
                  <c:v>280</c:v>
                </c:pt>
                <c:pt idx="163">
                  <c:v>90</c:v>
                </c:pt>
                <c:pt idx="164">
                  <c:v>37</c:v>
                </c:pt>
                <c:pt idx="165">
                  <c:v>129</c:v>
                </c:pt>
                <c:pt idx="166">
                  <c:v>177</c:v>
                </c:pt>
                <c:pt idx="167">
                  <c:v>40</c:v>
                </c:pt>
                <c:pt idx="168">
                  <c:v>10</c:v>
                </c:pt>
                <c:pt idx="169">
                  <c:v>62</c:v>
                </c:pt>
                <c:pt idx="170">
                  <c:v>137</c:v>
                </c:pt>
                <c:pt idx="171">
                  <c:v>108</c:v>
                </c:pt>
                <c:pt idx="172">
                  <c:v>159</c:v>
                </c:pt>
                <c:pt idx="173">
                  <c:v>263</c:v>
                </c:pt>
                <c:pt idx="174">
                  <c:v>180</c:v>
                </c:pt>
                <c:pt idx="175">
                  <c:v>286</c:v>
                </c:pt>
                <c:pt idx="176">
                  <c:v>134</c:v>
                </c:pt>
                <c:pt idx="177">
                  <c:v>107</c:v>
                </c:pt>
                <c:pt idx="178">
                  <c:v>163</c:v>
                </c:pt>
                <c:pt idx="179">
                  <c:v>74</c:v>
                </c:pt>
                <c:pt idx="180">
                  <c:v>27</c:v>
                </c:pt>
                <c:pt idx="181">
                  <c:v>35</c:v>
                </c:pt>
                <c:pt idx="182">
                  <c:v>70</c:v>
                </c:pt>
                <c:pt idx="183">
                  <c:v>45</c:v>
                </c:pt>
                <c:pt idx="184">
                  <c:v>25</c:v>
                </c:pt>
                <c:pt idx="185">
                  <c:v>33</c:v>
                </c:pt>
                <c:pt idx="186">
                  <c:v>79</c:v>
                </c:pt>
                <c:pt idx="187">
                  <c:v>16</c:v>
                </c:pt>
                <c:pt idx="188">
                  <c:v>38</c:v>
                </c:pt>
                <c:pt idx="189">
                  <c:v>140</c:v>
                </c:pt>
                <c:pt idx="190">
                  <c:v>23</c:v>
                </c:pt>
                <c:pt idx="191">
                  <c:v>74</c:v>
                </c:pt>
                <c:pt idx="192">
                  <c:v>25</c:v>
                </c:pt>
                <c:pt idx="193">
                  <c:v>21</c:v>
                </c:pt>
                <c:pt idx="194">
                  <c:v>81</c:v>
                </c:pt>
                <c:pt idx="195">
                  <c:v>33</c:v>
                </c:pt>
                <c:pt idx="196">
                  <c:v>77</c:v>
                </c:pt>
                <c:pt idx="197">
                  <c:v>19</c:v>
                </c:pt>
                <c:pt idx="198">
                  <c:v>57</c:v>
                </c:pt>
                <c:pt idx="199">
                  <c:v>319</c:v>
                </c:pt>
                <c:pt idx="200">
                  <c:v>73</c:v>
                </c:pt>
                <c:pt idx="201">
                  <c:v>26</c:v>
                </c:pt>
                <c:pt idx="202">
                  <c:v>102</c:v>
                </c:pt>
                <c:pt idx="203">
                  <c:v>197</c:v>
                </c:pt>
                <c:pt idx="204">
                  <c:v>92</c:v>
                </c:pt>
                <c:pt idx="205">
                  <c:v>13</c:v>
                </c:pt>
                <c:pt idx="206">
                  <c:v>57</c:v>
                </c:pt>
                <c:pt idx="207">
                  <c:v>142</c:v>
                </c:pt>
                <c:pt idx="208">
                  <c:v>94</c:v>
                </c:pt>
                <c:pt idx="209">
                  <c:v>198</c:v>
                </c:pt>
                <c:pt idx="210">
                  <c:v>247</c:v>
                </c:pt>
                <c:pt idx="211">
                  <c:v>146</c:v>
                </c:pt>
                <c:pt idx="212">
                  <c:v>268</c:v>
                </c:pt>
                <c:pt idx="213">
                  <c:v>127</c:v>
                </c:pt>
                <c:pt idx="214">
                  <c:v>102</c:v>
                </c:pt>
                <c:pt idx="215">
                  <c:v>173</c:v>
                </c:pt>
                <c:pt idx="216">
                  <c:v>73</c:v>
                </c:pt>
                <c:pt idx="217">
                  <c:v>29</c:v>
                </c:pt>
                <c:pt idx="218">
                  <c:v>27</c:v>
                </c:pt>
                <c:pt idx="219">
                  <c:v>71</c:v>
                </c:pt>
                <c:pt idx="220">
                  <c:v>26</c:v>
                </c:pt>
                <c:pt idx="221">
                  <c:v>27</c:v>
                </c:pt>
                <c:pt idx="222">
                  <c:v>29</c:v>
                </c:pt>
                <c:pt idx="223">
                  <c:v>64</c:v>
                </c:pt>
                <c:pt idx="224">
                  <c:v>28</c:v>
                </c:pt>
                <c:pt idx="225">
                  <c:v>29</c:v>
                </c:pt>
                <c:pt idx="226">
                  <c:v>90</c:v>
                </c:pt>
                <c:pt idx="227">
                  <c:v>15</c:v>
                </c:pt>
                <c:pt idx="228">
                  <c:v>84</c:v>
                </c:pt>
                <c:pt idx="229">
                  <c:v>13</c:v>
                </c:pt>
                <c:pt idx="230">
                  <c:v>29</c:v>
                </c:pt>
                <c:pt idx="231">
                  <c:v>66</c:v>
                </c:pt>
                <c:pt idx="232">
                  <c:v>25</c:v>
                </c:pt>
                <c:pt idx="233">
                  <c:v>58</c:v>
                </c:pt>
                <c:pt idx="234">
                  <c:v>31</c:v>
                </c:pt>
                <c:pt idx="235">
                  <c:v>70</c:v>
                </c:pt>
                <c:pt idx="236">
                  <c:v>538</c:v>
                </c:pt>
                <c:pt idx="237">
                  <c:v>81</c:v>
                </c:pt>
                <c:pt idx="238">
                  <c:v>20</c:v>
                </c:pt>
                <c:pt idx="239">
                  <c:v>88</c:v>
                </c:pt>
                <c:pt idx="240">
                  <c:v>181</c:v>
                </c:pt>
                <c:pt idx="241">
                  <c:v>91</c:v>
                </c:pt>
                <c:pt idx="242">
                  <c:v>26</c:v>
                </c:pt>
                <c:pt idx="243">
                  <c:v>39</c:v>
                </c:pt>
                <c:pt idx="244">
                  <c:v>139</c:v>
                </c:pt>
                <c:pt idx="245">
                  <c:v>93</c:v>
                </c:pt>
                <c:pt idx="246">
                  <c:v>148</c:v>
                </c:pt>
                <c:pt idx="247">
                  <c:v>237</c:v>
                </c:pt>
                <c:pt idx="248">
                  <c:v>128</c:v>
                </c:pt>
                <c:pt idx="249">
                  <c:v>239</c:v>
                </c:pt>
                <c:pt idx="250">
                  <c:v>114</c:v>
                </c:pt>
                <c:pt idx="251">
                  <c:v>78</c:v>
                </c:pt>
                <c:pt idx="252">
                  <c:v>171</c:v>
                </c:pt>
                <c:pt idx="253">
                  <c:v>62</c:v>
                </c:pt>
                <c:pt idx="254">
                  <c:v>22</c:v>
                </c:pt>
                <c:pt idx="255">
                  <c:v>31</c:v>
                </c:pt>
                <c:pt idx="256">
                  <c:v>66</c:v>
                </c:pt>
                <c:pt idx="257">
                  <c:v>31</c:v>
                </c:pt>
                <c:pt idx="258">
                  <c:v>28</c:v>
                </c:pt>
                <c:pt idx="259">
                  <c:v>24</c:v>
                </c:pt>
                <c:pt idx="260">
                  <c:v>32</c:v>
                </c:pt>
                <c:pt idx="261">
                  <c:v>22</c:v>
                </c:pt>
                <c:pt idx="262">
                  <c:v>42</c:v>
                </c:pt>
                <c:pt idx="263">
                  <c:v>129</c:v>
                </c:pt>
                <c:pt idx="264">
                  <c:v>12</c:v>
                </c:pt>
                <c:pt idx="265">
                  <c:v>70</c:v>
                </c:pt>
                <c:pt idx="266">
                  <c:v>25</c:v>
                </c:pt>
                <c:pt idx="267">
                  <c:v>28</c:v>
                </c:pt>
                <c:pt idx="268">
                  <c:v>44</c:v>
                </c:pt>
                <c:pt idx="269">
                  <c:v>54</c:v>
                </c:pt>
                <c:pt idx="270">
                  <c:v>60</c:v>
                </c:pt>
                <c:pt idx="271">
                  <c:v>20</c:v>
                </c:pt>
                <c:pt idx="272">
                  <c:v>48</c:v>
                </c:pt>
                <c:pt idx="273">
                  <c:v>464</c:v>
                </c:pt>
                <c:pt idx="274">
                  <c:v>58</c:v>
                </c:pt>
                <c:pt idx="275">
                  <c:v>17</c:v>
                </c:pt>
                <c:pt idx="276">
                  <c:v>147</c:v>
                </c:pt>
                <c:pt idx="277">
                  <c:v>192</c:v>
                </c:pt>
                <c:pt idx="278">
                  <c:v>104</c:v>
                </c:pt>
                <c:pt idx="279">
                  <c:v>54</c:v>
                </c:pt>
                <c:pt idx="280">
                  <c:v>52</c:v>
                </c:pt>
                <c:pt idx="281">
                  <c:v>110</c:v>
                </c:pt>
                <c:pt idx="282">
                  <c:v>80</c:v>
                </c:pt>
                <c:pt idx="283">
                  <c:v>146</c:v>
                </c:pt>
                <c:pt idx="284">
                  <c:v>241</c:v>
                </c:pt>
                <c:pt idx="285">
                  <c:v>124</c:v>
                </c:pt>
                <c:pt idx="286">
                  <c:v>306</c:v>
                </c:pt>
                <c:pt idx="287">
                  <c:v>139</c:v>
                </c:pt>
                <c:pt idx="288">
                  <c:v>95</c:v>
                </c:pt>
                <c:pt idx="289">
                  <c:v>166</c:v>
                </c:pt>
                <c:pt idx="290">
                  <c:v>80</c:v>
                </c:pt>
                <c:pt idx="291">
                  <c:v>21</c:v>
                </c:pt>
                <c:pt idx="292">
                  <c:v>48</c:v>
                </c:pt>
                <c:pt idx="293">
                  <c:v>81</c:v>
                </c:pt>
                <c:pt idx="294">
                  <c:v>48</c:v>
                </c:pt>
                <c:pt idx="295">
                  <c:v>29</c:v>
                </c:pt>
                <c:pt idx="296">
                  <c:v>33</c:v>
                </c:pt>
                <c:pt idx="297">
                  <c:v>34</c:v>
                </c:pt>
                <c:pt idx="298">
                  <c:v>23</c:v>
                </c:pt>
                <c:pt idx="299">
                  <c:v>40</c:v>
                </c:pt>
                <c:pt idx="300">
                  <c:v>122</c:v>
                </c:pt>
                <c:pt idx="301">
                  <c:v>8</c:v>
                </c:pt>
                <c:pt idx="302">
                  <c:v>73</c:v>
                </c:pt>
                <c:pt idx="303">
                  <c:v>39</c:v>
                </c:pt>
                <c:pt idx="304">
                  <c:v>39</c:v>
                </c:pt>
                <c:pt idx="305">
                  <c:v>48</c:v>
                </c:pt>
                <c:pt idx="306">
                  <c:v>55</c:v>
                </c:pt>
                <c:pt idx="307">
                  <c:v>63</c:v>
                </c:pt>
                <c:pt idx="308">
                  <c:v>19</c:v>
                </c:pt>
                <c:pt idx="309">
                  <c:v>56</c:v>
                </c:pt>
                <c:pt idx="310">
                  <c:v>482</c:v>
                </c:pt>
                <c:pt idx="311">
                  <c:v>115</c:v>
                </c:pt>
                <c:pt idx="312">
                  <c:v>31</c:v>
                </c:pt>
                <c:pt idx="313">
                  <c:v>179</c:v>
                </c:pt>
                <c:pt idx="314">
                  <c:v>205</c:v>
                </c:pt>
                <c:pt idx="315">
                  <c:v>120</c:v>
                </c:pt>
                <c:pt idx="316">
                  <c:v>36</c:v>
                </c:pt>
                <c:pt idx="317">
                  <c:v>44</c:v>
                </c:pt>
                <c:pt idx="318">
                  <c:v>138</c:v>
                </c:pt>
                <c:pt idx="319">
                  <c:v>91</c:v>
                </c:pt>
                <c:pt idx="320">
                  <c:v>167</c:v>
                </c:pt>
                <c:pt idx="321">
                  <c:v>234</c:v>
                </c:pt>
                <c:pt idx="322">
                  <c:v>145</c:v>
                </c:pt>
                <c:pt idx="323">
                  <c:v>301</c:v>
                </c:pt>
                <c:pt idx="324">
                  <c:v>109</c:v>
                </c:pt>
                <c:pt idx="325">
                  <c:v>101</c:v>
                </c:pt>
                <c:pt idx="326">
                  <c:v>165</c:v>
                </c:pt>
                <c:pt idx="327">
                  <c:v>84</c:v>
                </c:pt>
                <c:pt idx="328">
                  <c:v>26</c:v>
                </c:pt>
                <c:pt idx="329">
                  <c:v>37</c:v>
                </c:pt>
                <c:pt idx="330">
                  <c:v>68</c:v>
                </c:pt>
                <c:pt idx="331">
                  <c:v>57</c:v>
                </c:pt>
                <c:pt idx="332">
                  <c:v>30</c:v>
                </c:pt>
                <c:pt idx="333">
                  <c:v>12</c:v>
                </c:pt>
                <c:pt idx="334">
                  <c:v>53</c:v>
                </c:pt>
                <c:pt idx="335">
                  <c:v>9</c:v>
                </c:pt>
                <c:pt idx="336">
                  <c:v>15</c:v>
                </c:pt>
                <c:pt idx="337">
                  <c:v>110</c:v>
                </c:pt>
                <c:pt idx="338">
                  <c:v>6</c:v>
                </c:pt>
                <c:pt idx="339">
                  <c:v>37</c:v>
                </c:pt>
                <c:pt idx="340">
                  <c:v>26</c:v>
                </c:pt>
                <c:pt idx="341">
                  <c:v>12</c:v>
                </c:pt>
                <c:pt idx="342">
                  <c:v>22</c:v>
                </c:pt>
                <c:pt idx="343">
                  <c:v>49</c:v>
                </c:pt>
                <c:pt idx="344">
                  <c:v>55</c:v>
                </c:pt>
                <c:pt idx="345">
                  <c:v>22</c:v>
                </c:pt>
                <c:pt idx="346">
                  <c:v>37</c:v>
                </c:pt>
                <c:pt idx="347">
                  <c:v>382</c:v>
                </c:pt>
                <c:pt idx="348">
                  <c:v>61</c:v>
                </c:pt>
                <c:pt idx="349">
                  <c:v>18</c:v>
                </c:pt>
                <c:pt idx="350">
                  <c:v>129</c:v>
                </c:pt>
                <c:pt idx="351">
                  <c:v>203</c:v>
                </c:pt>
                <c:pt idx="352">
                  <c:v>66</c:v>
                </c:pt>
                <c:pt idx="353">
                  <c:v>23</c:v>
                </c:pt>
                <c:pt idx="354">
                  <c:v>27</c:v>
                </c:pt>
                <c:pt idx="355">
                  <c:v>97</c:v>
                </c:pt>
                <c:pt idx="356">
                  <c:v>91</c:v>
                </c:pt>
                <c:pt idx="357">
                  <c:v>113</c:v>
                </c:pt>
                <c:pt idx="358">
                  <c:v>143</c:v>
                </c:pt>
                <c:pt idx="359">
                  <c:v>123</c:v>
                </c:pt>
                <c:pt idx="360">
                  <c:v>269</c:v>
                </c:pt>
                <c:pt idx="361">
                  <c:v>99</c:v>
                </c:pt>
                <c:pt idx="362">
                  <c:v>69</c:v>
                </c:pt>
                <c:pt idx="363">
                  <c:v>106</c:v>
                </c:pt>
                <c:pt idx="364">
                  <c:v>100</c:v>
                </c:pt>
                <c:pt idx="365">
                  <c:v>18</c:v>
                </c:pt>
                <c:pt idx="366">
                  <c:v>18</c:v>
                </c:pt>
                <c:pt idx="367">
                  <c:v>55</c:v>
                </c:pt>
                <c:pt idx="368">
                  <c:v>38</c:v>
                </c:pt>
                <c:pt idx="369">
                  <c:v>20</c:v>
                </c:pt>
                <c:pt idx="370">
                  <c:v>12</c:v>
                </c:pt>
                <c:pt idx="371">
                  <c:v>57</c:v>
                </c:pt>
                <c:pt idx="372">
                  <c:v>17</c:v>
                </c:pt>
                <c:pt idx="373">
                  <c:v>34</c:v>
                </c:pt>
                <c:pt idx="374">
                  <c:v>100</c:v>
                </c:pt>
                <c:pt idx="375">
                  <c:v>7</c:v>
                </c:pt>
                <c:pt idx="376">
                  <c:v>57</c:v>
                </c:pt>
                <c:pt idx="377">
                  <c:v>54</c:v>
                </c:pt>
                <c:pt idx="378">
                  <c:v>27</c:v>
                </c:pt>
                <c:pt idx="379">
                  <c:v>28</c:v>
                </c:pt>
                <c:pt idx="380">
                  <c:v>48</c:v>
                </c:pt>
                <c:pt idx="381">
                  <c:v>71</c:v>
                </c:pt>
                <c:pt idx="382">
                  <c:v>28</c:v>
                </c:pt>
                <c:pt idx="383">
                  <c:v>44</c:v>
                </c:pt>
                <c:pt idx="384">
                  <c:v>320</c:v>
                </c:pt>
                <c:pt idx="385">
                  <c:v>60</c:v>
                </c:pt>
                <c:pt idx="386">
                  <c:v>20</c:v>
                </c:pt>
                <c:pt idx="387">
                  <c:v>107</c:v>
                </c:pt>
                <c:pt idx="388">
                  <c:v>190</c:v>
                </c:pt>
                <c:pt idx="389">
                  <c:v>87</c:v>
                </c:pt>
                <c:pt idx="390">
                  <c:v>37</c:v>
                </c:pt>
                <c:pt idx="391">
                  <c:v>37</c:v>
                </c:pt>
                <c:pt idx="392">
                  <c:v>107</c:v>
                </c:pt>
                <c:pt idx="393">
                  <c:v>77</c:v>
                </c:pt>
                <c:pt idx="394">
                  <c:v>138</c:v>
                </c:pt>
                <c:pt idx="395">
                  <c:v>208</c:v>
                </c:pt>
                <c:pt idx="396">
                  <c:v>150</c:v>
                </c:pt>
                <c:pt idx="397">
                  <c:v>283</c:v>
                </c:pt>
                <c:pt idx="398">
                  <c:v>113</c:v>
                </c:pt>
                <c:pt idx="399">
                  <c:v>89</c:v>
                </c:pt>
                <c:pt idx="400">
                  <c:v>144</c:v>
                </c:pt>
                <c:pt idx="401">
                  <c:v>61</c:v>
                </c:pt>
                <c:pt idx="402">
                  <c:v>22</c:v>
                </c:pt>
                <c:pt idx="403">
                  <c:v>17</c:v>
                </c:pt>
                <c:pt idx="404">
                  <c:v>47</c:v>
                </c:pt>
                <c:pt idx="405">
                  <c:v>50</c:v>
                </c:pt>
                <c:pt idx="406">
                  <c:v>19</c:v>
                </c:pt>
                <c:pt idx="407">
                  <c:v>15</c:v>
                </c:pt>
                <c:pt idx="408">
                  <c:v>32</c:v>
                </c:pt>
                <c:pt idx="409">
                  <c:v>8</c:v>
                </c:pt>
                <c:pt idx="410">
                  <c:v>34</c:v>
                </c:pt>
                <c:pt idx="411">
                  <c:v>51</c:v>
                </c:pt>
                <c:pt idx="412">
                  <c:v>5</c:v>
                </c:pt>
                <c:pt idx="413">
                  <c:v>55</c:v>
                </c:pt>
                <c:pt idx="414">
                  <c:v>28</c:v>
                </c:pt>
                <c:pt idx="415">
                  <c:v>18</c:v>
                </c:pt>
                <c:pt idx="416">
                  <c:v>30</c:v>
                </c:pt>
                <c:pt idx="417">
                  <c:v>19</c:v>
                </c:pt>
                <c:pt idx="418">
                  <c:v>33</c:v>
                </c:pt>
                <c:pt idx="419">
                  <c:v>29</c:v>
                </c:pt>
                <c:pt idx="420">
                  <c:v>32</c:v>
                </c:pt>
                <c:pt idx="421">
                  <c:v>349</c:v>
                </c:pt>
                <c:pt idx="422">
                  <c:v>40</c:v>
                </c:pt>
                <c:pt idx="423">
                  <c:v>20</c:v>
                </c:pt>
                <c:pt idx="424">
                  <c:v>64</c:v>
                </c:pt>
                <c:pt idx="425">
                  <c:v>117</c:v>
                </c:pt>
                <c:pt idx="426">
                  <c:v>43</c:v>
                </c:pt>
                <c:pt idx="427">
                  <c:v>18</c:v>
                </c:pt>
                <c:pt idx="428">
                  <c:v>10</c:v>
                </c:pt>
                <c:pt idx="429">
                  <c:v>96</c:v>
                </c:pt>
                <c:pt idx="430">
                  <c:v>73</c:v>
                </c:pt>
                <c:pt idx="431">
                  <c:v>106</c:v>
                </c:pt>
                <c:pt idx="432">
                  <c:v>162</c:v>
                </c:pt>
                <c:pt idx="433">
                  <c:v>101</c:v>
                </c:pt>
                <c:pt idx="434">
                  <c:v>212</c:v>
                </c:pt>
                <c:pt idx="435">
                  <c:v>68</c:v>
                </c:pt>
                <c:pt idx="436">
                  <c:v>67</c:v>
                </c:pt>
                <c:pt idx="437">
                  <c:v>118</c:v>
                </c:pt>
                <c:pt idx="438">
                  <c:v>44</c:v>
                </c:pt>
                <c:pt idx="439">
                  <c:v>13</c:v>
                </c:pt>
                <c:pt idx="440">
                  <c:v>15</c:v>
                </c:pt>
                <c:pt idx="441">
                  <c:v>24</c:v>
                </c:pt>
                <c:pt idx="442">
                  <c:v>28</c:v>
                </c:pt>
                <c:pt idx="443">
                  <c:v>10</c:v>
                </c:pt>
                <c:pt idx="444">
                  <c:v>26</c:v>
                </c:pt>
                <c:pt idx="445">
                  <c:v>42</c:v>
                </c:pt>
                <c:pt idx="446">
                  <c:v>12</c:v>
                </c:pt>
                <c:pt idx="447">
                  <c:v>32</c:v>
                </c:pt>
                <c:pt idx="448">
                  <c:v>83</c:v>
                </c:pt>
                <c:pt idx="449">
                  <c:v>3</c:v>
                </c:pt>
                <c:pt idx="450">
                  <c:v>42</c:v>
                </c:pt>
                <c:pt idx="451">
                  <c:v>19</c:v>
                </c:pt>
                <c:pt idx="452">
                  <c:v>26</c:v>
                </c:pt>
                <c:pt idx="453">
                  <c:v>38</c:v>
                </c:pt>
                <c:pt idx="454">
                  <c:v>25</c:v>
                </c:pt>
                <c:pt idx="455">
                  <c:v>46</c:v>
                </c:pt>
                <c:pt idx="456">
                  <c:v>24</c:v>
                </c:pt>
                <c:pt idx="457">
                  <c:v>42</c:v>
                </c:pt>
                <c:pt idx="458">
                  <c:v>296</c:v>
                </c:pt>
                <c:pt idx="459">
                  <c:v>118</c:v>
                </c:pt>
                <c:pt idx="460">
                  <c:v>29</c:v>
                </c:pt>
                <c:pt idx="461">
                  <c:v>114</c:v>
                </c:pt>
                <c:pt idx="462">
                  <c:v>209</c:v>
                </c:pt>
                <c:pt idx="463">
                  <c:v>59</c:v>
                </c:pt>
                <c:pt idx="464">
                  <c:v>40</c:v>
                </c:pt>
                <c:pt idx="465">
                  <c:v>50</c:v>
                </c:pt>
                <c:pt idx="466">
                  <c:v>107</c:v>
                </c:pt>
                <c:pt idx="467">
                  <c:v>75</c:v>
                </c:pt>
                <c:pt idx="468">
                  <c:v>101</c:v>
                </c:pt>
                <c:pt idx="469">
                  <c:v>212</c:v>
                </c:pt>
                <c:pt idx="470">
                  <c:v>99</c:v>
                </c:pt>
                <c:pt idx="471">
                  <c:v>202</c:v>
                </c:pt>
                <c:pt idx="472">
                  <c:v>100</c:v>
                </c:pt>
                <c:pt idx="473">
                  <c:v>96</c:v>
                </c:pt>
                <c:pt idx="474">
                  <c:v>127</c:v>
                </c:pt>
                <c:pt idx="475">
                  <c:v>74</c:v>
                </c:pt>
                <c:pt idx="476">
                  <c:v>16</c:v>
                </c:pt>
                <c:pt idx="477">
                  <c:v>25</c:v>
                </c:pt>
                <c:pt idx="478">
                  <c:v>43</c:v>
                </c:pt>
                <c:pt idx="479">
                  <c:v>50</c:v>
                </c:pt>
                <c:pt idx="480">
                  <c:v>15</c:v>
                </c:pt>
                <c:pt idx="481">
                  <c:v>19</c:v>
                </c:pt>
                <c:pt idx="482">
                  <c:v>29</c:v>
                </c:pt>
                <c:pt idx="483">
                  <c:v>10</c:v>
                </c:pt>
                <c:pt idx="484">
                  <c:v>31</c:v>
                </c:pt>
                <c:pt idx="485">
                  <c:v>99</c:v>
                </c:pt>
                <c:pt idx="486">
                  <c:v>13</c:v>
                </c:pt>
                <c:pt idx="487">
                  <c:v>83</c:v>
                </c:pt>
                <c:pt idx="488">
                  <c:v>26</c:v>
                </c:pt>
                <c:pt idx="489">
                  <c:v>32</c:v>
                </c:pt>
                <c:pt idx="490">
                  <c:v>31</c:v>
                </c:pt>
                <c:pt idx="491">
                  <c:v>43</c:v>
                </c:pt>
                <c:pt idx="492">
                  <c:v>61</c:v>
                </c:pt>
                <c:pt idx="493">
                  <c:v>24</c:v>
                </c:pt>
                <c:pt idx="494">
                  <c:v>44</c:v>
                </c:pt>
                <c:pt idx="495">
                  <c:v>273</c:v>
                </c:pt>
                <c:pt idx="496">
                  <c:v>88</c:v>
                </c:pt>
                <c:pt idx="497">
                  <c:v>34</c:v>
                </c:pt>
                <c:pt idx="498">
                  <c:v>95</c:v>
                </c:pt>
                <c:pt idx="499">
                  <c:v>180</c:v>
                </c:pt>
                <c:pt idx="500">
                  <c:v>54</c:v>
                </c:pt>
                <c:pt idx="501">
                  <c:v>35</c:v>
                </c:pt>
                <c:pt idx="502">
                  <c:v>33</c:v>
                </c:pt>
                <c:pt idx="503">
                  <c:v>121</c:v>
                </c:pt>
                <c:pt idx="504">
                  <c:v>74</c:v>
                </c:pt>
                <c:pt idx="505">
                  <c:v>113</c:v>
                </c:pt>
                <c:pt idx="506">
                  <c:v>169</c:v>
                </c:pt>
                <c:pt idx="507">
                  <c:v>127</c:v>
                </c:pt>
                <c:pt idx="508">
                  <c:v>200</c:v>
                </c:pt>
                <c:pt idx="509">
                  <c:v>84</c:v>
                </c:pt>
                <c:pt idx="510">
                  <c:v>100</c:v>
                </c:pt>
                <c:pt idx="511">
                  <c:v>131</c:v>
                </c:pt>
                <c:pt idx="512">
                  <c:v>77</c:v>
                </c:pt>
                <c:pt idx="513">
                  <c:v>15</c:v>
                </c:pt>
                <c:pt idx="514">
                  <c:v>24</c:v>
                </c:pt>
                <c:pt idx="515">
                  <c:v>38</c:v>
                </c:pt>
                <c:pt idx="516">
                  <c:v>39</c:v>
                </c:pt>
                <c:pt idx="517">
                  <c:v>13</c:v>
                </c:pt>
              </c:numCache>
            </c:numRef>
          </c:xVal>
          <c:yVal>
            <c:numRef>
              <c:f>Correl_data_ScatterPlot!$J$2:$J$519</c:f>
              <c:numCache>
                <c:formatCode>0</c:formatCode>
                <c:ptCount val="518"/>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2</c:v>
                </c:pt>
                <c:pt idx="15">
                  <c:v>0</c:v>
                </c:pt>
                <c:pt idx="16">
                  <c:v>0</c:v>
                </c:pt>
                <c:pt idx="17">
                  <c:v>0</c:v>
                </c:pt>
                <c:pt idx="18">
                  <c:v>0</c:v>
                </c:pt>
                <c:pt idx="19">
                  <c:v>2</c:v>
                </c:pt>
                <c:pt idx="20">
                  <c:v>0</c:v>
                </c:pt>
                <c:pt idx="21">
                  <c:v>0</c:v>
                </c:pt>
                <c:pt idx="22">
                  <c:v>1</c:v>
                </c:pt>
                <c:pt idx="23">
                  <c:v>0</c:v>
                </c:pt>
                <c:pt idx="24">
                  <c:v>3</c:v>
                </c:pt>
                <c:pt idx="25">
                  <c:v>0</c:v>
                </c:pt>
                <c:pt idx="26">
                  <c:v>0</c:v>
                </c:pt>
                <c:pt idx="27">
                  <c:v>0</c:v>
                </c:pt>
                <c:pt idx="28">
                  <c:v>1</c:v>
                </c:pt>
                <c:pt idx="29">
                  <c:v>0</c:v>
                </c:pt>
                <c:pt idx="30">
                  <c:v>4</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7</c:v>
                </c:pt>
                <c:pt idx="56">
                  <c:v>3</c:v>
                </c:pt>
                <c:pt idx="57">
                  <c:v>0</c:v>
                </c:pt>
                <c:pt idx="58">
                  <c:v>0</c:v>
                </c:pt>
                <c:pt idx="59">
                  <c:v>0</c:v>
                </c:pt>
                <c:pt idx="60">
                  <c:v>0</c:v>
                </c:pt>
                <c:pt idx="61">
                  <c:v>2</c:v>
                </c:pt>
                <c:pt idx="62">
                  <c:v>1</c:v>
                </c:pt>
                <c:pt idx="63">
                  <c:v>2</c:v>
                </c:pt>
                <c:pt idx="64">
                  <c:v>0</c:v>
                </c:pt>
                <c:pt idx="65">
                  <c:v>2</c:v>
                </c:pt>
                <c:pt idx="66">
                  <c:v>3</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c:v>
                </c:pt>
                <c:pt idx="92">
                  <c:v>5</c:v>
                </c:pt>
                <c:pt idx="93">
                  <c:v>0</c:v>
                </c:pt>
                <c:pt idx="94">
                  <c:v>0</c:v>
                </c:pt>
                <c:pt idx="95">
                  <c:v>0</c:v>
                </c:pt>
                <c:pt idx="96">
                  <c:v>0</c:v>
                </c:pt>
                <c:pt idx="97">
                  <c:v>0</c:v>
                </c:pt>
                <c:pt idx="98">
                  <c:v>3</c:v>
                </c:pt>
                <c:pt idx="99">
                  <c:v>0</c:v>
                </c:pt>
                <c:pt idx="100">
                  <c:v>18</c:v>
                </c:pt>
                <c:pt idx="101">
                  <c:v>0</c:v>
                </c:pt>
                <c:pt idx="102">
                  <c:v>1</c:v>
                </c:pt>
                <c:pt idx="103">
                  <c:v>3</c:v>
                </c:pt>
                <c:pt idx="104">
                  <c:v>5</c:v>
                </c:pt>
                <c:pt idx="105">
                  <c:v>0</c:v>
                </c:pt>
                <c:pt idx="106">
                  <c:v>0</c:v>
                </c:pt>
                <c:pt idx="107">
                  <c:v>0</c:v>
                </c:pt>
                <c:pt idx="108">
                  <c:v>0</c:v>
                </c:pt>
                <c:pt idx="109">
                  <c:v>0</c:v>
                </c:pt>
                <c:pt idx="110">
                  <c:v>0</c:v>
                </c:pt>
                <c:pt idx="111">
                  <c:v>4</c:v>
                </c:pt>
                <c:pt idx="112">
                  <c:v>66</c:v>
                </c:pt>
                <c:pt idx="113">
                  <c:v>11</c:v>
                </c:pt>
                <c:pt idx="114">
                  <c:v>20</c:v>
                </c:pt>
                <c:pt idx="115">
                  <c:v>69</c:v>
                </c:pt>
                <c:pt idx="116">
                  <c:v>16</c:v>
                </c:pt>
                <c:pt idx="117">
                  <c:v>37</c:v>
                </c:pt>
                <c:pt idx="118">
                  <c:v>9</c:v>
                </c:pt>
                <c:pt idx="119">
                  <c:v>24</c:v>
                </c:pt>
                <c:pt idx="120">
                  <c:v>30</c:v>
                </c:pt>
                <c:pt idx="121">
                  <c:v>19</c:v>
                </c:pt>
                <c:pt idx="122">
                  <c:v>68</c:v>
                </c:pt>
                <c:pt idx="123">
                  <c:v>30</c:v>
                </c:pt>
                <c:pt idx="124">
                  <c:v>45</c:v>
                </c:pt>
                <c:pt idx="125">
                  <c:v>260</c:v>
                </c:pt>
                <c:pt idx="126">
                  <c:v>38</c:v>
                </c:pt>
                <c:pt idx="127">
                  <c:v>10</c:v>
                </c:pt>
                <c:pt idx="128">
                  <c:v>89</c:v>
                </c:pt>
                <c:pt idx="129">
                  <c:v>118</c:v>
                </c:pt>
                <c:pt idx="130">
                  <c:v>16</c:v>
                </c:pt>
                <c:pt idx="131">
                  <c:v>21</c:v>
                </c:pt>
                <c:pt idx="132">
                  <c:v>41</c:v>
                </c:pt>
                <c:pt idx="133">
                  <c:v>72</c:v>
                </c:pt>
                <c:pt idx="134">
                  <c:v>65</c:v>
                </c:pt>
                <c:pt idx="135">
                  <c:v>71</c:v>
                </c:pt>
                <c:pt idx="136">
                  <c:v>126</c:v>
                </c:pt>
                <c:pt idx="137">
                  <c:v>162</c:v>
                </c:pt>
                <c:pt idx="138">
                  <c:v>253</c:v>
                </c:pt>
                <c:pt idx="139">
                  <c:v>72</c:v>
                </c:pt>
                <c:pt idx="140">
                  <c:v>78</c:v>
                </c:pt>
                <c:pt idx="141">
                  <c:v>88</c:v>
                </c:pt>
                <c:pt idx="142">
                  <c:v>23</c:v>
                </c:pt>
                <c:pt idx="143">
                  <c:v>16</c:v>
                </c:pt>
                <c:pt idx="144">
                  <c:v>26</c:v>
                </c:pt>
                <c:pt idx="145">
                  <c:v>18</c:v>
                </c:pt>
                <c:pt idx="146">
                  <c:v>33</c:v>
                </c:pt>
                <c:pt idx="147">
                  <c:v>9</c:v>
                </c:pt>
                <c:pt idx="148">
                  <c:v>8</c:v>
                </c:pt>
                <c:pt idx="149">
                  <c:v>62</c:v>
                </c:pt>
                <c:pt idx="150">
                  <c:v>12</c:v>
                </c:pt>
                <c:pt idx="151">
                  <c:v>24</c:v>
                </c:pt>
                <c:pt idx="152">
                  <c:v>124</c:v>
                </c:pt>
                <c:pt idx="153">
                  <c:v>16</c:v>
                </c:pt>
                <c:pt idx="154">
                  <c:v>34</c:v>
                </c:pt>
                <c:pt idx="155">
                  <c:v>13</c:v>
                </c:pt>
                <c:pt idx="156">
                  <c:v>48</c:v>
                </c:pt>
                <c:pt idx="157">
                  <c:v>29</c:v>
                </c:pt>
                <c:pt idx="158">
                  <c:v>16</c:v>
                </c:pt>
                <c:pt idx="159">
                  <c:v>61</c:v>
                </c:pt>
                <c:pt idx="160">
                  <c:v>18</c:v>
                </c:pt>
                <c:pt idx="161">
                  <c:v>24</c:v>
                </c:pt>
                <c:pt idx="162">
                  <c:v>172</c:v>
                </c:pt>
                <c:pt idx="163">
                  <c:v>44</c:v>
                </c:pt>
                <c:pt idx="164">
                  <c:v>20</c:v>
                </c:pt>
                <c:pt idx="165">
                  <c:v>142</c:v>
                </c:pt>
                <c:pt idx="166">
                  <c:v>121</c:v>
                </c:pt>
                <c:pt idx="167">
                  <c:v>30</c:v>
                </c:pt>
                <c:pt idx="168">
                  <c:v>11</c:v>
                </c:pt>
                <c:pt idx="169">
                  <c:v>47</c:v>
                </c:pt>
                <c:pt idx="170">
                  <c:v>105</c:v>
                </c:pt>
                <c:pt idx="171">
                  <c:v>64</c:v>
                </c:pt>
                <c:pt idx="172">
                  <c:v>84</c:v>
                </c:pt>
                <c:pt idx="173">
                  <c:v>92</c:v>
                </c:pt>
                <c:pt idx="174">
                  <c:v>154</c:v>
                </c:pt>
                <c:pt idx="175">
                  <c:v>239</c:v>
                </c:pt>
                <c:pt idx="176">
                  <c:v>95</c:v>
                </c:pt>
                <c:pt idx="177">
                  <c:v>73</c:v>
                </c:pt>
                <c:pt idx="178">
                  <c:v>101</c:v>
                </c:pt>
                <c:pt idx="179">
                  <c:v>31</c:v>
                </c:pt>
                <c:pt idx="180">
                  <c:v>14</c:v>
                </c:pt>
                <c:pt idx="181">
                  <c:v>61</c:v>
                </c:pt>
                <c:pt idx="182">
                  <c:v>25</c:v>
                </c:pt>
                <c:pt idx="183">
                  <c:v>29</c:v>
                </c:pt>
                <c:pt idx="184">
                  <c:v>22</c:v>
                </c:pt>
                <c:pt idx="185">
                  <c:v>20</c:v>
                </c:pt>
                <c:pt idx="186">
                  <c:v>75</c:v>
                </c:pt>
                <c:pt idx="187">
                  <c:v>12</c:v>
                </c:pt>
                <c:pt idx="188">
                  <c:v>24</c:v>
                </c:pt>
                <c:pt idx="189">
                  <c:v>90</c:v>
                </c:pt>
                <c:pt idx="190">
                  <c:v>29</c:v>
                </c:pt>
                <c:pt idx="191">
                  <c:v>55</c:v>
                </c:pt>
                <c:pt idx="192">
                  <c:v>15</c:v>
                </c:pt>
                <c:pt idx="193">
                  <c:v>13</c:v>
                </c:pt>
                <c:pt idx="194">
                  <c:v>51</c:v>
                </c:pt>
                <c:pt idx="195">
                  <c:v>20</c:v>
                </c:pt>
                <c:pt idx="196">
                  <c:v>80</c:v>
                </c:pt>
                <c:pt idx="197">
                  <c:v>19</c:v>
                </c:pt>
                <c:pt idx="198">
                  <c:v>18</c:v>
                </c:pt>
                <c:pt idx="199">
                  <c:v>240</c:v>
                </c:pt>
                <c:pt idx="200">
                  <c:v>53</c:v>
                </c:pt>
                <c:pt idx="201">
                  <c:v>5</c:v>
                </c:pt>
                <c:pt idx="202">
                  <c:v>168</c:v>
                </c:pt>
                <c:pt idx="203">
                  <c:v>110</c:v>
                </c:pt>
                <c:pt idx="204">
                  <c:v>80</c:v>
                </c:pt>
                <c:pt idx="205">
                  <c:v>10</c:v>
                </c:pt>
                <c:pt idx="206">
                  <c:v>57</c:v>
                </c:pt>
                <c:pt idx="207">
                  <c:v>132</c:v>
                </c:pt>
                <c:pt idx="208">
                  <c:v>109</c:v>
                </c:pt>
                <c:pt idx="209">
                  <c:v>88</c:v>
                </c:pt>
                <c:pt idx="210">
                  <c:v>183</c:v>
                </c:pt>
                <c:pt idx="211">
                  <c:v>124</c:v>
                </c:pt>
                <c:pt idx="212">
                  <c:v>260</c:v>
                </c:pt>
                <c:pt idx="213">
                  <c:v>95</c:v>
                </c:pt>
                <c:pt idx="214">
                  <c:v>75</c:v>
                </c:pt>
                <c:pt idx="215">
                  <c:v>124</c:v>
                </c:pt>
                <c:pt idx="216">
                  <c:v>26</c:v>
                </c:pt>
                <c:pt idx="217">
                  <c:v>20</c:v>
                </c:pt>
                <c:pt idx="218">
                  <c:v>19</c:v>
                </c:pt>
                <c:pt idx="219">
                  <c:v>21</c:v>
                </c:pt>
                <c:pt idx="220">
                  <c:v>21</c:v>
                </c:pt>
                <c:pt idx="221">
                  <c:v>20</c:v>
                </c:pt>
                <c:pt idx="222">
                  <c:v>21</c:v>
                </c:pt>
                <c:pt idx="223">
                  <c:v>50</c:v>
                </c:pt>
                <c:pt idx="224">
                  <c:v>17</c:v>
                </c:pt>
                <c:pt idx="225">
                  <c:v>7</c:v>
                </c:pt>
                <c:pt idx="226">
                  <c:v>62</c:v>
                </c:pt>
                <c:pt idx="227">
                  <c:v>21</c:v>
                </c:pt>
                <c:pt idx="228">
                  <c:v>51</c:v>
                </c:pt>
                <c:pt idx="229">
                  <c:v>6</c:v>
                </c:pt>
                <c:pt idx="230">
                  <c:v>20</c:v>
                </c:pt>
                <c:pt idx="231">
                  <c:v>35</c:v>
                </c:pt>
                <c:pt idx="232">
                  <c:v>11</c:v>
                </c:pt>
                <c:pt idx="233">
                  <c:v>55</c:v>
                </c:pt>
                <c:pt idx="234">
                  <c:v>54</c:v>
                </c:pt>
                <c:pt idx="235">
                  <c:v>28</c:v>
                </c:pt>
                <c:pt idx="236">
                  <c:v>425</c:v>
                </c:pt>
                <c:pt idx="237">
                  <c:v>43</c:v>
                </c:pt>
                <c:pt idx="238">
                  <c:v>6</c:v>
                </c:pt>
                <c:pt idx="239">
                  <c:v>99</c:v>
                </c:pt>
                <c:pt idx="240">
                  <c:v>99</c:v>
                </c:pt>
                <c:pt idx="241">
                  <c:v>71</c:v>
                </c:pt>
                <c:pt idx="242">
                  <c:v>21</c:v>
                </c:pt>
                <c:pt idx="243">
                  <c:v>33</c:v>
                </c:pt>
                <c:pt idx="244">
                  <c:v>131</c:v>
                </c:pt>
                <c:pt idx="245">
                  <c:v>67</c:v>
                </c:pt>
                <c:pt idx="246">
                  <c:v>87</c:v>
                </c:pt>
                <c:pt idx="247">
                  <c:v>133</c:v>
                </c:pt>
                <c:pt idx="248">
                  <c:v>141</c:v>
                </c:pt>
                <c:pt idx="249">
                  <c:v>243</c:v>
                </c:pt>
                <c:pt idx="250">
                  <c:v>90</c:v>
                </c:pt>
                <c:pt idx="251">
                  <c:v>61</c:v>
                </c:pt>
                <c:pt idx="252">
                  <c:v>106</c:v>
                </c:pt>
                <c:pt idx="253">
                  <c:v>26</c:v>
                </c:pt>
                <c:pt idx="254">
                  <c:v>7</c:v>
                </c:pt>
                <c:pt idx="255">
                  <c:v>20</c:v>
                </c:pt>
                <c:pt idx="256">
                  <c:v>25</c:v>
                </c:pt>
                <c:pt idx="257">
                  <c:v>27</c:v>
                </c:pt>
                <c:pt idx="258">
                  <c:v>19</c:v>
                </c:pt>
                <c:pt idx="259">
                  <c:v>22</c:v>
                </c:pt>
                <c:pt idx="260">
                  <c:v>21</c:v>
                </c:pt>
                <c:pt idx="261">
                  <c:v>20</c:v>
                </c:pt>
                <c:pt idx="262">
                  <c:v>19</c:v>
                </c:pt>
                <c:pt idx="263">
                  <c:v>98</c:v>
                </c:pt>
                <c:pt idx="264">
                  <c:v>15</c:v>
                </c:pt>
                <c:pt idx="265">
                  <c:v>49</c:v>
                </c:pt>
                <c:pt idx="266">
                  <c:v>10</c:v>
                </c:pt>
                <c:pt idx="267">
                  <c:v>26</c:v>
                </c:pt>
                <c:pt idx="268">
                  <c:v>13</c:v>
                </c:pt>
                <c:pt idx="269">
                  <c:v>34</c:v>
                </c:pt>
                <c:pt idx="270">
                  <c:v>44</c:v>
                </c:pt>
                <c:pt idx="271">
                  <c:v>38</c:v>
                </c:pt>
                <c:pt idx="272">
                  <c:v>17</c:v>
                </c:pt>
                <c:pt idx="273">
                  <c:v>369</c:v>
                </c:pt>
                <c:pt idx="274">
                  <c:v>19</c:v>
                </c:pt>
                <c:pt idx="275">
                  <c:v>3</c:v>
                </c:pt>
                <c:pt idx="276">
                  <c:v>201</c:v>
                </c:pt>
                <c:pt idx="277">
                  <c:v>119</c:v>
                </c:pt>
                <c:pt idx="278">
                  <c:v>96</c:v>
                </c:pt>
                <c:pt idx="279">
                  <c:v>43</c:v>
                </c:pt>
                <c:pt idx="280">
                  <c:v>45</c:v>
                </c:pt>
                <c:pt idx="281">
                  <c:v>99</c:v>
                </c:pt>
                <c:pt idx="282">
                  <c:v>96</c:v>
                </c:pt>
                <c:pt idx="283">
                  <c:v>79</c:v>
                </c:pt>
                <c:pt idx="284">
                  <c:v>129</c:v>
                </c:pt>
                <c:pt idx="285">
                  <c:v>120</c:v>
                </c:pt>
                <c:pt idx="286">
                  <c:v>313</c:v>
                </c:pt>
                <c:pt idx="287">
                  <c:v>103</c:v>
                </c:pt>
                <c:pt idx="288">
                  <c:v>78</c:v>
                </c:pt>
                <c:pt idx="289">
                  <c:v>105</c:v>
                </c:pt>
                <c:pt idx="290">
                  <c:v>38</c:v>
                </c:pt>
                <c:pt idx="291">
                  <c:v>8</c:v>
                </c:pt>
                <c:pt idx="292">
                  <c:v>31</c:v>
                </c:pt>
                <c:pt idx="293">
                  <c:v>18</c:v>
                </c:pt>
                <c:pt idx="294">
                  <c:v>26</c:v>
                </c:pt>
                <c:pt idx="295">
                  <c:v>22</c:v>
                </c:pt>
                <c:pt idx="296">
                  <c:v>0</c:v>
                </c:pt>
                <c:pt idx="297">
                  <c:v>0</c:v>
                </c:pt>
                <c:pt idx="298">
                  <c:v>0</c:v>
                </c:pt>
                <c:pt idx="299">
                  <c:v>0</c:v>
                </c:pt>
                <c:pt idx="300">
                  <c:v>1</c:v>
                </c:pt>
                <c:pt idx="301">
                  <c:v>0</c:v>
                </c:pt>
                <c:pt idx="302">
                  <c:v>0</c:v>
                </c:pt>
                <c:pt idx="303">
                  <c:v>0</c:v>
                </c:pt>
                <c:pt idx="304">
                  <c:v>0</c:v>
                </c:pt>
                <c:pt idx="305">
                  <c:v>0</c:v>
                </c:pt>
                <c:pt idx="306">
                  <c:v>0</c:v>
                </c:pt>
                <c:pt idx="307">
                  <c:v>0</c:v>
                </c:pt>
                <c:pt idx="308">
                  <c:v>0</c:v>
                </c:pt>
                <c:pt idx="309">
                  <c:v>0</c:v>
                </c:pt>
                <c:pt idx="310">
                  <c:v>158</c:v>
                </c:pt>
                <c:pt idx="311">
                  <c:v>0</c:v>
                </c:pt>
                <c:pt idx="312">
                  <c:v>0</c:v>
                </c:pt>
                <c:pt idx="313">
                  <c:v>1</c:v>
                </c:pt>
                <c:pt idx="314">
                  <c:v>10</c:v>
                </c:pt>
                <c:pt idx="315">
                  <c:v>0</c:v>
                </c:pt>
                <c:pt idx="316">
                  <c:v>0</c:v>
                </c:pt>
                <c:pt idx="317">
                  <c:v>0</c:v>
                </c:pt>
                <c:pt idx="318">
                  <c:v>0</c:v>
                </c:pt>
                <c:pt idx="319">
                  <c:v>0</c:v>
                </c:pt>
                <c:pt idx="320">
                  <c:v>0</c:v>
                </c:pt>
                <c:pt idx="321">
                  <c:v>0</c:v>
                </c:pt>
                <c:pt idx="322">
                  <c:v>7</c:v>
                </c:pt>
                <c:pt idx="323">
                  <c:v>0</c:v>
                </c:pt>
                <c:pt idx="324">
                  <c:v>1</c:v>
                </c:pt>
                <c:pt idx="325">
                  <c:v>0</c:v>
                </c:pt>
                <c:pt idx="326">
                  <c:v>2</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6</c:v>
                </c:pt>
                <c:pt idx="348">
                  <c:v>0</c:v>
                </c:pt>
                <c:pt idx="349">
                  <c:v>0</c:v>
                </c:pt>
                <c:pt idx="350">
                  <c:v>0</c:v>
                </c:pt>
                <c:pt idx="351">
                  <c:v>8</c:v>
                </c:pt>
                <c:pt idx="352">
                  <c:v>0</c:v>
                </c:pt>
                <c:pt idx="353">
                  <c:v>0</c:v>
                </c:pt>
                <c:pt idx="354">
                  <c:v>0</c:v>
                </c:pt>
                <c:pt idx="355">
                  <c:v>1</c:v>
                </c:pt>
                <c:pt idx="356">
                  <c:v>0</c:v>
                </c:pt>
                <c:pt idx="357">
                  <c:v>1</c:v>
                </c:pt>
                <c:pt idx="358">
                  <c:v>0</c:v>
                </c:pt>
                <c:pt idx="359">
                  <c:v>3</c:v>
                </c:pt>
                <c:pt idx="360">
                  <c:v>6</c:v>
                </c:pt>
                <c:pt idx="361">
                  <c:v>1</c:v>
                </c:pt>
                <c:pt idx="362">
                  <c:v>0</c:v>
                </c:pt>
                <c:pt idx="363">
                  <c:v>1</c:v>
                </c:pt>
                <c:pt idx="364">
                  <c:v>0</c:v>
                </c:pt>
                <c:pt idx="365">
                  <c:v>0</c:v>
                </c:pt>
                <c:pt idx="366">
                  <c:v>0</c:v>
                </c:pt>
                <c:pt idx="367">
                  <c:v>0</c:v>
                </c:pt>
                <c:pt idx="368">
                  <c:v>0</c:v>
                </c:pt>
                <c:pt idx="369">
                  <c:v>0</c:v>
                </c:pt>
                <c:pt idx="370">
                  <c:v>0</c:v>
                </c:pt>
                <c:pt idx="371">
                  <c:v>0</c:v>
                </c:pt>
                <c:pt idx="372">
                  <c:v>0</c:v>
                </c:pt>
                <c:pt idx="373">
                  <c:v>1</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7</c:v>
                </c:pt>
                <c:pt idx="389">
                  <c:v>1</c:v>
                </c:pt>
                <c:pt idx="390">
                  <c:v>0</c:v>
                </c:pt>
                <c:pt idx="391">
                  <c:v>0</c:v>
                </c:pt>
                <c:pt idx="392">
                  <c:v>0</c:v>
                </c:pt>
                <c:pt idx="393">
                  <c:v>0</c:v>
                </c:pt>
                <c:pt idx="394">
                  <c:v>0</c:v>
                </c:pt>
                <c:pt idx="395">
                  <c:v>0</c:v>
                </c:pt>
                <c:pt idx="396">
                  <c:v>2</c:v>
                </c:pt>
                <c:pt idx="397">
                  <c:v>2</c:v>
                </c:pt>
                <c:pt idx="398">
                  <c:v>1</c:v>
                </c:pt>
                <c:pt idx="399">
                  <c:v>0</c:v>
                </c:pt>
                <c:pt idx="400">
                  <c:v>0</c:v>
                </c:pt>
                <c:pt idx="401">
                  <c:v>1</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1</c:v>
                </c:pt>
                <c:pt idx="422">
                  <c:v>0</c:v>
                </c:pt>
                <c:pt idx="423">
                  <c:v>0</c:v>
                </c:pt>
                <c:pt idx="424">
                  <c:v>0</c:v>
                </c:pt>
                <c:pt idx="425">
                  <c:v>4</c:v>
                </c:pt>
                <c:pt idx="426">
                  <c:v>0</c:v>
                </c:pt>
                <c:pt idx="427">
                  <c:v>0</c:v>
                </c:pt>
                <c:pt idx="428">
                  <c:v>0</c:v>
                </c:pt>
                <c:pt idx="429">
                  <c:v>0</c:v>
                </c:pt>
                <c:pt idx="430">
                  <c:v>0</c:v>
                </c:pt>
                <c:pt idx="431">
                  <c:v>0</c:v>
                </c:pt>
                <c:pt idx="432">
                  <c:v>0</c:v>
                </c:pt>
                <c:pt idx="433">
                  <c:v>2</c:v>
                </c:pt>
                <c:pt idx="434">
                  <c:v>0</c:v>
                </c:pt>
                <c:pt idx="435">
                  <c:v>4</c:v>
                </c:pt>
                <c:pt idx="436">
                  <c:v>0</c:v>
                </c:pt>
                <c:pt idx="437">
                  <c:v>0</c:v>
                </c:pt>
                <c:pt idx="438">
                  <c:v>0</c:v>
                </c:pt>
                <c:pt idx="439">
                  <c:v>0</c:v>
                </c:pt>
                <c:pt idx="440">
                  <c:v>0</c:v>
                </c:pt>
                <c:pt idx="441">
                  <c:v>0</c:v>
                </c:pt>
                <c:pt idx="442">
                  <c:v>0</c:v>
                </c:pt>
                <c:pt idx="443">
                  <c:v>0</c:v>
                </c:pt>
                <c:pt idx="444">
                  <c:v>0</c:v>
                </c:pt>
                <c:pt idx="445">
                  <c:v>0</c:v>
                </c:pt>
                <c:pt idx="446">
                  <c:v>0</c:v>
                </c:pt>
                <c:pt idx="447">
                  <c:v>0</c:v>
                </c:pt>
                <c:pt idx="448">
                  <c:v>2</c:v>
                </c:pt>
                <c:pt idx="449">
                  <c:v>0</c:v>
                </c:pt>
                <c:pt idx="450">
                  <c:v>0</c:v>
                </c:pt>
                <c:pt idx="451">
                  <c:v>0</c:v>
                </c:pt>
                <c:pt idx="452">
                  <c:v>0</c:v>
                </c:pt>
                <c:pt idx="453">
                  <c:v>1</c:v>
                </c:pt>
                <c:pt idx="454">
                  <c:v>0</c:v>
                </c:pt>
                <c:pt idx="455">
                  <c:v>0</c:v>
                </c:pt>
                <c:pt idx="456">
                  <c:v>0</c:v>
                </c:pt>
                <c:pt idx="457">
                  <c:v>0</c:v>
                </c:pt>
                <c:pt idx="458">
                  <c:v>1</c:v>
                </c:pt>
                <c:pt idx="459">
                  <c:v>0</c:v>
                </c:pt>
                <c:pt idx="460">
                  <c:v>0</c:v>
                </c:pt>
                <c:pt idx="461">
                  <c:v>3</c:v>
                </c:pt>
                <c:pt idx="462">
                  <c:v>9</c:v>
                </c:pt>
                <c:pt idx="463">
                  <c:v>0</c:v>
                </c:pt>
                <c:pt idx="464">
                  <c:v>0</c:v>
                </c:pt>
                <c:pt idx="465">
                  <c:v>0</c:v>
                </c:pt>
                <c:pt idx="466">
                  <c:v>0</c:v>
                </c:pt>
                <c:pt idx="467">
                  <c:v>2</c:v>
                </c:pt>
                <c:pt idx="468">
                  <c:v>1</c:v>
                </c:pt>
                <c:pt idx="469">
                  <c:v>0</c:v>
                </c:pt>
                <c:pt idx="470">
                  <c:v>2</c:v>
                </c:pt>
                <c:pt idx="471">
                  <c:v>0</c:v>
                </c:pt>
                <c:pt idx="472">
                  <c:v>3</c:v>
                </c:pt>
                <c:pt idx="473">
                  <c:v>2</c:v>
                </c:pt>
                <c:pt idx="474">
                  <c:v>3</c:v>
                </c:pt>
                <c:pt idx="475">
                  <c:v>2</c:v>
                </c:pt>
                <c:pt idx="476">
                  <c:v>0</c:v>
                </c:pt>
                <c:pt idx="477">
                  <c:v>0</c:v>
                </c:pt>
                <c:pt idx="478">
                  <c:v>0</c:v>
                </c:pt>
                <c:pt idx="479">
                  <c:v>0</c:v>
                </c:pt>
                <c:pt idx="480">
                  <c:v>0</c:v>
                </c:pt>
                <c:pt idx="481">
                  <c:v>0</c:v>
                </c:pt>
                <c:pt idx="482">
                  <c:v>0</c:v>
                </c:pt>
                <c:pt idx="483">
                  <c:v>0</c:v>
                </c:pt>
                <c:pt idx="484">
                  <c:v>2</c:v>
                </c:pt>
                <c:pt idx="485">
                  <c:v>1</c:v>
                </c:pt>
                <c:pt idx="486">
                  <c:v>0</c:v>
                </c:pt>
                <c:pt idx="487">
                  <c:v>0</c:v>
                </c:pt>
                <c:pt idx="488">
                  <c:v>0</c:v>
                </c:pt>
                <c:pt idx="489">
                  <c:v>0</c:v>
                </c:pt>
                <c:pt idx="490">
                  <c:v>0</c:v>
                </c:pt>
                <c:pt idx="491">
                  <c:v>0</c:v>
                </c:pt>
                <c:pt idx="492">
                  <c:v>2</c:v>
                </c:pt>
                <c:pt idx="493">
                  <c:v>0</c:v>
                </c:pt>
                <c:pt idx="494">
                  <c:v>0</c:v>
                </c:pt>
                <c:pt idx="495">
                  <c:v>2</c:v>
                </c:pt>
                <c:pt idx="496">
                  <c:v>0</c:v>
                </c:pt>
                <c:pt idx="497">
                  <c:v>0</c:v>
                </c:pt>
                <c:pt idx="498">
                  <c:v>1</c:v>
                </c:pt>
                <c:pt idx="499">
                  <c:v>6</c:v>
                </c:pt>
                <c:pt idx="500">
                  <c:v>0</c:v>
                </c:pt>
                <c:pt idx="501">
                  <c:v>0</c:v>
                </c:pt>
                <c:pt idx="502">
                  <c:v>0</c:v>
                </c:pt>
                <c:pt idx="503">
                  <c:v>1</c:v>
                </c:pt>
                <c:pt idx="504">
                  <c:v>0</c:v>
                </c:pt>
                <c:pt idx="505">
                  <c:v>0</c:v>
                </c:pt>
                <c:pt idx="506">
                  <c:v>0</c:v>
                </c:pt>
                <c:pt idx="507">
                  <c:v>3</c:v>
                </c:pt>
                <c:pt idx="508">
                  <c:v>0</c:v>
                </c:pt>
                <c:pt idx="509">
                  <c:v>1</c:v>
                </c:pt>
                <c:pt idx="510">
                  <c:v>1</c:v>
                </c:pt>
                <c:pt idx="511">
                  <c:v>2</c:v>
                </c:pt>
                <c:pt idx="512">
                  <c:v>0</c:v>
                </c:pt>
                <c:pt idx="513">
                  <c:v>0</c:v>
                </c:pt>
                <c:pt idx="514">
                  <c:v>0</c:v>
                </c:pt>
                <c:pt idx="515">
                  <c:v>0</c:v>
                </c:pt>
                <c:pt idx="516">
                  <c:v>0</c:v>
                </c:pt>
                <c:pt idx="517">
                  <c:v>0</c:v>
                </c:pt>
              </c:numCache>
            </c:numRef>
          </c:yVal>
          <c:smooth val="0"/>
          <c:extLst>
            <c:ext xmlns:c16="http://schemas.microsoft.com/office/drawing/2014/chart" uri="{C3380CC4-5D6E-409C-BE32-E72D297353CC}">
              <c16:uniqueId val="{00000000-7C02-8643-8164-2098FFB5CE96}"/>
            </c:ext>
          </c:extLst>
        </c:ser>
        <c:dLbls>
          <c:showLegendKey val="0"/>
          <c:showVal val="0"/>
          <c:showCatName val="0"/>
          <c:showSerName val="0"/>
          <c:showPercent val="0"/>
          <c:showBubbleSize val="0"/>
        </c:dLbls>
        <c:axId val="465399616"/>
        <c:axId val="792284480"/>
      </c:scatterChart>
      <c:valAx>
        <c:axId val="465399616"/>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792284480"/>
        <c:crosses val="autoZero"/>
        <c:crossBetween val="midCat"/>
      </c:valAx>
      <c:valAx>
        <c:axId val="792284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465399616"/>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901A"/>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CRASH FORCAST</a:t>
            </a:r>
            <a:r>
              <a:rPr lang="en-US" b="1" baseline="0"/>
              <a:t> FOR Q2 2024- Q1 2025</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AE"/>
        </a:p>
      </c:txPr>
    </c:title>
    <c:autoTitleDeleted val="0"/>
    <c:plotArea>
      <c:layout/>
      <c:scatterChart>
        <c:scatterStyle val="lineMarker"/>
        <c:varyColors val="0"/>
        <c:ser>
          <c:idx val="0"/>
          <c:order val="0"/>
          <c:tx>
            <c:strRef>
              <c:f>FORCAST_SEASON!$B$6</c:f>
              <c:strCache>
                <c:ptCount val="1"/>
                <c:pt idx="0">
                  <c:v>TOTAL CRASH</c:v>
                </c:pt>
              </c:strCache>
            </c:strRef>
          </c:tx>
          <c:spPr>
            <a:ln w="38100" cap="rnd">
              <a:noFill/>
              <a:round/>
            </a:ln>
            <a:effectLst/>
          </c:spPr>
          <c:marker>
            <c:symbol val="circle"/>
            <c:size val="5"/>
            <c:spPr>
              <a:solidFill>
                <a:schemeClr val="accent1"/>
              </a:solidFill>
              <a:ln w="9525">
                <a:solidFill>
                  <a:schemeClr val="accent1"/>
                </a:solidFill>
              </a:ln>
              <a:effectLst/>
            </c:spPr>
          </c:marker>
          <c:xVal>
            <c:numRef>
              <c:f>FORCAST_SEASON!$A$7:$A$24</c:f>
              <c:numCache>
                <c:formatCode>m/d/yy</c:formatCode>
                <c:ptCount val="18"/>
                <c:pt idx="0">
                  <c:v>44196</c:v>
                </c:pt>
                <c:pt idx="1">
                  <c:v>44286</c:v>
                </c:pt>
                <c:pt idx="2">
                  <c:v>44377</c:v>
                </c:pt>
                <c:pt idx="3">
                  <c:v>44469</c:v>
                </c:pt>
                <c:pt idx="4">
                  <c:v>44561</c:v>
                </c:pt>
                <c:pt idx="5">
                  <c:v>44651</c:v>
                </c:pt>
                <c:pt idx="6">
                  <c:v>44742</c:v>
                </c:pt>
                <c:pt idx="7">
                  <c:v>44834</c:v>
                </c:pt>
                <c:pt idx="8">
                  <c:v>44926</c:v>
                </c:pt>
                <c:pt idx="9">
                  <c:v>45016</c:v>
                </c:pt>
                <c:pt idx="10">
                  <c:v>45107</c:v>
                </c:pt>
                <c:pt idx="11">
                  <c:v>45199</c:v>
                </c:pt>
                <c:pt idx="12">
                  <c:v>45291</c:v>
                </c:pt>
                <c:pt idx="13">
                  <c:v>45382</c:v>
                </c:pt>
                <c:pt idx="14">
                  <c:v>45473</c:v>
                </c:pt>
                <c:pt idx="15">
                  <c:v>45565</c:v>
                </c:pt>
                <c:pt idx="16">
                  <c:v>45657</c:v>
                </c:pt>
                <c:pt idx="17">
                  <c:v>45747</c:v>
                </c:pt>
              </c:numCache>
            </c:numRef>
          </c:xVal>
          <c:yVal>
            <c:numRef>
              <c:f>FORCAST_SEASON!$B$7:$B$24</c:f>
              <c:numCache>
                <c:formatCode>General</c:formatCode>
                <c:ptCount val="18"/>
                <c:pt idx="0">
                  <c:v>3313</c:v>
                </c:pt>
                <c:pt idx="1">
                  <c:v>3301</c:v>
                </c:pt>
                <c:pt idx="2">
                  <c:v>3185</c:v>
                </c:pt>
                <c:pt idx="3">
                  <c:v>3134</c:v>
                </c:pt>
                <c:pt idx="4">
                  <c:v>3407</c:v>
                </c:pt>
                <c:pt idx="5">
                  <c:v>3345</c:v>
                </c:pt>
                <c:pt idx="6">
                  <c:v>3282</c:v>
                </c:pt>
                <c:pt idx="7">
                  <c:v>3412</c:v>
                </c:pt>
                <c:pt idx="8">
                  <c:v>3617</c:v>
                </c:pt>
                <c:pt idx="9">
                  <c:v>2733</c:v>
                </c:pt>
                <c:pt idx="10">
                  <c:v>2967</c:v>
                </c:pt>
                <c:pt idx="11">
                  <c:v>2187</c:v>
                </c:pt>
                <c:pt idx="12">
                  <c:v>2717</c:v>
                </c:pt>
                <c:pt idx="13">
                  <c:v>2662</c:v>
                </c:pt>
              </c:numCache>
            </c:numRef>
          </c:yVal>
          <c:smooth val="0"/>
          <c:extLst>
            <c:ext xmlns:c16="http://schemas.microsoft.com/office/drawing/2014/chart" uri="{C3380CC4-5D6E-409C-BE32-E72D297353CC}">
              <c16:uniqueId val="{00000000-09E7-A245-B766-00DC3F6413F9}"/>
            </c:ext>
          </c:extLst>
        </c:ser>
        <c:ser>
          <c:idx val="1"/>
          <c:order val="1"/>
          <c:tx>
            <c:strRef>
              <c:f>FORCAST_SEASON!$C$6</c:f>
              <c:strCache>
                <c:ptCount val="1"/>
                <c:pt idx="0">
                  <c:v>LINEAR FORCAST</c:v>
                </c:pt>
              </c:strCache>
            </c:strRef>
          </c:tx>
          <c:spPr>
            <a:ln w="38100" cap="rnd">
              <a:noFill/>
              <a:round/>
            </a:ln>
            <a:effectLst/>
          </c:spPr>
          <c:marker>
            <c:symbol val="circle"/>
            <c:size val="5"/>
            <c:spPr>
              <a:solidFill>
                <a:schemeClr val="accent2"/>
              </a:solidFill>
              <a:ln w="9525">
                <a:solidFill>
                  <a:schemeClr val="accent2"/>
                </a:solidFill>
              </a:ln>
              <a:effectLst/>
            </c:spPr>
          </c:marker>
          <c:xVal>
            <c:numRef>
              <c:f>FORCAST_SEASON!$A$7:$A$24</c:f>
              <c:numCache>
                <c:formatCode>m/d/yy</c:formatCode>
                <c:ptCount val="18"/>
                <c:pt idx="0">
                  <c:v>44196</c:v>
                </c:pt>
                <c:pt idx="1">
                  <c:v>44286</c:v>
                </c:pt>
                <c:pt idx="2">
                  <c:v>44377</c:v>
                </c:pt>
                <c:pt idx="3">
                  <c:v>44469</c:v>
                </c:pt>
                <c:pt idx="4">
                  <c:v>44561</c:v>
                </c:pt>
                <c:pt idx="5">
                  <c:v>44651</c:v>
                </c:pt>
                <c:pt idx="6">
                  <c:v>44742</c:v>
                </c:pt>
                <c:pt idx="7">
                  <c:v>44834</c:v>
                </c:pt>
                <c:pt idx="8">
                  <c:v>44926</c:v>
                </c:pt>
                <c:pt idx="9">
                  <c:v>45016</c:v>
                </c:pt>
                <c:pt idx="10">
                  <c:v>45107</c:v>
                </c:pt>
                <c:pt idx="11">
                  <c:v>45199</c:v>
                </c:pt>
                <c:pt idx="12">
                  <c:v>45291</c:v>
                </c:pt>
                <c:pt idx="13">
                  <c:v>45382</c:v>
                </c:pt>
                <c:pt idx="14">
                  <c:v>45473</c:v>
                </c:pt>
                <c:pt idx="15">
                  <c:v>45565</c:v>
                </c:pt>
                <c:pt idx="16">
                  <c:v>45657</c:v>
                </c:pt>
                <c:pt idx="17">
                  <c:v>45747</c:v>
                </c:pt>
              </c:numCache>
            </c:numRef>
          </c:xVal>
          <c:yVal>
            <c:numRef>
              <c:f>FORCAST_SEASON!$C$7:$C$24</c:f>
              <c:numCache>
                <c:formatCode>General</c:formatCode>
                <c:ptCount val="18"/>
                <c:pt idx="14" formatCode="0">
                  <c:v>2637.566633054772</c:v>
                </c:pt>
                <c:pt idx="15" formatCode="0">
                  <c:v>2576.7509651752262</c:v>
                </c:pt>
                <c:pt idx="16" formatCode="0">
                  <c:v>2515.9352972956804</c:v>
                </c:pt>
                <c:pt idx="17" formatCode="0">
                  <c:v>2456.4417091526448</c:v>
                </c:pt>
              </c:numCache>
            </c:numRef>
          </c:yVal>
          <c:smooth val="0"/>
          <c:extLst>
            <c:ext xmlns:c16="http://schemas.microsoft.com/office/drawing/2014/chart" uri="{C3380CC4-5D6E-409C-BE32-E72D297353CC}">
              <c16:uniqueId val="{00000001-09E7-A245-B766-00DC3F6413F9}"/>
            </c:ext>
          </c:extLst>
        </c:ser>
        <c:ser>
          <c:idx val="2"/>
          <c:order val="2"/>
          <c:tx>
            <c:strRef>
              <c:f>FORCAST_SEASON!$D$6</c:f>
              <c:strCache>
                <c:ptCount val="1"/>
                <c:pt idx="0">
                  <c:v>FORCAST ETS</c:v>
                </c:pt>
              </c:strCache>
            </c:strRef>
          </c:tx>
          <c:spPr>
            <a:ln w="38100" cap="rnd">
              <a:noFill/>
              <a:round/>
            </a:ln>
            <a:effectLst/>
          </c:spPr>
          <c:marker>
            <c:symbol val="circle"/>
            <c:size val="5"/>
            <c:spPr>
              <a:solidFill>
                <a:schemeClr val="accent3"/>
              </a:solidFill>
              <a:ln w="9525">
                <a:solidFill>
                  <a:schemeClr val="accent3"/>
                </a:solidFill>
              </a:ln>
              <a:effectLst/>
            </c:spPr>
          </c:marker>
          <c:trendline>
            <c:spPr>
              <a:ln w="22225" cap="rnd">
                <a:solidFill>
                  <a:schemeClr val="tx1"/>
                </a:solidFill>
                <a:prstDash val="solid"/>
              </a:ln>
              <a:effectLst/>
            </c:spPr>
            <c:trendlineType val="linear"/>
            <c:dispRSqr val="0"/>
            <c:dispEq val="0"/>
          </c:trendline>
          <c:xVal>
            <c:numRef>
              <c:f>FORCAST_SEASON!$A$7:$A$24</c:f>
              <c:numCache>
                <c:formatCode>m/d/yy</c:formatCode>
                <c:ptCount val="18"/>
                <c:pt idx="0">
                  <c:v>44196</c:v>
                </c:pt>
                <c:pt idx="1">
                  <c:v>44286</c:v>
                </c:pt>
                <c:pt idx="2">
                  <c:v>44377</c:v>
                </c:pt>
                <c:pt idx="3">
                  <c:v>44469</c:v>
                </c:pt>
                <c:pt idx="4">
                  <c:v>44561</c:v>
                </c:pt>
                <c:pt idx="5">
                  <c:v>44651</c:v>
                </c:pt>
                <c:pt idx="6">
                  <c:v>44742</c:v>
                </c:pt>
                <c:pt idx="7">
                  <c:v>44834</c:v>
                </c:pt>
                <c:pt idx="8">
                  <c:v>44926</c:v>
                </c:pt>
                <c:pt idx="9">
                  <c:v>45016</c:v>
                </c:pt>
                <c:pt idx="10">
                  <c:v>45107</c:v>
                </c:pt>
                <c:pt idx="11">
                  <c:v>45199</c:v>
                </c:pt>
                <c:pt idx="12">
                  <c:v>45291</c:v>
                </c:pt>
                <c:pt idx="13">
                  <c:v>45382</c:v>
                </c:pt>
                <c:pt idx="14">
                  <c:v>45473</c:v>
                </c:pt>
                <c:pt idx="15">
                  <c:v>45565</c:v>
                </c:pt>
                <c:pt idx="16">
                  <c:v>45657</c:v>
                </c:pt>
                <c:pt idx="17">
                  <c:v>45747</c:v>
                </c:pt>
              </c:numCache>
            </c:numRef>
          </c:xVal>
          <c:yVal>
            <c:numRef>
              <c:f>FORCAST_SEASON!$D$7:$D$24</c:f>
              <c:numCache>
                <c:formatCode>General</c:formatCode>
                <c:ptCount val="18"/>
                <c:pt idx="14" formatCode="0">
                  <c:v>2599.5863655370877</c:v>
                </c:pt>
                <c:pt idx="15" formatCode="0">
                  <c:v>2540.4139476290939</c:v>
                </c:pt>
                <c:pt idx="16" formatCode="0">
                  <c:v>2480.5983512655785</c:v>
                </c:pt>
                <c:pt idx="17" formatCode="0">
                  <c:v>2421.4259333575847</c:v>
                </c:pt>
              </c:numCache>
            </c:numRef>
          </c:yVal>
          <c:smooth val="0"/>
          <c:extLst>
            <c:ext xmlns:c16="http://schemas.microsoft.com/office/drawing/2014/chart" uri="{C3380CC4-5D6E-409C-BE32-E72D297353CC}">
              <c16:uniqueId val="{00000002-09E7-A245-B766-00DC3F6413F9}"/>
            </c:ext>
          </c:extLst>
        </c:ser>
        <c:ser>
          <c:idx val="3"/>
          <c:order val="3"/>
          <c:tx>
            <c:strRef>
              <c:f>FORCAST_SEASON!$E$6</c:f>
              <c:strCache>
                <c:ptCount val="1"/>
                <c:pt idx="0">
                  <c:v>SEASONALISED DATA</c:v>
                </c:pt>
              </c:strCache>
            </c:strRef>
          </c:tx>
          <c:spPr>
            <a:ln w="38100" cap="rnd">
              <a:noFill/>
              <a:round/>
            </a:ln>
            <a:effectLst/>
          </c:spPr>
          <c:marker>
            <c:symbol val="circle"/>
            <c:size val="5"/>
            <c:spPr>
              <a:solidFill>
                <a:schemeClr val="accent4"/>
              </a:solidFill>
              <a:ln w="9525">
                <a:solidFill>
                  <a:schemeClr val="accent4"/>
                </a:solidFill>
              </a:ln>
              <a:effectLst/>
            </c:spPr>
          </c:marker>
          <c:xVal>
            <c:numRef>
              <c:f>FORCAST_SEASON!$A$7:$A$24</c:f>
              <c:numCache>
                <c:formatCode>m/d/yy</c:formatCode>
                <c:ptCount val="18"/>
                <c:pt idx="0">
                  <c:v>44196</c:v>
                </c:pt>
                <c:pt idx="1">
                  <c:v>44286</c:v>
                </c:pt>
                <c:pt idx="2">
                  <c:v>44377</c:v>
                </c:pt>
                <c:pt idx="3">
                  <c:v>44469</c:v>
                </c:pt>
                <c:pt idx="4">
                  <c:v>44561</c:v>
                </c:pt>
                <c:pt idx="5">
                  <c:v>44651</c:v>
                </c:pt>
                <c:pt idx="6">
                  <c:v>44742</c:v>
                </c:pt>
                <c:pt idx="7">
                  <c:v>44834</c:v>
                </c:pt>
                <c:pt idx="8">
                  <c:v>44926</c:v>
                </c:pt>
                <c:pt idx="9">
                  <c:v>45016</c:v>
                </c:pt>
                <c:pt idx="10">
                  <c:v>45107</c:v>
                </c:pt>
                <c:pt idx="11">
                  <c:v>45199</c:v>
                </c:pt>
                <c:pt idx="12">
                  <c:v>45291</c:v>
                </c:pt>
                <c:pt idx="13">
                  <c:v>45382</c:v>
                </c:pt>
                <c:pt idx="14">
                  <c:v>45473</c:v>
                </c:pt>
                <c:pt idx="15">
                  <c:v>45565</c:v>
                </c:pt>
                <c:pt idx="16">
                  <c:v>45657</c:v>
                </c:pt>
                <c:pt idx="17">
                  <c:v>45747</c:v>
                </c:pt>
              </c:numCache>
            </c:numRef>
          </c:xVal>
          <c:yVal>
            <c:numRef>
              <c:f>FORCAST_SEASON!$E$7:$E$24</c:f>
              <c:numCache>
                <c:formatCode>General</c:formatCode>
                <c:ptCount val="18"/>
                <c:pt idx="14" formatCode="0">
                  <c:v>2758.0786307587987</c:v>
                </c:pt>
                <c:pt idx="15" formatCode="0">
                  <c:v>2602.0182903233904</c:v>
                </c:pt>
                <c:pt idx="16" formatCode="0">
                  <c:v>2542.7495847890395</c:v>
                </c:pt>
                <c:pt idx="17" formatCode="0">
                  <c:v>2442.8143685258442</c:v>
                </c:pt>
              </c:numCache>
            </c:numRef>
          </c:yVal>
          <c:smooth val="0"/>
          <c:extLst>
            <c:ext xmlns:c16="http://schemas.microsoft.com/office/drawing/2014/chart" uri="{C3380CC4-5D6E-409C-BE32-E72D297353CC}">
              <c16:uniqueId val="{00000003-09E7-A245-B766-00DC3F6413F9}"/>
            </c:ext>
          </c:extLst>
        </c:ser>
        <c:dLbls>
          <c:showLegendKey val="0"/>
          <c:showVal val="0"/>
          <c:showCatName val="0"/>
          <c:showSerName val="0"/>
          <c:showPercent val="0"/>
          <c:showBubbleSize val="0"/>
        </c:dLbls>
        <c:axId val="180809680"/>
        <c:axId val="180962304"/>
      </c:scatterChart>
      <c:valAx>
        <c:axId val="180809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AE"/>
            </a:p>
          </c:txPr>
        </c:title>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80962304"/>
        <c:crosses val="autoZero"/>
        <c:crossBetween val="midCat"/>
      </c:valAx>
      <c:valAx>
        <c:axId val="18096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808096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[Nigerian_Road_Traffic_Crashes_2020_2024.xlsx]Crash_F_State!PivotTable9</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TOP</a:t>
            </a:r>
            <a:r>
              <a:rPr lang="en-US" sz="1100" b="1" baseline="0"/>
              <a:t> 4 STATE </a:t>
            </a:r>
            <a:r>
              <a:rPr lang="en-US" sz="1100" b="1"/>
              <a:t>CRASH</a:t>
            </a:r>
            <a:r>
              <a:rPr lang="en-US" sz="1100" b="1" baseline="0"/>
              <a:t> FACTORS AND CASUALITIES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Crash_F_State!$B$3</c:f>
              <c:strCache>
                <c:ptCount val="1"/>
                <c:pt idx="0">
                  <c:v>SUM_TOTAL_VEHICLES_INVOLVED</c:v>
                </c:pt>
              </c:strCache>
            </c:strRef>
          </c:tx>
          <c:spPr>
            <a:solidFill>
              <a:schemeClr val="accent1"/>
            </a:solidFill>
            <a:ln>
              <a:noFill/>
            </a:ln>
            <a:effectLst/>
          </c:spPr>
          <c:invertIfNegative val="0"/>
          <c:cat>
            <c:strRef>
              <c:f>Crash_F_State!$A$4:$A$8</c:f>
              <c:strCache>
                <c:ptCount val="4"/>
                <c:pt idx="0">
                  <c:v>FCT</c:v>
                </c:pt>
                <c:pt idx="1">
                  <c:v>Kaduna</c:v>
                </c:pt>
                <c:pt idx="2">
                  <c:v>Nasarawa</c:v>
                </c:pt>
                <c:pt idx="3">
                  <c:v>Ogun</c:v>
                </c:pt>
              </c:strCache>
            </c:strRef>
          </c:cat>
          <c:val>
            <c:numRef>
              <c:f>Crash_F_State!$B$4:$B$8</c:f>
              <c:numCache>
                <c:formatCode>General</c:formatCode>
                <c:ptCount val="4"/>
                <c:pt idx="0">
                  <c:v>6546</c:v>
                </c:pt>
                <c:pt idx="1">
                  <c:v>2930</c:v>
                </c:pt>
                <c:pt idx="2">
                  <c:v>3491</c:v>
                </c:pt>
                <c:pt idx="3">
                  <c:v>5031</c:v>
                </c:pt>
              </c:numCache>
            </c:numRef>
          </c:val>
          <c:extLst>
            <c:ext xmlns:c16="http://schemas.microsoft.com/office/drawing/2014/chart" uri="{C3380CC4-5D6E-409C-BE32-E72D297353CC}">
              <c16:uniqueId val="{00000000-9D08-834D-84FC-4C32D66D732A}"/>
            </c:ext>
          </c:extLst>
        </c:ser>
        <c:ser>
          <c:idx val="1"/>
          <c:order val="1"/>
          <c:tx>
            <c:strRef>
              <c:f>Crash_F_State!$C$3</c:f>
              <c:strCache>
                <c:ptCount val="1"/>
                <c:pt idx="0">
                  <c:v>SUM_NUM_KILLED</c:v>
                </c:pt>
              </c:strCache>
            </c:strRef>
          </c:tx>
          <c:spPr>
            <a:solidFill>
              <a:schemeClr val="accent2"/>
            </a:solidFill>
            <a:ln>
              <a:noFill/>
            </a:ln>
            <a:effectLst/>
          </c:spPr>
          <c:invertIfNegative val="0"/>
          <c:cat>
            <c:strRef>
              <c:f>Crash_F_State!$A$4:$A$8</c:f>
              <c:strCache>
                <c:ptCount val="4"/>
                <c:pt idx="0">
                  <c:v>FCT</c:v>
                </c:pt>
                <c:pt idx="1">
                  <c:v>Kaduna</c:v>
                </c:pt>
                <c:pt idx="2">
                  <c:v>Nasarawa</c:v>
                </c:pt>
                <c:pt idx="3">
                  <c:v>Ogun</c:v>
                </c:pt>
              </c:strCache>
            </c:strRef>
          </c:cat>
          <c:val>
            <c:numRef>
              <c:f>Crash_F_State!$C$4:$C$8</c:f>
              <c:numCache>
                <c:formatCode>General</c:formatCode>
                <c:ptCount val="4"/>
                <c:pt idx="0">
                  <c:v>1087</c:v>
                </c:pt>
                <c:pt idx="1">
                  <c:v>2242</c:v>
                </c:pt>
                <c:pt idx="2">
                  <c:v>745</c:v>
                </c:pt>
                <c:pt idx="3">
                  <c:v>1400</c:v>
                </c:pt>
              </c:numCache>
            </c:numRef>
          </c:val>
          <c:extLst>
            <c:ext xmlns:c16="http://schemas.microsoft.com/office/drawing/2014/chart" uri="{C3380CC4-5D6E-409C-BE32-E72D297353CC}">
              <c16:uniqueId val="{00000001-9D08-834D-84FC-4C32D66D732A}"/>
            </c:ext>
          </c:extLst>
        </c:ser>
        <c:ser>
          <c:idx val="2"/>
          <c:order val="2"/>
          <c:tx>
            <c:strRef>
              <c:f>Crash_F_State!$D$3</c:f>
              <c:strCache>
                <c:ptCount val="1"/>
                <c:pt idx="0">
                  <c:v>SUM_NUM_INJURED</c:v>
                </c:pt>
              </c:strCache>
            </c:strRef>
          </c:tx>
          <c:spPr>
            <a:solidFill>
              <a:schemeClr val="accent3"/>
            </a:solidFill>
            <a:ln>
              <a:noFill/>
            </a:ln>
            <a:effectLst/>
          </c:spPr>
          <c:invertIfNegative val="0"/>
          <c:cat>
            <c:strRef>
              <c:f>Crash_F_State!$A$4:$A$8</c:f>
              <c:strCache>
                <c:ptCount val="4"/>
                <c:pt idx="0">
                  <c:v>FCT</c:v>
                </c:pt>
                <c:pt idx="1">
                  <c:v>Kaduna</c:v>
                </c:pt>
                <c:pt idx="2">
                  <c:v>Nasarawa</c:v>
                </c:pt>
                <c:pt idx="3">
                  <c:v>Ogun</c:v>
                </c:pt>
              </c:strCache>
            </c:strRef>
          </c:cat>
          <c:val>
            <c:numRef>
              <c:f>Crash_F_State!$D$4:$D$8</c:f>
              <c:numCache>
                <c:formatCode>General</c:formatCode>
                <c:ptCount val="4"/>
                <c:pt idx="0">
                  <c:v>8805</c:v>
                </c:pt>
                <c:pt idx="1">
                  <c:v>11264</c:v>
                </c:pt>
                <c:pt idx="2">
                  <c:v>7401</c:v>
                </c:pt>
                <c:pt idx="3">
                  <c:v>8713</c:v>
                </c:pt>
              </c:numCache>
            </c:numRef>
          </c:val>
          <c:extLst>
            <c:ext xmlns:c16="http://schemas.microsoft.com/office/drawing/2014/chart" uri="{C3380CC4-5D6E-409C-BE32-E72D297353CC}">
              <c16:uniqueId val="{00000002-9D08-834D-84FC-4C32D66D732A}"/>
            </c:ext>
          </c:extLst>
        </c:ser>
        <c:ser>
          <c:idx val="3"/>
          <c:order val="3"/>
          <c:tx>
            <c:strRef>
              <c:f>Crash_F_State!$E$3</c:f>
              <c:strCache>
                <c:ptCount val="1"/>
                <c:pt idx="0">
                  <c:v>SUM_PWR</c:v>
                </c:pt>
              </c:strCache>
            </c:strRef>
          </c:tx>
          <c:spPr>
            <a:solidFill>
              <a:schemeClr val="accent4"/>
            </a:solidFill>
            <a:ln>
              <a:noFill/>
            </a:ln>
            <a:effectLst/>
          </c:spPr>
          <c:invertIfNegative val="0"/>
          <c:cat>
            <c:strRef>
              <c:f>Crash_F_State!$A$4:$A$8</c:f>
              <c:strCache>
                <c:ptCount val="4"/>
                <c:pt idx="0">
                  <c:v>FCT</c:v>
                </c:pt>
                <c:pt idx="1">
                  <c:v>Kaduna</c:v>
                </c:pt>
                <c:pt idx="2">
                  <c:v>Nasarawa</c:v>
                </c:pt>
                <c:pt idx="3">
                  <c:v>Ogun</c:v>
                </c:pt>
              </c:strCache>
            </c:strRef>
          </c:cat>
          <c:val>
            <c:numRef>
              <c:f>Crash_F_State!$E$4:$E$8</c:f>
              <c:numCache>
                <c:formatCode>General</c:formatCode>
                <c:ptCount val="4"/>
                <c:pt idx="0">
                  <c:v>12</c:v>
                </c:pt>
                <c:pt idx="1">
                  <c:v>19</c:v>
                </c:pt>
                <c:pt idx="2">
                  <c:v>4</c:v>
                </c:pt>
                <c:pt idx="3">
                  <c:v>0</c:v>
                </c:pt>
              </c:numCache>
            </c:numRef>
          </c:val>
          <c:extLst>
            <c:ext xmlns:c16="http://schemas.microsoft.com/office/drawing/2014/chart" uri="{C3380CC4-5D6E-409C-BE32-E72D297353CC}">
              <c16:uniqueId val="{00000003-9D08-834D-84FC-4C32D66D732A}"/>
            </c:ext>
          </c:extLst>
        </c:ser>
        <c:ser>
          <c:idx val="4"/>
          <c:order val="4"/>
          <c:tx>
            <c:strRef>
              <c:f>Crash_F_State!$F$3</c:f>
              <c:strCache>
                <c:ptCount val="1"/>
                <c:pt idx="0">
                  <c:v>SUM_DAD</c:v>
                </c:pt>
              </c:strCache>
            </c:strRef>
          </c:tx>
          <c:spPr>
            <a:solidFill>
              <a:schemeClr val="accent5"/>
            </a:solidFill>
            <a:ln>
              <a:noFill/>
            </a:ln>
            <a:effectLst/>
          </c:spPr>
          <c:invertIfNegative val="0"/>
          <c:cat>
            <c:strRef>
              <c:f>Crash_F_State!$A$4:$A$8</c:f>
              <c:strCache>
                <c:ptCount val="4"/>
                <c:pt idx="0">
                  <c:v>FCT</c:v>
                </c:pt>
                <c:pt idx="1">
                  <c:v>Kaduna</c:v>
                </c:pt>
                <c:pt idx="2">
                  <c:v>Nasarawa</c:v>
                </c:pt>
                <c:pt idx="3">
                  <c:v>Ogun</c:v>
                </c:pt>
              </c:strCache>
            </c:strRef>
          </c:cat>
          <c:val>
            <c:numRef>
              <c:f>Crash_F_State!$F$4:$F$8</c:f>
              <c:numCache>
                <c:formatCode>General</c:formatCode>
                <c:ptCount val="4"/>
                <c:pt idx="0">
                  <c:v>7</c:v>
                </c:pt>
                <c:pt idx="1">
                  <c:v>3</c:v>
                </c:pt>
                <c:pt idx="2">
                  <c:v>9</c:v>
                </c:pt>
                <c:pt idx="3">
                  <c:v>3</c:v>
                </c:pt>
              </c:numCache>
            </c:numRef>
          </c:val>
          <c:extLst>
            <c:ext xmlns:c16="http://schemas.microsoft.com/office/drawing/2014/chart" uri="{C3380CC4-5D6E-409C-BE32-E72D297353CC}">
              <c16:uniqueId val="{00000004-9D08-834D-84FC-4C32D66D732A}"/>
            </c:ext>
          </c:extLst>
        </c:ser>
        <c:ser>
          <c:idx val="5"/>
          <c:order val="5"/>
          <c:tx>
            <c:strRef>
              <c:f>Crash_F_State!$G$3</c:f>
              <c:strCache>
                <c:ptCount val="1"/>
                <c:pt idx="0">
                  <c:v> SUM_OTHER_FACTORS</c:v>
                </c:pt>
              </c:strCache>
            </c:strRef>
          </c:tx>
          <c:spPr>
            <a:solidFill>
              <a:schemeClr val="accent6"/>
            </a:solidFill>
            <a:ln>
              <a:noFill/>
            </a:ln>
            <a:effectLst/>
          </c:spPr>
          <c:invertIfNegative val="0"/>
          <c:cat>
            <c:strRef>
              <c:f>Crash_F_State!$A$4:$A$8</c:f>
              <c:strCache>
                <c:ptCount val="4"/>
                <c:pt idx="0">
                  <c:v>FCT</c:v>
                </c:pt>
                <c:pt idx="1">
                  <c:v>Kaduna</c:v>
                </c:pt>
                <c:pt idx="2">
                  <c:v>Nasarawa</c:v>
                </c:pt>
                <c:pt idx="3">
                  <c:v>Ogun</c:v>
                </c:pt>
              </c:strCache>
            </c:strRef>
          </c:cat>
          <c:val>
            <c:numRef>
              <c:f>Crash_F_State!$G$4:$G$8</c:f>
              <c:numCache>
                <c:formatCode>General</c:formatCode>
                <c:ptCount val="4"/>
                <c:pt idx="0">
                  <c:v>2790</c:v>
                </c:pt>
                <c:pt idx="1">
                  <c:v>1047</c:v>
                </c:pt>
                <c:pt idx="2">
                  <c:v>1767</c:v>
                </c:pt>
                <c:pt idx="3">
                  <c:v>1257</c:v>
                </c:pt>
              </c:numCache>
            </c:numRef>
          </c:val>
          <c:extLst>
            <c:ext xmlns:c16="http://schemas.microsoft.com/office/drawing/2014/chart" uri="{C3380CC4-5D6E-409C-BE32-E72D297353CC}">
              <c16:uniqueId val="{0000000E-9D08-834D-84FC-4C32D66D732A}"/>
            </c:ext>
          </c:extLst>
        </c:ser>
        <c:ser>
          <c:idx val="6"/>
          <c:order val="6"/>
          <c:tx>
            <c:strRef>
              <c:f>Crash_F_State!$H$3</c:f>
              <c:strCache>
                <c:ptCount val="1"/>
                <c:pt idx="0">
                  <c:v>SUM_FTQ</c:v>
                </c:pt>
              </c:strCache>
            </c:strRef>
          </c:tx>
          <c:spPr>
            <a:solidFill>
              <a:schemeClr val="accent1">
                <a:lumMod val="60000"/>
              </a:schemeClr>
            </a:solidFill>
            <a:ln>
              <a:noFill/>
            </a:ln>
            <a:effectLst/>
          </c:spPr>
          <c:invertIfNegative val="0"/>
          <c:cat>
            <c:strRef>
              <c:f>Crash_F_State!$A$4:$A$8</c:f>
              <c:strCache>
                <c:ptCount val="4"/>
                <c:pt idx="0">
                  <c:v>FCT</c:v>
                </c:pt>
                <c:pt idx="1">
                  <c:v>Kaduna</c:v>
                </c:pt>
                <c:pt idx="2">
                  <c:v>Nasarawa</c:v>
                </c:pt>
                <c:pt idx="3">
                  <c:v>Ogun</c:v>
                </c:pt>
              </c:strCache>
            </c:strRef>
          </c:cat>
          <c:val>
            <c:numRef>
              <c:f>Crash_F_State!$H$4:$H$8</c:f>
              <c:numCache>
                <c:formatCode>General</c:formatCode>
                <c:ptCount val="4"/>
                <c:pt idx="0">
                  <c:v>1636</c:v>
                </c:pt>
                <c:pt idx="1">
                  <c:v>623</c:v>
                </c:pt>
                <c:pt idx="2">
                  <c:v>664</c:v>
                </c:pt>
                <c:pt idx="3">
                  <c:v>1316</c:v>
                </c:pt>
              </c:numCache>
            </c:numRef>
          </c:val>
          <c:extLst>
            <c:ext xmlns:c16="http://schemas.microsoft.com/office/drawing/2014/chart" uri="{C3380CC4-5D6E-409C-BE32-E72D297353CC}">
              <c16:uniqueId val="{00000010-9D08-834D-84FC-4C32D66D732A}"/>
            </c:ext>
          </c:extLst>
        </c:ser>
        <c:ser>
          <c:idx val="7"/>
          <c:order val="7"/>
          <c:tx>
            <c:strRef>
              <c:f>Crash_F_State!$I$3</c:f>
              <c:strCache>
                <c:ptCount val="1"/>
                <c:pt idx="0">
                  <c:v>SUM_SPV</c:v>
                </c:pt>
              </c:strCache>
            </c:strRef>
          </c:tx>
          <c:spPr>
            <a:solidFill>
              <a:schemeClr val="accent2">
                <a:lumMod val="60000"/>
              </a:schemeClr>
            </a:solidFill>
            <a:ln>
              <a:noFill/>
            </a:ln>
            <a:effectLst/>
          </c:spPr>
          <c:invertIfNegative val="0"/>
          <c:cat>
            <c:strRef>
              <c:f>Crash_F_State!$A$4:$A$8</c:f>
              <c:strCache>
                <c:ptCount val="4"/>
                <c:pt idx="0">
                  <c:v>FCT</c:v>
                </c:pt>
                <c:pt idx="1">
                  <c:v>Kaduna</c:v>
                </c:pt>
                <c:pt idx="2">
                  <c:v>Nasarawa</c:v>
                </c:pt>
                <c:pt idx="3">
                  <c:v>Ogun</c:v>
                </c:pt>
              </c:strCache>
            </c:strRef>
          </c:cat>
          <c:val>
            <c:numRef>
              <c:f>Crash_F_State!$I$4:$I$8</c:f>
              <c:numCache>
                <c:formatCode>General</c:formatCode>
                <c:ptCount val="4"/>
                <c:pt idx="0">
                  <c:v>2101</c:v>
                </c:pt>
                <c:pt idx="1">
                  <c:v>1238</c:v>
                </c:pt>
                <c:pt idx="2">
                  <c:v>1047</c:v>
                </c:pt>
                <c:pt idx="3">
                  <c:v>2455</c:v>
                </c:pt>
              </c:numCache>
            </c:numRef>
          </c:val>
          <c:extLst>
            <c:ext xmlns:c16="http://schemas.microsoft.com/office/drawing/2014/chart" uri="{C3380CC4-5D6E-409C-BE32-E72D297353CC}">
              <c16:uniqueId val="{00000011-9D08-834D-84FC-4C32D66D732A}"/>
            </c:ext>
          </c:extLst>
        </c:ser>
        <c:dLbls>
          <c:showLegendKey val="0"/>
          <c:showVal val="0"/>
          <c:showCatName val="0"/>
          <c:showSerName val="0"/>
          <c:showPercent val="0"/>
          <c:showBubbleSize val="0"/>
        </c:dLbls>
        <c:gapWidth val="219"/>
        <c:overlap val="-27"/>
        <c:axId val="1221817664"/>
        <c:axId val="1051109120"/>
      </c:barChart>
      <c:catAx>
        <c:axId val="12218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051109120"/>
        <c:crosses val="autoZero"/>
        <c:auto val="1"/>
        <c:lblAlgn val="ctr"/>
        <c:lblOffset val="100"/>
        <c:noMultiLvlLbl val="0"/>
      </c:catAx>
      <c:valAx>
        <c:axId val="105110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2218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[Nigerian_Road_Traffic_Crashes_2020_2024.xlsx]Crash_Severity!PivotTable5</c:name>
    <c:fmtId val="8"/>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baseline="0"/>
              <a:t>PERCENTAGE OF CRASH </a:t>
            </a:r>
            <a:r>
              <a:rPr lang="en-US" sz="1100"/>
              <a:t>SEVERITY</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A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5"/>
          </a:solidFill>
          <a:ln>
            <a:noFill/>
          </a:ln>
          <a:effectLst>
            <a:outerShdw blurRad="254000" sx="102000" sy="102000" algn="ctr" rotWithShape="0">
              <a:prstClr val="black">
                <a:alpha val="20000"/>
              </a:prstClr>
            </a:outerShdw>
          </a:effectLst>
          <a:sp3d/>
        </c:spPr>
      </c:pivotFmt>
      <c:pivotFmt>
        <c:idx val="5"/>
        <c:spPr>
          <a:solidFill>
            <a:schemeClr val="accent5"/>
          </a:solidFill>
          <a:ln>
            <a:noFill/>
          </a:ln>
          <a:effectLst>
            <a:outerShdw blurRad="254000" sx="102000" sy="102000" algn="ctr" rotWithShape="0">
              <a:prstClr val="black">
                <a:alpha val="20000"/>
              </a:prstClr>
            </a:outerShdw>
          </a:effectLst>
          <a:sp3d/>
        </c:spPr>
      </c:pivotFmt>
      <c:pivotFmt>
        <c:idx val="6"/>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E"/>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solidFill>
          <a:ln>
            <a:noFill/>
          </a:ln>
          <a:effectLst>
            <a:outerShdw blurRad="254000" sx="102000" sy="102000" algn="ctr" rotWithShape="0">
              <a:prstClr val="black">
                <a:alpha val="20000"/>
              </a:prstClr>
            </a:outerShdw>
          </a:effectLst>
        </c:spPr>
      </c:pivotFmt>
      <c:pivotFmt>
        <c:idx val="8"/>
        <c:spPr>
          <a:solidFill>
            <a:schemeClr val="accent5"/>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Crash_Severity!$B$4</c:f>
              <c:strCache>
                <c:ptCount val="1"/>
                <c:pt idx="0">
                  <c:v>Total</c:v>
                </c:pt>
              </c:strCache>
            </c:strRef>
          </c:tx>
          <c:dPt>
            <c:idx val="0"/>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4A6-D545-B548-C0E03C05F779}"/>
              </c:ext>
            </c:extLst>
          </c:dPt>
          <c:dPt>
            <c:idx val="1"/>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4A6-D545-B548-C0E03C05F7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E"/>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Crash_Severity!$A$5:$A$6</c:f>
              <c:strCache>
                <c:ptCount val="2"/>
                <c:pt idx="0">
                  <c:v>Sum of NUM_KILLED</c:v>
                </c:pt>
                <c:pt idx="1">
                  <c:v>Sum of NUM_INJURED</c:v>
                </c:pt>
              </c:strCache>
            </c:strRef>
          </c:cat>
          <c:val>
            <c:numRef>
              <c:f>Crash_Severity!$B$5:$B$6</c:f>
              <c:numCache>
                <c:formatCode>General</c:formatCode>
                <c:ptCount val="2"/>
                <c:pt idx="0">
                  <c:v>21031</c:v>
                </c:pt>
                <c:pt idx="1">
                  <c:v>127237</c:v>
                </c:pt>
              </c:numCache>
            </c:numRef>
          </c:val>
          <c:extLst>
            <c:ext xmlns:c16="http://schemas.microsoft.com/office/drawing/2014/chart" uri="{C3380CC4-5D6E-409C-BE32-E72D297353CC}">
              <c16:uniqueId val="{00000004-74A6-D545-B548-C0E03C05F77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[Nigerian_Road_Traffic_Crashes_2020_2024.xlsx]Crash_Casualities!PivotTable11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CRASH CASUALITIES QUARTERS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Crash_Casualities!$B$3</c:f>
              <c:strCache>
                <c:ptCount val="1"/>
                <c:pt idx="0">
                  <c:v>SUM_TOTAL_VEHICLES_INVOLVED</c:v>
                </c:pt>
              </c:strCache>
            </c:strRef>
          </c:tx>
          <c:spPr>
            <a:solidFill>
              <a:schemeClr val="accent1"/>
            </a:solidFill>
            <a:ln>
              <a:noFill/>
            </a:ln>
            <a:effectLst/>
          </c:spPr>
          <c:invertIfNegative val="0"/>
          <c:cat>
            <c:strRef>
              <c:f>Crash_Casualities!$A$4:$A$18</c:f>
              <c:strCache>
                <c:ptCount val="14"/>
                <c:pt idx="0">
                  <c:v>Q1 2021</c:v>
                </c:pt>
                <c:pt idx="1">
                  <c:v>Q1 2022</c:v>
                </c:pt>
                <c:pt idx="2">
                  <c:v>Q1 2023</c:v>
                </c:pt>
                <c:pt idx="3">
                  <c:v>Q1 2024</c:v>
                </c:pt>
                <c:pt idx="4">
                  <c:v>Q2 2021</c:v>
                </c:pt>
                <c:pt idx="5">
                  <c:v>Q2 2022</c:v>
                </c:pt>
                <c:pt idx="6">
                  <c:v>Q2 2023</c:v>
                </c:pt>
                <c:pt idx="7">
                  <c:v>Q3 2021</c:v>
                </c:pt>
                <c:pt idx="8">
                  <c:v>Q3 2022</c:v>
                </c:pt>
                <c:pt idx="9">
                  <c:v>Q3 2023</c:v>
                </c:pt>
                <c:pt idx="10">
                  <c:v>Q4 2020</c:v>
                </c:pt>
                <c:pt idx="11">
                  <c:v>Q4 2021</c:v>
                </c:pt>
                <c:pt idx="12">
                  <c:v>Q4 2022</c:v>
                </c:pt>
                <c:pt idx="13">
                  <c:v>Q4 2023</c:v>
                </c:pt>
              </c:strCache>
            </c:strRef>
          </c:cat>
          <c:val>
            <c:numRef>
              <c:f>Crash_Casualities!$B$4:$B$18</c:f>
              <c:numCache>
                <c:formatCode>General</c:formatCode>
                <c:ptCount val="14"/>
                <c:pt idx="0">
                  <c:v>4404</c:v>
                </c:pt>
                <c:pt idx="1">
                  <c:v>4283</c:v>
                </c:pt>
                <c:pt idx="2">
                  <c:v>3710</c:v>
                </c:pt>
                <c:pt idx="3">
                  <c:v>3512</c:v>
                </c:pt>
                <c:pt idx="4">
                  <c:v>3983</c:v>
                </c:pt>
                <c:pt idx="5">
                  <c:v>4380</c:v>
                </c:pt>
                <c:pt idx="6">
                  <c:v>3920</c:v>
                </c:pt>
                <c:pt idx="7">
                  <c:v>3844</c:v>
                </c:pt>
                <c:pt idx="8">
                  <c:v>221</c:v>
                </c:pt>
                <c:pt idx="9">
                  <c:v>2991</c:v>
                </c:pt>
                <c:pt idx="10">
                  <c:v>4372</c:v>
                </c:pt>
                <c:pt idx="11">
                  <c:v>4106</c:v>
                </c:pt>
                <c:pt idx="12">
                  <c:v>4835</c:v>
                </c:pt>
                <c:pt idx="13">
                  <c:v>3585</c:v>
                </c:pt>
              </c:numCache>
            </c:numRef>
          </c:val>
          <c:extLst>
            <c:ext xmlns:c16="http://schemas.microsoft.com/office/drawing/2014/chart" uri="{C3380CC4-5D6E-409C-BE32-E72D297353CC}">
              <c16:uniqueId val="{00000000-EAF4-7F4C-A10B-6D2BB21CA43E}"/>
            </c:ext>
          </c:extLst>
        </c:ser>
        <c:ser>
          <c:idx val="1"/>
          <c:order val="1"/>
          <c:tx>
            <c:strRef>
              <c:f>Crash_Casualities!$C$3</c:f>
              <c:strCache>
                <c:ptCount val="1"/>
                <c:pt idx="0">
                  <c:v>SUM_NUM_KILLED</c:v>
                </c:pt>
              </c:strCache>
            </c:strRef>
          </c:tx>
          <c:spPr>
            <a:solidFill>
              <a:schemeClr val="accent2"/>
            </a:solidFill>
            <a:ln>
              <a:noFill/>
            </a:ln>
            <a:effectLst/>
          </c:spPr>
          <c:invertIfNegative val="0"/>
          <c:cat>
            <c:strRef>
              <c:f>Crash_Casualities!$A$4:$A$18</c:f>
              <c:strCache>
                <c:ptCount val="14"/>
                <c:pt idx="0">
                  <c:v>Q1 2021</c:v>
                </c:pt>
                <c:pt idx="1">
                  <c:v>Q1 2022</c:v>
                </c:pt>
                <c:pt idx="2">
                  <c:v>Q1 2023</c:v>
                </c:pt>
                <c:pt idx="3">
                  <c:v>Q1 2024</c:v>
                </c:pt>
                <c:pt idx="4">
                  <c:v>Q2 2021</c:v>
                </c:pt>
                <c:pt idx="5">
                  <c:v>Q2 2022</c:v>
                </c:pt>
                <c:pt idx="6">
                  <c:v>Q2 2023</c:v>
                </c:pt>
                <c:pt idx="7">
                  <c:v>Q3 2021</c:v>
                </c:pt>
                <c:pt idx="8">
                  <c:v>Q3 2022</c:v>
                </c:pt>
                <c:pt idx="9">
                  <c:v>Q3 2023</c:v>
                </c:pt>
                <c:pt idx="10">
                  <c:v>Q4 2020</c:v>
                </c:pt>
                <c:pt idx="11">
                  <c:v>Q4 2021</c:v>
                </c:pt>
                <c:pt idx="12">
                  <c:v>Q4 2022</c:v>
                </c:pt>
                <c:pt idx="13">
                  <c:v>Q4 2023</c:v>
                </c:pt>
              </c:strCache>
            </c:strRef>
          </c:cat>
          <c:val>
            <c:numRef>
              <c:f>Crash_Casualities!$C$4:$C$18</c:f>
              <c:numCache>
                <c:formatCode>General</c:formatCode>
                <c:ptCount val="14"/>
                <c:pt idx="0">
                  <c:v>1668</c:v>
                </c:pt>
                <c:pt idx="1">
                  <c:v>1834</c:v>
                </c:pt>
                <c:pt idx="2">
                  <c:v>1441</c:v>
                </c:pt>
                <c:pt idx="3">
                  <c:v>1471</c:v>
                </c:pt>
                <c:pt idx="4">
                  <c:v>1453</c:v>
                </c:pt>
                <c:pt idx="5">
                  <c:v>1538</c:v>
                </c:pt>
                <c:pt idx="6">
                  <c:v>1409</c:v>
                </c:pt>
                <c:pt idx="7">
                  <c:v>1432</c:v>
                </c:pt>
                <c:pt idx="8">
                  <c:v>1476</c:v>
                </c:pt>
                <c:pt idx="9">
                  <c:v>908</c:v>
                </c:pt>
                <c:pt idx="10">
                  <c:v>1818</c:v>
                </c:pt>
                <c:pt idx="11">
                  <c:v>1652</c:v>
                </c:pt>
                <c:pt idx="12">
                  <c:v>1608</c:v>
                </c:pt>
                <c:pt idx="13">
                  <c:v>1323</c:v>
                </c:pt>
              </c:numCache>
            </c:numRef>
          </c:val>
          <c:extLst>
            <c:ext xmlns:c16="http://schemas.microsoft.com/office/drawing/2014/chart" uri="{C3380CC4-5D6E-409C-BE32-E72D297353CC}">
              <c16:uniqueId val="{00000001-EAF4-7F4C-A10B-6D2BB21CA43E}"/>
            </c:ext>
          </c:extLst>
        </c:ser>
        <c:ser>
          <c:idx val="2"/>
          <c:order val="2"/>
          <c:tx>
            <c:strRef>
              <c:f>Crash_Casualities!$D$3</c:f>
              <c:strCache>
                <c:ptCount val="1"/>
                <c:pt idx="0">
                  <c:v>SUM_NUM_INJURED</c:v>
                </c:pt>
              </c:strCache>
            </c:strRef>
          </c:tx>
          <c:spPr>
            <a:solidFill>
              <a:schemeClr val="accent3"/>
            </a:solidFill>
            <a:ln>
              <a:noFill/>
            </a:ln>
            <a:effectLst/>
          </c:spPr>
          <c:invertIfNegative val="0"/>
          <c:cat>
            <c:strRef>
              <c:f>Crash_Casualities!$A$4:$A$18</c:f>
              <c:strCache>
                <c:ptCount val="14"/>
                <c:pt idx="0">
                  <c:v>Q1 2021</c:v>
                </c:pt>
                <c:pt idx="1">
                  <c:v>Q1 2022</c:v>
                </c:pt>
                <c:pt idx="2">
                  <c:v>Q1 2023</c:v>
                </c:pt>
                <c:pt idx="3">
                  <c:v>Q1 2024</c:v>
                </c:pt>
                <c:pt idx="4">
                  <c:v>Q2 2021</c:v>
                </c:pt>
                <c:pt idx="5">
                  <c:v>Q2 2022</c:v>
                </c:pt>
                <c:pt idx="6">
                  <c:v>Q2 2023</c:v>
                </c:pt>
                <c:pt idx="7">
                  <c:v>Q3 2021</c:v>
                </c:pt>
                <c:pt idx="8">
                  <c:v>Q3 2022</c:v>
                </c:pt>
                <c:pt idx="9">
                  <c:v>Q3 2023</c:v>
                </c:pt>
                <c:pt idx="10">
                  <c:v>Q4 2020</c:v>
                </c:pt>
                <c:pt idx="11">
                  <c:v>Q4 2021</c:v>
                </c:pt>
                <c:pt idx="12">
                  <c:v>Q4 2022</c:v>
                </c:pt>
                <c:pt idx="13">
                  <c:v>Q4 2023</c:v>
                </c:pt>
              </c:strCache>
            </c:strRef>
          </c:cat>
          <c:val>
            <c:numRef>
              <c:f>Crash_Casualities!$D$4:$D$18</c:f>
              <c:numCache>
                <c:formatCode>General</c:formatCode>
                <c:ptCount val="14"/>
                <c:pt idx="0">
                  <c:v>10057</c:v>
                </c:pt>
                <c:pt idx="1">
                  <c:v>10294</c:v>
                </c:pt>
                <c:pt idx="2">
                  <c:v>8339</c:v>
                </c:pt>
                <c:pt idx="3">
                  <c:v>8659</c:v>
                </c:pt>
                <c:pt idx="4">
                  <c:v>9018</c:v>
                </c:pt>
                <c:pt idx="5">
                  <c:v>9146</c:v>
                </c:pt>
                <c:pt idx="6">
                  <c:v>8377</c:v>
                </c:pt>
                <c:pt idx="7">
                  <c:v>8827</c:v>
                </c:pt>
                <c:pt idx="8">
                  <c:v>9258</c:v>
                </c:pt>
                <c:pt idx="9">
                  <c:v>6041</c:v>
                </c:pt>
                <c:pt idx="10">
                  <c:v>9702</c:v>
                </c:pt>
                <c:pt idx="11">
                  <c:v>10171</c:v>
                </c:pt>
                <c:pt idx="12">
                  <c:v>10232</c:v>
                </c:pt>
                <c:pt idx="13">
                  <c:v>9116</c:v>
                </c:pt>
              </c:numCache>
            </c:numRef>
          </c:val>
          <c:extLst>
            <c:ext xmlns:c16="http://schemas.microsoft.com/office/drawing/2014/chart" uri="{C3380CC4-5D6E-409C-BE32-E72D297353CC}">
              <c16:uniqueId val="{00000002-EAF4-7F4C-A10B-6D2BB21CA43E}"/>
            </c:ext>
          </c:extLst>
        </c:ser>
        <c:dLbls>
          <c:showLegendKey val="0"/>
          <c:showVal val="0"/>
          <c:showCatName val="0"/>
          <c:showSerName val="0"/>
          <c:showPercent val="0"/>
          <c:showBubbleSize val="0"/>
        </c:dLbls>
        <c:gapWidth val="150"/>
        <c:axId val="1289089904"/>
        <c:axId val="1364881408"/>
      </c:barChart>
      <c:catAx>
        <c:axId val="128908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QUARTER </a:t>
                </a:r>
              </a:p>
            </c:rich>
          </c:tx>
          <c:layout>
            <c:manualLayout>
              <c:xMode val="edge"/>
              <c:yMode val="edge"/>
              <c:x val="0.34570416711609681"/>
              <c:y val="0.861510772691875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364881408"/>
        <c:crosses val="autoZero"/>
        <c:auto val="1"/>
        <c:lblAlgn val="ctr"/>
        <c:lblOffset val="100"/>
        <c:noMultiLvlLbl val="0"/>
      </c:catAx>
      <c:valAx>
        <c:axId val="13648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28908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[Nigerian_Road_Traffic_Crashes_2020_2024.xlsx]State_Crash!PivotTable12</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CRASH BY STATE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A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A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State_Crash!$B$3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State_Crash!$A$4:$A$41</c:f>
              <c:strCache>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Cache>
            </c:strRef>
          </c:cat>
          <c:val>
            <c:numRef>
              <c:f>State_Crash!$B$4:$B$41</c:f>
              <c:numCache>
                <c:formatCode>General</c:formatCode>
                <c:ptCount val="37"/>
                <c:pt idx="0">
                  <c:v>339</c:v>
                </c:pt>
                <c:pt idx="1">
                  <c:v>829</c:v>
                </c:pt>
                <c:pt idx="2">
                  <c:v>240</c:v>
                </c:pt>
                <c:pt idx="3">
                  <c:v>634</c:v>
                </c:pt>
                <c:pt idx="4">
                  <c:v>1661</c:v>
                </c:pt>
                <c:pt idx="5">
                  <c:v>141</c:v>
                </c:pt>
                <c:pt idx="6">
                  <c:v>879</c:v>
                </c:pt>
                <c:pt idx="7">
                  <c:v>366</c:v>
                </c:pt>
                <c:pt idx="8">
                  <c:v>410</c:v>
                </c:pt>
                <c:pt idx="9">
                  <c:v>670</c:v>
                </c:pt>
                <c:pt idx="10">
                  <c:v>502</c:v>
                </c:pt>
                <c:pt idx="11">
                  <c:v>822</c:v>
                </c:pt>
                <c:pt idx="12">
                  <c:v>389</c:v>
                </c:pt>
                <c:pt idx="13">
                  <c:v>759</c:v>
                </c:pt>
                <c:pt idx="14">
                  <c:v>4852</c:v>
                </c:pt>
                <c:pt idx="15">
                  <c:v>1092</c:v>
                </c:pt>
                <c:pt idx="16">
                  <c:v>349</c:v>
                </c:pt>
                <c:pt idx="17">
                  <c:v>1470</c:v>
                </c:pt>
                <c:pt idx="18">
                  <c:v>2784</c:v>
                </c:pt>
                <c:pt idx="19">
                  <c:v>1097</c:v>
                </c:pt>
                <c:pt idx="20">
                  <c:v>497</c:v>
                </c:pt>
                <c:pt idx="21">
                  <c:v>620</c:v>
                </c:pt>
                <c:pt idx="22">
                  <c:v>1651</c:v>
                </c:pt>
                <c:pt idx="23">
                  <c:v>1244</c:v>
                </c:pt>
                <c:pt idx="24">
                  <c:v>1939</c:v>
                </c:pt>
                <c:pt idx="25">
                  <c:v>2946</c:v>
                </c:pt>
                <c:pt idx="26">
                  <c:v>1908</c:v>
                </c:pt>
                <c:pt idx="27">
                  <c:v>3780</c:v>
                </c:pt>
                <c:pt idx="28">
                  <c:v>1526</c:v>
                </c:pt>
                <c:pt idx="29">
                  <c:v>1310</c:v>
                </c:pt>
                <c:pt idx="30">
                  <c:v>2084</c:v>
                </c:pt>
                <c:pt idx="31">
                  <c:v>998</c:v>
                </c:pt>
                <c:pt idx="32">
                  <c:v>312</c:v>
                </c:pt>
                <c:pt idx="33">
                  <c:v>396</c:v>
                </c:pt>
                <c:pt idx="34">
                  <c:v>790</c:v>
                </c:pt>
                <c:pt idx="35">
                  <c:v>597</c:v>
                </c:pt>
                <c:pt idx="36">
                  <c:v>379</c:v>
                </c:pt>
              </c:numCache>
            </c:numRef>
          </c:val>
          <c:smooth val="0"/>
          <c:extLst>
            <c:ext xmlns:c16="http://schemas.microsoft.com/office/drawing/2014/chart" uri="{C3380CC4-5D6E-409C-BE32-E72D297353CC}">
              <c16:uniqueId val="{00000000-01B1-3540-88D3-4FE18A19BE32}"/>
            </c:ext>
          </c:extLst>
        </c:ser>
        <c:dLbls>
          <c:dLblPos val="ctr"/>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97084832"/>
        <c:axId val="422274943"/>
      </c:lineChart>
      <c:catAx>
        <c:axId val="397084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AE"/>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AE"/>
          </a:p>
        </c:txPr>
        <c:crossAx val="422274943"/>
        <c:crosses val="autoZero"/>
        <c:auto val="1"/>
        <c:lblAlgn val="ctr"/>
        <c:lblOffset val="100"/>
        <c:noMultiLvlLbl val="0"/>
      </c:catAx>
      <c:valAx>
        <c:axId val="422274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AE"/>
          </a:p>
        </c:txPr>
        <c:crossAx val="39708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solidFill>
          <a:srgbClr val="846387"/>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AE"/>
        </a:p>
      </c:txPr>
    </c:title>
    <c:autoTitleDeleted val="0"/>
    <c:plotArea>
      <c:layout/>
      <c:scatterChart>
        <c:scatterStyle val="lineMarker"/>
        <c:varyColors val="0"/>
        <c:ser>
          <c:idx val="0"/>
          <c:order val="0"/>
          <c:tx>
            <c:strRef>
              <c:f>Correl_data_ScatterPlot!$B$1</c:f>
              <c:strCache>
                <c:ptCount val="1"/>
                <c:pt idx="0">
                  <c:v>SPEED VIOLATION</c:v>
                </c:pt>
              </c:strCache>
            </c:strRef>
          </c:tx>
          <c:spPr>
            <a:ln w="25400" cap="rnd">
              <a:noFill/>
              <a:round/>
            </a:ln>
            <a:effectLst/>
          </c:spPr>
          <c:marker>
            <c:symbol val="circle"/>
            <c:size val="5"/>
            <c:spPr>
              <a:solidFill>
                <a:schemeClr val="dk1">
                  <a:tint val="88500"/>
                </a:schemeClr>
              </a:solidFill>
              <a:ln w="9525">
                <a:solidFill>
                  <a:schemeClr val="dk1">
                    <a:tint val="88500"/>
                  </a:schemeClr>
                </a:solidFill>
              </a:ln>
              <a:effectLst/>
            </c:spPr>
          </c:marker>
          <c:xVal>
            <c:numRef>
              <c:f>Correl_data_ScatterPlot!$A$2:$A$519</c:f>
              <c:numCache>
                <c:formatCode>0</c:formatCode>
                <c:ptCount val="518"/>
                <c:pt idx="0">
                  <c:v>30</c:v>
                </c:pt>
                <c:pt idx="1">
                  <c:v>77</c:v>
                </c:pt>
                <c:pt idx="2">
                  <c:v>22</c:v>
                </c:pt>
                <c:pt idx="3">
                  <c:v>72</c:v>
                </c:pt>
                <c:pt idx="4">
                  <c:v>154</c:v>
                </c:pt>
                <c:pt idx="5">
                  <c:v>1</c:v>
                </c:pt>
                <c:pt idx="6">
                  <c:v>77</c:v>
                </c:pt>
                <c:pt idx="7">
                  <c:v>25</c:v>
                </c:pt>
                <c:pt idx="8">
                  <c:v>33</c:v>
                </c:pt>
                <c:pt idx="9">
                  <c:v>67</c:v>
                </c:pt>
                <c:pt idx="10">
                  <c:v>27</c:v>
                </c:pt>
                <c:pt idx="11">
                  <c:v>55</c:v>
                </c:pt>
                <c:pt idx="12">
                  <c:v>30</c:v>
                </c:pt>
                <c:pt idx="13">
                  <c:v>44</c:v>
                </c:pt>
                <c:pt idx="14">
                  <c:v>312</c:v>
                </c:pt>
                <c:pt idx="15">
                  <c:v>70</c:v>
                </c:pt>
                <c:pt idx="16">
                  <c:v>31</c:v>
                </c:pt>
                <c:pt idx="17">
                  <c:v>92</c:v>
                </c:pt>
                <c:pt idx="18">
                  <c:v>281</c:v>
                </c:pt>
                <c:pt idx="19">
                  <c:v>102</c:v>
                </c:pt>
                <c:pt idx="20">
                  <c:v>77</c:v>
                </c:pt>
                <c:pt idx="21">
                  <c:v>58</c:v>
                </c:pt>
                <c:pt idx="22">
                  <c:v>122</c:v>
                </c:pt>
                <c:pt idx="23">
                  <c:v>102</c:v>
                </c:pt>
                <c:pt idx="24">
                  <c:v>113</c:v>
                </c:pt>
                <c:pt idx="25">
                  <c:v>200</c:v>
                </c:pt>
                <c:pt idx="26">
                  <c:v>110</c:v>
                </c:pt>
                <c:pt idx="27">
                  <c:v>279</c:v>
                </c:pt>
                <c:pt idx="28">
                  <c:v>114</c:v>
                </c:pt>
                <c:pt idx="29">
                  <c:v>109</c:v>
                </c:pt>
                <c:pt idx="30">
                  <c:v>155</c:v>
                </c:pt>
                <c:pt idx="31">
                  <c:v>45</c:v>
                </c:pt>
                <c:pt idx="32">
                  <c:v>25</c:v>
                </c:pt>
                <c:pt idx="33">
                  <c:v>32</c:v>
                </c:pt>
                <c:pt idx="34">
                  <c:v>59</c:v>
                </c:pt>
                <c:pt idx="35">
                  <c:v>56</c:v>
                </c:pt>
                <c:pt idx="36">
                  <c:v>55</c:v>
                </c:pt>
                <c:pt idx="37">
                  <c:v>44</c:v>
                </c:pt>
                <c:pt idx="38">
                  <c:v>84</c:v>
                </c:pt>
                <c:pt idx="39">
                  <c:v>22</c:v>
                </c:pt>
                <c:pt idx="40">
                  <c:v>80</c:v>
                </c:pt>
                <c:pt idx="41">
                  <c:v>131</c:v>
                </c:pt>
                <c:pt idx="42">
                  <c:v>7</c:v>
                </c:pt>
                <c:pt idx="43">
                  <c:v>52</c:v>
                </c:pt>
                <c:pt idx="44">
                  <c:v>31</c:v>
                </c:pt>
                <c:pt idx="45">
                  <c:v>25</c:v>
                </c:pt>
                <c:pt idx="46">
                  <c:v>71</c:v>
                </c:pt>
                <c:pt idx="47">
                  <c:v>31</c:v>
                </c:pt>
                <c:pt idx="48">
                  <c:v>56</c:v>
                </c:pt>
                <c:pt idx="49">
                  <c:v>31</c:v>
                </c:pt>
                <c:pt idx="50">
                  <c:v>66</c:v>
                </c:pt>
                <c:pt idx="51">
                  <c:v>278</c:v>
                </c:pt>
                <c:pt idx="52">
                  <c:v>72</c:v>
                </c:pt>
                <c:pt idx="53">
                  <c:v>16</c:v>
                </c:pt>
                <c:pt idx="54">
                  <c:v>67</c:v>
                </c:pt>
                <c:pt idx="55">
                  <c:v>256</c:v>
                </c:pt>
                <c:pt idx="56">
                  <c:v>137</c:v>
                </c:pt>
                <c:pt idx="57">
                  <c:v>71</c:v>
                </c:pt>
                <c:pt idx="58">
                  <c:v>44</c:v>
                </c:pt>
                <c:pt idx="59">
                  <c:v>143</c:v>
                </c:pt>
                <c:pt idx="60">
                  <c:v>100</c:v>
                </c:pt>
                <c:pt idx="61">
                  <c:v>151</c:v>
                </c:pt>
                <c:pt idx="62">
                  <c:v>176</c:v>
                </c:pt>
                <c:pt idx="63">
                  <c:v>108</c:v>
                </c:pt>
                <c:pt idx="64">
                  <c:v>299</c:v>
                </c:pt>
                <c:pt idx="65">
                  <c:v>115</c:v>
                </c:pt>
                <c:pt idx="66">
                  <c:v>105</c:v>
                </c:pt>
                <c:pt idx="67">
                  <c:v>176</c:v>
                </c:pt>
                <c:pt idx="68">
                  <c:v>48</c:v>
                </c:pt>
                <c:pt idx="69">
                  <c:v>21</c:v>
                </c:pt>
                <c:pt idx="70">
                  <c:v>37</c:v>
                </c:pt>
                <c:pt idx="71">
                  <c:v>67</c:v>
                </c:pt>
                <c:pt idx="72">
                  <c:v>42</c:v>
                </c:pt>
                <c:pt idx="73">
                  <c:v>41</c:v>
                </c:pt>
                <c:pt idx="74">
                  <c:v>21</c:v>
                </c:pt>
                <c:pt idx="75">
                  <c:v>90</c:v>
                </c:pt>
                <c:pt idx="76">
                  <c:v>16</c:v>
                </c:pt>
                <c:pt idx="77">
                  <c:v>66</c:v>
                </c:pt>
                <c:pt idx="78">
                  <c:v>105</c:v>
                </c:pt>
                <c:pt idx="79">
                  <c:v>10</c:v>
                </c:pt>
                <c:pt idx="80">
                  <c:v>69</c:v>
                </c:pt>
                <c:pt idx="81">
                  <c:v>17</c:v>
                </c:pt>
                <c:pt idx="82">
                  <c:v>29</c:v>
                </c:pt>
                <c:pt idx="83">
                  <c:v>41</c:v>
                </c:pt>
                <c:pt idx="84">
                  <c:v>29</c:v>
                </c:pt>
                <c:pt idx="85">
                  <c:v>58</c:v>
                </c:pt>
                <c:pt idx="86">
                  <c:v>41</c:v>
                </c:pt>
                <c:pt idx="87">
                  <c:v>66</c:v>
                </c:pt>
                <c:pt idx="88">
                  <c:v>252</c:v>
                </c:pt>
                <c:pt idx="89">
                  <c:v>93</c:v>
                </c:pt>
                <c:pt idx="90">
                  <c:v>23</c:v>
                </c:pt>
                <c:pt idx="91">
                  <c:v>63</c:v>
                </c:pt>
                <c:pt idx="92">
                  <c:v>222</c:v>
                </c:pt>
                <c:pt idx="93">
                  <c:v>70</c:v>
                </c:pt>
                <c:pt idx="94">
                  <c:v>39</c:v>
                </c:pt>
                <c:pt idx="95">
                  <c:v>53</c:v>
                </c:pt>
                <c:pt idx="96">
                  <c:v>97</c:v>
                </c:pt>
                <c:pt idx="97">
                  <c:v>108</c:v>
                </c:pt>
                <c:pt idx="98">
                  <c:v>145</c:v>
                </c:pt>
                <c:pt idx="99">
                  <c:v>242</c:v>
                </c:pt>
                <c:pt idx="100">
                  <c:v>148</c:v>
                </c:pt>
                <c:pt idx="101">
                  <c:v>337</c:v>
                </c:pt>
                <c:pt idx="102">
                  <c:v>114</c:v>
                </c:pt>
                <c:pt idx="103">
                  <c:v>87</c:v>
                </c:pt>
                <c:pt idx="104">
                  <c:v>152</c:v>
                </c:pt>
                <c:pt idx="105">
                  <c:v>99</c:v>
                </c:pt>
                <c:pt idx="106">
                  <c:v>26</c:v>
                </c:pt>
                <c:pt idx="107">
                  <c:v>23</c:v>
                </c:pt>
                <c:pt idx="108">
                  <c:v>56</c:v>
                </c:pt>
                <c:pt idx="109">
                  <c:v>32</c:v>
                </c:pt>
                <c:pt idx="110">
                  <c:v>46</c:v>
                </c:pt>
                <c:pt idx="111">
                  <c:v>20</c:v>
                </c:pt>
                <c:pt idx="112">
                  <c:v>80</c:v>
                </c:pt>
                <c:pt idx="113">
                  <c:v>13</c:v>
                </c:pt>
                <c:pt idx="114">
                  <c:v>62</c:v>
                </c:pt>
                <c:pt idx="115">
                  <c:v>130</c:v>
                </c:pt>
                <c:pt idx="116">
                  <c:v>19</c:v>
                </c:pt>
                <c:pt idx="117">
                  <c:v>53</c:v>
                </c:pt>
                <c:pt idx="118">
                  <c:v>17</c:v>
                </c:pt>
                <c:pt idx="119">
                  <c:v>37</c:v>
                </c:pt>
                <c:pt idx="120">
                  <c:v>45</c:v>
                </c:pt>
                <c:pt idx="121">
                  <c:v>34</c:v>
                </c:pt>
                <c:pt idx="122">
                  <c:v>66</c:v>
                </c:pt>
                <c:pt idx="123">
                  <c:v>44</c:v>
                </c:pt>
                <c:pt idx="124">
                  <c:v>97</c:v>
                </c:pt>
                <c:pt idx="125">
                  <c:v>307</c:v>
                </c:pt>
                <c:pt idx="126">
                  <c:v>73</c:v>
                </c:pt>
                <c:pt idx="127">
                  <c:v>27</c:v>
                </c:pt>
                <c:pt idx="128">
                  <c:v>94</c:v>
                </c:pt>
                <c:pt idx="129">
                  <c:v>174</c:v>
                </c:pt>
                <c:pt idx="130">
                  <c:v>32</c:v>
                </c:pt>
                <c:pt idx="131">
                  <c:v>18</c:v>
                </c:pt>
                <c:pt idx="132">
                  <c:v>54</c:v>
                </c:pt>
                <c:pt idx="133">
                  <c:v>95</c:v>
                </c:pt>
                <c:pt idx="134">
                  <c:v>78</c:v>
                </c:pt>
                <c:pt idx="135">
                  <c:v>141</c:v>
                </c:pt>
                <c:pt idx="136">
                  <c:v>212</c:v>
                </c:pt>
                <c:pt idx="137">
                  <c:v>219</c:v>
                </c:pt>
                <c:pt idx="138">
                  <c:v>299</c:v>
                </c:pt>
                <c:pt idx="139">
                  <c:v>96</c:v>
                </c:pt>
                <c:pt idx="140">
                  <c:v>105</c:v>
                </c:pt>
                <c:pt idx="141">
                  <c:v>137</c:v>
                </c:pt>
                <c:pt idx="142">
                  <c:v>77</c:v>
                </c:pt>
                <c:pt idx="143">
                  <c:v>31</c:v>
                </c:pt>
                <c:pt idx="144">
                  <c:v>27</c:v>
                </c:pt>
                <c:pt idx="145">
                  <c:v>45</c:v>
                </c:pt>
                <c:pt idx="146">
                  <c:v>55</c:v>
                </c:pt>
                <c:pt idx="147">
                  <c:v>21</c:v>
                </c:pt>
                <c:pt idx="148">
                  <c:v>21</c:v>
                </c:pt>
                <c:pt idx="149">
                  <c:v>76</c:v>
                </c:pt>
                <c:pt idx="150">
                  <c:v>22</c:v>
                </c:pt>
                <c:pt idx="151">
                  <c:v>59</c:v>
                </c:pt>
                <c:pt idx="152">
                  <c:v>217</c:v>
                </c:pt>
                <c:pt idx="153">
                  <c:v>12</c:v>
                </c:pt>
                <c:pt idx="154">
                  <c:v>53</c:v>
                </c:pt>
                <c:pt idx="155">
                  <c:v>21</c:v>
                </c:pt>
                <c:pt idx="156">
                  <c:v>54</c:v>
                </c:pt>
                <c:pt idx="157">
                  <c:v>58</c:v>
                </c:pt>
                <c:pt idx="158">
                  <c:v>30</c:v>
                </c:pt>
                <c:pt idx="159">
                  <c:v>63</c:v>
                </c:pt>
                <c:pt idx="160">
                  <c:v>27</c:v>
                </c:pt>
                <c:pt idx="161">
                  <c:v>56</c:v>
                </c:pt>
                <c:pt idx="162">
                  <c:v>280</c:v>
                </c:pt>
                <c:pt idx="163">
                  <c:v>90</c:v>
                </c:pt>
                <c:pt idx="164">
                  <c:v>37</c:v>
                </c:pt>
                <c:pt idx="165">
                  <c:v>129</c:v>
                </c:pt>
                <c:pt idx="166">
                  <c:v>177</c:v>
                </c:pt>
                <c:pt idx="167">
                  <c:v>40</c:v>
                </c:pt>
                <c:pt idx="168">
                  <c:v>10</c:v>
                </c:pt>
                <c:pt idx="169">
                  <c:v>62</c:v>
                </c:pt>
                <c:pt idx="170">
                  <c:v>137</c:v>
                </c:pt>
                <c:pt idx="171">
                  <c:v>108</c:v>
                </c:pt>
                <c:pt idx="172">
                  <c:v>159</c:v>
                </c:pt>
                <c:pt idx="173">
                  <c:v>263</c:v>
                </c:pt>
                <c:pt idx="174">
                  <c:v>180</c:v>
                </c:pt>
                <c:pt idx="175">
                  <c:v>286</c:v>
                </c:pt>
                <c:pt idx="176">
                  <c:v>134</c:v>
                </c:pt>
                <c:pt idx="177">
                  <c:v>107</c:v>
                </c:pt>
                <c:pt idx="178">
                  <c:v>163</c:v>
                </c:pt>
                <c:pt idx="179">
                  <c:v>74</c:v>
                </c:pt>
                <c:pt idx="180">
                  <c:v>27</c:v>
                </c:pt>
                <c:pt idx="181">
                  <c:v>35</c:v>
                </c:pt>
                <c:pt idx="182">
                  <c:v>70</c:v>
                </c:pt>
                <c:pt idx="183">
                  <c:v>45</c:v>
                </c:pt>
                <c:pt idx="184">
                  <c:v>25</c:v>
                </c:pt>
                <c:pt idx="185">
                  <c:v>33</c:v>
                </c:pt>
                <c:pt idx="186">
                  <c:v>79</c:v>
                </c:pt>
                <c:pt idx="187">
                  <c:v>16</c:v>
                </c:pt>
                <c:pt idx="188">
                  <c:v>38</c:v>
                </c:pt>
                <c:pt idx="189">
                  <c:v>140</c:v>
                </c:pt>
                <c:pt idx="190">
                  <c:v>23</c:v>
                </c:pt>
                <c:pt idx="191">
                  <c:v>74</c:v>
                </c:pt>
                <c:pt idx="192">
                  <c:v>25</c:v>
                </c:pt>
                <c:pt idx="193">
                  <c:v>21</c:v>
                </c:pt>
                <c:pt idx="194">
                  <c:v>81</c:v>
                </c:pt>
                <c:pt idx="195">
                  <c:v>33</c:v>
                </c:pt>
                <c:pt idx="196">
                  <c:v>77</c:v>
                </c:pt>
                <c:pt idx="197">
                  <c:v>19</c:v>
                </c:pt>
                <c:pt idx="198">
                  <c:v>57</c:v>
                </c:pt>
                <c:pt idx="199">
                  <c:v>319</c:v>
                </c:pt>
                <c:pt idx="200">
                  <c:v>73</c:v>
                </c:pt>
                <c:pt idx="201">
                  <c:v>26</c:v>
                </c:pt>
                <c:pt idx="202">
                  <c:v>102</c:v>
                </c:pt>
                <c:pt idx="203">
                  <c:v>197</c:v>
                </c:pt>
                <c:pt idx="204">
                  <c:v>92</c:v>
                </c:pt>
                <c:pt idx="205">
                  <c:v>13</c:v>
                </c:pt>
                <c:pt idx="206">
                  <c:v>57</c:v>
                </c:pt>
                <c:pt idx="207">
                  <c:v>142</c:v>
                </c:pt>
                <c:pt idx="208">
                  <c:v>94</c:v>
                </c:pt>
                <c:pt idx="209">
                  <c:v>198</c:v>
                </c:pt>
                <c:pt idx="210">
                  <c:v>247</c:v>
                </c:pt>
                <c:pt idx="211">
                  <c:v>146</c:v>
                </c:pt>
                <c:pt idx="212">
                  <c:v>268</c:v>
                </c:pt>
                <c:pt idx="213">
                  <c:v>127</c:v>
                </c:pt>
                <c:pt idx="214">
                  <c:v>102</c:v>
                </c:pt>
                <c:pt idx="215">
                  <c:v>173</c:v>
                </c:pt>
                <c:pt idx="216">
                  <c:v>73</c:v>
                </c:pt>
                <c:pt idx="217">
                  <c:v>29</c:v>
                </c:pt>
                <c:pt idx="218">
                  <c:v>27</c:v>
                </c:pt>
                <c:pt idx="219">
                  <c:v>71</c:v>
                </c:pt>
                <c:pt idx="220">
                  <c:v>26</c:v>
                </c:pt>
                <c:pt idx="221">
                  <c:v>27</c:v>
                </c:pt>
                <c:pt idx="222">
                  <c:v>29</c:v>
                </c:pt>
                <c:pt idx="223">
                  <c:v>64</c:v>
                </c:pt>
                <c:pt idx="224">
                  <c:v>28</c:v>
                </c:pt>
                <c:pt idx="225">
                  <c:v>29</c:v>
                </c:pt>
                <c:pt idx="226">
                  <c:v>90</c:v>
                </c:pt>
                <c:pt idx="227">
                  <c:v>15</c:v>
                </c:pt>
                <c:pt idx="228">
                  <c:v>84</c:v>
                </c:pt>
                <c:pt idx="229">
                  <c:v>13</c:v>
                </c:pt>
                <c:pt idx="230">
                  <c:v>29</c:v>
                </c:pt>
                <c:pt idx="231">
                  <c:v>66</c:v>
                </c:pt>
                <c:pt idx="232">
                  <c:v>25</c:v>
                </c:pt>
                <c:pt idx="233">
                  <c:v>58</c:v>
                </c:pt>
                <c:pt idx="234">
                  <c:v>31</c:v>
                </c:pt>
                <c:pt idx="235">
                  <c:v>70</c:v>
                </c:pt>
                <c:pt idx="236">
                  <c:v>538</c:v>
                </c:pt>
                <c:pt idx="237">
                  <c:v>81</c:v>
                </c:pt>
                <c:pt idx="238">
                  <c:v>20</c:v>
                </c:pt>
                <c:pt idx="239">
                  <c:v>88</c:v>
                </c:pt>
                <c:pt idx="240">
                  <c:v>181</c:v>
                </c:pt>
                <c:pt idx="241">
                  <c:v>91</c:v>
                </c:pt>
                <c:pt idx="242">
                  <c:v>26</c:v>
                </c:pt>
                <c:pt idx="243">
                  <c:v>39</c:v>
                </c:pt>
                <c:pt idx="244">
                  <c:v>139</c:v>
                </c:pt>
                <c:pt idx="245">
                  <c:v>93</c:v>
                </c:pt>
                <c:pt idx="246">
                  <c:v>148</c:v>
                </c:pt>
                <c:pt idx="247">
                  <c:v>237</c:v>
                </c:pt>
                <c:pt idx="248">
                  <c:v>128</c:v>
                </c:pt>
                <c:pt idx="249">
                  <c:v>239</c:v>
                </c:pt>
                <c:pt idx="250">
                  <c:v>114</c:v>
                </c:pt>
                <c:pt idx="251">
                  <c:v>78</c:v>
                </c:pt>
                <c:pt idx="252">
                  <c:v>171</c:v>
                </c:pt>
                <c:pt idx="253">
                  <c:v>62</c:v>
                </c:pt>
                <c:pt idx="254">
                  <c:v>22</c:v>
                </c:pt>
                <c:pt idx="255">
                  <c:v>31</c:v>
                </c:pt>
                <c:pt idx="256">
                  <c:v>66</c:v>
                </c:pt>
                <c:pt idx="257">
                  <c:v>31</c:v>
                </c:pt>
                <c:pt idx="258">
                  <c:v>28</c:v>
                </c:pt>
                <c:pt idx="259">
                  <c:v>24</c:v>
                </c:pt>
                <c:pt idx="260">
                  <c:v>32</c:v>
                </c:pt>
                <c:pt idx="261">
                  <c:v>22</c:v>
                </c:pt>
                <c:pt idx="262">
                  <c:v>42</c:v>
                </c:pt>
                <c:pt idx="263">
                  <c:v>129</c:v>
                </c:pt>
                <c:pt idx="264">
                  <c:v>12</c:v>
                </c:pt>
                <c:pt idx="265">
                  <c:v>70</c:v>
                </c:pt>
                <c:pt idx="266">
                  <c:v>25</c:v>
                </c:pt>
                <c:pt idx="267">
                  <c:v>28</c:v>
                </c:pt>
                <c:pt idx="268">
                  <c:v>44</c:v>
                </c:pt>
                <c:pt idx="269">
                  <c:v>54</c:v>
                </c:pt>
                <c:pt idx="270">
                  <c:v>60</c:v>
                </c:pt>
                <c:pt idx="271">
                  <c:v>20</c:v>
                </c:pt>
                <c:pt idx="272">
                  <c:v>48</c:v>
                </c:pt>
                <c:pt idx="273">
                  <c:v>464</c:v>
                </c:pt>
                <c:pt idx="274">
                  <c:v>58</c:v>
                </c:pt>
                <c:pt idx="275">
                  <c:v>17</c:v>
                </c:pt>
                <c:pt idx="276">
                  <c:v>147</c:v>
                </c:pt>
                <c:pt idx="277">
                  <c:v>192</c:v>
                </c:pt>
                <c:pt idx="278">
                  <c:v>104</c:v>
                </c:pt>
                <c:pt idx="279">
                  <c:v>54</c:v>
                </c:pt>
                <c:pt idx="280">
                  <c:v>52</c:v>
                </c:pt>
                <c:pt idx="281">
                  <c:v>110</c:v>
                </c:pt>
                <c:pt idx="282">
                  <c:v>80</c:v>
                </c:pt>
                <c:pt idx="283">
                  <c:v>146</c:v>
                </c:pt>
                <c:pt idx="284">
                  <c:v>241</c:v>
                </c:pt>
                <c:pt idx="285">
                  <c:v>124</c:v>
                </c:pt>
                <c:pt idx="286">
                  <c:v>306</c:v>
                </c:pt>
                <c:pt idx="287">
                  <c:v>139</c:v>
                </c:pt>
                <c:pt idx="288">
                  <c:v>95</c:v>
                </c:pt>
                <c:pt idx="289">
                  <c:v>166</c:v>
                </c:pt>
                <c:pt idx="290">
                  <c:v>80</c:v>
                </c:pt>
                <c:pt idx="291">
                  <c:v>21</c:v>
                </c:pt>
                <c:pt idx="292">
                  <c:v>48</c:v>
                </c:pt>
                <c:pt idx="293">
                  <c:v>81</c:v>
                </c:pt>
                <c:pt idx="294">
                  <c:v>48</c:v>
                </c:pt>
                <c:pt idx="295">
                  <c:v>29</c:v>
                </c:pt>
                <c:pt idx="296">
                  <c:v>33</c:v>
                </c:pt>
                <c:pt idx="297">
                  <c:v>34</c:v>
                </c:pt>
                <c:pt idx="298">
                  <c:v>23</c:v>
                </c:pt>
                <c:pt idx="299">
                  <c:v>40</c:v>
                </c:pt>
                <c:pt idx="300">
                  <c:v>122</c:v>
                </c:pt>
                <c:pt idx="301">
                  <c:v>8</c:v>
                </c:pt>
                <c:pt idx="302">
                  <c:v>73</c:v>
                </c:pt>
                <c:pt idx="303">
                  <c:v>39</c:v>
                </c:pt>
                <c:pt idx="304">
                  <c:v>39</c:v>
                </c:pt>
                <c:pt idx="305">
                  <c:v>48</c:v>
                </c:pt>
                <c:pt idx="306">
                  <c:v>55</c:v>
                </c:pt>
                <c:pt idx="307">
                  <c:v>63</c:v>
                </c:pt>
                <c:pt idx="308">
                  <c:v>19</c:v>
                </c:pt>
                <c:pt idx="309">
                  <c:v>56</c:v>
                </c:pt>
                <c:pt idx="310">
                  <c:v>482</c:v>
                </c:pt>
                <c:pt idx="311">
                  <c:v>115</c:v>
                </c:pt>
                <c:pt idx="312">
                  <c:v>31</c:v>
                </c:pt>
                <c:pt idx="313">
                  <c:v>179</c:v>
                </c:pt>
                <c:pt idx="314">
                  <c:v>205</c:v>
                </c:pt>
                <c:pt idx="315">
                  <c:v>120</c:v>
                </c:pt>
                <c:pt idx="316">
                  <c:v>36</c:v>
                </c:pt>
                <c:pt idx="317">
                  <c:v>44</c:v>
                </c:pt>
                <c:pt idx="318">
                  <c:v>138</c:v>
                </c:pt>
                <c:pt idx="319">
                  <c:v>91</c:v>
                </c:pt>
                <c:pt idx="320">
                  <c:v>167</c:v>
                </c:pt>
                <c:pt idx="321">
                  <c:v>234</c:v>
                </c:pt>
                <c:pt idx="322">
                  <c:v>145</c:v>
                </c:pt>
                <c:pt idx="323">
                  <c:v>301</c:v>
                </c:pt>
                <c:pt idx="324">
                  <c:v>109</c:v>
                </c:pt>
                <c:pt idx="325">
                  <c:v>101</c:v>
                </c:pt>
                <c:pt idx="326">
                  <c:v>165</c:v>
                </c:pt>
                <c:pt idx="327">
                  <c:v>84</c:v>
                </c:pt>
                <c:pt idx="328">
                  <c:v>26</c:v>
                </c:pt>
                <c:pt idx="329">
                  <c:v>37</c:v>
                </c:pt>
                <c:pt idx="330">
                  <c:v>68</c:v>
                </c:pt>
                <c:pt idx="331">
                  <c:v>57</c:v>
                </c:pt>
                <c:pt idx="332">
                  <c:v>30</c:v>
                </c:pt>
                <c:pt idx="333">
                  <c:v>12</c:v>
                </c:pt>
                <c:pt idx="334">
                  <c:v>53</c:v>
                </c:pt>
                <c:pt idx="335">
                  <c:v>9</c:v>
                </c:pt>
                <c:pt idx="336">
                  <c:v>15</c:v>
                </c:pt>
                <c:pt idx="337">
                  <c:v>110</c:v>
                </c:pt>
                <c:pt idx="338">
                  <c:v>6</c:v>
                </c:pt>
                <c:pt idx="339">
                  <c:v>37</c:v>
                </c:pt>
                <c:pt idx="340">
                  <c:v>26</c:v>
                </c:pt>
                <c:pt idx="341">
                  <c:v>12</c:v>
                </c:pt>
                <c:pt idx="342">
                  <c:v>22</c:v>
                </c:pt>
                <c:pt idx="343">
                  <c:v>49</c:v>
                </c:pt>
                <c:pt idx="344">
                  <c:v>55</c:v>
                </c:pt>
                <c:pt idx="345">
                  <c:v>22</c:v>
                </c:pt>
                <c:pt idx="346">
                  <c:v>37</c:v>
                </c:pt>
                <c:pt idx="347">
                  <c:v>382</c:v>
                </c:pt>
                <c:pt idx="348">
                  <c:v>61</c:v>
                </c:pt>
                <c:pt idx="349">
                  <c:v>18</c:v>
                </c:pt>
                <c:pt idx="350">
                  <c:v>129</c:v>
                </c:pt>
                <c:pt idx="351">
                  <c:v>203</c:v>
                </c:pt>
                <c:pt idx="352">
                  <c:v>66</c:v>
                </c:pt>
                <c:pt idx="353">
                  <c:v>23</c:v>
                </c:pt>
                <c:pt idx="354">
                  <c:v>27</c:v>
                </c:pt>
                <c:pt idx="355">
                  <c:v>97</c:v>
                </c:pt>
                <c:pt idx="356">
                  <c:v>91</c:v>
                </c:pt>
                <c:pt idx="357">
                  <c:v>113</c:v>
                </c:pt>
                <c:pt idx="358">
                  <c:v>143</c:v>
                </c:pt>
                <c:pt idx="359">
                  <c:v>123</c:v>
                </c:pt>
                <c:pt idx="360">
                  <c:v>269</c:v>
                </c:pt>
                <c:pt idx="361">
                  <c:v>99</c:v>
                </c:pt>
                <c:pt idx="362">
                  <c:v>69</c:v>
                </c:pt>
                <c:pt idx="363">
                  <c:v>106</c:v>
                </c:pt>
                <c:pt idx="364">
                  <c:v>100</c:v>
                </c:pt>
                <c:pt idx="365">
                  <c:v>18</c:v>
                </c:pt>
                <c:pt idx="366">
                  <c:v>18</c:v>
                </c:pt>
                <c:pt idx="367">
                  <c:v>55</c:v>
                </c:pt>
                <c:pt idx="368">
                  <c:v>38</c:v>
                </c:pt>
                <c:pt idx="369">
                  <c:v>20</c:v>
                </c:pt>
                <c:pt idx="370">
                  <c:v>12</c:v>
                </c:pt>
                <c:pt idx="371">
                  <c:v>57</c:v>
                </c:pt>
                <c:pt idx="372">
                  <c:v>17</c:v>
                </c:pt>
                <c:pt idx="373">
                  <c:v>34</c:v>
                </c:pt>
                <c:pt idx="374">
                  <c:v>100</c:v>
                </c:pt>
                <c:pt idx="375">
                  <c:v>7</c:v>
                </c:pt>
                <c:pt idx="376">
                  <c:v>57</c:v>
                </c:pt>
                <c:pt idx="377">
                  <c:v>54</c:v>
                </c:pt>
                <c:pt idx="378">
                  <c:v>27</c:v>
                </c:pt>
                <c:pt idx="379">
                  <c:v>28</c:v>
                </c:pt>
                <c:pt idx="380">
                  <c:v>48</c:v>
                </c:pt>
                <c:pt idx="381">
                  <c:v>71</c:v>
                </c:pt>
                <c:pt idx="382">
                  <c:v>28</c:v>
                </c:pt>
                <c:pt idx="383">
                  <c:v>44</c:v>
                </c:pt>
                <c:pt idx="384">
                  <c:v>320</c:v>
                </c:pt>
                <c:pt idx="385">
                  <c:v>60</c:v>
                </c:pt>
                <c:pt idx="386">
                  <c:v>20</c:v>
                </c:pt>
                <c:pt idx="387">
                  <c:v>107</c:v>
                </c:pt>
                <c:pt idx="388">
                  <c:v>190</c:v>
                </c:pt>
                <c:pt idx="389">
                  <c:v>87</c:v>
                </c:pt>
                <c:pt idx="390">
                  <c:v>37</c:v>
                </c:pt>
                <c:pt idx="391">
                  <c:v>37</c:v>
                </c:pt>
                <c:pt idx="392">
                  <c:v>107</c:v>
                </c:pt>
                <c:pt idx="393">
                  <c:v>77</c:v>
                </c:pt>
                <c:pt idx="394">
                  <c:v>138</c:v>
                </c:pt>
                <c:pt idx="395">
                  <c:v>208</c:v>
                </c:pt>
                <c:pt idx="396">
                  <c:v>150</c:v>
                </c:pt>
                <c:pt idx="397">
                  <c:v>283</c:v>
                </c:pt>
                <c:pt idx="398">
                  <c:v>113</c:v>
                </c:pt>
                <c:pt idx="399">
                  <c:v>89</c:v>
                </c:pt>
                <c:pt idx="400">
                  <c:v>144</c:v>
                </c:pt>
                <c:pt idx="401">
                  <c:v>61</c:v>
                </c:pt>
                <c:pt idx="402">
                  <c:v>22</c:v>
                </c:pt>
                <c:pt idx="403">
                  <c:v>17</c:v>
                </c:pt>
                <c:pt idx="404">
                  <c:v>47</c:v>
                </c:pt>
                <c:pt idx="405">
                  <c:v>50</c:v>
                </c:pt>
                <c:pt idx="406">
                  <c:v>19</c:v>
                </c:pt>
                <c:pt idx="407">
                  <c:v>15</c:v>
                </c:pt>
                <c:pt idx="408">
                  <c:v>32</c:v>
                </c:pt>
                <c:pt idx="409">
                  <c:v>8</c:v>
                </c:pt>
                <c:pt idx="410">
                  <c:v>34</c:v>
                </c:pt>
                <c:pt idx="411">
                  <c:v>51</c:v>
                </c:pt>
                <c:pt idx="412">
                  <c:v>5</c:v>
                </c:pt>
                <c:pt idx="413">
                  <c:v>55</c:v>
                </c:pt>
                <c:pt idx="414">
                  <c:v>28</c:v>
                </c:pt>
                <c:pt idx="415">
                  <c:v>18</c:v>
                </c:pt>
                <c:pt idx="416">
                  <c:v>30</c:v>
                </c:pt>
                <c:pt idx="417">
                  <c:v>19</c:v>
                </c:pt>
                <c:pt idx="418">
                  <c:v>33</c:v>
                </c:pt>
                <c:pt idx="419">
                  <c:v>29</c:v>
                </c:pt>
                <c:pt idx="420">
                  <c:v>32</c:v>
                </c:pt>
                <c:pt idx="421">
                  <c:v>349</c:v>
                </c:pt>
                <c:pt idx="422">
                  <c:v>40</c:v>
                </c:pt>
                <c:pt idx="423">
                  <c:v>20</c:v>
                </c:pt>
                <c:pt idx="424">
                  <c:v>64</c:v>
                </c:pt>
                <c:pt idx="425">
                  <c:v>117</c:v>
                </c:pt>
                <c:pt idx="426">
                  <c:v>43</c:v>
                </c:pt>
                <c:pt idx="427">
                  <c:v>18</c:v>
                </c:pt>
                <c:pt idx="428">
                  <c:v>10</c:v>
                </c:pt>
                <c:pt idx="429">
                  <c:v>96</c:v>
                </c:pt>
                <c:pt idx="430">
                  <c:v>73</c:v>
                </c:pt>
                <c:pt idx="431">
                  <c:v>106</c:v>
                </c:pt>
                <c:pt idx="432">
                  <c:v>162</c:v>
                </c:pt>
                <c:pt idx="433">
                  <c:v>101</c:v>
                </c:pt>
                <c:pt idx="434">
                  <c:v>212</c:v>
                </c:pt>
                <c:pt idx="435">
                  <c:v>68</c:v>
                </c:pt>
                <c:pt idx="436">
                  <c:v>67</c:v>
                </c:pt>
                <c:pt idx="437">
                  <c:v>118</c:v>
                </c:pt>
                <c:pt idx="438">
                  <c:v>44</c:v>
                </c:pt>
                <c:pt idx="439">
                  <c:v>13</c:v>
                </c:pt>
                <c:pt idx="440">
                  <c:v>15</c:v>
                </c:pt>
                <c:pt idx="441">
                  <c:v>24</c:v>
                </c:pt>
                <c:pt idx="442">
                  <c:v>28</c:v>
                </c:pt>
                <c:pt idx="443">
                  <c:v>10</c:v>
                </c:pt>
                <c:pt idx="444">
                  <c:v>26</c:v>
                </c:pt>
                <c:pt idx="445">
                  <c:v>42</c:v>
                </c:pt>
                <c:pt idx="446">
                  <c:v>12</c:v>
                </c:pt>
                <c:pt idx="447">
                  <c:v>32</c:v>
                </c:pt>
                <c:pt idx="448">
                  <c:v>83</c:v>
                </c:pt>
                <c:pt idx="449">
                  <c:v>3</c:v>
                </c:pt>
                <c:pt idx="450">
                  <c:v>42</c:v>
                </c:pt>
                <c:pt idx="451">
                  <c:v>19</c:v>
                </c:pt>
                <c:pt idx="452">
                  <c:v>26</c:v>
                </c:pt>
                <c:pt idx="453">
                  <c:v>38</c:v>
                </c:pt>
                <c:pt idx="454">
                  <c:v>25</c:v>
                </c:pt>
                <c:pt idx="455">
                  <c:v>46</c:v>
                </c:pt>
                <c:pt idx="456">
                  <c:v>24</c:v>
                </c:pt>
                <c:pt idx="457">
                  <c:v>42</c:v>
                </c:pt>
                <c:pt idx="458">
                  <c:v>296</c:v>
                </c:pt>
                <c:pt idx="459">
                  <c:v>118</c:v>
                </c:pt>
                <c:pt idx="460">
                  <c:v>29</c:v>
                </c:pt>
                <c:pt idx="461">
                  <c:v>114</c:v>
                </c:pt>
                <c:pt idx="462">
                  <c:v>209</c:v>
                </c:pt>
                <c:pt idx="463">
                  <c:v>59</c:v>
                </c:pt>
                <c:pt idx="464">
                  <c:v>40</c:v>
                </c:pt>
                <c:pt idx="465">
                  <c:v>50</c:v>
                </c:pt>
                <c:pt idx="466">
                  <c:v>107</c:v>
                </c:pt>
                <c:pt idx="467">
                  <c:v>75</c:v>
                </c:pt>
                <c:pt idx="468">
                  <c:v>101</c:v>
                </c:pt>
                <c:pt idx="469">
                  <c:v>212</c:v>
                </c:pt>
                <c:pt idx="470">
                  <c:v>99</c:v>
                </c:pt>
                <c:pt idx="471">
                  <c:v>202</c:v>
                </c:pt>
                <c:pt idx="472">
                  <c:v>100</c:v>
                </c:pt>
                <c:pt idx="473">
                  <c:v>96</c:v>
                </c:pt>
                <c:pt idx="474">
                  <c:v>127</c:v>
                </c:pt>
                <c:pt idx="475">
                  <c:v>74</c:v>
                </c:pt>
                <c:pt idx="476">
                  <c:v>16</c:v>
                </c:pt>
                <c:pt idx="477">
                  <c:v>25</c:v>
                </c:pt>
                <c:pt idx="478">
                  <c:v>43</c:v>
                </c:pt>
                <c:pt idx="479">
                  <c:v>50</c:v>
                </c:pt>
                <c:pt idx="480">
                  <c:v>15</c:v>
                </c:pt>
                <c:pt idx="481">
                  <c:v>19</c:v>
                </c:pt>
                <c:pt idx="482">
                  <c:v>29</c:v>
                </c:pt>
                <c:pt idx="483">
                  <c:v>10</c:v>
                </c:pt>
                <c:pt idx="484">
                  <c:v>31</c:v>
                </c:pt>
                <c:pt idx="485">
                  <c:v>99</c:v>
                </c:pt>
                <c:pt idx="486">
                  <c:v>13</c:v>
                </c:pt>
                <c:pt idx="487">
                  <c:v>83</c:v>
                </c:pt>
                <c:pt idx="488">
                  <c:v>26</c:v>
                </c:pt>
                <c:pt idx="489">
                  <c:v>32</c:v>
                </c:pt>
                <c:pt idx="490">
                  <c:v>31</c:v>
                </c:pt>
                <c:pt idx="491">
                  <c:v>43</c:v>
                </c:pt>
                <c:pt idx="492">
                  <c:v>61</c:v>
                </c:pt>
                <c:pt idx="493">
                  <c:v>24</c:v>
                </c:pt>
                <c:pt idx="494">
                  <c:v>44</c:v>
                </c:pt>
                <c:pt idx="495">
                  <c:v>273</c:v>
                </c:pt>
                <c:pt idx="496">
                  <c:v>88</c:v>
                </c:pt>
                <c:pt idx="497">
                  <c:v>34</c:v>
                </c:pt>
                <c:pt idx="498">
                  <c:v>95</c:v>
                </c:pt>
                <c:pt idx="499">
                  <c:v>180</c:v>
                </c:pt>
                <c:pt idx="500">
                  <c:v>54</c:v>
                </c:pt>
                <c:pt idx="501">
                  <c:v>35</c:v>
                </c:pt>
                <c:pt idx="502">
                  <c:v>33</c:v>
                </c:pt>
                <c:pt idx="503">
                  <c:v>121</c:v>
                </c:pt>
                <c:pt idx="504">
                  <c:v>74</c:v>
                </c:pt>
                <c:pt idx="505">
                  <c:v>113</c:v>
                </c:pt>
                <c:pt idx="506">
                  <c:v>169</c:v>
                </c:pt>
                <c:pt idx="507">
                  <c:v>127</c:v>
                </c:pt>
                <c:pt idx="508">
                  <c:v>200</c:v>
                </c:pt>
                <c:pt idx="509">
                  <c:v>84</c:v>
                </c:pt>
                <c:pt idx="510">
                  <c:v>100</c:v>
                </c:pt>
                <c:pt idx="511">
                  <c:v>131</c:v>
                </c:pt>
                <c:pt idx="512">
                  <c:v>77</c:v>
                </c:pt>
                <c:pt idx="513">
                  <c:v>15</c:v>
                </c:pt>
                <c:pt idx="514">
                  <c:v>24</c:v>
                </c:pt>
                <c:pt idx="515">
                  <c:v>38</c:v>
                </c:pt>
                <c:pt idx="516">
                  <c:v>39</c:v>
                </c:pt>
                <c:pt idx="517">
                  <c:v>13</c:v>
                </c:pt>
              </c:numCache>
            </c:numRef>
          </c:xVal>
          <c:yVal>
            <c:numRef>
              <c:f>Correl_data_ScatterPlot!$B$2:$B$519</c:f>
              <c:numCache>
                <c:formatCode>0</c:formatCode>
                <c:ptCount val="518"/>
                <c:pt idx="0">
                  <c:v>19</c:v>
                </c:pt>
                <c:pt idx="1">
                  <c:v>57</c:v>
                </c:pt>
                <c:pt idx="2">
                  <c:v>15</c:v>
                </c:pt>
                <c:pt idx="3">
                  <c:v>43</c:v>
                </c:pt>
                <c:pt idx="4">
                  <c:v>74</c:v>
                </c:pt>
                <c:pt idx="5">
                  <c:v>1</c:v>
                </c:pt>
                <c:pt idx="6">
                  <c:v>81</c:v>
                </c:pt>
                <c:pt idx="7">
                  <c:v>11</c:v>
                </c:pt>
                <c:pt idx="8">
                  <c:v>23</c:v>
                </c:pt>
                <c:pt idx="9">
                  <c:v>70</c:v>
                </c:pt>
                <c:pt idx="10">
                  <c:v>9</c:v>
                </c:pt>
                <c:pt idx="11">
                  <c:v>77</c:v>
                </c:pt>
                <c:pt idx="12">
                  <c:v>23</c:v>
                </c:pt>
                <c:pt idx="13">
                  <c:v>10</c:v>
                </c:pt>
                <c:pt idx="14">
                  <c:v>284</c:v>
                </c:pt>
                <c:pt idx="15">
                  <c:v>59</c:v>
                </c:pt>
                <c:pt idx="16">
                  <c:v>11</c:v>
                </c:pt>
                <c:pt idx="17">
                  <c:v>118</c:v>
                </c:pt>
                <c:pt idx="18">
                  <c:v>194</c:v>
                </c:pt>
                <c:pt idx="19">
                  <c:v>90</c:v>
                </c:pt>
                <c:pt idx="20">
                  <c:v>80</c:v>
                </c:pt>
                <c:pt idx="21">
                  <c:v>45</c:v>
                </c:pt>
                <c:pt idx="22">
                  <c:v>91</c:v>
                </c:pt>
                <c:pt idx="23">
                  <c:v>105</c:v>
                </c:pt>
                <c:pt idx="24">
                  <c:v>46</c:v>
                </c:pt>
                <c:pt idx="25">
                  <c:v>114</c:v>
                </c:pt>
                <c:pt idx="26">
                  <c:v>102</c:v>
                </c:pt>
                <c:pt idx="27">
                  <c:v>254</c:v>
                </c:pt>
                <c:pt idx="28">
                  <c:v>107</c:v>
                </c:pt>
                <c:pt idx="29">
                  <c:v>93</c:v>
                </c:pt>
                <c:pt idx="30">
                  <c:v>128</c:v>
                </c:pt>
                <c:pt idx="31">
                  <c:v>18</c:v>
                </c:pt>
                <c:pt idx="32">
                  <c:v>19</c:v>
                </c:pt>
                <c:pt idx="33">
                  <c:v>49</c:v>
                </c:pt>
                <c:pt idx="34">
                  <c:v>57</c:v>
                </c:pt>
                <c:pt idx="35">
                  <c:v>28</c:v>
                </c:pt>
                <c:pt idx="36">
                  <c:v>40</c:v>
                </c:pt>
                <c:pt idx="37">
                  <c:v>7</c:v>
                </c:pt>
                <c:pt idx="38">
                  <c:v>60</c:v>
                </c:pt>
                <c:pt idx="39">
                  <c:v>15</c:v>
                </c:pt>
                <c:pt idx="40">
                  <c:v>59</c:v>
                </c:pt>
                <c:pt idx="41">
                  <c:v>77</c:v>
                </c:pt>
                <c:pt idx="42">
                  <c:v>7</c:v>
                </c:pt>
                <c:pt idx="43">
                  <c:v>46</c:v>
                </c:pt>
                <c:pt idx="44">
                  <c:v>31</c:v>
                </c:pt>
                <c:pt idx="45">
                  <c:v>17</c:v>
                </c:pt>
                <c:pt idx="46">
                  <c:v>68</c:v>
                </c:pt>
                <c:pt idx="47">
                  <c:v>13</c:v>
                </c:pt>
                <c:pt idx="48">
                  <c:v>68</c:v>
                </c:pt>
                <c:pt idx="49">
                  <c:v>29</c:v>
                </c:pt>
                <c:pt idx="50">
                  <c:v>3</c:v>
                </c:pt>
                <c:pt idx="51">
                  <c:v>158</c:v>
                </c:pt>
                <c:pt idx="52">
                  <c:v>33</c:v>
                </c:pt>
                <c:pt idx="53">
                  <c:v>5</c:v>
                </c:pt>
                <c:pt idx="54">
                  <c:v>82</c:v>
                </c:pt>
                <c:pt idx="55">
                  <c:v>211</c:v>
                </c:pt>
                <c:pt idx="56">
                  <c:v>110</c:v>
                </c:pt>
                <c:pt idx="57">
                  <c:v>74</c:v>
                </c:pt>
                <c:pt idx="58">
                  <c:v>38</c:v>
                </c:pt>
                <c:pt idx="59">
                  <c:v>105</c:v>
                </c:pt>
                <c:pt idx="60">
                  <c:v>91</c:v>
                </c:pt>
                <c:pt idx="61">
                  <c:v>85</c:v>
                </c:pt>
                <c:pt idx="62">
                  <c:v>75</c:v>
                </c:pt>
                <c:pt idx="63">
                  <c:v>128</c:v>
                </c:pt>
                <c:pt idx="64">
                  <c:v>270</c:v>
                </c:pt>
                <c:pt idx="65">
                  <c:v>96</c:v>
                </c:pt>
                <c:pt idx="66">
                  <c:v>78</c:v>
                </c:pt>
                <c:pt idx="67">
                  <c:v>129</c:v>
                </c:pt>
                <c:pt idx="68">
                  <c:v>15</c:v>
                </c:pt>
                <c:pt idx="69">
                  <c:v>12</c:v>
                </c:pt>
                <c:pt idx="70">
                  <c:v>46</c:v>
                </c:pt>
                <c:pt idx="71">
                  <c:v>31</c:v>
                </c:pt>
                <c:pt idx="72">
                  <c:v>28</c:v>
                </c:pt>
                <c:pt idx="73">
                  <c:v>29</c:v>
                </c:pt>
                <c:pt idx="74">
                  <c:v>20</c:v>
                </c:pt>
                <c:pt idx="75">
                  <c:v>70</c:v>
                </c:pt>
                <c:pt idx="76">
                  <c:v>10</c:v>
                </c:pt>
                <c:pt idx="77">
                  <c:v>37</c:v>
                </c:pt>
                <c:pt idx="78">
                  <c:v>55</c:v>
                </c:pt>
                <c:pt idx="79">
                  <c:v>5</c:v>
                </c:pt>
                <c:pt idx="80">
                  <c:v>63</c:v>
                </c:pt>
                <c:pt idx="81">
                  <c:v>7</c:v>
                </c:pt>
                <c:pt idx="82">
                  <c:v>17</c:v>
                </c:pt>
                <c:pt idx="83">
                  <c:v>46</c:v>
                </c:pt>
                <c:pt idx="84">
                  <c:v>20</c:v>
                </c:pt>
                <c:pt idx="85">
                  <c:v>61</c:v>
                </c:pt>
                <c:pt idx="86">
                  <c:v>39</c:v>
                </c:pt>
                <c:pt idx="87">
                  <c:v>8</c:v>
                </c:pt>
                <c:pt idx="88">
                  <c:v>135</c:v>
                </c:pt>
                <c:pt idx="89">
                  <c:v>40</c:v>
                </c:pt>
                <c:pt idx="90">
                  <c:v>6</c:v>
                </c:pt>
                <c:pt idx="91">
                  <c:v>74</c:v>
                </c:pt>
                <c:pt idx="92">
                  <c:v>179</c:v>
                </c:pt>
                <c:pt idx="93">
                  <c:v>56</c:v>
                </c:pt>
                <c:pt idx="94">
                  <c:v>40</c:v>
                </c:pt>
                <c:pt idx="95">
                  <c:v>41</c:v>
                </c:pt>
                <c:pt idx="96">
                  <c:v>56</c:v>
                </c:pt>
                <c:pt idx="97">
                  <c:v>64</c:v>
                </c:pt>
                <c:pt idx="98">
                  <c:v>75</c:v>
                </c:pt>
                <c:pt idx="99">
                  <c:v>107</c:v>
                </c:pt>
                <c:pt idx="100">
                  <c:v>114</c:v>
                </c:pt>
                <c:pt idx="101">
                  <c:v>293</c:v>
                </c:pt>
                <c:pt idx="102">
                  <c:v>90</c:v>
                </c:pt>
                <c:pt idx="103">
                  <c:v>61</c:v>
                </c:pt>
                <c:pt idx="104">
                  <c:v>107</c:v>
                </c:pt>
                <c:pt idx="105">
                  <c:v>31</c:v>
                </c:pt>
                <c:pt idx="106">
                  <c:v>13</c:v>
                </c:pt>
                <c:pt idx="107">
                  <c:v>35</c:v>
                </c:pt>
                <c:pt idx="108">
                  <c:v>28</c:v>
                </c:pt>
                <c:pt idx="109">
                  <c:v>24</c:v>
                </c:pt>
                <c:pt idx="110">
                  <c:v>35</c:v>
                </c:pt>
                <c:pt idx="111">
                  <c:v>1</c:v>
                </c:pt>
                <c:pt idx="112">
                  <c:v>0</c:v>
                </c:pt>
                <c:pt idx="113">
                  <c:v>0</c:v>
                </c:pt>
                <c:pt idx="114">
                  <c:v>3</c:v>
                </c:pt>
                <c:pt idx="115">
                  <c:v>0</c:v>
                </c:pt>
                <c:pt idx="116">
                  <c:v>0</c:v>
                </c:pt>
                <c:pt idx="117">
                  <c:v>1</c:v>
                </c:pt>
                <c:pt idx="118">
                  <c:v>0</c:v>
                </c:pt>
                <c:pt idx="119">
                  <c:v>0</c:v>
                </c:pt>
                <c:pt idx="120">
                  <c:v>0</c:v>
                </c:pt>
                <c:pt idx="121">
                  <c:v>0</c:v>
                </c:pt>
                <c:pt idx="122">
                  <c:v>0</c:v>
                </c:pt>
                <c:pt idx="123">
                  <c:v>1</c:v>
                </c:pt>
                <c:pt idx="124">
                  <c:v>0</c:v>
                </c:pt>
                <c:pt idx="125">
                  <c:v>0</c:v>
                </c:pt>
                <c:pt idx="126">
                  <c:v>1</c:v>
                </c:pt>
                <c:pt idx="127">
                  <c:v>1</c:v>
                </c:pt>
                <c:pt idx="128">
                  <c:v>0</c:v>
                </c:pt>
                <c:pt idx="129">
                  <c:v>0</c:v>
                </c:pt>
                <c:pt idx="130">
                  <c:v>0</c:v>
                </c:pt>
                <c:pt idx="131">
                  <c:v>0</c:v>
                </c:pt>
                <c:pt idx="132">
                  <c:v>0</c:v>
                </c:pt>
                <c:pt idx="133">
                  <c:v>0</c:v>
                </c:pt>
                <c:pt idx="134">
                  <c:v>0</c:v>
                </c:pt>
                <c:pt idx="135">
                  <c:v>0</c:v>
                </c:pt>
                <c:pt idx="136">
                  <c:v>0</c:v>
                </c:pt>
                <c:pt idx="137">
                  <c:v>0</c:v>
                </c:pt>
                <c:pt idx="138">
                  <c:v>2</c:v>
                </c:pt>
                <c:pt idx="139">
                  <c:v>0</c:v>
                </c:pt>
                <c:pt idx="140">
                  <c:v>0</c:v>
                </c:pt>
                <c:pt idx="141">
                  <c:v>0</c:v>
                </c:pt>
                <c:pt idx="142">
                  <c:v>0</c:v>
                </c:pt>
                <c:pt idx="143">
                  <c:v>0</c:v>
                </c:pt>
                <c:pt idx="144">
                  <c:v>0</c:v>
                </c:pt>
                <c:pt idx="145">
                  <c:v>0</c:v>
                </c:pt>
                <c:pt idx="146">
                  <c:v>0</c:v>
                </c:pt>
                <c:pt idx="147">
                  <c:v>0</c:v>
                </c:pt>
                <c:pt idx="148">
                  <c:v>0</c:v>
                </c:pt>
                <c:pt idx="149">
                  <c:v>0</c:v>
                </c:pt>
                <c:pt idx="150">
                  <c:v>0</c:v>
                </c:pt>
                <c:pt idx="151">
                  <c:v>1</c:v>
                </c:pt>
                <c:pt idx="152">
                  <c:v>0</c:v>
                </c:pt>
                <c:pt idx="153">
                  <c:v>0</c:v>
                </c:pt>
                <c:pt idx="154">
                  <c:v>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2</c:v>
                </c:pt>
                <c:pt idx="173">
                  <c:v>3</c:v>
                </c:pt>
                <c:pt idx="174">
                  <c:v>0</c:v>
                </c:pt>
                <c:pt idx="175">
                  <c:v>0</c:v>
                </c:pt>
                <c:pt idx="176">
                  <c:v>0</c:v>
                </c:pt>
                <c:pt idx="177">
                  <c:v>0</c:v>
                </c:pt>
                <c:pt idx="178">
                  <c:v>1</c:v>
                </c:pt>
                <c:pt idx="179">
                  <c:v>2</c:v>
                </c:pt>
                <c:pt idx="180">
                  <c:v>0</c:v>
                </c:pt>
                <c:pt idx="181">
                  <c:v>0</c:v>
                </c:pt>
                <c:pt idx="182">
                  <c:v>0</c:v>
                </c:pt>
                <c:pt idx="183">
                  <c:v>0</c:v>
                </c:pt>
                <c:pt idx="184">
                  <c:v>0</c:v>
                </c:pt>
                <c:pt idx="185">
                  <c:v>1</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2</c:v>
                </c:pt>
                <c:pt idx="200">
                  <c:v>0</c:v>
                </c:pt>
                <c:pt idx="201">
                  <c:v>0</c:v>
                </c:pt>
                <c:pt idx="202">
                  <c:v>0</c:v>
                </c:pt>
                <c:pt idx="203">
                  <c:v>0</c:v>
                </c:pt>
                <c:pt idx="204">
                  <c:v>0</c:v>
                </c:pt>
                <c:pt idx="205">
                  <c:v>0</c:v>
                </c:pt>
                <c:pt idx="206">
                  <c:v>0</c:v>
                </c:pt>
                <c:pt idx="207">
                  <c:v>0</c:v>
                </c:pt>
                <c:pt idx="208">
                  <c:v>0</c:v>
                </c:pt>
                <c:pt idx="209">
                  <c:v>3</c:v>
                </c:pt>
                <c:pt idx="210">
                  <c:v>0</c:v>
                </c:pt>
                <c:pt idx="211">
                  <c:v>0</c:v>
                </c:pt>
                <c:pt idx="212">
                  <c:v>2</c:v>
                </c:pt>
                <c:pt idx="213">
                  <c:v>0</c:v>
                </c:pt>
                <c:pt idx="214">
                  <c:v>0</c:v>
                </c:pt>
                <c:pt idx="215">
                  <c:v>0</c:v>
                </c:pt>
                <c:pt idx="216">
                  <c:v>1</c:v>
                </c:pt>
                <c:pt idx="217">
                  <c:v>0</c:v>
                </c:pt>
                <c:pt idx="218">
                  <c:v>0</c:v>
                </c:pt>
                <c:pt idx="219">
                  <c:v>0</c:v>
                </c:pt>
                <c:pt idx="220">
                  <c:v>0</c:v>
                </c:pt>
                <c:pt idx="221">
                  <c:v>0</c:v>
                </c:pt>
                <c:pt idx="222">
                  <c:v>0</c:v>
                </c:pt>
                <c:pt idx="223">
                  <c:v>0</c:v>
                </c:pt>
                <c:pt idx="224">
                  <c:v>0</c:v>
                </c:pt>
                <c:pt idx="225">
                  <c:v>0</c:v>
                </c:pt>
                <c:pt idx="226">
                  <c:v>0</c:v>
                </c:pt>
                <c:pt idx="227">
                  <c:v>0</c:v>
                </c:pt>
                <c:pt idx="228">
                  <c:v>1</c:v>
                </c:pt>
                <c:pt idx="229">
                  <c:v>0</c:v>
                </c:pt>
                <c:pt idx="230">
                  <c:v>0</c:v>
                </c:pt>
                <c:pt idx="231">
                  <c:v>1</c:v>
                </c:pt>
                <c:pt idx="232">
                  <c:v>0</c:v>
                </c:pt>
                <c:pt idx="233">
                  <c:v>0</c:v>
                </c:pt>
                <c:pt idx="234">
                  <c:v>1</c:v>
                </c:pt>
                <c:pt idx="235">
                  <c:v>0</c:v>
                </c:pt>
                <c:pt idx="236">
                  <c:v>1</c:v>
                </c:pt>
                <c:pt idx="237">
                  <c:v>0</c:v>
                </c:pt>
                <c:pt idx="238">
                  <c:v>0</c:v>
                </c:pt>
                <c:pt idx="239">
                  <c:v>0</c:v>
                </c:pt>
                <c:pt idx="240">
                  <c:v>0</c:v>
                </c:pt>
                <c:pt idx="241">
                  <c:v>0</c:v>
                </c:pt>
                <c:pt idx="242">
                  <c:v>0</c:v>
                </c:pt>
                <c:pt idx="243">
                  <c:v>0</c:v>
                </c:pt>
                <c:pt idx="244">
                  <c:v>1</c:v>
                </c:pt>
                <c:pt idx="245">
                  <c:v>1</c:v>
                </c:pt>
                <c:pt idx="246">
                  <c:v>4</c:v>
                </c:pt>
                <c:pt idx="247">
                  <c:v>1</c:v>
                </c:pt>
                <c:pt idx="248">
                  <c:v>1</c:v>
                </c:pt>
                <c:pt idx="249">
                  <c:v>2</c:v>
                </c:pt>
                <c:pt idx="250">
                  <c:v>0</c:v>
                </c:pt>
                <c:pt idx="251">
                  <c:v>0</c:v>
                </c:pt>
                <c:pt idx="252">
                  <c:v>0</c:v>
                </c:pt>
                <c:pt idx="253">
                  <c:v>0</c:v>
                </c:pt>
                <c:pt idx="254">
                  <c:v>0</c:v>
                </c:pt>
                <c:pt idx="255">
                  <c:v>0</c:v>
                </c:pt>
                <c:pt idx="256">
                  <c:v>0</c:v>
                </c:pt>
                <c:pt idx="257">
                  <c:v>0</c:v>
                </c:pt>
                <c:pt idx="258">
                  <c:v>0</c:v>
                </c:pt>
                <c:pt idx="259">
                  <c:v>0</c:v>
                </c:pt>
                <c:pt idx="260">
                  <c:v>0</c:v>
                </c:pt>
                <c:pt idx="261">
                  <c:v>0</c:v>
                </c:pt>
                <c:pt idx="262">
                  <c:v>1</c:v>
                </c:pt>
                <c:pt idx="263">
                  <c:v>0</c:v>
                </c:pt>
                <c:pt idx="264">
                  <c:v>0</c:v>
                </c:pt>
                <c:pt idx="265">
                  <c:v>0</c:v>
                </c:pt>
                <c:pt idx="266">
                  <c:v>0</c:v>
                </c:pt>
                <c:pt idx="267">
                  <c:v>0</c:v>
                </c:pt>
                <c:pt idx="268">
                  <c:v>0</c:v>
                </c:pt>
                <c:pt idx="269">
                  <c:v>0</c:v>
                </c:pt>
                <c:pt idx="270">
                  <c:v>0</c:v>
                </c:pt>
                <c:pt idx="271">
                  <c:v>1</c:v>
                </c:pt>
                <c:pt idx="272">
                  <c:v>0</c:v>
                </c:pt>
                <c:pt idx="273">
                  <c:v>0</c:v>
                </c:pt>
                <c:pt idx="274">
                  <c:v>0</c:v>
                </c:pt>
                <c:pt idx="275">
                  <c:v>0</c:v>
                </c:pt>
                <c:pt idx="276">
                  <c:v>0</c:v>
                </c:pt>
                <c:pt idx="277">
                  <c:v>2</c:v>
                </c:pt>
                <c:pt idx="278">
                  <c:v>0</c:v>
                </c:pt>
                <c:pt idx="279">
                  <c:v>0</c:v>
                </c:pt>
                <c:pt idx="280">
                  <c:v>0</c:v>
                </c:pt>
                <c:pt idx="281">
                  <c:v>0</c:v>
                </c:pt>
                <c:pt idx="282">
                  <c:v>0</c:v>
                </c:pt>
                <c:pt idx="283">
                  <c:v>3</c:v>
                </c:pt>
                <c:pt idx="284">
                  <c:v>1</c:v>
                </c:pt>
                <c:pt idx="285">
                  <c:v>0</c:v>
                </c:pt>
                <c:pt idx="286">
                  <c:v>1</c:v>
                </c:pt>
                <c:pt idx="287">
                  <c:v>0</c:v>
                </c:pt>
                <c:pt idx="288">
                  <c:v>0</c:v>
                </c:pt>
                <c:pt idx="289">
                  <c:v>0</c:v>
                </c:pt>
                <c:pt idx="290">
                  <c:v>1</c:v>
                </c:pt>
                <c:pt idx="291">
                  <c:v>0</c:v>
                </c:pt>
                <c:pt idx="292">
                  <c:v>0</c:v>
                </c:pt>
                <c:pt idx="293">
                  <c:v>0</c:v>
                </c:pt>
                <c:pt idx="294">
                  <c:v>0</c:v>
                </c:pt>
                <c:pt idx="295">
                  <c:v>0</c:v>
                </c:pt>
                <c:pt idx="296">
                  <c:v>12</c:v>
                </c:pt>
                <c:pt idx="297">
                  <c:v>22</c:v>
                </c:pt>
                <c:pt idx="298">
                  <c:v>16</c:v>
                </c:pt>
                <c:pt idx="299">
                  <c:v>21</c:v>
                </c:pt>
                <c:pt idx="300">
                  <c:v>72</c:v>
                </c:pt>
                <c:pt idx="301">
                  <c:v>4</c:v>
                </c:pt>
                <c:pt idx="302">
                  <c:v>52</c:v>
                </c:pt>
                <c:pt idx="303">
                  <c:v>5</c:v>
                </c:pt>
                <c:pt idx="304">
                  <c:v>27</c:v>
                </c:pt>
                <c:pt idx="305">
                  <c:v>27</c:v>
                </c:pt>
                <c:pt idx="306">
                  <c:v>16</c:v>
                </c:pt>
                <c:pt idx="307">
                  <c:v>10</c:v>
                </c:pt>
                <c:pt idx="308">
                  <c:v>11</c:v>
                </c:pt>
                <c:pt idx="309">
                  <c:v>33</c:v>
                </c:pt>
                <c:pt idx="310">
                  <c:v>120</c:v>
                </c:pt>
                <c:pt idx="311">
                  <c:v>33</c:v>
                </c:pt>
                <c:pt idx="312">
                  <c:v>6</c:v>
                </c:pt>
                <c:pt idx="313">
                  <c:v>128</c:v>
                </c:pt>
                <c:pt idx="314">
                  <c:v>133</c:v>
                </c:pt>
                <c:pt idx="315">
                  <c:v>66</c:v>
                </c:pt>
                <c:pt idx="316">
                  <c:v>21</c:v>
                </c:pt>
                <c:pt idx="317">
                  <c:v>13</c:v>
                </c:pt>
                <c:pt idx="318">
                  <c:v>82</c:v>
                </c:pt>
                <c:pt idx="319">
                  <c:v>49</c:v>
                </c:pt>
                <c:pt idx="320">
                  <c:v>92</c:v>
                </c:pt>
                <c:pt idx="321">
                  <c:v>105</c:v>
                </c:pt>
                <c:pt idx="322">
                  <c:v>90</c:v>
                </c:pt>
                <c:pt idx="323">
                  <c:v>183</c:v>
                </c:pt>
                <c:pt idx="324">
                  <c:v>81</c:v>
                </c:pt>
                <c:pt idx="325">
                  <c:v>64</c:v>
                </c:pt>
                <c:pt idx="326">
                  <c:v>115</c:v>
                </c:pt>
                <c:pt idx="327">
                  <c:v>27</c:v>
                </c:pt>
                <c:pt idx="328">
                  <c:v>6</c:v>
                </c:pt>
                <c:pt idx="329">
                  <c:v>19</c:v>
                </c:pt>
                <c:pt idx="330">
                  <c:v>4</c:v>
                </c:pt>
                <c:pt idx="331">
                  <c:v>25</c:v>
                </c:pt>
                <c:pt idx="332">
                  <c:v>13</c:v>
                </c:pt>
                <c:pt idx="333">
                  <c:v>7</c:v>
                </c:pt>
                <c:pt idx="334">
                  <c:v>35</c:v>
                </c:pt>
                <c:pt idx="335">
                  <c:v>4</c:v>
                </c:pt>
                <c:pt idx="336">
                  <c:v>8</c:v>
                </c:pt>
                <c:pt idx="337">
                  <c:v>79</c:v>
                </c:pt>
                <c:pt idx="338">
                  <c:v>8</c:v>
                </c:pt>
                <c:pt idx="339">
                  <c:v>19</c:v>
                </c:pt>
                <c:pt idx="340">
                  <c:v>6</c:v>
                </c:pt>
                <c:pt idx="341">
                  <c:v>12</c:v>
                </c:pt>
                <c:pt idx="342">
                  <c:v>15</c:v>
                </c:pt>
                <c:pt idx="343">
                  <c:v>28</c:v>
                </c:pt>
                <c:pt idx="344">
                  <c:v>25</c:v>
                </c:pt>
                <c:pt idx="345">
                  <c:v>39</c:v>
                </c:pt>
                <c:pt idx="346">
                  <c:v>28</c:v>
                </c:pt>
                <c:pt idx="347">
                  <c:v>300</c:v>
                </c:pt>
                <c:pt idx="348">
                  <c:v>47</c:v>
                </c:pt>
                <c:pt idx="349">
                  <c:v>8</c:v>
                </c:pt>
                <c:pt idx="350">
                  <c:v>185</c:v>
                </c:pt>
                <c:pt idx="351">
                  <c:v>109</c:v>
                </c:pt>
                <c:pt idx="352">
                  <c:v>53</c:v>
                </c:pt>
                <c:pt idx="353">
                  <c:v>18</c:v>
                </c:pt>
                <c:pt idx="354">
                  <c:v>25</c:v>
                </c:pt>
                <c:pt idx="355">
                  <c:v>73</c:v>
                </c:pt>
                <c:pt idx="356">
                  <c:v>88</c:v>
                </c:pt>
                <c:pt idx="357">
                  <c:v>66</c:v>
                </c:pt>
                <c:pt idx="358">
                  <c:v>73</c:v>
                </c:pt>
                <c:pt idx="359">
                  <c:v>103</c:v>
                </c:pt>
                <c:pt idx="360">
                  <c:v>320</c:v>
                </c:pt>
                <c:pt idx="361">
                  <c:v>70</c:v>
                </c:pt>
                <c:pt idx="362">
                  <c:v>53</c:v>
                </c:pt>
                <c:pt idx="363">
                  <c:v>84</c:v>
                </c:pt>
                <c:pt idx="364">
                  <c:v>42</c:v>
                </c:pt>
                <c:pt idx="365">
                  <c:v>16</c:v>
                </c:pt>
                <c:pt idx="366">
                  <c:v>14</c:v>
                </c:pt>
                <c:pt idx="367">
                  <c:v>9</c:v>
                </c:pt>
                <c:pt idx="368">
                  <c:v>36</c:v>
                </c:pt>
                <c:pt idx="369">
                  <c:v>14</c:v>
                </c:pt>
                <c:pt idx="370">
                  <c:v>2</c:v>
                </c:pt>
                <c:pt idx="371">
                  <c:v>39</c:v>
                </c:pt>
                <c:pt idx="372">
                  <c:v>12</c:v>
                </c:pt>
                <c:pt idx="373">
                  <c:v>11</c:v>
                </c:pt>
                <c:pt idx="374">
                  <c:v>80</c:v>
                </c:pt>
                <c:pt idx="375">
                  <c:v>3</c:v>
                </c:pt>
                <c:pt idx="376">
                  <c:v>47</c:v>
                </c:pt>
                <c:pt idx="377">
                  <c:v>20</c:v>
                </c:pt>
                <c:pt idx="378">
                  <c:v>25</c:v>
                </c:pt>
                <c:pt idx="379">
                  <c:v>14</c:v>
                </c:pt>
                <c:pt idx="380">
                  <c:v>35</c:v>
                </c:pt>
                <c:pt idx="381">
                  <c:v>35</c:v>
                </c:pt>
                <c:pt idx="382">
                  <c:v>38</c:v>
                </c:pt>
                <c:pt idx="383">
                  <c:v>26</c:v>
                </c:pt>
                <c:pt idx="384">
                  <c:v>285</c:v>
                </c:pt>
                <c:pt idx="385">
                  <c:v>40</c:v>
                </c:pt>
                <c:pt idx="386">
                  <c:v>16</c:v>
                </c:pt>
                <c:pt idx="387">
                  <c:v>136</c:v>
                </c:pt>
                <c:pt idx="388">
                  <c:v>125</c:v>
                </c:pt>
                <c:pt idx="389">
                  <c:v>54</c:v>
                </c:pt>
                <c:pt idx="390">
                  <c:v>31</c:v>
                </c:pt>
                <c:pt idx="391">
                  <c:v>26</c:v>
                </c:pt>
                <c:pt idx="392">
                  <c:v>64</c:v>
                </c:pt>
                <c:pt idx="393">
                  <c:v>95</c:v>
                </c:pt>
                <c:pt idx="394">
                  <c:v>77</c:v>
                </c:pt>
                <c:pt idx="395">
                  <c:v>140</c:v>
                </c:pt>
                <c:pt idx="396">
                  <c:v>128</c:v>
                </c:pt>
                <c:pt idx="397">
                  <c:v>340</c:v>
                </c:pt>
                <c:pt idx="398">
                  <c:v>83</c:v>
                </c:pt>
                <c:pt idx="399">
                  <c:v>56</c:v>
                </c:pt>
                <c:pt idx="400">
                  <c:v>87</c:v>
                </c:pt>
                <c:pt idx="401">
                  <c:v>25</c:v>
                </c:pt>
                <c:pt idx="402">
                  <c:v>18</c:v>
                </c:pt>
                <c:pt idx="403">
                  <c:v>13</c:v>
                </c:pt>
                <c:pt idx="404">
                  <c:v>22</c:v>
                </c:pt>
                <c:pt idx="405">
                  <c:v>36</c:v>
                </c:pt>
                <c:pt idx="406">
                  <c:v>14</c:v>
                </c:pt>
                <c:pt idx="407">
                  <c:v>5</c:v>
                </c:pt>
                <c:pt idx="408">
                  <c:v>21</c:v>
                </c:pt>
                <c:pt idx="409">
                  <c:v>9</c:v>
                </c:pt>
                <c:pt idx="410">
                  <c:v>14</c:v>
                </c:pt>
                <c:pt idx="411">
                  <c:v>36</c:v>
                </c:pt>
                <c:pt idx="412">
                  <c:v>6</c:v>
                </c:pt>
                <c:pt idx="413">
                  <c:v>44</c:v>
                </c:pt>
                <c:pt idx="414">
                  <c:v>8</c:v>
                </c:pt>
                <c:pt idx="415">
                  <c:v>10</c:v>
                </c:pt>
                <c:pt idx="416">
                  <c:v>17</c:v>
                </c:pt>
                <c:pt idx="417">
                  <c:v>12</c:v>
                </c:pt>
                <c:pt idx="418">
                  <c:v>40</c:v>
                </c:pt>
                <c:pt idx="419">
                  <c:v>28</c:v>
                </c:pt>
                <c:pt idx="420">
                  <c:v>18</c:v>
                </c:pt>
                <c:pt idx="421">
                  <c:v>278</c:v>
                </c:pt>
                <c:pt idx="422">
                  <c:v>17</c:v>
                </c:pt>
                <c:pt idx="423">
                  <c:v>9</c:v>
                </c:pt>
                <c:pt idx="424">
                  <c:v>89</c:v>
                </c:pt>
                <c:pt idx="425">
                  <c:v>71</c:v>
                </c:pt>
                <c:pt idx="426">
                  <c:v>25</c:v>
                </c:pt>
                <c:pt idx="427">
                  <c:v>17</c:v>
                </c:pt>
                <c:pt idx="428">
                  <c:v>10</c:v>
                </c:pt>
                <c:pt idx="429">
                  <c:v>21</c:v>
                </c:pt>
                <c:pt idx="430">
                  <c:v>30</c:v>
                </c:pt>
                <c:pt idx="431">
                  <c:v>56</c:v>
                </c:pt>
                <c:pt idx="432">
                  <c:v>113</c:v>
                </c:pt>
                <c:pt idx="433">
                  <c:v>98</c:v>
                </c:pt>
                <c:pt idx="434">
                  <c:v>262</c:v>
                </c:pt>
                <c:pt idx="435">
                  <c:v>68</c:v>
                </c:pt>
                <c:pt idx="436">
                  <c:v>59</c:v>
                </c:pt>
                <c:pt idx="437">
                  <c:v>106</c:v>
                </c:pt>
                <c:pt idx="438">
                  <c:v>32</c:v>
                </c:pt>
                <c:pt idx="439">
                  <c:v>11</c:v>
                </c:pt>
                <c:pt idx="440">
                  <c:v>14</c:v>
                </c:pt>
                <c:pt idx="441">
                  <c:v>8</c:v>
                </c:pt>
                <c:pt idx="442">
                  <c:v>11</c:v>
                </c:pt>
                <c:pt idx="443">
                  <c:v>8</c:v>
                </c:pt>
                <c:pt idx="444">
                  <c:v>13</c:v>
                </c:pt>
                <c:pt idx="445">
                  <c:v>34</c:v>
                </c:pt>
                <c:pt idx="446">
                  <c:v>8</c:v>
                </c:pt>
                <c:pt idx="447">
                  <c:v>11</c:v>
                </c:pt>
                <c:pt idx="448">
                  <c:v>55</c:v>
                </c:pt>
                <c:pt idx="449">
                  <c:v>0</c:v>
                </c:pt>
                <c:pt idx="450">
                  <c:v>27</c:v>
                </c:pt>
                <c:pt idx="451">
                  <c:v>4</c:v>
                </c:pt>
                <c:pt idx="452">
                  <c:v>15</c:v>
                </c:pt>
                <c:pt idx="453">
                  <c:v>20</c:v>
                </c:pt>
                <c:pt idx="454">
                  <c:v>15</c:v>
                </c:pt>
                <c:pt idx="455">
                  <c:v>38</c:v>
                </c:pt>
                <c:pt idx="456">
                  <c:v>30</c:v>
                </c:pt>
                <c:pt idx="457">
                  <c:v>31</c:v>
                </c:pt>
                <c:pt idx="458">
                  <c:v>258</c:v>
                </c:pt>
                <c:pt idx="459">
                  <c:v>57</c:v>
                </c:pt>
                <c:pt idx="460">
                  <c:v>17</c:v>
                </c:pt>
                <c:pt idx="461">
                  <c:v>160</c:v>
                </c:pt>
                <c:pt idx="462">
                  <c:v>118</c:v>
                </c:pt>
                <c:pt idx="463">
                  <c:v>54</c:v>
                </c:pt>
                <c:pt idx="464">
                  <c:v>30</c:v>
                </c:pt>
                <c:pt idx="465">
                  <c:v>46</c:v>
                </c:pt>
                <c:pt idx="466">
                  <c:v>67</c:v>
                </c:pt>
                <c:pt idx="467">
                  <c:v>47</c:v>
                </c:pt>
                <c:pt idx="468">
                  <c:v>65</c:v>
                </c:pt>
                <c:pt idx="469">
                  <c:v>148</c:v>
                </c:pt>
                <c:pt idx="470">
                  <c:v>108</c:v>
                </c:pt>
                <c:pt idx="471">
                  <c:v>265</c:v>
                </c:pt>
                <c:pt idx="472">
                  <c:v>81</c:v>
                </c:pt>
                <c:pt idx="473">
                  <c:v>84</c:v>
                </c:pt>
                <c:pt idx="474">
                  <c:v>122</c:v>
                </c:pt>
                <c:pt idx="475">
                  <c:v>39</c:v>
                </c:pt>
                <c:pt idx="476">
                  <c:v>10</c:v>
                </c:pt>
                <c:pt idx="477">
                  <c:v>12</c:v>
                </c:pt>
                <c:pt idx="478">
                  <c:v>13</c:v>
                </c:pt>
                <c:pt idx="479">
                  <c:v>26</c:v>
                </c:pt>
                <c:pt idx="480">
                  <c:v>17</c:v>
                </c:pt>
                <c:pt idx="481">
                  <c:v>6</c:v>
                </c:pt>
                <c:pt idx="482">
                  <c:v>29</c:v>
                </c:pt>
                <c:pt idx="483">
                  <c:v>5</c:v>
                </c:pt>
                <c:pt idx="484">
                  <c:v>17</c:v>
                </c:pt>
                <c:pt idx="485">
                  <c:v>67</c:v>
                </c:pt>
                <c:pt idx="486">
                  <c:v>13</c:v>
                </c:pt>
                <c:pt idx="487">
                  <c:v>62</c:v>
                </c:pt>
                <c:pt idx="488">
                  <c:v>19</c:v>
                </c:pt>
                <c:pt idx="489">
                  <c:v>25</c:v>
                </c:pt>
                <c:pt idx="490">
                  <c:v>26</c:v>
                </c:pt>
                <c:pt idx="491">
                  <c:v>22</c:v>
                </c:pt>
                <c:pt idx="492">
                  <c:v>46</c:v>
                </c:pt>
                <c:pt idx="493">
                  <c:v>27</c:v>
                </c:pt>
                <c:pt idx="494">
                  <c:v>39</c:v>
                </c:pt>
                <c:pt idx="495">
                  <c:v>280</c:v>
                </c:pt>
                <c:pt idx="496">
                  <c:v>46</c:v>
                </c:pt>
                <c:pt idx="497">
                  <c:v>25</c:v>
                </c:pt>
                <c:pt idx="498">
                  <c:v>104</c:v>
                </c:pt>
                <c:pt idx="499">
                  <c:v>96</c:v>
                </c:pt>
                <c:pt idx="500">
                  <c:v>44</c:v>
                </c:pt>
                <c:pt idx="501">
                  <c:v>33</c:v>
                </c:pt>
                <c:pt idx="502">
                  <c:v>29</c:v>
                </c:pt>
                <c:pt idx="503">
                  <c:v>126</c:v>
                </c:pt>
                <c:pt idx="504">
                  <c:v>63</c:v>
                </c:pt>
                <c:pt idx="505">
                  <c:v>71</c:v>
                </c:pt>
                <c:pt idx="506">
                  <c:v>167</c:v>
                </c:pt>
                <c:pt idx="507">
                  <c:v>140</c:v>
                </c:pt>
                <c:pt idx="508">
                  <c:v>261</c:v>
                </c:pt>
                <c:pt idx="509">
                  <c:v>80</c:v>
                </c:pt>
                <c:pt idx="510">
                  <c:v>71</c:v>
                </c:pt>
                <c:pt idx="511">
                  <c:v>84</c:v>
                </c:pt>
                <c:pt idx="512">
                  <c:v>48</c:v>
                </c:pt>
                <c:pt idx="513">
                  <c:v>17</c:v>
                </c:pt>
                <c:pt idx="514">
                  <c:v>41</c:v>
                </c:pt>
                <c:pt idx="515">
                  <c:v>17</c:v>
                </c:pt>
                <c:pt idx="516">
                  <c:v>38</c:v>
                </c:pt>
                <c:pt idx="517">
                  <c:v>14</c:v>
                </c:pt>
              </c:numCache>
            </c:numRef>
          </c:yVal>
          <c:smooth val="0"/>
          <c:extLst>
            <c:ext xmlns:c16="http://schemas.microsoft.com/office/drawing/2014/chart" uri="{C3380CC4-5D6E-409C-BE32-E72D297353CC}">
              <c16:uniqueId val="{00000000-1DC7-A841-8061-EF22ECBD6333}"/>
            </c:ext>
          </c:extLst>
        </c:ser>
        <c:dLbls>
          <c:showLegendKey val="0"/>
          <c:showVal val="0"/>
          <c:showCatName val="0"/>
          <c:showSerName val="0"/>
          <c:showPercent val="0"/>
          <c:showBubbleSize val="0"/>
        </c:dLbls>
        <c:axId val="591288960"/>
        <c:axId val="1587128815"/>
      </c:scatterChart>
      <c:valAx>
        <c:axId val="591288960"/>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crossAx val="1587128815"/>
        <c:crosses val="autoZero"/>
        <c:crossBetween val="midCat"/>
      </c:valAx>
      <c:valAx>
        <c:axId val="1587128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crossAx val="591288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4D1B"/>
    </a:solidFill>
    <a:ln w="9525" cap="flat" cmpd="sng" algn="ctr">
      <a:solidFill>
        <a:schemeClr val="tx1">
          <a:lumMod val="15000"/>
          <a:lumOff val="85000"/>
        </a:schemeClr>
      </a:solidFill>
      <a:round/>
    </a:ln>
    <a:effectLst/>
  </c:spPr>
  <c:txPr>
    <a:bodyPr/>
    <a:lstStyle/>
    <a:p>
      <a:pPr>
        <a:defRPr>
          <a:solidFill>
            <a:schemeClr val="bg1"/>
          </a:solidFill>
        </a:defRPr>
      </a:pPr>
      <a:endParaRPr lang="en-A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AE"/>
        </a:p>
      </c:txPr>
    </c:title>
    <c:autoTitleDeleted val="0"/>
    <c:plotArea>
      <c:layout/>
      <c:scatterChart>
        <c:scatterStyle val="lineMarker"/>
        <c:varyColors val="0"/>
        <c:ser>
          <c:idx val="0"/>
          <c:order val="0"/>
          <c:tx>
            <c:strRef>
              <c:f>Correl_data_ScatterPlot!$J$1</c:f>
              <c:strCache>
                <c:ptCount val="1"/>
                <c:pt idx="0">
                  <c:v>FATIGUE</c:v>
                </c:pt>
              </c:strCache>
            </c:strRef>
          </c:tx>
          <c:spPr>
            <a:ln w="38100" cap="rnd">
              <a:noFill/>
              <a:round/>
            </a:ln>
            <a:effectLst/>
          </c:spPr>
          <c:marker>
            <c:symbol val="circle"/>
            <c:size val="5"/>
            <c:spPr>
              <a:solidFill>
                <a:schemeClr val="dk1">
                  <a:tint val="88500"/>
                </a:schemeClr>
              </a:solidFill>
              <a:ln w="9525">
                <a:solidFill>
                  <a:schemeClr val="dk1">
                    <a:tint val="88500"/>
                  </a:schemeClr>
                </a:solidFill>
              </a:ln>
              <a:effectLst/>
            </c:spPr>
          </c:marker>
          <c:xVal>
            <c:numRef>
              <c:f>Correl_data_ScatterPlot!$I$2:$I$519</c:f>
              <c:numCache>
                <c:formatCode>0</c:formatCode>
                <c:ptCount val="518"/>
                <c:pt idx="0">
                  <c:v>30</c:v>
                </c:pt>
                <c:pt idx="1">
                  <c:v>77</c:v>
                </c:pt>
                <c:pt idx="2">
                  <c:v>22</c:v>
                </c:pt>
                <c:pt idx="3">
                  <c:v>72</c:v>
                </c:pt>
                <c:pt idx="4">
                  <c:v>154</c:v>
                </c:pt>
                <c:pt idx="5">
                  <c:v>1</c:v>
                </c:pt>
                <c:pt idx="6">
                  <c:v>77</c:v>
                </c:pt>
                <c:pt idx="7">
                  <c:v>25</c:v>
                </c:pt>
                <c:pt idx="8">
                  <c:v>33</c:v>
                </c:pt>
                <c:pt idx="9">
                  <c:v>67</c:v>
                </c:pt>
                <c:pt idx="10">
                  <c:v>27</c:v>
                </c:pt>
                <c:pt idx="11">
                  <c:v>55</c:v>
                </c:pt>
                <c:pt idx="12">
                  <c:v>30</c:v>
                </c:pt>
                <c:pt idx="13">
                  <c:v>44</c:v>
                </c:pt>
                <c:pt idx="14">
                  <c:v>312</c:v>
                </c:pt>
                <c:pt idx="15">
                  <c:v>70</c:v>
                </c:pt>
                <c:pt idx="16">
                  <c:v>31</c:v>
                </c:pt>
                <c:pt idx="17">
                  <c:v>92</c:v>
                </c:pt>
                <c:pt idx="18">
                  <c:v>281</c:v>
                </c:pt>
                <c:pt idx="19">
                  <c:v>102</c:v>
                </c:pt>
                <c:pt idx="20">
                  <c:v>77</c:v>
                </c:pt>
                <c:pt idx="21">
                  <c:v>58</c:v>
                </c:pt>
                <c:pt idx="22">
                  <c:v>122</c:v>
                </c:pt>
                <c:pt idx="23">
                  <c:v>102</c:v>
                </c:pt>
                <c:pt idx="24">
                  <c:v>113</c:v>
                </c:pt>
                <c:pt idx="25">
                  <c:v>200</c:v>
                </c:pt>
                <c:pt idx="26">
                  <c:v>110</c:v>
                </c:pt>
                <c:pt idx="27">
                  <c:v>279</c:v>
                </c:pt>
                <c:pt idx="28">
                  <c:v>114</c:v>
                </c:pt>
                <c:pt idx="29">
                  <c:v>109</c:v>
                </c:pt>
                <c:pt idx="30">
                  <c:v>155</c:v>
                </c:pt>
                <c:pt idx="31">
                  <c:v>45</c:v>
                </c:pt>
                <c:pt idx="32">
                  <c:v>25</c:v>
                </c:pt>
                <c:pt idx="33">
                  <c:v>32</c:v>
                </c:pt>
                <c:pt idx="34">
                  <c:v>59</c:v>
                </c:pt>
                <c:pt idx="35">
                  <c:v>56</c:v>
                </c:pt>
                <c:pt idx="36">
                  <c:v>55</c:v>
                </c:pt>
                <c:pt idx="37">
                  <c:v>44</c:v>
                </c:pt>
                <c:pt idx="38">
                  <c:v>84</c:v>
                </c:pt>
                <c:pt idx="39">
                  <c:v>22</c:v>
                </c:pt>
                <c:pt idx="40">
                  <c:v>80</c:v>
                </c:pt>
                <c:pt idx="41">
                  <c:v>131</c:v>
                </c:pt>
                <c:pt idx="42">
                  <c:v>7</c:v>
                </c:pt>
                <c:pt idx="43">
                  <c:v>52</c:v>
                </c:pt>
                <c:pt idx="44">
                  <c:v>31</c:v>
                </c:pt>
                <c:pt idx="45">
                  <c:v>25</c:v>
                </c:pt>
                <c:pt idx="46">
                  <c:v>71</c:v>
                </c:pt>
                <c:pt idx="47">
                  <c:v>31</c:v>
                </c:pt>
                <c:pt idx="48">
                  <c:v>56</c:v>
                </c:pt>
                <c:pt idx="49">
                  <c:v>31</c:v>
                </c:pt>
                <c:pt idx="50">
                  <c:v>66</c:v>
                </c:pt>
                <c:pt idx="51">
                  <c:v>278</c:v>
                </c:pt>
                <c:pt idx="52">
                  <c:v>72</c:v>
                </c:pt>
                <c:pt idx="53">
                  <c:v>16</c:v>
                </c:pt>
                <c:pt idx="54">
                  <c:v>67</c:v>
                </c:pt>
                <c:pt idx="55">
                  <c:v>256</c:v>
                </c:pt>
                <c:pt idx="56">
                  <c:v>137</c:v>
                </c:pt>
                <c:pt idx="57">
                  <c:v>71</c:v>
                </c:pt>
                <c:pt idx="58">
                  <c:v>44</c:v>
                </c:pt>
                <c:pt idx="59">
                  <c:v>143</c:v>
                </c:pt>
                <c:pt idx="60">
                  <c:v>100</c:v>
                </c:pt>
                <c:pt idx="61">
                  <c:v>151</c:v>
                </c:pt>
                <c:pt idx="62">
                  <c:v>176</c:v>
                </c:pt>
                <c:pt idx="63">
                  <c:v>108</c:v>
                </c:pt>
                <c:pt idx="64">
                  <c:v>299</c:v>
                </c:pt>
                <c:pt idx="65">
                  <c:v>115</c:v>
                </c:pt>
                <c:pt idx="66">
                  <c:v>105</c:v>
                </c:pt>
                <c:pt idx="67">
                  <c:v>176</c:v>
                </c:pt>
                <c:pt idx="68">
                  <c:v>48</c:v>
                </c:pt>
                <c:pt idx="69">
                  <c:v>21</c:v>
                </c:pt>
                <c:pt idx="70">
                  <c:v>37</c:v>
                </c:pt>
                <c:pt idx="71">
                  <c:v>67</c:v>
                </c:pt>
                <c:pt idx="72">
                  <c:v>42</c:v>
                </c:pt>
                <c:pt idx="73">
                  <c:v>41</c:v>
                </c:pt>
                <c:pt idx="74">
                  <c:v>21</c:v>
                </c:pt>
                <c:pt idx="75">
                  <c:v>90</c:v>
                </c:pt>
                <c:pt idx="76">
                  <c:v>16</c:v>
                </c:pt>
                <c:pt idx="77">
                  <c:v>66</c:v>
                </c:pt>
                <c:pt idx="78">
                  <c:v>105</c:v>
                </c:pt>
                <c:pt idx="79">
                  <c:v>10</c:v>
                </c:pt>
                <c:pt idx="80">
                  <c:v>69</c:v>
                </c:pt>
                <c:pt idx="81">
                  <c:v>17</c:v>
                </c:pt>
                <c:pt idx="82">
                  <c:v>29</c:v>
                </c:pt>
                <c:pt idx="83">
                  <c:v>41</c:v>
                </c:pt>
                <c:pt idx="84">
                  <c:v>29</c:v>
                </c:pt>
                <c:pt idx="85">
                  <c:v>58</c:v>
                </c:pt>
                <c:pt idx="86">
                  <c:v>41</c:v>
                </c:pt>
                <c:pt idx="87">
                  <c:v>66</c:v>
                </c:pt>
                <c:pt idx="88">
                  <c:v>252</c:v>
                </c:pt>
                <c:pt idx="89">
                  <c:v>93</c:v>
                </c:pt>
                <c:pt idx="90">
                  <c:v>23</c:v>
                </c:pt>
                <c:pt idx="91">
                  <c:v>63</c:v>
                </c:pt>
                <c:pt idx="92">
                  <c:v>222</c:v>
                </c:pt>
                <c:pt idx="93">
                  <c:v>70</c:v>
                </c:pt>
                <c:pt idx="94">
                  <c:v>39</c:v>
                </c:pt>
                <c:pt idx="95">
                  <c:v>53</c:v>
                </c:pt>
                <c:pt idx="96">
                  <c:v>97</c:v>
                </c:pt>
                <c:pt idx="97">
                  <c:v>108</c:v>
                </c:pt>
                <c:pt idx="98">
                  <c:v>145</c:v>
                </c:pt>
                <c:pt idx="99">
                  <c:v>242</c:v>
                </c:pt>
                <c:pt idx="100">
                  <c:v>148</c:v>
                </c:pt>
                <c:pt idx="101">
                  <c:v>337</c:v>
                </c:pt>
                <c:pt idx="102">
                  <c:v>114</c:v>
                </c:pt>
                <c:pt idx="103">
                  <c:v>87</c:v>
                </c:pt>
                <c:pt idx="104">
                  <c:v>152</c:v>
                </c:pt>
                <c:pt idx="105">
                  <c:v>99</c:v>
                </c:pt>
                <c:pt idx="106">
                  <c:v>26</c:v>
                </c:pt>
                <c:pt idx="107">
                  <c:v>23</c:v>
                </c:pt>
                <c:pt idx="108">
                  <c:v>56</c:v>
                </c:pt>
                <c:pt idx="109">
                  <c:v>32</c:v>
                </c:pt>
                <c:pt idx="110">
                  <c:v>46</c:v>
                </c:pt>
                <c:pt idx="111">
                  <c:v>20</c:v>
                </c:pt>
                <c:pt idx="112">
                  <c:v>80</c:v>
                </c:pt>
                <c:pt idx="113">
                  <c:v>13</c:v>
                </c:pt>
                <c:pt idx="114">
                  <c:v>62</c:v>
                </c:pt>
                <c:pt idx="115">
                  <c:v>130</c:v>
                </c:pt>
                <c:pt idx="116">
                  <c:v>19</c:v>
                </c:pt>
                <c:pt idx="117">
                  <c:v>53</c:v>
                </c:pt>
                <c:pt idx="118">
                  <c:v>17</c:v>
                </c:pt>
                <c:pt idx="119">
                  <c:v>37</c:v>
                </c:pt>
                <c:pt idx="120">
                  <c:v>45</c:v>
                </c:pt>
                <c:pt idx="121">
                  <c:v>34</c:v>
                </c:pt>
                <c:pt idx="122">
                  <c:v>66</c:v>
                </c:pt>
                <c:pt idx="123">
                  <c:v>44</c:v>
                </c:pt>
                <c:pt idx="124">
                  <c:v>97</c:v>
                </c:pt>
                <c:pt idx="125">
                  <c:v>307</c:v>
                </c:pt>
                <c:pt idx="126">
                  <c:v>73</c:v>
                </c:pt>
                <c:pt idx="127">
                  <c:v>27</c:v>
                </c:pt>
                <c:pt idx="128">
                  <c:v>94</c:v>
                </c:pt>
                <c:pt idx="129">
                  <c:v>174</c:v>
                </c:pt>
                <c:pt idx="130">
                  <c:v>32</c:v>
                </c:pt>
                <c:pt idx="131">
                  <c:v>18</c:v>
                </c:pt>
                <c:pt idx="132">
                  <c:v>54</c:v>
                </c:pt>
                <c:pt idx="133">
                  <c:v>95</c:v>
                </c:pt>
                <c:pt idx="134">
                  <c:v>78</c:v>
                </c:pt>
                <c:pt idx="135">
                  <c:v>141</c:v>
                </c:pt>
                <c:pt idx="136">
                  <c:v>212</c:v>
                </c:pt>
                <c:pt idx="137">
                  <c:v>219</c:v>
                </c:pt>
                <c:pt idx="138">
                  <c:v>299</c:v>
                </c:pt>
                <c:pt idx="139">
                  <c:v>96</c:v>
                </c:pt>
                <c:pt idx="140">
                  <c:v>105</c:v>
                </c:pt>
                <c:pt idx="141">
                  <c:v>137</c:v>
                </c:pt>
                <c:pt idx="142">
                  <c:v>77</c:v>
                </c:pt>
                <c:pt idx="143">
                  <c:v>31</c:v>
                </c:pt>
                <c:pt idx="144">
                  <c:v>27</c:v>
                </c:pt>
                <c:pt idx="145">
                  <c:v>45</c:v>
                </c:pt>
                <c:pt idx="146">
                  <c:v>55</c:v>
                </c:pt>
                <c:pt idx="147">
                  <c:v>21</c:v>
                </c:pt>
                <c:pt idx="148">
                  <c:v>21</c:v>
                </c:pt>
                <c:pt idx="149">
                  <c:v>76</c:v>
                </c:pt>
                <c:pt idx="150">
                  <c:v>22</c:v>
                </c:pt>
                <c:pt idx="151">
                  <c:v>59</c:v>
                </c:pt>
                <c:pt idx="152">
                  <c:v>217</c:v>
                </c:pt>
                <c:pt idx="153">
                  <c:v>12</c:v>
                </c:pt>
                <c:pt idx="154">
                  <c:v>53</c:v>
                </c:pt>
                <c:pt idx="155">
                  <c:v>21</c:v>
                </c:pt>
                <c:pt idx="156">
                  <c:v>54</c:v>
                </c:pt>
                <c:pt idx="157">
                  <c:v>58</c:v>
                </c:pt>
                <c:pt idx="158">
                  <c:v>30</c:v>
                </c:pt>
                <c:pt idx="159">
                  <c:v>63</c:v>
                </c:pt>
                <c:pt idx="160">
                  <c:v>27</c:v>
                </c:pt>
                <c:pt idx="161">
                  <c:v>56</c:v>
                </c:pt>
                <c:pt idx="162">
                  <c:v>280</c:v>
                </c:pt>
                <c:pt idx="163">
                  <c:v>90</c:v>
                </c:pt>
                <c:pt idx="164">
                  <c:v>37</c:v>
                </c:pt>
                <c:pt idx="165">
                  <c:v>129</c:v>
                </c:pt>
                <c:pt idx="166">
                  <c:v>177</c:v>
                </c:pt>
                <c:pt idx="167">
                  <c:v>40</c:v>
                </c:pt>
                <c:pt idx="168">
                  <c:v>10</c:v>
                </c:pt>
                <c:pt idx="169">
                  <c:v>62</c:v>
                </c:pt>
                <c:pt idx="170">
                  <c:v>137</c:v>
                </c:pt>
                <c:pt idx="171">
                  <c:v>108</c:v>
                </c:pt>
                <c:pt idx="172">
                  <c:v>159</c:v>
                </c:pt>
                <c:pt idx="173">
                  <c:v>263</c:v>
                </c:pt>
                <c:pt idx="174">
                  <c:v>180</c:v>
                </c:pt>
                <c:pt idx="175">
                  <c:v>286</c:v>
                </c:pt>
                <c:pt idx="176">
                  <c:v>134</c:v>
                </c:pt>
                <c:pt idx="177">
                  <c:v>107</c:v>
                </c:pt>
                <c:pt idx="178">
                  <c:v>163</c:v>
                </c:pt>
                <c:pt idx="179">
                  <c:v>74</c:v>
                </c:pt>
                <c:pt idx="180">
                  <c:v>27</c:v>
                </c:pt>
                <c:pt idx="181">
                  <c:v>35</c:v>
                </c:pt>
                <c:pt idx="182">
                  <c:v>70</c:v>
                </c:pt>
                <c:pt idx="183">
                  <c:v>45</c:v>
                </c:pt>
                <c:pt idx="184">
                  <c:v>25</c:v>
                </c:pt>
                <c:pt idx="185">
                  <c:v>33</c:v>
                </c:pt>
                <c:pt idx="186">
                  <c:v>79</c:v>
                </c:pt>
                <c:pt idx="187">
                  <c:v>16</c:v>
                </c:pt>
                <c:pt idx="188">
                  <c:v>38</c:v>
                </c:pt>
                <c:pt idx="189">
                  <c:v>140</c:v>
                </c:pt>
                <c:pt idx="190">
                  <c:v>23</c:v>
                </c:pt>
                <c:pt idx="191">
                  <c:v>74</c:v>
                </c:pt>
                <c:pt idx="192">
                  <c:v>25</c:v>
                </c:pt>
                <c:pt idx="193">
                  <c:v>21</c:v>
                </c:pt>
                <c:pt idx="194">
                  <c:v>81</c:v>
                </c:pt>
                <c:pt idx="195">
                  <c:v>33</c:v>
                </c:pt>
                <c:pt idx="196">
                  <c:v>77</c:v>
                </c:pt>
                <c:pt idx="197">
                  <c:v>19</c:v>
                </c:pt>
                <c:pt idx="198">
                  <c:v>57</c:v>
                </c:pt>
                <c:pt idx="199">
                  <c:v>319</c:v>
                </c:pt>
                <c:pt idx="200">
                  <c:v>73</c:v>
                </c:pt>
                <c:pt idx="201">
                  <c:v>26</c:v>
                </c:pt>
                <c:pt idx="202">
                  <c:v>102</c:v>
                </c:pt>
                <c:pt idx="203">
                  <c:v>197</c:v>
                </c:pt>
                <c:pt idx="204">
                  <c:v>92</c:v>
                </c:pt>
                <c:pt idx="205">
                  <c:v>13</c:v>
                </c:pt>
                <c:pt idx="206">
                  <c:v>57</c:v>
                </c:pt>
                <c:pt idx="207">
                  <c:v>142</c:v>
                </c:pt>
                <c:pt idx="208">
                  <c:v>94</c:v>
                </c:pt>
                <c:pt idx="209">
                  <c:v>198</c:v>
                </c:pt>
                <c:pt idx="210">
                  <c:v>247</c:v>
                </c:pt>
                <c:pt idx="211">
                  <c:v>146</c:v>
                </c:pt>
                <c:pt idx="212">
                  <c:v>268</c:v>
                </c:pt>
                <c:pt idx="213">
                  <c:v>127</c:v>
                </c:pt>
                <c:pt idx="214">
                  <c:v>102</c:v>
                </c:pt>
                <c:pt idx="215">
                  <c:v>173</c:v>
                </c:pt>
                <c:pt idx="216">
                  <c:v>73</c:v>
                </c:pt>
                <c:pt idx="217">
                  <c:v>29</c:v>
                </c:pt>
                <c:pt idx="218">
                  <c:v>27</c:v>
                </c:pt>
                <c:pt idx="219">
                  <c:v>71</c:v>
                </c:pt>
                <c:pt idx="220">
                  <c:v>26</c:v>
                </c:pt>
                <c:pt idx="221">
                  <c:v>27</c:v>
                </c:pt>
                <c:pt idx="222">
                  <c:v>29</c:v>
                </c:pt>
                <c:pt idx="223">
                  <c:v>64</c:v>
                </c:pt>
                <c:pt idx="224">
                  <c:v>28</c:v>
                </c:pt>
                <c:pt idx="225">
                  <c:v>29</c:v>
                </c:pt>
                <c:pt idx="226">
                  <c:v>90</c:v>
                </c:pt>
                <c:pt idx="227">
                  <c:v>15</c:v>
                </c:pt>
                <c:pt idx="228">
                  <c:v>84</c:v>
                </c:pt>
                <c:pt idx="229">
                  <c:v>13</c:v>
                </c:pt>
                <c:pt idx="230">
                  <c:v>29</c:v>
                </c:pt>
                <c:pt idx="231">
                  <c:v>66</c:v>
                </c:pt>
                <c:pt idx="232">
                  <c:v>25</c:v>
                </c:pt>
                <c:pt idx="233">
                  <c:v>58</c:v>
                </c:pt>
                <c:pt idx="234">
                  <c:v>31</c:v>
                </c:pt>
                <c:pt idx="235">
                  <c:v>70</c:v>
                </c:pt>
                <c:pt idx="236">
                  <c:v>538</c:v>
                </c:pt>
                <c:pt idx="237">
                  <c:v>81</c:v>
                </c:pt>
                <c:pt idx="238">
                  <c:v>20</c:v>
                </c:pt>
                <c:pt idx="239">
                  <c:v>88</c:v>
                </c:pt>
                <c:pt idx="240">
                  <c:v>181</c:v>
                </c:pt>
                <c:pt idx="241">
                  <c:v>91</c:v>
                </c:pt>
                <c:pt idx="242">
                  <c:v>26</c:v>
                </c:pt>
                <c:pt idx="243">
                  <c:v>39</c:v>
                </c:pt>
                <c:pt idx="244">
                  <c:v>139</c:v>
                </c:pt>
                <c:pt idx="245">
                  <c:v>93</c:v>
                </c:pt>
                <c:pt idx="246">
                  <c:v>148</c:v>
                </c:pt>
                <c:pt idx="247">
                  <c:v>237</c:v>
                </c:pt>
                <c:pt idx="248">
                  <c:v>128</c:v>
                </c:pt>
                <c:pt idx="249">
                  <c:v>239</c:v>
                </c:pt>
                <c:pt idx="250">
                  <c:v>114</c:v>
                </c:pt>
                <c:pt idx="251">
                  <c:v>78</c:v>
                </c:pt>
                <c:pt idx="252">
                  <c:v>171</c:v>
                </c:pt>
                <c:pt idx="253">
                  <c:v>62</c:v>
                </c:pt>
                <c:pt idx="254">
                  <c:v>22</c:v>
                </c:pt>
                <c:pt idx="255">
                  <c:v>31</c:v>
                </c:pt>
                <c:pt idx="256">
                  <c:v>66</c:v>
                </c:pt>
                <c:pt idx="257">
                  <c:v>31</c:v>
                </c:pt>
                <c:pt idx="258">
                  <c:v>28</c:v>
                </c:pt>
                <c:pt idx="259">
                  <c:v>24</c:v>
                </c:pt>
                <c:pt idx="260">
                  <c:v>32</c:v>
                </c:pt>
                <c:pt idx="261">
                  <c:v>22</c:v>
                </c:pt>
                <c:pt idx="262">
                  <c:v>42</c:v>
                </c:pt>
                <c:pt idx="263">
                  <c:v>129</c:v>
                </c:pt>
                <c:pt idx="264">
                  <c:v>12</c:v>
                </c:pt>
                <c:pt idx="265">
                  <c:v>70</c:v>
                </c:pt>
                <c:pt idx="266">
                  <c:v>25</c:v>
                </c:pt>
                <c:pt idx="267">
                  <c:v>28</c:v>
                </c:pt>
                <c:pt idx="268">
                  <c:v>44</c:v>
                </c:pt>
                <c:pt idx="269">
                  <c:v>54</c:v>
                </c:pt>
                <c:pt idx="270">
                  <c:v>60</c:v>
                </c:pt>
                <c:pt idx="271">
                  <c:v>20</c:v>
                </c:pt>
                <c:pt idx="272">
                  <c:v>48</c:v>
                </c:pt>
                <c:pt idx="273">
                  <c:v>464</c:v>
                </c:pt>
                <c:pt idx="274">
                  <c:v>58</c:v>
                </c:pt>
                <c:pt idx="275">
                  <c:v>17</c:v>
                </c:pt>
                <c:pt idx="276">
                  <c:v>147</c:v>
                </c:pt>
                <c:pt idx="277">
                  <c:v>192</c:v>
                </c:pt>
                <c:pt idx="278">
                  <c:v>104</c:v>
                </c:pt>
                <c:pt idx="279">
                  <c:v>54</c:v>
                </c:pt>
                <c:pt idx="280">
                  <c:v>52</c:v>
                </c:pt>
                <c:pt idx="281">
                  <c:v>110</c:v>
                </c:pt>
                <c:pt idx="282">
                  <c:v>80</c:v>
                </c:pt>
                <c:pt idx="283">
                  <c:v>146</c:v>
                </c:pt>
                <c:pt idx="284">
                  <c:v>241</c:v>
                </c:pt>
                <c:pt idx="285">
                  <c:v>124</c:v>
                </c:pt>
                <c:pt idx="286">
                  <c:v>306</c:v>
                </c:pt>
                <c:pt idx="287">
                  <c:v>139</c:v>
                </c:pt>
                <c:pt idx="288">
                  <c:v>95</c:v>
                </c:pt>
                <c:pt idx="289">
                  <c:v>166</c:v>
                </c:pt>
                <c:pt idx="290">
                  <c:v>80</c:v>
                </c:pt>
                <c:pt idx="291">
                  <c:v>21</c:v>
                </c:pt>
                <c:pt idx="292">
                  <c:v>48</c:v>
                </c:pt>
                <c:pt idx="293">
                  <c:v>81</c:v>
                </c:pt>
                <c:pt idx="294">
                  <c:v>48</c:v>
                </c:pt>
                <c:pt idx="295">
                  <c:v>29</c:v>
                </c:pt>
                <c:pt idx="296">
                  <c:v>33</c:v>
                </c:pt>
                <c:pt idx="297">
                  <c:v>34</c:v>
                </c:pt>
                <c:pt idx="298">
                  <c:v>23</c:v>
                </c:pt>
                <c:pt idx="299">
                  <c:v>40</c:v>
                </c:pt>
                <c:pt idx="300">
                  <c:v>122</c:v>
                </c:pt>
                <c:pt idx="301">
                  <c:v>8</c:v>
                </c:pt>
                <c:pt idx="302">
                  <c:v>73</c:v>
                </c:pt>
                <c:pt idx="303">
                  <c:v>39</c:v>
                </c:pt>
                <c:pt idx="304">
                  <c:v>39</c:v>
                </c:pt>
                <c:pt idx="305">
                  <c:v>48</c:v>
                </c:pt>
                <c:pt idx="306">
                  <c:v>55</c:v>
                </c:pt>
                <c:pt idx="307">
                  <c:v>63</c:v>
                </c:pt>
                <c:pt idx="308">
                  <c:v>19</c:v>
                </c:pt>
                <c:pt idx="309">
                  <c:v>56</c:v>
                </c:pt>
                <c:pt idx="310">
                  <c:v>482</c:v>
                </c:pt>
                <c:pt idx="311">
                  <c:v>115</c:v>
                </c:pt>
                <c:pt idx="312">
                  <c:v>31</c:v>
                </c:pt>
                <c:pt idx="313">
                  <c:v>179</c:v>
                </c:pt>
                <c:pt idx="314">
                  <c:v>205</c:v>
                </c:pt>
                <c:pt idx="315">
                  <c:v>120</c:v>
                </c:pt>
                <c:pt idx="316">
                  <c:v>36</c:v>
                </c:pt>
                <c:pt idx="317">
                  <c:v>44</c:v>
                </c:pt>
                <c:pt idx="318">
                  <c:v>138</c:v>
                </c:pt>
                <c:pt idx="319">
                  <c:v>91</c:v>
                </c:pt>
                <c:pt idx="320">
                  <c:v>167</c:v>
                </c:pt>
                <c:pt idx="321">
                  <c:v>234</c:v>
                </c:pt>
                <c:pt idx="322">
                  <c:v>145</c:v>
                </c:pt>
                <c:pt idx="323">
                  <c:v>301</c:v>
                </c:pt>
                <c:pt idx="324">
                  <c:v>109</c:v>
                </c:pt>
                <c:pt idx="325">
                  <c:v>101</c:v>
                </c:pt>
                <c:pt idx="326">
                  <c:v>165</c:v>
                </c:pt>
                <c:pt idx="327">
                  <c:v>84</c:v>
                </c:pt>
                <c:pt idx="328">
                  <c:v>26</c:v>
                </c:pt>
                <c:pt idx="329">
                  <c:v>37</c:v>
                </c:pt>
                <c:pt idx="330">
                  <c:v>68</c:v>
                </c:pt>
                <c:pt idx="331">
                  <c:v>57</c:v>
                </c:pt>
                <c:pt idx="332">
                  <c:v>30</c:v>
                </c:pt>
                <c:pt idx="333">
                  <c:v>12</c:v>
                </c:pt>
                <c:pt idx="334">
                  <c:v>53</c:v>
                </c:pt>
                <c:pt idx="335">
                  <c:v>9</c:v>
                </c:pt>
                <c:pt idx="336">
                  <c:v>15</c:v>
                </c:pt>
                <c:pt idx="337">
                  <c:v>110</c:v>
                </c:pt>
                <c:pt idx="338">
                  <c:v>6</c:v>
                </c:pt>
                <c:pt idx="339">
                  <c:v>37</c:v>
                </c:pt>
                <c:pt idx="340">
                  <c:v>26</c:v>
                </c:pt>
                <c:pt idx="341">
                  <c:v>12</c:v>
                </c:pt>
                <c:pt idx="342">
                  <c:v>22</c:v>
                </c:pt>
                <c:pt idx="343">
                  <c:v>49</c:v>
                </c:pt>
                <c:pt idx="344">
                  <c:v>55</c:v>
                </c:pt>
                <c:pt idx="345">
                  <c:v>22</c:v>
                </c:pt>
                <c:pt idx="346">
                  <c:v>37</c:v>
                </c:pt>
                <c:pt idx="347">
                  <c:v>382</c:v>
                </c:pt>
                <c:pt idx="348">
                  <c:v>61</c:v>
                </c:pt>
                <c:pt idx="349">
                  <c:v>18</c:v>
                </c:pt>
                <c:pt idx="350">
                  <c:v>129</c:v>
                </c:pt>
                <c:pt idx="351">
                  <c:v>203</c:v>
                </c:pt>
                <c:pt idx="352">
                  <c:v>66</c:v>
                </c:pt>
                <c:pt idx="353">
                  <c:v>23</c:v>
                </c:pt>
                <c:pt idx="354">
                  <c:v>27</c:v>
                </c:pt>
                <c:pt idx="355">
                  <c:v>97</c:v>
                </c:pt>
                <c:pt idx="356">
                  <c:v>91</c:v>
                </c:pt>
                <c:pt idx="357">
                  <c:v>113</c:v>
                </c:pt>
                <c:pt idx="358">
                  <c:v>143</c:v>
                </c:pt>
                <c:pt idx="359">
                  <c:v>123</c:v>
                </c:pt>
                <c:pt idx="360">
                  <c:v>269</c:v>
                </c:pt>
                <c:pt idx="361">
                  <c:v>99</c:v>
                </c:pt>
                <c:pt idx="362">
                  <c:v>69</c:v>
                </c:pt>
                <c:pt idx="363">
                  <c:v>106</c:v>
                </c:pt>
                <c:pt idx="364">
                  <c:v>100</c:v>
                </c:pt>
                <c:pt idx="365">
                  <c:v>18</c:v>
                </c:pt>
                <c:pt idx="366">
                  <c:v>18</c:v>
                </c:pt>
                <c:pt idx="367">
                  <c:v>55</c:v>
                </c:pt>
                <c:pt idx="368">
                  <c:v>38</c:v>
                </c:pt>
                <c:pt idx="369">
                  <c:v>20</c:v>
                </c:pt>
                <c:pt idx="370">
                  <c:v>12</c:v>
                </c:pt>
                <c:pt idx="371">
                  <c:v>57</c:v>
                </c:pt>
                <c:pt idx="372">
                  <c:v>17</c:v>
                </c:pt>
                <c:pt idx="373">
                  <c:v>34</c:v>
                </c:pt>
                <c:pt idx="374">
                  <c:v>100</c:v>
                </c:pt>
                <c:pt idx="375">
                  <c:v>7</c:v>
                </c:pt>
                <c:pt idx="376">
                  <c:v>57</c:v>
                </c:pt>
                <c:pt idx="377">
                  <c:v>54</c:v>
                </c:pt>
                <c:pt idx="378">
                  <c:v>27</c:v>
                </c:pt>
                <c:pt idx="379">
                  <c:v>28</c:v>
                </c:pt>
                <c:pt idx="380">
                  <c:v>48</c:v>
                </c:pt>
                <c:pt idx="381">
                  <c:v>71</c:v>
                </c:pt>
                <c:pt idx="382">
                  <c:v>28</c:v>
                </c:pt>
                <c:pt idx="383">
                  <c:v>44</c:v>
                </c:pt>
                <c:pt idx="384">
                  <c:v>320</c:v>
                </c:pt>
                <c:pt idx="385">
                  <c:v>60</c:v>
                </c:pt>
                <c:pt idx="386">
                  <c:v>20</c:v>
                </c:pt>
                <c:pt idx="387">
                  <c:v>107</c:v>
                </c:pt>
                <c:pt idx="388">
                  <c:v>190</c:v>
                </c:pt>
                <c:pt idx="389">
                  <c:v>87</c:v>
                </c:pt>
                <c:pt idx="390">
                  <c:v>37</c:v>
                </c:pt>
                <c:pt idx="391">
                  <c:v>37</c:v>
                </c:pt>
                <c:pt idx="392">
                  <c:v>107</c:v>
                </c:pt>
                <c:pt idx="393">
                  <c:v>77</c:v>
                </c:pt>
                <c:pt idx="394">
                  <c:v>138</c:v>
                </c:pt>
                <c:pt idx="395">
                  <c:v>208</c:v>
                </c:pt>
                <c:pt idx="396">
                  <c:v>150</c:v>
                </c:pt>
                <c:pt idx="397">
                  <c:v>283</c:v>
                </c:pt>
                <c:pt idx="398">
                  <c:v>113</c:v>
                </c:pt>
                <c:pt idx="399">
                  <c:v>89</c:v>
                </c:pt>
                <c:pt idx="400">
                  <c:v>144</c:v>
                </c:pt>
                <c:pt idx="401">
                  <c:v>61</c:v>
                </c:pt>
                <c:pt idx="402">
                  <c:v>22</c:v>
                </c:pt>
                <c:pt idx="403">
                  <c:v>17</c:v>
                </c:pt>
                <c:pt idx="404">
                  <c:v>47</c:v>
                </c:pt>
                <c:pt idx="405">
                  <c:v>50</c:v>
                </c:pt>
                <c:pt idx="406">
                  <c:v>19</c:v>
                </c:pt>
                <c:pt idx="407">
                  <c:v>15</c:v>
                </c:pt>
                <c:pt idx="408">
                  <c:v>32</c:v>
                </c:pt>
                <c:pt idx="409">
                  <c:v>8</c:v>
                </c:pt>
                <c:pt idx="410">
                  <c:v>34</c:v>
                </c:pt>
                <c:pt idx="411">
                  <c:v>51</c:v>
                </c:pt>
                <c:pt idx="412">
                  <c:v>5</c:v>
                </c:pt>
                <c:pt idx="413">
                  <c:v>55</c:v>
                </c:pt>
                <c:pt idx="414">
                  <c:v>28</c:v>
                </c:pt>
                <c:pt idx="415">
                  <c:v>18</c:v>
                </c:pt>
                <c:pt idx="416">
                  <c:v>30</c:v>
                </c:pt>
                <c:pt idx="417">
                  <c:v>19</c:v>
                </c:pt>
                <c:pt idx="418">
                  <c:v>33</c:v>
                </c:pt>
                <c:pt idx="419">
                  <c:v>29</c:v>
                </c:pt>
                <c:pt idx="420">
                  <c:v>32</c:v>
                </c:pt>
                <c:pt idx="421">
                  <c:v>349</c:v>
                </c:pt>
                <c:pt idx="422">
                  <c:v>40</c:v>
                </c:pt>
                <c:pt idx="423">
                  <c:v>20</c:v>
                </c:pt>
                <c:pt idx="424">
                  <c:v>64</c:v>
                </c:pt>
                <c:pt idx="425">
                  <c:v>117</c:v>
                </c:pt>
                <c:pt idx="426">
                  <c:v>43</c:v>
                </c:pt>
                <c:pt idx="427">
                  <c:v>18</c:v>
                </c:pt>
                <c:pt idx="428">
                  <c:v>10</c:v>
                </c:pt>
                <c:pt idx="429">
                  <c:v>96</c:v>
                </c:pt>
                <c:pt idx="430">
                  <c:v>73</c:v>
                </c:pt>
                <c:pt idx="431">
                  <c:v>106</c:v>
                </c:pt>
                <c:pt idx="432">
                  <c:v>162</c:v>
                </c:pt>
                <c:pt idx="433">
                  <c:v>101</c:v>
                </c:pt>
                <c:pt idx="434">
                  <c:v>212</c:v>
                </c:pt>
                <c:pt idx="435">
                  <c:v>68</c:v>
                </c:pt>
                <c:pt idx="436">
                  <c:v>67</c:v>
                </c:pt>
                <c:pt idx="437">
                  <c:v>118</c:v>
                </c:pt>
                <c:pt idx="438">
                  <c:v>44</c:v>
                </c:pt>
                <c:pt idx="439">
                  <c:v>13</c:v>
                </c:pt>
                <c:pt idx="440">
                  <c:v>15</c:v>
                </c:pt>
                <c:pt idx="441">
                  <c:v>24</c:v>
                </c:pt>
                <c:pt idx="442">
                  <c:v>28</c:v>
                </c:pt>
                <c:pt idx="443">
                  <c:v>10</c:v>
                </c:pt>
                <c:pt idx="444">
                  <c:v>26</c:v>
                </c:pt>
                <c:pt idx="445">
                  <c:v>42</c:v>
                </c:pt>
                <c:pt idx="446">
                  <c:v>12</c:v>
                </c:pt>
                <c:pt idx="447">
                  <c:v>32</c:v>
                </c:pt>
                <c:pt idx="448">
                  <c:v>83</c:v>
                </c:pt>
                <c:pt idx="449">
                  <c:v>3</c:v>
                </c:pt>
                <c:pt idx="450">
                  <c:v>42</c:v>
                </c:pt>
                <c:pt idx="451">
                  <c:v>19</c:v>
                </c:pt>
                <c:pt idx="452">
                  <c:v>26</c:v>
                </c:pt>
                <c:pt idx="453">
                  <c:v>38</c:v>
                </c:pt>
                <c:pt idx="454">
                  <c:v>25</c:v>
                </c:pt>
                <c:pt idx="455">
                  <c:v>46</c:v>
                </c:pt>
                <c:pt idx="456">
                  <c:v>24</c:v>
                </c:pt>
                <c:pt idx="457">
                  <c:v>42</c:v>
                </c:pt>
                <c:pt idx="458">
                  <c:v>296</c:v>
                </c:pt>
                <c:pt idx="459">
                  <c:v>118</c:v>
                </c:pt>
                <c:pt idx="460">
                  <c:v>29</c:v>
                </c:pt>
                <c:pt idx="461">
                  <c:v>114</c:v>
                </c:pt>
                <c:pt idx="462">
                  <c:v>209</c:v>
                </c:pt>
                <c:pt idx="463">
                  <c:v>59</c:v>
                </c:pt>
                <c:pt idx="464">
                  <c:v>40</c:v>
                </c:pt>
                <c:pt idx="465">
                  <c:v>50</c:v>
                </c:pt>
                <c:pt idx="466">
                  <c:v>107</c:v>
                </c:pt>
                <c:pt idx="467">
                  <c:v>75</c:v>
                </c:pt>
                <c:pt idx="468">
                  <c:v>101</c:v>
                </c:pt>
                <c:pt idx="469">
                  <c:v>212</c:v>
                </c:pt>
                <c:pt idx="470">
                  <c:v>99</c:v>
                </c:pt>
                <c:pt idx="471">
                  <c:v>202</c:v>
                </c:pt>
                <c:pt idx="472">
                  <c:v>100</c:v>
                </c:pt>
                <c:pt idx="473">
                  <c:v>96</c:v>
                </c:pt>
                <c:pt idx="474">
                  <c:v>127</c:v>
                </c:pt>
                <c:pt idx="475">
                  <c:v>74</c:v>
                </c:pt>
                <c:pt idx="476">
                  <c:v>16</c:v>
                </c:pt>
                <c:pt idx="477">
                  <c:v>25</c:v>
                </c:pt>
                <c:pt idx="478">
                  <c:v>43</c:v>
                </c:pt>
                <c:pt idx="479">
                  <c:v>50</c:v>
                </c:pt>
                <c:pt idx="480">
                  <c:v>15</c:v>
                </c:pt>
                <c:pt idx="481">
                  <c:v>19</c:v>
                </c:pt>
                <c:pt idx="482">
                  <c:v>29</c:v>
                </c:pt>
                <c:pt idx="483">
                  <c:v>10</c:v>
                </c:pt>
                <c:pt idx="484">
                  <c:v>31</c:v>
                </c:pt>
                <c:pt idx="485">
                  <c:v>99</c:v>
                </c:pt>
                <c:pt idx="486">
                  <c:v>13</c:v>
                </c:pt>
                <c:pt idx="487">
                  <c:v>83</c:v>
                </c:pt>
                <c:pt idx="488">
                  <c:v>26</c:v>
                </c:pt>
                <c:pt idx="489">
                  <c:v>32</c:v>
                </c:pt>
                <c:pt idx="490">
                  <c:v>31</c:v>
                </c:pt>
                <c:pt idx="491">
                  <c:v>43</c:v>
                </c:pt>
                <c:pt idx="492">
                  <c:v>61</c:v>
                </c:pt>
                <c:pt idx="493">
                  <c:v>24</c:v>
                </c:pt>
                <c:pt idx="494">
                  <c:v>44</c:v>
                </c:pt>
                <c:pt idx="495">
                  <c:v>273</c:v>
                </c:pt>
                <c:pt idx="496">
                  <c:v>88</c:v>
                </c:pt>
                <c:pt idx="497">
                  <c:v>34</c:v>
                </c:pt>
                <c:pt idx="498">
                  <c:v>95</c:v>
                </c:pt>
                <c:pt idx="499">
                  <c:v>180</c:v>
                </c:pt>
                <c:pt idx="500">
                  <c:v>54</c:v>
                </c:pt>
                <c:pt idx="501">
                  <c:v>35</c:v>
                </c:pt>
                <c:pt idx="502">
                  <c:v>33</c:v>
                </c:pt>
                <c:pt idx="503">
                  <c:v>121</c:v>
                </c:pt>
                <c:pt idx="504">
                  <c:v>74</c:v>
                </c:pt>
                <c:pt idx="505">
                  <c:v>113</c:v>
                </c:pt>
                <c:pt idx="506">
                  <c:v>169</c:v>
                </c:pt>
                <c:pt idx="507">
                  <c:v>127</c:v>
                </c:pt>
                <c:pt idx="508">
                  <c:v>200</c:v>
                </c:pt>
                <c:pt idx="509">
                  <c:v>84</c:v>
                </c:pt>
                <c:pt idx="510">
                  <c:v>100</c:v>
                </c:pt>
                <c:pt idx="511">
                  <c:v>131</c:v>
                </c:pt>
                <c:pt idx="512">
                  <c:v>77</c:v>
                </c:pt>
                <c:pt idx="513">
                  <c:v>15</c:v>
                </c:pt>
                <c:pt idx="514">
                  <c:v>24</c:v>
                </c:pt>
                <c:pt idx="515">
                  <c:v>38</c:v>
                </c:pt>
                <c:pt idx="516">
                  <c:v>39</c:v>
                </c:pt>
                <c:pt idx="517">
                  <c:v>13</c:v>
                </c:pt>
              </c:numCache>
            </c:numRef>
          </c:xVal>
          <c:yVal>
            <c:numRef>
              <c:f>Correl_data_ScatterPlot!$J$2:$J$519</c:f>
              <c:numCache>
                <c:formatCode>0</c:formatCode>
                <c:ptCount val="518"/>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2</c:v>
                </c:pt>
                <c:pt idx="15">
                  <c:v>0</c:v>
                </c:pt>
                <c:pt idx="16">
                  <c:v>0</c:v>
                </c:pt>
                <c:pt idx="17">
                  <c:v>0</c:v>
                </c:pt>
                <c:pt idx="18">
                  <c:v>0</c:v>
                </c:pt>
                <c:pt idx="19">
                  <c:v>2</c:v>
                </c:pt>
                <c:pt idx="20">
                  <c:v>0</c:v>
                </c:pt>
                <c:pt idx="21">
                  <c:v>0</c:v>
                </c:pt>
                <c:pt idx="22">
                  <c:v>1</c:v>
                </c:pt>
                <c:pt idx="23">
                  <c:v>0</c:v>
                </c:pt>
                <c:pt idx="24">
                  <c:v>3</c:v>
                </c:pt>
                <c:pt idx="25">
                  <c:v>0</c:v>
                </c:pt>
                <c:pt idx="26">
                  <c:v>0</c:v>
                </c:pt>
                <c:pt idx="27">
                  <c:v>0</c:v>
                </c:pt>
                <c:pt idx="28">
                  <c:v>1</c:v>
                </c:pt>
                <c:pt idx="29">
                  <c:v>0</c:v>
                </c:pt>
                <c:pt idx="30">
                  <c:v>4</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7</c:v>
                </c:pt>
                <c:pt idx="56">
                  <c:v>3</c:v>
                </c:pt>
                <c:pt idx="57">
                  <c:v>0</c:v>
                </c:pt>
                <c:pt idx="58">
                  <c:v>0</c:v>
                </c:pt>
                <c:pt idx="59">
                  <c:v>0</c:v>
                </c:pt>
                <c:pt idx="60">
                  <c:v>0</c:v>
                </c:pt>
                <c:pt idx="61">
                  <c:v>2</c:v>
                </c:pt>
                <c:pt idx="62">
                  <c:v>1</c:v>
                </c:pt>
                <c:pt idx="63">
                  <c:v>2</c:v>
                </c:pt>
                <c:pt idx="64">
                  <c:v>0</c:v>
                </c:pt>
                <c:pt idx="65">
                  <c:v>2</c:v>
                </c:pt>
                <c:pt idx="66">
                  <c:v>3</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c:v>
                </c:pt>
                <c:pt idx="92">
                  <c:v>5</c:v>
                </c:pt>
                <c:pt idx="93">
                  <c:v>0</c:v>
                </c:pt>
                <c:pt idx="94">
                  <c:v>0</c:v>
                </c:pt>
                <c:pt idx="95">
                  <c:v>0</c:v>
                </c:pt>
                <c:pt idx="96">
                  <c:v>0</c:v>
                </c:pt>
                <c:pt idx="97">
                  <c:v>0</c:v>
                </c:pt>
                <c:pt idx="98">
                  <c:v>3</c:v>
                </c:pt>
                <c:pt idx="99">
                  <c:v>0</c:v>
                </c:pt>
                <c:pt idx="100">
                  <c:v>18</c:v>
                </c:pt>
                <c:pt idx="101">
                  <c:v>0</c:v>
                </c:pt>
                <c:pt idx="102">
                  <c:v>1</c:v>
                </c:pt>
                <c:pt idx="103">
                  <c:v>3</c:v>
                </c:pt>
                <c:pt idx="104">
                  <c:v>5</c:v>
                </c:pt>
                <c:pt idx="105">
                  <c:v>0</c:v>
                </c:pt>
                <c:pt idx="106">
                  <c:v>0</c:v>
                </c:pt>
                <c:pt idx="107">
                  <c:v>0</c:v>
                </c:pt>
                <c:pt idx="108">
                  <c:v>0</c:v>
                </c:pt>
                <c:pt idx="109">
                  <c:v>0</c:v>
                </c:pt>
                <c:pt idx="110">
                  <c:v>0</c:v>
                </c:pt>
                <c:pt idx="111">
                  <c:v>4</c:v>
                </c:pt>
                <c:pt idx="112">
                  <c:v>66</c:v>
                </c:pt>
                <c:pt idx="113">
                  <c:v>11</c:v>
                </c:pt>
                <c:pt idx="114">
                  <c:v>20</c:v>
                </c:pt>
                <c:pt idx="115">
                  <c:v>69</c:v>
                </c:pt>
                <c:pt idx="116">
                  <c:v>16</c:v>
                </c:pt>
                <c:pt idx="117">
                  <c:v>37</c:v>
                </c:pt>
                <c:pt idx="118">
                  <c:v>9</c:v>
                </c:pt>
                <c:pt idx="119">
                  <c:v>24</c:v>
                </c:pt>
                <c:pt idx="120">
                  <c:v>30</c:v>
                </c:pt>
                <c:pt idx="121">
                  <c:v>19</c:v>
                </c:pt>
                <c:pt idx="122">
                  <c:v>68</c:v>
                </c:pt>
                <c:pt idx="123">
                  <c:v>30</c:v>
                </c:pt>
                <c:pt idx="124">
                  <c:v>45</c:v>
                </c:pt>
                <c:pt idx="125">
                  <c:v>260</c:v>
                </c:pt>
                <c:pt idx="126">
                  <c:v>38</c:v>
                </c:pt>
                <c:pt idx="127">
                  <c:v>10</c:v>
                </c:pt>
                <c:pt idx="128">
                  <c:v>89</c:v>
                </c:pt>
                <c:pt idx="129">
                  <c:v>118</c:v>
                </c:pt>
                <c:pt idx="130">
                  <c:v>16</c:v>
                </c:pt>
                <c:pt idx="131">
                  <c:v>21</c:v>
                </c:pt>
                <c:pt idx="132">
                  <c:v>41</c:v>
                </c:pt>
                <c:pt idx="133">
                  <c:v>72</c:v>
                </c:pt>
                <c:pt idx="134">
                  <c:v>65</c:v>
                </c:pt>
                <c:pt idx="135">
                  <c:v>71</c:v>
                </c:pt>
                <c:pt idx="136">
                  <c:v>126</c:v>
                </c:pt>
                <c:pt idx="137">
                  <c:v>162</c:v>
                </c:pt>
                <c:pt idx="138">
                  <c:v>253</c:v>
                </c:pt>
                <c:pt idx="139">
                  <c:v>72</c:v>
                </c:pt>
                <c:pt idx="140">
                  <c:v>78</c:v>
                </c:pt>
                <c:pt idx="141">
                  <c:v>88</c:v>
                </c:pt>
                <c:pt idx="142">
                  <c:v>23</c:v>
                </c:pt>
                <c:pt idx="143">
                  <c:v>16</c:v>
                </c:pt>
                <c:pt idx="144">
                  <c:v>26</c:v>
                </c:pt>
                <c:pt idx="145">
                  <c:v>18</c:v>
                </c:pt>
                <c:pt idx="146">
                  <c:v>33</c:v>
                </c:pt>
                <c:pt idx="147">
                  <c:v>9</c:v>
                </c:pt>
                <c:pt idx="148">
                  <c:v>8</c:v>
                </c:pt>
                <c:pt idx="149">
                  <c:v>62</c:v>
                </c:pt>
                <c:pt idx="150">
                  <c:v>12</c:v>
                </c:pt>
                <c:pt idx="151">
                  <c:v>24</c:v>
                </c:pt>
                <c:pt idx="152">
                  <c:v>124</c:v>
                </c:pt>
                <c:pt idx="153">
                  <c:v>16</c:v>
                </c:pt>
                <c:pt idx="154">
                  <c:v>34</c:v>
                </c:pt>
                <c:pt idx="155">
                  <c:v>13</c:v>
                </c:pt>
                <c:pt idx="156">
                  <c:v>48</c:v>
                </c:pt>
                <c:pt idx="157">
                  <c:v>29</c:v>
                </c:pt>
                <c:pt idx="158">
                  <c:v>16</c:v>
                </c:pt>
                <c:pt idx="159">
                  <c:v>61</c:v>
                </c:pt>
                <c:pt idx="160">
                  <c:v>18</c:v>
                </c:pt>
                <c:pt idx="161">
                  <c:v>24</c:v>
                </c:pt>
                <c:pt idx="162">
                  <c:v>172</c:v>
                </c:pt>
                <c:pt idx="163">
                  <c:v>44</c:v>
                </c:pt>
                <c:pt idx="164">
                  <c:v>20</c:v>
                </c:pt>
                <c:pt idx="165">
                  <c:v>142</c:v>
                </c:pt>
                <c:pt idx="166">
                  <c:v>121</c:v>
                </c:pt>
                <c:pt idx="167">
                  <c:v>30</c:v>
                </c:pt>
                <c:pt idx="168">
                  <c:v>11</c:v>
                </c:pt>
                <c:pt idx="169">
                  <c:v>47</c:v>
                </c:pt>
                <c:pt idx="170">
                  <c:v>105</c:v>
                </c:pt>
                <c:pt idx="171">
                  <c:v>64</c:v>
                </c:pt>
                <c:pt idx="172">
                  <c:v>84</c:v>
                </c:pt>
                <c:pt idx="173">
                  <c:v>92</c:v>
                </c:pt>
                <c:pt idx="174">
                  <c:v>154</c:v>
                </c:pt>
                <c:pt idx="175">
                  <c:v>239</c:v>
                </c:pt>
                <c:pt idx="176">
                  <c:v>95</c:v>
                </c:pt>
                <c:pt idx="177">
                  <c:v>73</c:v>
                </c:pt>
                <c:pt idx="178">
                  <c:v>101</c:v>
                </c:pt>
                <c:pt idx="179">
                  <c:v>31</c:v>
                </c:pt>
                <c:pt idx="180">
                  <c:v>14</c:v>
                </c:pt>
                <c:pt idx="181">
                  <c:v>61</c:v>
                </c:pt>
                <c:pt idx="182">
                  <c:v>25</c:v>
                </c:pt>
                <c:pt idx="183">
                  <c:v>29</c:v>
                </c:pt>
                <c:pt idx="184">
                  <c:v>22</c:v>
                </c:pt>
                <c:pt idx="185">
                  <c:v>20</c:v>
                </c:pt>
                <c:pt idx="186">
                  <c:v>75</c:v>
                </c:pt>
                <c:pt idx="187">
                  <c:v>12</c:v>
                </c:pt>
                <c:pt idx="188">
                  <c:v>24</c:v>
                </c:pt>
                <c:pt idx="189">
                  <c:v>90</c:v>
                </c:pt>
                <c:pt idx="190">
                  <c:v>29</c:v>
                </c:pt>
                <c:pt idx="191">
                  <c:v>55</c:v>
                </c:pt>
                <c:pt idx="192">
                  <c:v>15</c:v>
                </c:pt>
                <c:pt idx="193">
                  <c:v>13</c:v>
                </c:pt>
                <c:pt idx="194">
                  <c:v>51</c:v>
                </c:pt>
                <c:pt idx="195">
                  <c:v>20</c:v>
                </c:pt>
                <c:pt idx="196">
                  <c:v>80</c:v>
                </c:pt>
                <c:pt idx="197">
                  <c:v>19</c:v>
                </c:pt>
                <c:pt idx="198">
                  <c:v>18</c:v>
                </c:pt>
                <c:pt idx="199">
                  <c:v>240</c:v>
                </c:pt>
                <c:pt idx="200">
                  <c:v>53</c:v>
                </c:pt>
                <c:pt idx="201">
                  <c:v>5</c:v>
                </c:pt>
                <c:pt idx="202">
                  <c:v>168</c:v>
                </c:pt>
                <c:pt idx="203">
                  <c:v>110</c:v>
                </c:pt>
                <c:pt idx="204">
                  <c:v>80</c:v>
                </c:pt>
                <c:pt idx="205">
                  <c:v>10</c:v>
                </c:pt>
                <c:pt idx="206">
                  <c:v>57</c:v>
                </c:pt>
                <c:pt idx="207">
                  <c:v>132</c:v>
                </c:pt>
                <c:pt idx="208">
                  <c:v>109</c:v>
                </c:pt>
                <c:pt idx="209">
                  <c:v>88</c:v>
                </c:pt>
                <c:pt idx="210">
                  <c:v>183</c:v>
                </c:pt>
                <c:pt idx="211">
                  <c:v>124</c:v>
                </c:pt>
                <c:pt idx="212">
                  <c:v>260</c:v>
                </c:pt>
                <c:pt idx="213">
                  <c:v>95</c:v>
                </c:pt>
                <c:pt idx="214">
                  <c:v>75</c:v>
                </c:pt>
                <c:pt idx="215">
                  <c:v>124</c:v>
                </c:pt>
                <c:pt idx="216">
                  <c:v>26</c:v>
                </c:pt>
                <c:pt idx="217">
                  <c:v>20</c:v>
                </c:pt>
                <c:pt idx="218">
                  <c:v>19</c:v>
                </c:pt>
                <c:pt idx="219">
                  <c:v>21</c:v>
                </c:pt>
                <c:pt idx="220">
                  <c:v>21</c:v>
                </c:pt>
                <c:pt idx="221">
                  <c:v>20</c:v>
                </c:pt>
                <c:pt idx="222">
                  <c:v>21</c:v>
                </c:pt>
                <c:pt idx="223">
                  <c:v>50</c:v>
                </c:pt>
                <c:pt idx="224">
                  <c:v>17</c:v>
                </c:pt>
                <c:pt idx="225">
                  <c:v>7</c:v>
                </c:pt>
                <c:pt idx="226">
                  <c:v>62</c:v>
                </c:pt>
                <c:pt idx="227">
                  <c:v>21</c:v>
                </c:pt>
                <c:pt idx="228">
                  <c:v>51</c:v>
                </c:pt>
                <c:pt idx="229">
                  <c:v>6</c:v>
                </c:pt>
                <c:pt idx="230">
                  <c:v>20</c:v>
                </c:pt>
                <c:pt idx="231">
                  <c:v>35</c:v>
                </c:pt>
                <c:pt idx="232">
                  <c:v>11</c:v>
                </c:pt>
                <c:pt idx="233">
                  <c:v>55</c:v>
                </c:pt>
                <c:pt idx="234">
                  <c:v>54</c:v>
                </c:pt>
                <c:pt idx="235">
                  <c:v>28</c:v>
                </c:pt>
                <c:pt idx="236">
                  <c:v>425</c:v>
                </c:pt>
                <c:pt idx="237">
                  <c:v>43</c:v>
                </c:pt>
                <c:pt idx="238">
                  <c:v>6</c:v>
                </c:pt>
                <c:pt idx="239">
                  <c:v>99</c:v>
                </c:pt>
                <c:pt idx="240">
                  <c:v>99</c:v>
                </c:pt>
                <c:pt idx="241">
                  <c:v>71</c:v>
                </c:pt>
                <c:pt idx="242">
                  <c:v>21</c:v>
                </c:pt>
                <c:pt idx="243">
                  <c:v>33</c:v>
                </c:pt>
                <c:pt idx="244">
                  <c:v>131</c:v>
                </c:pt>
                <c:pt idx="245">
                  <c:v>67</c:v>
                </c:pt>
                <c:pt idx="246">
                  <c:v>87</c:v>
                </c:pt>
                <c:pt idx="247">
                  <c:v>133</c:v>
                </c:pt>
                <c:pt idx="248">
                  <c:v>141</c:v>
                </c:pt>
                <c:pt idx="249">
                  <c:v>243</c:v>
                </c:pt>
                <c:pt idx="250">
                  <c:v>90</c:v>
                </c:pt>
                <c:pt idx="251">
                  <c:v>61</c:v>
                </c:pt>
                <c:pt idx="252">
                  <c:v>106</c:v>
                </c:pt>
                <c:pt idx="253">
                  <c:v>26</c:v>
                </c:pt>
                <c:pt idx="254">
                  <c:v>7</c:v>
                </c:pt>
                <c:pt idx="255">
                  <c:v>20</c:v>
                </c:pt>
                <c:pt idx="256">
                  <c:v>25</c:v>
                </c:pt>
                <c:pt idx="257">
                  <c:v>27</c:v>
                </c:pt>
                <c:pt idx="258">
                  <c:v>19</c:v>
                </c:pt>
                <c:pt idx="259">
                  <c:v>22</c:v>
                </c:pt>
                <c:pt idx="260">
                  <c:v>21</c:v>
                </c:pt>
                <c:pt idx="261">
                  <c:v>20</c:v>
                </c:pt>
                <c:pt idx="262">
                  <c:v>19</c:v>
                </c:pt>
                <c:pt idx="263">
                  <c:v>98</c:v>
                </c:pt>
                <c:pt idx="264">
                  <c:v>15</c:v>
                </c:pt>
                <c:pt idx="265">
                  <c:v>49</c:v>
                </c:pt>
                <c:pt idx="266">
                  <c:v>10</c:v>
                </c:pt>
                <c:pt idx="267">
                  <c:v>26</c:v>
                </c:pt>
                <c:pt idx="268">
                  <c:v>13</c:v>
                </c:pt>
                <c:pt idx="269">
                  <c:v>34</c:v>
                </c:pt>
                <c:pt idx="270">
                  <c:v>44</c:v>
                </c:pt>
                <c:pt idx="271">
                  <c:v>38</c:v>
                </c:pt>
                <c:pt idx="272">
                  <c:v>17</c:v>
                </c:pt>
                <c:pt idx="273">
                  <c:v>369</c:v>
                </c:pt>
                <c:pt idx="274">
                  <c:v>19</c:v>
                </c:pt>
                <c:pt idx="275">
                  <c:v>3</c:v>
                </c:pt>
                <c:pt idx="276">
                  <c:v>201</c:v>
                </c:pt>
                <c:pt idx="277">
                  <c:v>119</c:v>
                </c:pt>
                <c:pt idx="278">
                  <c:v>96</c:v>
                </c:pt>
                <c:pt idx="279">
                  <c:v>43</c:v>
                </c:pt>
                <c:pt idx="280">
                  <c:v>45</c:v>
                </c:pt>
                <c:pt idx="281">
                  <c:v>99</c:v>
                </c:pt>
                <c:pt idx="282">
                  <c:v>96</c:v>
                </c:pt>
                <c:pt idx="283">
                  <c:v>79</c:v>
                </c:pt>
                <c:pt idx="284">
                  <c:v>129</c:v>
                </c:pt>
                <c:pt idx="285">
                  <c:v>120</c:v>
                </c:pt>
                <c:pt idx="286">
                  <c:v>313</c:v>
                </c:pt>
                <c:pt idx="287">
                  <c:v>103</c:v>
                </c:pt>
                <c:pt idx="288">
                  <c:v>78</c:v>
                </c:pt>
                <c:pt idx="289">
                  <c:v>105</c:v>
                </c:pt>
                <c:pt idx="290">
                  <c:v>38</c:v>
                </c:pt>
                <c:pt idx="291">
                  <c:v>8</c:v>
                </c:pt>
                <c:pt idx="292">
                  <c:v>31</c:v>
                </c:pt>
                <c:pt idx="293">
                  <c:v>18</c:v>
                </c:pt>
                <c:pt idx="294">
                  <c:v>26</c:v>
                </c:pt>
                <c:pt idx="295">
                  <c:v>22</c:v>
                </c:pt>
                <c:pt idx="296">
                  <c:v>0</c:v>
                </c:pt>
                <c:pt idx="297">
                  <c:v>0</c:v>
                </c:pt>
                <c:pt idx="298">
                  <c:v>0</c:v>
                </c:pt>
                <c:pt idx="299">
                  <c:v>0</c:v>
                </c:pt>
                <c:pt idx="300">
                  <c:v>1</c:v>
                </c:pt>
                <c:pt idx="301">
                  <c:v>0</c:v>
                </c:pt>
                <c:pt idx="302">
                  <c:v>0</c:v>
                </c:pt>
                <c:pt idx="303">
                  <c:v>0</c:v>
                </c:pt>
                <c:pt idx="304">
                  <c:v>0</c:v>
                </c:pt>
                <c:pt idx="305">
                  <c:v>0</c:v>
                </c:pt>
                <c:pt idx="306">
                  <c:v>0</c:v>
                </c:pt>
                <c:pt idx="307">
                  <c:v>0</c:v>
                </c:pt>
                <c:pt idx="308">
                  <c:v>0</c:v>
                </c:pt>
                <c:pt idx="309">
                  <c:v>0</c:v>
                </c:pt>
                <c:pt idx="310">
                  <c:v>158</c:v>
                </c:pt>
                <c:pt idx="311">
                  <c:v>0</c:v>
                </c:pt>
                <c:pt idx="312">
                  <c:v>0</c:v>
                </c:pt>
                <c:pt idx="313">
                  <c:v>1</c:v>
                </c:pt>
                <c:pt idx="314">
                  <c:v>10</c:v>
                </c:pt>
                <c:pt idx="315">
                  <c:v>0</c:v>
                </c:pt>
                <c:pt idx="316">
                  <c:v>0</c:v>
                </c:pt>
                <c:pt idx="317">
                  <c:v>0</c:v>
                </c:pt>
                <c:pt idx="318">
                  <c:v>0</c:v>
                </c:pt>
                <c:pt idx="319">
                  <c:v>0</c:v>
                </c:pt>
                <c:pt idx="320">
                  <c:v>0</c:v>
                </c:pt>
                <c:pt idx="321">
                  <c:v>0</c:v>
                </c:pt>
                <c:pt idx="322">
                  <c:v>7</c:v>
                </c:pt>
                <c:pt idx="323">
                  <c:v>0</c:v>
                </c:pt>
                <c:pt idx="324">
                  <c:v>1</c:v>
                </c:pt>
                <c:pt idx="325">
                  <c:v>0</c:v>
                </c:pt>
                <c:pt idx="326">
                  <c:v>2</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6</c:v>
                </c:pt>
                <c:pt idx="348">
                  <c:v>0</c:v>
                </c:pt>
                <c:pt idx="349">
                  <c:v>0</c:v>
                </c:pt>
                <c:pt idx="350">
                  <c:v>0</c:v>
                </c:pt>
                <c:pt idx="351">
                  <c:v>8</c:v>
                </c:pt>
                <c:pt idx="352">
                  <c:v>0</c:v>
                </c:pt>
                <c:pt idx="353">
                  <c:v>0</c:v>
                </c:pt>
                <c:pt idx="354">
                  <c:v>0</c:v>
                </c:pt>
                <c:pt idx="355">
                  <c:v>1</c:v>
                </c:pt>
                <c:pt idx="356">
                  <c:v>0</c:v>
                </c:pt>
                <c:pt idx="357">
                  <c:v>1</c:v>
                </c:pt>
                <c:pt idx="358">
                  <c:v>0</c:v>
                </c:pt>
                <c:pt idx="359">
                  <c:v>3</c:v>
                </c:pt>
                <c:pt idx="360">
                  <c:v>6</c:v>
                </c:pt>
                <c:pt idx="361">
                  <c:v>1</c:v>
                </c:pt>
                <c:pt idx="362">
                  <c:v>0</c:v>
                </c:pt>
                <c:pt idx="363">
                  <c:v>1</c:v>
                </c:pt>
                <c:pt idx="364">
                  <c:v>0</c:v>
                </c:pt>
                <c:pt idx="365">
                  <c:v>0</c:v>
                </c:pt>
                <c:pt idx="366">
                  <c:v>0</c:v>
                </c:pt>
                <c:pt idx="367">
                  <c:v>0</c:v>
                </c:pt>
                <c:pt idx="368">
                  <c:v>0</c:v>
                </c:pt>
                <c:pt idx="369">
                  <c:v>0</c:v>
                </c:pt>
                <c:pt idx="370">
                  <c:v>0</c:v>
                </c:pt>
                <c:pt idx="371">
                  <c:v>0</c:v>
                </c:pt>
                <c:pt idx="372">
                  <c:v>0</c:v>
                </c:pt>
                <c:pt idx="373">
                  <c:v>1</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7</c:v>
                </c:pt>
                <c:pt idx="389">
                  <c:v>1</c:v>
                </c:pt>
                <c:pt idx="390">
                  <c:v>0</c:v>
                </c:pt>
                <c:pt idx="391">
                  <c:v>0</c:v>
                </c:pt>
                <c:pt idx="392">
                  <c:v>0</c:v>
                </c:pt>
                <c:pt idx="393">
                  <c:v>0</c:v>
                </c:pt>
                <c:pt idx="394">
                  <c:v>0</c:v>
                </c:pt>
                <c:pt idx="395">
                  <c:v>0</c:v>
                </c:pt>
                <c:pt idx="396">
                  <c:v>2</c:v>
                </c:pt>
                <c:pt idx="397">
                  <c:v>2</c:v>
                </c:pt>
                <c:pt idx="398">
                  <c:v>1</c:v>
                </c:pt>
                <c:pt idx="399">
                  <c:v>0</c:v>
                </c:pt>
                <c:pt idx="400">
                  <c:v>0</c:v>
                </c:pt>
                <c:pt idx="401">
                  <c:v>1</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1</c:v>
                </c:pt>
                <c:pt idx="422">
                  <c:v>0</c:v>
                </c:pt>
                <c:pt idx="423">
                  <c:v>0</c:v>
                </c:pt>
                <c:pt idx="424">
                  <c:v>0</c:v>
                </c:pt>
                <c:pt idx="425">
                  <c:v>4</c:v>
                </c:pt>
                <c:pt idx="426">
                  <c:v>0</c:v>
                </c:pt>
                <c:pt idx="427">
                  <c:v>0</c:v>
                </c:pt>
                <c:pt idx="428">
                  <c:v>0</c:v>
                </c:pt>
                <c:pt idx="429">
                  <c:v>0</c:v>
                </c:pt>
                <c:pt idx="430">
                  <c:v>0</c:v>
                </c:pt>
                <c:pt idx="431">
                  <c:v>0</c:v>
                </c:pt>
                <c:pt idx="432">
                  <c:v>0</c:v>
                </c:pt>
                <c:pt idx="433">
                  <c:v>2</c:v>
                </c:pt>
                <c:pt idx="434">
                  <c:v>0</c:v>
                </c:pt>
                <c:pt idx="435">
                  <c:v>4</c:v>
                </c:pt>
                <c:pt idx="436">
                  <c:v>0</c:v>
                </c:pt>
                <c:pt idx="437">
                  <c:v>0</c:v>
                </c:pt>
                <c:pt idx="438">
                  <c:v>0</c:v>
                </c:pt>
                <c:pt idx="439">
                  <c:v>0</c:v>
                </c:pt>
                <c:pt idx="440">
                  <c:v>0</c:v>
                </c:pt>
                <c:pt idx="441">
                  <c:v>0</c:v>
                </c:pt>
                <c:pt idx="442">
                  <c:v>0</c:v>
                </c:pt>
                <c:pt idx="443">
                  <c:v>0</c:v>
                </c:pt>
                <c:pt idx="444">
                  <c:v>0</c:v>
                </c:pt>
                <c:pt idx="445">
                  <c:v>0</c:v>
                </c:pt>
                <c:pt idx="446">
                  <c:v>0</c:v>
                </c:pt>
                <c:pt idx="447">
                  <c:v>0</c:v>
                </c:pt>
                <c:pt idx="448">
                  <c:v>2</c:v>
                </c:pt>
                <c:pt idx="449">
                  <c:v>0</c:v>
                </c:pt>
                <c:pt idx="450">
                  <c:v>0</c:v>
                </c:pt>
                <c:pt idx="451">
                  <c:v>0</c:v>
                </c:pt>
                <c:pt idx="452">
                  <c:v>0</c:v>
                </c:pt>
                <c:pt idx="453">
                  <c:v>1</c:v>
                </c:pt>
                <c:pt idx="454">
                  <c:v>0</c:v>
                </c:pt>
                <c:pt idx="455">
                  <c:v>0</c:v>
                </c:pt>
                <c:pt idx="456">
                  <c:v>0</c:v>
                </c:pt>
                <c:pt idx="457">
                  <c:v>0</c:v>
                </c:pt>
                <c:pt idx="458">
                  <c:v>1</c:v>
                </c:pt>
                <c:pt idx="459">
                  <c:v>0</c:v>
                </c:pt>
                <c:pt idx="460">
                  <c:v>0</c:v>
                </c:pt>
                <c:pt idx="461">
                  <c:v>3</c:v>
                </c:pt>
                <c:pt idx="462">
                  <c:v>9</c:v>
                </c:pt>
                <c:pt idx="463">
                  <c:v>0</c:v>
                </c:pt>
                <c:pt idx="464">
                  <c:v>0</c:v>
                </c:pt>
                <c:pt idx="465">
                  <c:v>0</c:v>
                </c:pt>
                <c:pt idx="466">
                  <c:v>0</c:v>
                </c:pt>
                <c:pt idx="467">
                  <c:v>2</c:v>
                </c:pt>
                <c:pt idx="468">
                  <c:v>1</c:v>
                </c:pt>
                <c:pt idx="469">
                  <c:v>0</c:v>
                </c:pt>
                <c:pt idx="470">
                  <c:v>2</c:v>
                </c:pt>
                <c:pt idx="471">
                  <c:v>0</c:v>
                </c:pt>
                <c:pt idx="472">
                  <c:v>3</c:v>
                </c:pt>
                <c:pt idx="473">
                  <c:v>2</c:v>
                </c:pt>
                <c:pt idx="474">
                  <c:v>3</c:v>
                </c:pt>
                <c:pt idx="475">
                  <c:v>2</c:v>
                </c:pt>
                <c:pt idx="476">
                  <c:v>0</c:v>
                </c:pt>
                <c:pt idx="477">
                  <c:v>0</c:v>
                </c:pt>
                <c:pt idx="478">
                  <c:v>0</c:v>
                </c:pt>
                <c:pt idx="479">
                  <c:v>0</c:v>
                </c:pt>
                <c:pt idx="480">
                  <c:v>0</c:v>
                </c:pt>
                <c:pt idx="481">
                  <c:v>0</c:v>
                </c:pt>
                <c:pt idx="482">
                  <c:v>0</c:v>
                </c:pt>
                <c:pt idx="483">
                  <c:v>0</c:v>
                </c:pt>
                <c:pt idx="484">
                  <c:v>2</c:v>
                </c:pt>
                <c:pt idx="485">
                  <c:v>1</c:v>
                </c:pt>
                <c:pt idx="486">
                  <c:v>0</c:v>
                </c:pt>
                <c:pt idx="487">
                  <c:v>0</c:v>
                </c:pt>
                <c:pt idx="488">
                  <c:v>0</c:v>
                </c:pt>
                <c:pt idx="489">
                  <c:v>0</c:v>
                </c:pt>
                <c:pt idx="490">
                  <c:v>0</c:v>
                </c:pt>
                <c:pt idx="491">
                  <c:v>0</c:v>
                </c:pt>
                <c:pt idx="492">
                  <c:v>2</c:v>
                </c:pt>
                <c:pt idx="493">
                  <c:v>0</c:v>
                </c:pt>
                <c:pt idx="494">
                  <c:v>0</c:v>
                </c:pt>
                <c:pt idx="495">
                  <c:v>2</c:v>
                </c:pt>
                <c:pt idx="496">
                  <c:v>0</c:v>
                </c:pt>
                <c:pt idx="497">
                  <c:v>0</c:v>
                </c:pt>
                <c:pt idx="498">
                  <c:v>1</c:v>
                </c:pt>
                <c:pt idx="499">
                  <c:v>6</c:v>
                </c:pt>
                <c:pt idx="500">
                  <c:v>0</c:v>
                </c:pt>
                <c:pt idx="501">
                  <c:v>0</c:v>
                </c:pt>
                <c:pt idx="502">
                  <c:v>0</c:v>
                </c:pt>
                <c:pt idx="503">
                  <c:v>1</c:v>
                </c:pt>
                <c:pt idx="504">
                  <c:v>0</c:v>
                </c:pt>
                <c:pt idx="505">
                  <c:v>0</c:v>
                </c:pt>
                <c:pt idx="506">
                  <c:v>0</c:v>
                </c:pt>
                <c:pt idx="507">
                  <c:v>3</c:v>
                </c:pt>
                <c:pt idx="508">
                  <c:v>0</c:v>
                </c:pt>
                <c:pt idx="509">
                  <c:v>1</c:v>
                </c:pt>
                <c:pt idx="510">
                  <c:v>1</c:v>
                </c:pt>
                <c:pt idx="511">
                  <c:v>2</c:v>
                </c:pt>
                <c:pt idx="512">
                  <c:v>0</c:v>
                </c:pt>
                <c:pt idx="513">
                  <c:v>0</c:v>
                </c:pt>
                <c:pt idx="514">
                  <c:v>0</c:v>
                </c:pt>
                <c:pt idx="515">
                  <c:v>0</c:v>
                </c:pt>
                <c:pt idx="516">
                  <c:v>0</c:v>
                </c:pt>
                <c:pt idx="517">
                  <c:v>0</c:v>
                </c:pt>
              </c:numCache>
            </c:numRef>
          </c:yVal>
          <c:smooth val="0"/>
          <c:extLst>
            <c:ext xmlns:c16="http://schemas.microsoft.com/office/drawing/2014/chart" uri="{C3380CC4-5D6E-409C-BE32-E72D297353CC}">
              <c16:uniqueId val="{00000000-7E2D-F54B-A0E1-9EA2FAF5F32A}"/>
            </c:ext>
          </c:extLst>
        </c:ser>
        <c:dLbls>
          <c:showLegendKey val="0"/>
          <c:showVal val="0"/>
          <c:showCatName val="0"/>
          <c:showSerName val="0"/>
          <c:showPercent val="0"/>
          <c:showBubbleSize val="0"/>
        </c:dLbls>
        <c:axId val="465399616"/>
        <c:axId val="792284480"/>
      </c:scatterChart>
      <c:valAx>
        <c:axId val="465399616"/>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crossAx val="792284480"/>
        <c:crosses val="autoZero"/>
        <c:crossBetween val="midCat"/>
      </c:valAx>
      <c:valAx>
        <c:axId val="792284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crossAx val="465399616"/>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672E"/>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AE"/>
        </a:p>
      </c:txPr>
    </c:title>
    <c:autoTitleDeleted val="0"/>
    <c:plotArea>
      <c:layout/>
      <c:scatterChart>
        <c:scatterStyle val="lineMarker"/>
        <c:varyColors val="0"/>
        <c:ser>
          <c:idx val="0"/>
          <c:order val="0"/>
          <c:tx>
            <c:strRef>
              <c:f>Correl_data_ScatterPlot!$D$1</c:f>
              <c:strCache>
                <c:ptCount val="1"/>
                <c:pt idx="0">
                  <c:v>OTHER FACTORS</c:v>
                </c:pt>
              </c:strCache>
            </c:strRef>
          </c:tx>
          <c:spPr>
            <a:ln w="25400" cap="rnd">
              <a:noFill/>
              <a:round/>
            </a:ln>
            <a:effectLst/>
          </c:spPr>
          <c:marker>
            <c:symbol val="circle"/>
            <c:size val="5"/>
            <c:spPr>
              <a:solidFill>
                <a:schemeClr val="dk1">
                  <a:tint val="88500"/>
                </a:schemeClr>
              </a:solidFill>
              <a:ln w="9525">
                <a:solidFill>
                  <a:schemeClr val="dk1">
                    <a:tint val="88500"/>
                  </a:schemeClr>
                </a:solidFill>
              </a:ln>
              <a:effectLst/>
            </c:spPr>
          </c:marker>
          <c:xVal>
            <c:numRef>
              <c:f>Correl_data_ScatterPlot!$C$2:$C$519</c:f>
              <c:numCache>
                <c:formatCode>0</c:formatCode>
                <c:ptCount val="518"/>
                <c:pt idx="0">
                  <c:v>30</c:v>
                </c:pt>
                <c:pt idx="1">
                  <c:v>77</c:v>
                </c:pt>
                <c:pt idx="2">
                  <c:v>22</c:v>
                </c:pt>
                <c:pt idx="3">
                  <c:v>72</c:v>
                </c:pt>
                <c:pt idx="4">
                  <c:v>154</c:v>
                </c:pt>
                <c:pt idx="5">
                  <c:v>1</c:v>
                </c:pt>
                <c:pt idx="6">
                  <c:v>77</c:v>
                </c:pt>
                <c:pt idx="7">
                  <c:v>25</c:v>
                </c:pt>
                <c:pt idx="8">
                  <c:v>33</c:v>
                </c:pt>
                <c:pt idx="9">
                  <c:v>67</c:v>
                </c:pt>
                <c:pt idx="10">
                  <c:v>27</c:v>
                </c:pt>
                <c:pt idx="11">
                  <c:v>55</c:v>
                </c:pt>
                <c:pt idx="12">
                  <c:v>30</c:v>
                </c:pt>
                <c:pt idx="13">
                  <c:v>44</c:v>
                </c:pt>
                <c:pt idx="14">
                  <c:v>312</c:v>
                </c:pt>
                <c:pt idx="15">
                  <c:v>70</c:v>
                </c:pt>
                <c:pt idx="16">
                  <c:v>31</c:v>
                </c:pt>
                <c:pt idx="17">
                  <c:v>92</c:v>
                </c:pt>
                <c:pt idx="18">
                  <c:v>281</c:v>
                </c:pt>
                <c:pt idx="19">
                  <c:v>102</c:v>
                </c:pt>
                <c:pt idx="20">
                  <c:v>77</c:v>
                </c:pt>
                <c:pt idx="21">
                  <c:v>58</c:v>
                </c:pt>
                <c:pt idx="22">
                  <c:v>122</c:v>
                </c:pt>
                <c:pt idx="23">
                  <c:v>102</c:v>
                </c:pt>
                <c:pt idx="24">
                  <c:v>113</c:v>
                </c:pt>
                <c:pt idx="25">
                  <c:v>200</c:v>
                </c:pt>
                <c:pt idx="26">
                  <c:v>110</c:v>
                </c:pt>
                <c:pt idx="27">
                  <c:v>279</c:v>
                </c:pt>
                <c:pt idx="28">
                  <c:v>114</c:v>
                </c:pt>
                <c:pt idx="29">
                  <c:v>109</c:v>
                </c:pt>
                <c:pt idx="30">
                  <c:v>155</c:v>
                </c:pt>
                <c:pt idx="31">
                  <c:v>45</c:v>
                </c:pt>
                <c:pt idx="32">
                  <c:v>25</c:v>
                </c:pt>
                <c:pt idx="33">
                  <c:v>32</c:v>
                </c:pt>
                <c:pt idx="34">
                  <c:v>59</c:v>
                </c:pt>
                <c:pt idx="35">
                  <c:v>56</c:v>
                </c:pt>
                <c:pt idx="36">
                  <c:v>55</c:v>
                </c:pt>
                <c:pt idx="37">
                  <c:v>44</c:v>
                </c:pt>
                <c:pt idx="38">
                  <c:v>84</c:v>
                </c:pt>
                <c:pt idx="39">
                  <c:v>22</c:v>
                </c:pt>
                <c:pt idx="40">
                  <c:v>80</c:v>
                </c:pt>
                <c:pt idx="41">
                  <c:v>131</c:v>
                </c:pt>
                <c:pt idx="42">
                  <c:v>7</c:v>
                </c:pt>
                <c:pt idx="43">
                  <c:v>52</c:v>
                </c:pt>
                <c:pt idx="44">
                  <c:v>31</c:v>
                </c:pt>
                <c:pt idx="45">
                  <c:v>25</c:v>
                </c:pt>
                <c:pt idx="46">
                  <c:v>71</c:v>
                </c:pt>
                <c:pt idx="47">
                  <c:v>31</c:v>
                </c:pt>
                <c:pt idx="48">
                  <c:v>56</c:v>
                </c:pt>
                <c:pt idx="49">
                  <c:v>31</c:v>
                </c:pt>
                <c:pt idx="50">
                  <c:v>66</c:v>
                </c:pt>
                <c:pt idx="51">
                  <c:v>278</c:v>
                </c:pt>
                <c:pt idx="52">
                  <c:v>72</c:v>
                </c:pt>
                <c:pt idx="53">
                  <c:v>16</c:v>
                </c:pt>
                <c:pt idx="54">
                  <c:v>67</c:v>
                </c:pt>
                <c:pt idx="55">
                  <c:v>256</c:v>
                </c:pt>
                <c:pt idx="56">
                  <c:v>137</c:v>
                </c:pt>
                <c:pt idx="57">
                  <c:v>71</c:v>
                </c:pt>
                <c:pt idx="58">
                  <c:v>44</c:v>
                </c:pt>
                <c:pt idx="59">
                  <c:v>143</c:v>
                </c:pt>
                <c:pt idx="60">
                  <c:v>100</c:v>
                </c:pt>
                <c:pt idx="61">
                  <c:v>151</c:v>
                </c:pt>
                <c:pt idx="62">
                  <c:v>176</c:v>
                </c:pt>
                <c:pt idx="63">
                  <c:v>108</c:v>
                </c:pt>
                <c:pt idx="64">
                  <c:v>299</c:v>
                </c:pt>
                <c:pt idx="65">
                  <c:v>115</c:v>
                </c:pt>
                <c:pt idx="66">
                  <c:v>105</c:v>
                </c:pt>
                <c:pt idx="67">
                  <c:v>176</c:v>
                </c:pt>
                <c:pt idx="68">
                  <c:v>48</c:v>
                </c:pt>
                <c:pt idx="69">
                  <c:v>21</c:v>
                </c:pt>
                <c:pt idx="70">
                  <c:v>37</c:v>
                </c:pt>
                <c:pt idx="71">
                  <c:v>67</c:v>
                </c:pt>
                <c:pt idx="72">
                  <c:v>42</c:v>
                </c:pt>
                <c:pt idx="73">
                  <c:v>41</c:v>
                </c:pt>
                <c:pt idx="74">
                  <c:v>21</c:v>
                </c:pt>
                <c:pt idx="75">
                  <c:v>90</c:v>
                </c:pt>
                <c:pt idx="76">
                  <c:v>16</c:v>
                </c:pt>
                <c:pt idx="77">
                  <c:v>66</c:v>
                </c:pt>
                <c:pt idx="78">
                  <c:v>105</c:v>
                </c:pt>
                <c:pt idx="79">
                  <c:v>10</c:v>
                </c:pt>
                <c:pt idx="80">
                  <c:v>69</c:v>
                </c:pt>
                <c:pt idx="81">
                  <c:v>17</c:v>
                </c:pt>
                <c:pt idx="82">
                  <c:v>29</c:v>
                </c:pt>
                <c:pt idx="83">
                  <c:v>41</c:v>
                </c:pt>
                <c:pt idx="84">
                  <c:v>29</c:v>
                </c:pt>
                <c:pt idx="85">
                  <c:v>58</c:v>
                </c:pt>
                <c:pt idx="86">
                  <c:v>41</c:v>
                </c:pt>
                <c:pt idx="87">
                  <c:v>66</c:v>
                </c:pt>
                <c:pt idx="88">
                  <c:v>252</c:v>
                </c:pt>
                <c:pt idx="89">
                  <c:v>93</c:v>
                </c:pt>
                <c:pt idx="90">
                  <c:v>23</c:v>
                </c:pt>
                <c:pt idx="91">
                  <c:v>63</c:v>
                </c:pt>
                <c:pt idx="92">
                  <c:v>222</c:v>
                </c:pt>
                <c:pt idx="93">
                  <c:v>70</c:v>
                </c:pt>
                <c:pt idx="94">
                  <c:v>39</c:v>
                </c:pt>
                <c:pt idx="95">
                  <c:v>53</c:v>
                </c:pt>
                <c:pt idx="96">
                  <c:v>97</c:v>
                </c:pt>
                <c:pt idx="97">
                  <c:v>108</c:v>
                </c:pt>
                <c:pt idx="98">
                  <c:v>145</c:v>
                </c:pt>
                <c:pt idx="99">
                  <c:v>242</c:v>
                </c:pt>
                <c:pt idx="100">
                  <c:v>148</c:v>
                </c:pt>
                <c:pt idx="101">
                  <c:v>337</c:v>
                </c:pt>
                <c:pt idx="102">
                  <c:v>114</c:v>
                </c:pt>
                <c:pt idx="103">
                  <c:v>87</c:v>
                </c:pt>
                <c:pt idx="104">
                  <c:v>152</c:v>
                </c:pt>
                <c:pt idx="105">
                  <c:v>99</c:v>
                </c:pt>
                <c:pt idx="106">
                  <c:v>26</c:v>
                </c:pt>
                <c:pt idx="107">
                  <c:v>23</c:v>
                </c:pt>
                <c:pt idx="108">
                  <c:v>56</c:v>
                </c:pt>
                <c:pt idx="109">
                  <c:v>32</c:v>
                </c:pt>
                <c:pt idx="110">
                  <c:v>46</c:v>
                </c:pt>
                <c:pt idx="111">
                  <c:v>20</c:v>
                </c:pt>
                <c:pt idx="112">
                  <c:v>80</c:v>
                </c:pt>
                <c:pt idx="113">
                  <c:v>13</c:v>
                </c:pt>
                <c:pt idx="114">
                  <c:v>62</c:v>
                </c:pt>
                <c:pt idx="115">
                  <c:v>130</c:v>
                </c:pt>
                <c:pt idx="116">
                  <c:v>19</c:v>
                </c:pt>
                <c:pt idx="117">
                  <c:v>53</c:v>
                </c:pt>
                <c:pt idx="118">
                  <c:v>17</c:v>
                </c:pt>
                <c:pt idx="119">
                  <c:v>37</c:v>
                </c:pt>
                <c:pt idx="120">
                  <c:v>45</c:v>
                </c:pt>
                <c:pt idx="121">
                  <c:v>34</c:v>
                </c:pt>
                <c:pt idx="122">
                  <c:v>66</c:v>
                </c:pt>
                <c:pt idx="123">
                  <c:v>44</c:v>
                </c:pt>
                <c:pt idx="124">
                  <c:v>97</c:v>
                </c:pt>
                <c:pt idx="125">
                  <c:v>307</c:v>
                </c:pt>
                <c:pt idx="126">
                  <c:v>73</c:v>
                </c:pt>
                <c:pt idx="127">
                  <c:v>27</c:v>
                </c:pt>
                <c:pt idx="128">
                  <c:v>94</c:v>
                </c:pt>
                <c:pt idx="129">
                  <c:v>174</c:v>
                </c:pt>
                <c:pt idx="130">
                  <c:v>32</c:v>
                </c:pt>
                <c:pt idx="131">
                  <c:v>18</c:v>
                </c:pt>
                <c:pt idx="132">
                  <c:v>54</c:v>
                </c:pt>
                <c:pt idx="133">
                  <c:v>95</c:v>
                </c:pt>
                <c:pt idx="134">
                  <c:v>78</c:v>
                </c:pt>
                <c:pt idx="135">
                  <c:v>141</c:v>
                </c:pt>
                <c:pt idx="136">
                  <c:v>212</c:v>
                </c:pt>
                <c:pt idx="137">
                  <c:v>219</c:v>
                </c:pt>
                <c:pt idx="138">
                  <c:v>299</c:v>
                </c:pt>
                <c:pt idx="139">
                  <c:v>96</c:v>
                </c:pt>
                <c:pt idx="140">
                  <c:v>105</c:v>
                </c:pt>
                <c:pt idx="141">
                  <c:v>137</c:v>
                </c:pt>
                <c:pt idx="142">
                  <c:v>77</c:v>
                </c:pt>
                <c:pt idx="143">
                  <c:v>31</c:v>
                </c:pt>
                <c:pt idx="144">
                  <c:v>27</c:v>
                </c:pt>
                <c:pt idx="145">
                  <c:v>45</c:v>
                </c:pt>
                <c:pt idx="146">
                  <c:v>55</c:v>
                </c:pt>
                <c:pt idx="147">
                  <c:v>21</c:v>
                </c:pt>
                <c:pt idx="148">
                  <c:v>21</c:v>
                </c:pt>
                <c:pt idx="149">
                  <c:v>76</c:v>
                </c:pt>
                <c:pt idx="150">
                  <c:v>22</c:v>
                </c:pt>
                <c:pt idx="151">
                  <c:v>59</c:v>
                </c:pt>
                <c:pt idx="152">
                  <c:v>217</c:v>
                </c:pt>
                <c:pt idx="153">
                  <c:v>12</c:v>
                </c:pt>
                <c:pt idx="154">
                  <c:v>53</c:v>
                </c:pt>
                <c:pt idx="155">
                  <c:v>21</c:v>
                </c:pt>
                <c:pt idx="156">
                  <c:v>54</c:v>
                </c:pt>
                <c:pt idx="157">
                  <c:v>58</c:v>
                </c:pt>
                <c:pt idx="158">
                  <c:v>30</c:v>
                </c:pt>
                <c:pt idx="159">
                  <c:v>63</c:v>
                </c:pt>
                <c:pt idx="160">
                  <c:v>27</c:v>
                </c:pt>
                <c:pt idx="161">
                  <c:v>56</c:v>
                </c:pt>
                <c:pt idx="162">
                  <c:v>280</c:v>
                </c:pt>
                <c:pt idx="163">
                  <c:v>90</c:v>
                </c:pt>
                <c:pt idx="164">
                  <c:v>37</c:v>
                </c:pt>
                <c:pt idx="165">
                  <c:v>129</c:v>
                </c:pt>
                <c:pt idx="166">
                  <c:v>177</c:v>
                </c:pt>
                <c:pt idx="167">
                  <c:v>40</c:v>
                </c:pt>
                <c:pt idx="168">
                  <c:v>10</c:v>
                </c:pt>
                <c:pt idx="169">
                  <c:v>62</c:v>
                </c:pt>
                <c:pt idx="170">
                  <c:v>137</c:v>
                </c:pt>
                <c:pt idx="171">
                  <c:v>108</c:v>
                </c:pt>
                <c:pt idx="172">
                  <c:v>159</c:v>
                </c:pt>
                <c:pt idx="173">
                  <c:v>263</c:v>
                </c:pt>
                <c:pt idx="174">
                  <c:v>180</c:v>
                </c:pt>
                <c:pt idx="175">
                  <c:v>286</c:v>
                </c:pt>
                <c:pt idx="176">
                  <c:v>134</c:v>
                </c:pt>
                <c:pt idx="177">
                  <c:v>107</c:v>
                </c:pt>
                <c:pt idx="178">
                  <c:v>163</c:v>
                </c:pt>
                <c:pt idx="179">
                  <c:v>74</c:v>
                </c:pt>
                <c:pt idx="180">
                  <c:v>27</c:v>
                </c:pt>
                <c:pt idx="181">
                  <c:v>35</c:v>
                </c:pt>
                <c:pt idx="182">
                  <c:v>70</c:v>
                </c:pt>
                <c:pt idx="183">
                  <c:v>45</c:v>
                </c:pt>
                <c:pt idx="184">
                  <c:v>25</c:v>
                </c:pt>
                <c:pt idx="185">
                  <c:v>33</c:v>
                </c:pt>
                <c:pt idx="186">
                  <c:v>79</c:v>
                </c:pt>
                <c:pt idx="187">
                  <c:v>16</c:v>
                </c:pt>
                <c:pt idx="188">
                  <c:v>38</c:v>
                </c:pt>
                <c:pt idx="189">
                  <c:v>140</c:v>
                </c:pt>
                <c:pt idx="190">
                  <c:v>23</c:v>
                </c:pt>
                <c:pt idx="191">
                  <c:v>74</c:v>
                </c:pt>
                <c:pt idx="192">
                  <c:v>25</c:v>
                </c:pt>
                <c:pt idx="193">
                  <c:v>21</c:v>
                </c:pt>
                <c:pt idx="194">
                  <c:v>81</c:v>
                </c:pt>
                <c:pt idx="195">
                  <c:v>33</c:v>
                </c:pt>
                <c:pt idx="196">
                  <c:v>77</c:v>
                </c:pt>
                <c:pt idx="197">
                  <c:v>19</c:v>
                </c:pt>
                <c:pt idx="198">
                  <c:v>57</c:v>
                </c:pt>
                <c:pt idx="199">
                  <c:v>319</c:v>
                </c:pt>
                <c:pt idx="200">
                  <c:v>73</c:v>
                </c:pt>
                <c:pt idx="201">
                  <c:v>26</c:v>
                </c:pt>
                <c:pt idx="202">
                  <c:v>102</c:v>
                </c:pt>
                <c:pt idx="203">
                  <c:v>197</c:v>
                </c:pt>
                <c:pt idx="204">
                  <c:v>92</c:v>
                </c:pt>
                <c:pt idx="205">
                  <c:v>13</c:v>
                </c:pt>
                <c:pt idx="206">
                  <c:v>57</c:v>
                </c:pt>
                <c:pt idx="207">
                  <c:v>142</c:v>
                </c:pt>
                <c:pt idx="208">
                  <c:v>94</c:v>
                </c:pt>
                <c:pt idx="209">
                  <c:v>198</c:v>
                </c:pt>
                <c:pt idx="210">
                  <c:v>247</c:v>
                </c:pt>
                <c:pt idx="211">
                  <c:v>146</c:v>
                </c:pt>
                <c:pt idx="212">
                  <c:v>268</c:v>
                </c:pt>
                <c:pt idx="213">
                  <c:v>127</c:v>
                </c:pt>
                <c:pt idx="214">
                  <c:v>102</c:v>
                </c:pt>
                <c:pt idx="215">
                  <c:v>173</c:v>
                </c:pt>
                <c:pt idx="216">
                  <c:v>73</c:v>
                </c:pt>
                <c:pt idx="217">
                  <c:v>29</c:v>
                </c:pt>
                <c:pt idx="218">
                  <c:v>27</c:v>
                </c:pt>
                <c:pt idx="219">
                  <c:v>71</c:v>
                </c:pt>
                <c:pt idx="220">
                  <c:v>26</c:v>
                </c:pt>
                <c:pt idx="221">
                  <c:v>27</c:v>
                </c:pt>
                <c:pt idx="222">
                  <c:v>29</c:v>
                </c:pt>
                <c:pt idx="223">
                  <c:v>64</c:v>
                </c:pt>
                <c:pt idx="224">
                  <c:v>28</c:v>
                </c:pt>
                <c:pt idx="225">
                  <c:v>29</c:v>
                </c:pt>
                <c:pt idx="226">
                  <c:v>90</c:v>
                </c:pt>
                <c:pt idx="227">
                  <c:v>15</c:v>
                </c:pt>
                <c:pt idx="228">
                  <c:v>84</c:v>
                </c:pt>
                <c:pt idx="229">
                  <c:v>13</c:v>
                </c:pt>
                <c:pt idx="230">
                  <c:v>29</c:v>
                </c:pt>
                <c:pt idx="231">
                  <c:v>66</c:v>
                </c:pt>
                <c:pt idx="232">
                  <c:v>25</c:v>
                </c:pt>
                <c:pt idx="233">
                  <c:v>58</c:v>
                </c:pt>
                <c:pt idx="234">
                  <c:v>31</c:v>
                </c:pt>
                <c:pt idx="235">
                  <c:v>70</c:v>
                </c:pt>
                <c:pt idx="236">
                  <c:v>538</c:v>
                </c:pt>
                <c:pt idx="237">
                  <c:v>81</c:v>
                </c:pt>
                <c:pt idx="238">
                  <c:v>20</c:v>
                </c:pt>
                <c:pt idx="239">
                  <c:v>88</c:v>
                </c:pt>
                <c:pt idx="240">
                  <c:v>181</c:v>
                </c:pt>
                <c:pt idx="241">
                  <c:v>91</c:v>
                </c:pt>
                <c:pt idx="242">
                  <c:v>26</c:v>
                </c:pt>
                <c:pt idx="243">
                  <c:v>39</c:v>
                </c:pt>
                <c:pt idx="244">
                  <c:v>139</c:v>
                </c:pt>
                <c:pt idx="245">
                  <c:v>93</c:v>
                </c:pt>
                <c:pt idx="246">
                  <c:v>148</c:v>
                </c:pt>
                <c:pt idx="247">
                  <c:v>237</c:v>
                </c:pt>
                <c:pt idx="248">
                  <c:v>128</c:v>
                </c:pt>
                <c:pt idx="249">
                  <c:v>239</c:v>
                </c:pt>
                <c:pt idx="250">
                  <c:v>114</c:v>
                </c:pt>
                <c:pt idx="251">
                  <c:v>78</c:v>
                </c:pt>
                <c:pt idx="252">
                  <c:v>171</c:v>
                </c:pt>
                <c:pt idx="253">
                  <c:v>62</c:v>
                </c:pt>
                <c:pt idx="254">
                  <c:v>22</c:v>
                </c:pt>
                <c:pt idx="255">
                  <c:v>31</c:v>
                </c:pt>
                <c:pt idx="256">
                  <c:v>66</c:v>
                </c:pt>
                <c:pt idx="257">
                  <c:v>31</c:v>
                </c:pt>
                <c:pt idx="258">
                  <c:v>28</c:v>
                </c:pt>
                <c:pt idx="259">
                  <c:v>24</c:v>
                </c:pt>
                <c:pt idx="260">
                  <c:v>32</c:v>
                </c:pt>
                <c:pt idx="261">
                  <c:v>22</c:v>
                </c:pt>
                <c:pt idx="262">
                  <c:v>42</c:v>
                </c:pt>
                <c:pt idx="263">
                  <c:v>129</c:v>
                </c:pt>
                <c:pt idx="264">
                  <c:v>12</c:v>
                </c:pt>
                <c:pt idx="265">
                  <c:v>70</c:v>
                </c:pt>
                <c:pt idx="266">
                  <c:v>25</c:v>
                </c:pt>
                <c:pt idx="267">
                  <c:v>28</c:v>
                </c:pt>
                <c:pt idx="268">
                  <c:v>44</c:v>
                </c:pt>
                <c:pt idx="269">
                  <c:v>54</c:v>
                </c:pt>
                <c:pt idx="270">
                  <c:v>60</c:v>
                </c:pt>
                <c:pt idx="271">
                  <c:v>20</c:v>
                </c:pt>
                <c:pt idx="272">
                  <c:v>48</c:v>
                </c:pt>
                <c:pt idx="273">
                  <c:v>464</c:v>
                </c:pt>
                <c:pt idx="274">
                  <c:v>58</c:v>
                </c:pt>
                <c:pt idx="275">
                  <c:v>17</c:v>
                </c:pt>
                <c:pt idx="276">
                  <c:v>147</c:v>
                </c:pt>
                <c:pt idx="277">
                  <c:v>192</c:v>
                </c:pt>
                <c:pt idx="278">
                  <c:v>104</c:v>
                </c:pt>
                <c:pt idx="279">
                  <c:v>54</c:v>
                </c:pt>
                <c:pt idx="280">
                  <c:v>52</c:v>
                </c:pt>
                <c:pt idx="281">
                  <c:v>110</c:v>
                </c:pt>
                <c:pt idx="282">
                  <c:v>80</c:v>
                </c:pt>
                <c:pt idx="283">
                  <c:v>146</c:v>
                </c:pt>
                <c:pt idx="284">
                  <c:v>241</c:v>
                </c:pt>
                <c:pt idx="285">
                  <c:v>124</c:v>
                </c:pt>
                <c:pt idx="286">
                  <c:v>306</c:v>
                </c:pt>
                <c:pt idx="287">
                  <c:v>139</c:v>
                </c:pt>
                <c:pt idx="288">
                  <c:v>95</c:v>
                </c:pt>
                <c:pt idx="289">
                  <c:v>166</c:v>
                </c:pt>
                <c:pt idx="290">
                  <c:v>80</c:v>
                </c:pt>
                <c:pt idx="291">
                  <c:v>21</c:v>
                </c:pt>
                <c:pt idx="292">
                  <c:v>48</c:v>
                </c:pt>
                <c:pt idx="293">
                  <c:v>81</c:v>
                </c:pt>
                <c:pt idx="294">
                  <c:v>48</c:v>
                </c:pt>
                <c:pt idx="295">
                  <c:v>29</c:v>
                </c:pt>
                <c:pt idx="296">
                  <c:v>33</c:v>
                </c:pt>
                <c:pt idx="297">
                  <c:v>34</c:v>
                </c:pt>
                <c:pt idx="298">
                  <c:v>23</c:v>
                </c:pt>
                <c:pt idx="299">
                  <c:v>40</c:v>
                </c:pt>
                <c:pt idx="300">
                  <c:v>122</c:v>
                </c:pt>
                <c:pt idx="301">
                  <c:v>8</c:v>
                </c:pt>
                <c:pt idx="302">
                  <c:v>73</c:v>
                </c:pt>
                <c:pt idx="303">
                  <c:v>39</c:v>
                </c:pt>
                <c:pt idx="304">
                  <c:v>39</c:v>
                </c:pt>
                <c:pt idx="305">
                  <c:v>48</c:v>
                </c:pt>
                <c:pt idx="306">
                  <c:v>55</c:v>
                </c:pt>
                <c:pt idx="307">
                  <c:v>63</c:v>
                </c:pt>
                <c:pt idx="308">
                  <c:v>19</c:v>
                </c:pt>
                <c:pt idx="309">
                  <c:v>56</c:v>
                </c:pt>
                <c:pt idx="310">
                  <c:v>482</c:v>
                </c:pt>
                <c:pt idx="311">
                  <c:v>115</c:v>
                </c:pt>
                <c:pt idx="312">
                  <c:v>31</c:v>
                </c:pt>
                <c:pt idx="313">
                  <c:v>179</c:v>
                </c:pt>
                <c:pt idx="314">
                  <c:v>205</c:v>
                </c:pt>
                <c:pt idx="315">
                  <c:v>120</c:v>
                </c:pt>
                <c:pt idx="316">
                  <c:v>36</c:v>
                </c:pt>
                <c:pt idx="317">
                  <c:v>44</c:v>
                </c:pt>
                <c:pt idx="318">
                  <c:v>138</c:v>
                </c:pt>
                <c:pt idx="319">
                  <c:v>91</c:v>
                </c:pt>
                <c:pt idx="320">
                  <c:v>167</c:v>
                </c:pt>
                <c:pt idx="321">
                  <c:v>234</c:v>
                </c:pt>
                <c:pt idx="322">
                  <c:v>145</c:v>
                </c:pt>
                <c:pt idx="323">
                  <c:v>301</c:v>
                </c:pt>
                <c:pt idx="324">
                  <c:v>109</c:v>
                </c:pt>
                <c:pt idx="325">
                  <c:v>101</c:v>
                </c:pt>
                <c:pt idx="326">
                  <c:v>165</c:v>
                </c:pt>
                <c:pt idx="327">
                  <c:v>84</c:v>
                </c:pt>
                <c:pt idx="328">
                  <c:v>26</c:v>
                </c:pt>
                <c:pt idx="329">
                  <c:v>37</c:v>
                </c:pt>
                <c:pt idx="330">
                  <c:v>68</c:v>
                </c:pt>
                <c:pt idx="331">
                  <c:v>57</c:v>
                </c:pt>
                <c:pt idx="332">
                  <c:v>30</c:v>
                </c:pt>
                <c:pt idx="333">
                  <c:v>12</c:v>
                </c:pt>
                <c:pt idx="334">
                  <c:v>53</c:v>
                </c:pt>
                <c:pt idx="335">
                  <c:v>9</c:v>
                </c:pt>
                <c:pt idx="336">
                  <c:v>15</c:v>
                </c:pt>
                <c:pt idx="337">
                  <c:v>110</c:v>
                </c:pt>
                <c:pt idx="338">
                  <c:v>6</c:v>
                </c:pt>
                <c:pt idx="339">
                  <c:v>37</c:v>
                </c:pt>
                <c:pt idx="340">
                  <c:v>26</c:v>
                </c:pt>
                <c:pt idx="341">
                  <c:v>12</c:v>
                </c:pt>
                <c:pt idx="342">
                  <c:v>22</c:v>
                </c:pt>
                <c:pt idx="343">
                  <c:v>49</c:v>
                </c:pt>
                <c:pt idx="344">
                  <c:v>55</c:v>
                </c:pt>
                <c:pt idx="345">
                  <c:v>22</c:v>
                </c:pt>
                <c:pt idx="346">
                  <c:v>37</c:v>
                </c:pt>
                <c:pt idx="347">
                  <c:v>382</c:v>
                </c:pt>
                <c:pt idx="348">
                  <c:v>61</c:v>
                </c:pt>
                <c:pt idx="349">
                  <c:v>18</c:v>
                </c:pt>
                <c:pt idx="350">
                  <c:v>129</c:v>
                </c:pt>
                <c:pt idx="351">
                  <c:v>203</c:v>
                </c:pt>
                <c:pt idx="352">
                  <c:v>66</c:v>
                </c:pt>
                <c:pt idx="353">
                  <c:v>23</c:v>
                </c:pt>
                <c:pt idx="354">
                  <c:v>27</c:v>
                </c:pt>
                <c:pt idx="355">
                  <c:v>97</c:v>
                </c:pt>
                <c:pt idx="356">
                  <c:v>91</c:v>
                </c:pt>
                <c:pt idx="357">
                  <c:v>113</c:v>
                </c:pt>
                <c:pt idx="358">
                  <c:v>143</c:v>
                </c:pt>
                <c:pt idx="359">
                  <c:v>123</c:v>
                </c:pt>
                <c:pt idx="360">
                  <c:v>269</c:v>
                </c:pt>
                <c:pt idx="361">
                  <c:v>99</c:v>
                </c:pt>
                <c:pt idx="362">
                  <c:v>69</c:v>
                </c:pt>
                <c:pt idx="363">
                  <c:v>106</c:v>
                </c:pt>
                <c:pt idx="364">
                  <c:v>100</c:v>
                </c:pt>
                <c:pt idx="365">
                  <c:v>18</c:v>
                </c:pt>
                <c:pt idx="366">
                  <c:v>18</c:v>
                </c:pt>
                <c:pt idx="367">
                  <c:v>55</c:v>
                </c:pt>
                <c:pt idx="368">
                  <c:v>38</c:v>
                </c:pt>
                <c:pt idx="369">
                  <c:v>20</c:v>
                </c:pt>
                <c:pt idx="370">
                  <c:v>12</c:v>
                </c:pt>
                <c:pt idx="371">
                  <c:v>57</c:v>
                </c:pt>
                <c:pt idx="372">
                  <c:v>17</c:v>
                </c:pt>
                <c:pt idx="373">
                  <c:v>34</c:v>
                </c:pt>
                <c:pt idx="374">
                  <c:v>100</c:v>
                </c:pt>
                <c:pt idx="375">
                  <c:v>7</c:v>
                </c:pt>
                <c:pt idx="376">
                  <c:v>57</c:v>
                </c:pt>
                <c:pt idx="377">
                  <c:v>54</c:v>
                </c:pt>
                <c:pt idx="378">
                  <c:v>27</c:v>
                </c:pt>
                <c:pt idx="379">
                  <c:v>28</c:v>
                </c:pt>
                <c:pt idx="380">
                  <c:v>48</c:v>
                </c:pt>
                <c:pt idx="381">
                  <c:v>71</c:v>
                </c:pt>
                <c:pt idx="382">
                  <c:v>28</c:v>
                </c:pt>
                <c:pt idx="383">
                  <c:v>44</c:v>
                </c:pt>
                <c:pt idx="384">
                  <c:v>320</c:v>
                </c:pt>
                <c:pt idx="385">
                  <c:v>60</c:v>
                </c:pt>
                <c:pt idx="386">
                  <c:v>20</c:v>
                </c:pt>
                <c:pt idx="387">
                  <c:v>107</c:v>
                </c:pt>
                <c:pt idx="388">
                  <c:v>190</c:v>
                </c:pt>
                <c:pt idx="389">
                  <c:v>87</c:v>
                </c:pt>
                <c:pt idx="390">
                  <c:v>37</c:v>
                </c:pt>
                <c:pt idx="391">
                  <c:v>37</c:v>
                </c:pt>
                <c:pt idx="392">
                  <c:v>107</c:v>
                </c:pt>
                <c:pt idx="393">
                  <c:v>77</c:v>
                </c:pt>
                <c:pt idx="394">
                  <c:v>138</c:v>
                </c:pt>
                <c:pt idx="395">
                  <c:v>208</c:v>
                </c:pt>
                <c:pt idx="396">
                  <c:v>150</c:v>
                </c:pt>
                <c:pt idx="397">
                  <c:v>283</c:v>
                </c:pt>
                <c:pt idx="398">
                  <c:v>113</c:v>
                </c:pt>
                <c:pt idx="399">
                  <c:v>89</c:v>
                </c:pt>
                <c:pt idx="400">
                  <c:v>144</c:v>
                </c:pt>
                <c:pt idx="401">
                  <c:v>61</c:v>
                </c:pt>
                <c:pt idx="402">
                  <c:v>22</c:v>
                </c:pt>
                <c:pt idx="403">
                  <c:v>17</c:v>
                </c:pt>
                <c:pt idx="404">
                  <c:v>47</c:v>
                </c:pt>
                <c:pt idx="405">
                  <c:v>50</c:v>
                </c:pt>
                <c:pt idx="406">
                  <c:v>19</c:v>
                </c:pt>
                <c:pt idx="407">
                  <c:v>15</c:v>
                </c:pt>
                <c:pt idx="408">
                  <c:v>32</c:v>
                </c:pt>
                <c:pt idx="409">
                  <c:v>8</c:v>
                </c:pt>
                <c:pt idx="410">
                  <c:v>34</c:v>
                </c:pt>
                <c:pt idx="411">
                  <c:v>51</c:v>
                </c:pt>
                <c:pt idx="412">
                  <c:v>5</c:v>
                </c:pt>
                <c:pt idx="413">
                  <c:v>55</c:v>
                </c:pt>
                <c:pt idx="414">
                  <c:v>28</c:v>
                </c:pt>
                <c:pt idx="415">
                  <c:v>18</c:v>
                </c:pt>
                <c:pt idx="416">
                  <c:v>30</c:v>
                </c:pt>
                <c:pt idx="417">
                  <c:v>19</c:v>
                </c:pt>
                <c:pt idx="418">
                  <c:v>33</c:v>
                </c:pt>
                <c:pt idx="419">
                  <c:v>29</c:v>
                </c:pt>
                <c:pt idx="420">
                  <c:v>32</c:v>
                </c:pt>
                <c:pt idx="421">
                  <c:v>349</c:v>
                </c:pt>
                <c:pt idx="422">
                  <c:v>40</c:v>
                </c:pt>
                <c:pt idx="423">
                  <c:v>20</c:v>
                </c:pt>
                <c:pt idx="424">
                  <c:v>64</c:v>
                </c:pt>
                <c:pt idx="425">
                  <c:v>117</c:v>
                </c:pt>
                <c:pt idx="426">
                  <c:v>43</c:v>
                </c:pt>
                <c:pt idx="427">
                  <c:v>18</c:v>
                </c:pt>
                <c:pt idx="428">
                  <c:v>10</c:v>
                </c:pt>
                <c:pt idx="429">
                  <c:v>96</c:v>
                </c:pt>
                <c:pt idx="430">
                  <c:v>73</c:v>
                </c:pt>
                <c:pt idx="431">
                  <c:v>106</c:v>
                </c:pt>
                <c:pt idx="432">
                  <c:v>162</c:v>
                </c:pt>
                <c:pt idx="433">
                  <c:v>101</c:v>
                </c:pt>
                <c:pt idx="434">
                  <c:v>212</c:v>
                </c:pt>
                <c:pt idx="435">
                  <c:v>68</c:v>
                </c:pt>
                <c:pt idx="436">
                  <c:v>67</c:v>
                </c:pt>
                <c:pt idx="437">
                  <c:v>118</c:v>
                </c:pt>
                <c:pt idx="438">
                  <c:v>44</c:v>
                </c:pt>
                <c:pt idx="439">
                  <c:v>13</c:v>
                </c:pt>
                <c:pt idx="440">
                  <c:v>15</c:v>
                </c:pt>
                <c:pt idx="441">
                  <c:v>24</c:v>
                </c:pt>
                <c:pt idx="442">
                  <c:v>28</c:v>
                </c:pt>
                <c:pt idx="443">
                  <c:v>10</c:v>
                </c:pt>
                <c:pt idx="444">
                  <c:v>26</c:v>
                </c:pt>
                <c:pt idx="445">
                  <c:v>42</c:v>
                </c:pt>
                <c:pt idx="446">
                  <c:v>12</c:v>
                </c:pt>
                <c:pt idx="447">
                  <c:v>32</c:v>
                </c:pt>
                <c:pt idx="448">
                  <c:v>83</c:v>
                </c:pt>
                <c:pt idx="449">
                  <c:v>3</c:v>
                </c:pt>
                <c:pt idx="450">
                  <c:v>42</c:v>
                </c:pt>
                <c:pt idx="451">
                  <c:v>19</c:v>
                </c:pt>
                <c:pt idx="452">
                  <c:v>26</c:v>
                </c:pt>
                <c:pt idx="453">
                  <c:v>38</c:v>
                </c:pt>
                <c:pt idx="454">
                  <c:v>25</c:v>
                </c:pt>
                <c:pt idx="455">
                  <c:v>46</c:v>
                </c:pt>
                <c:pt idx="456">
                  <c:v>24</c:v>
                </c:pt>
                <c:pt idx="457">
                  <c:v>42</c:v>
                </c:pt>
                <c:pt idx="458">
                  <c:v>296</c:v>
                </c:pt>
                <c:pt idx="459">
                  <c:v>118</c:v>
                </c:pt>
                <c:pt idx="460">
                  <c:v>29</c:v>
                </c:pt>
                <c:pt idx="461">
                  <c:v>114</c:v>
                </c:pt>
                <c:pt idx="462">
                  <c:v>209</c:v>
                </c:pt>
                <c:pt idx="463">
                  <c:v>59</c:v>
                </c:pt>
                <c:pt idx="464">
                  <c:v>40</c:v>
                </c:pt>
                <c:pt idx="465">
                  <c:v>50</c:v>
                </c:pt>
                <c:pt idx="466">
                  <c:v>107</c:v>
                </c:pt>
                <c:pt idx="467">
                  <c:v>75</c:v>
                </c:pt>
                <c:pt idx="468">
                  <c:v>101</c:v>
                </c:pt>
                <c:pt idx="469">
                  <c:v>212</c:v>
                </c:pt>
                <c:pt idx="470">
                  <c:v>99</c:v>
                </c:pt>
                <c:pt idx="471">
                  <c:v>202</c:v>
                </c:pt>
                <c:pt idx="472">
                  <c:v>100</c:v>
                </c:pt>
                <c:pt idx="473">
                  <c:v>96</c:v>
                </c:pt>
                <c:pt idx="474">
                  <c:v>127</c:v>
                </c:pt>
                <c:pt idx="475">
                  <c:v>74</c:v>
                </c:pt>
                <c:pt idx="476">
                  <c:v>16</c:v>
                </c:pt>
                <c:pt idx="477">
                  <c:v>25</c:v>
                </c:pt>
                <c:pt idx="478">
                  <c:v>43</c:v>
                </c:pt>
                <c:pt idx="479">
                  <c:v>50</c:v>
                </c:pt>
                <c:pt idx="480">
                  <c:v>15</c:v>
                </c:pt>
                <c:pt idx="481">
                  <c:v>19</c:v>
                </c:pt>
                <c:pt idx="482">
                  <c:v>29</c:v>
                </c:pt>
                <c:pt idx="483">
                  <c:v>10</c:v>
                </c:pt>
                <c:pt idx="484">
                  <c:v>31</c:v>
                </c:pt>
                <c:pt idx="485">
                  <c:v>99</c:v>
                </c:pt>
                <c:pt idx="486">
                  <c:v>13</c:v>
                </c:pt>
                <c:pt idx="487">
                  <c:v>83</c:v>
                </c:pt>
                <c:pt idx="488">
                  <c:v>26</c:v>
                </c:pt>
                <c:pt idx="489">
                  <c:v>32</c:v>
                </c:pt>
                <c:pt idx="490">
                  <c:v>31</c:v>
                </c:pt>
                <c:pt idx="491">
                  <c:v>43</c:v>
                </c:pt>
                <c:pt idx="492">
                  <c:v>61</c:v>
                </c:pt>
                <c:pt idx="493">
                  <c:v>24</c:v>
                </c:pt>
                <c:pt idx="494">
                  <c:v>44</c:v>
                </c:pt>
                <c:pt idx="495">
                  <c:v>273</c:v>
                </c:pt>
                <c:pt idx="496">
                  <c:v>88</c:v>
                </c:pt>
                <c:pt idx="497">
                  <c:v>34</c:v>
                </c:pt>
                <c:pt idx="498">
                  <c:v>95</c:v>
                </c:pt>
                <c:pt idx="499">
                  <c:v>180</c:v>
                </c:pt>
                <c:pt idx="500">
                  <c:v>54</c:v>
                </c:pt>
                <c:pt idx="501">
                  <c:v>35</c:v>
                </c:pt>
                <c:pt idx="502">
                  <c:v>33</c:v>
                </c:pt>
                <c:pt idx="503">
                  <c:v>121</c:v>
                </c:pt>
                <c:pt idx="504">
                  <c:v>74</c:v>
                </c:pt>
                <c:pt idx="505">
                  <c:v>113</c:v>
                </c:pt>
                <c:pt idx="506">
                  <c:v>169</c:v>
                </c:pt>
                <c:pt idx="507">
                  <c:v>127</c:v>
                </c:pt>
                <c:pt idx="508">
                  <c:v>200</c:v>
                </c:pt>
                <c:pt idx="509">
                  <c:v>84</c:v>
                </c:pt>
                <c:pt idx="510">
                  <c:v>100</c:v>
                </c:pt>
                <c:pt idx="511">
                  <c:v>131</c:v>
                </c:pt>
                <c:pt idx="512">
                  <c:v>77</c:v>
                </c:pt>
                <c:pt idx="513">
                  <c:v>15</c:v>
                </c:pt>
                <c:pt idx="514">
                  <c:v>24</c:v>
                </c:pt>
                <c:pt idx="515">
                  <c:v>38</c:v>
                </c:pt>
                <c:pt idx="516">
                  <c:v>39</c:v>
                </c:pt>
                <c:pt idx="517">
                  <c:v>13</c:v>
                </c:pt>
              </c:numCache>
            </c:numRef>
          </c:xVal>
          <c:yVal>
            <c:numRef>
              <c:f>Correl_data_ScatterPlot!$D$2:$D$519</c:f>
              <c:numCache>
                <c:formatCode>0</c:formatCode>
                <c:ptCount val="518"/>
                <c:pt idx="0">
                  <c:v>18</c:v>
                </c:pt>
                <c:pt idx="1">
                  <c:v>37</c:v>
                </c:pt>
                <c:pt idx="2">
                  <c:v>8</c:v>
                </c:pt>
                <c:pt idx="3">
                  <c:v>39</c:v>
                </c:pt>
                <c:pt idx="4">
                  <c:v>66</c:v>
                </c:pt>
                <c:pt idx="5">
                  <c:v>0</c:v>
                </c:pt>
                <c:pt idx="6">
                  <c:v>0</c:v>
                </c:pt>
                <c:pt idx="7">
                  <c:v>7</c:v>
                </c:pt>
                <c:pt idx="8">
                  <c:v>16</c:v>
                </c:pt>
                <c:pt idx="9">
                  <c:v>41</c:v>
                </c:pt>
                <c:pt idx="10">
                  <c:v>20</c:v>
                </c:pt>
                <c:pt idx="11">
                  <c:v>25</c:v>
                </c:pt>
                <c:pt idx="12">
                  <c:v>22</c:v>
                </c:pt>
                <c:pt idx="13">
                  <c:v>38</c:v>
                </c:pt>
                <c:pt idx="14">
                  <c:v>193</c:v>
                </c:pt>
                <c:pt idx="15">
                  <c:v>25</c:v>
                </c:pt>
                <c:pt idx="16">
                  <c:v>13</c:v>
                </c:pt>
                <c:pt idx="17">
                  <c:v>59</c:v>
                </c:pt>
                <c:pt idx="18">
                  <c:v>169</c:v>
                </c:pt>
                <c:pt idx="19">
                  <c:v>38</c:v>
                </c:pt>
                <c:pt idx="20">
                  <c:v>27</c:v>
                </c:pt>
                <c:pt idx="21">
                  <c:v>19</c:v>
                </c:pt>
                <c:pt idx="22">
                  <c:v>85</c:v>
                </c:pt>
                <c:pt idx="23">
                  <c:v>58</c:v>
                </c:pt>
                <c:pt idx="24">
                  <c:v>64</c:v>
                </c:pt>
                <c:pt idx="25">
                  <c:v>157</c:v>
                </c:pt>
                <c:pt idx="26">
                  <c:v>24</c:v>
                </c:pt>
                <c:pt idx="27">
                  <c:v>123</c:v>
                </c:pt>
                <c:pt idx="28">
                  <c:v>47</c:v>
                </c:pt>
                <c:pt idx="29">
                  <c:v>50</c:v>
                </c:pt>
                <c:pt idx="30">
                  <c:v>77</c:v>
                </c:pt>
                <c:pt idx="31">
                  <c:v>28</c:v>
                </c:pt>
                <c:pt idx="32">
                  <c:v>10</c:v>
                </c:pt>
                <c:pt idx="33">
                  <c:v>11</c:v>
                </c:pt>
                <c:pt idx="34">
                  <c:v>35</c:v>
                </c:pt>
                <c:pt idx="35">
                  <c:v>25</c:v>
                </c:pt>
                <c:pt idx="36">
                  <c:v>32</c:v>
                </c:pt>
                <c:pt idx="37">
                  <c:v>29</c:v>
                </c:pt>
                <c:pt idx="38">
                  <c:v>50</c:v>
                </c:pt>
                <c:pt idx="39">
                  <c:v>9</c:v>
                </c:pt>
                <c:pt idx="40">
                  <c:v>50</c:v>
                </c:pt>
                <c:pt idx="41">
                  <c:v>76</c:v>
                </c:pt>
                <c:pt idx="42">
                  <c:v>1</c:v>
                </c:pt>
                <c:pt idx="43">
                  <c:v>8</c:v>
                </c:pt>
                <c:pt idx="44">
                  <c:v>15</c:v>
                </c:pt>
                <c:pt idx="45">
                  <c:v>14</c:v>
                </c:pt>
                <c:pt idx="46">
                  <c:v>40</c:v>
                </c:pt>
                <c:pt idx="47">
                  <c:v>19</c:v>
                </c:pt>
                <c:pt idx="48">
                  <c:v>21</c:v>
                </c:pt>
                <c:pt idx="49">
                  <c:v>11</c:v>
                </c:pt>
                <c:pt idx="50">
                  <c:v>72</c:v>
                </c:pt>
                <c:pt idx="51">
                  <c:v>241</c:v>
                </c:pt>
                <c:pt idx="52">
                  <c:v>49</c:v>
                </c:pt>
                <c:pt idx="53">
                  <c:v>11</c:v>
                </c:pt>
                <c:pt idx="54">
                  <c:v>49</c:v>
                </c:pt>
                <c:pt idx="55">
                  <c:v>150</c:v>
                </c:pt>
                <c:pt idx="56">
                  <c:v>71</c:v>
                </c:pt>
                <c:pt idx="57">
                  <c:v>19</c:v>
                </c:pt>
                <c:pt idx="58">
                  <c:v>9</c:v>
                </c:pt>
                <c:pt idx="59">
                  <c:v>110</c:v>
                </c:pt>
                <c:pt idx="60">
                  <c:v>72</c:v>
                </c:pt>
                <c:pt idx="61">
                  <c:v>65</c:v>
                </c:pt>
                <c:pt idx="62">
                  <c:v>141</c:v>
                </c:pt>
                <c:pt idx="63">
                  <c:v>41</c:v>
                </c:pt>
                <c:pt idx="64">
                  <c:v>137</c:v>
                </c:pt>
                <c:pt idx="65">
                  <c:v>54</c:v>
                </c:pt>
                <c:pt idx="66">
                  <c:v>51</c:v>
                </c:pt>
                <c:pt idx="67">
                  <c:v>90</c:v>
                </c:pt>
                <c:pt idx="68">
                  <c:v>36</c:v>
                </c:pt>
                <c:pt idx="69">
                  <c:v>10</c:v>
                </c:pt>
                <c:pt idx="70">
                  <c:v>11</c:v>
                </c:pt>
                <c:pt idx="71">
                  <c:v>73</c:v>
                </c:pt>
                <c:pt idx="72">
                  <c:v>23</c:v>
                </c:pt>
                <c:pt idx="73">
                  <c:v>18</c:v>
                </c:pt>
                <c:pt idx="74">
                  <c:v>12</c:v>
                </c:pt>
                <c:pt idx="75">
                  <c:v>37</c:v>
                </c:pt>
                <c:pt idx="76">
                  <c:v>7</c:v>
                </c:pt>
                <c:pt idx="77">
                  <c:v>63</c:v>
                </c:pt>
                <c:pt idx="78">
                  <c:v>57</c:v>
                </c:pt>
                <c:pt idx="79">
                  <c:v>5</c:v>
                </c:pt>
                <c:pt idx="80">
                  <c:v>6</c:v>
                </c:pt>
                <c:pt idx="81">
                  <c:v>17</c:v>
                </c:pt>
                <c:pt idx="82">
                  <c:v>17</c:v>
                </c:pt>
                <c:pt idx="83">
                  <c:v>26</c:v>
                </c:pt>
                <c:pt idx="84">
                  <c:v>15</c:v>
                </c:pt>
                <c:pt idx="85">
                  <c:v>20</c:v>
                </c:pt>
                <c:pt idx="86">
                  <c:v>21</c:v>
                </c:pt>
                <c:pt idx="87">
                  <c:v>70</c:v>
                </c:pt>
                <c:pt idx="88">
                  <c:v>219</c:v>
                </c:pt>
                <c:pt idx="89">
                  <c:v>67</c:v>
                </c:pt>
                <c:pt idx="90">
                  <c:v>18</c:v>
                </c:pt>
                <c:pt idx="91">
                  <c:v>45</c:v>
                </c:pt>
                <c:pt idx="92">
                  <c:v>115</c:v>
                </c:pt>
                <c:pt idx="93">
                  <c:v>31</c:v>
                </c:pt>
                <c:pt idx="94">
                  <c:v>18</c:v>
                </c:pt>
                <c:pt idx="95">
                  <c:v>13</c:v>
                </c:pt>
                <c:pt idx="96">
                  <c:v>83</c:v>
                </c:pt>
                <c:pt idx="97">
                  <c:v>78</c:v>
                </c:pt>
                <c:pt idx="98">
                  <c:v>68</c:v>
                </c:pt>
                <c:pt idx="99">
                  <c:v>177</c:v>
                </c:pt>
                <c:pt idx="100">
                  <c:v>62</c:v>
                </c:pt>
                <c:pt idx="101">
                  <c:v>49</c:v>
                </c:pt>
                <c:pt idx="102">
                  <c:v>55</c:v>
                </c:pt>
                <c:pt idx="103">
                  <c:v>48</c:v>
                </c:pt>
                <c:pt idx="104">
                  <c:v>69</c:v>
                </c:pt>
                <c:pt idx="105">
                  <c:v>73</c:v>
                </c:pt>
                <c:pt idx="106">
                  <c:v>16</c:v>
                </c:pt>
                <c:pt idx="107">
                  <c:v>4</c:v>
                </c:pt>
                <c:pt idx="108">
                  <c:v>49</c:v>
                </c:pt>
                <c:pt idx="109">
                  <c:v>23</c:v>
                </c:pt>
                <c:pt idx="110">
                  <c:v>22</c:v>
                </c:pt>
                <c:pt idx="111">
                  <c:v>19</c:v>
                </c:pt>
                <c:pt idx="112">
                  <c:v>29</c:v>
                </c:pt>
                <c:pt idx="113">
                  <c:v>4</c:v>
                </c:pt>
                <c:pt idx="114">
                  <c:v>123</c:v>
                </c:pt>
                <c:pt idx="115">
                  <c:v>57</c:v>
                </c:pt>
                <c:pt idx="116">
                  <c:v>5</c:v>
                </c:pt>
                <c:pt idx="117">
                  <c:v>15</c:v>
                </c:pt>
                <c:pt idx="118">
                  <c:v>7</c:v>
                </c:pt>
                <c:pt idx="119">
                  <c:v>15</c:v>
                </c:pt>
                <c:pt idx="120">
                  <c:v>36</c:v>
                </c:pt>
                <c:pt idx="121">
                  <c:v>16</c:v>
                </c:pt>
                <c:pt idx="122">
                  <c:v>30</c:v>
                </c:pt>
                <c:pt idx="123">
                  <c:v>29</c:v>
                </c:pt>
                <c:pt idx="124">
                  <c:v>55</c:v>
                </c:pt>
                <c:pt idx="125">
                  <c:v>174</c:v>
                </c:pt>
                <c:pt idx="126">
                  <c:v>44</c:v>
                </c:pt>
                <c:pt idx="127">
                  <c:v>16</c:v>
                </c:pt>
                <c:pt idx="128">
                  <c:v>46</c:v>
                </c:pt>
                <c:pt idx="129">
                  <c:v>82</c:v>
                </c:pt>
                <c:pt idx="130">
                  <c:v>17</c:v>
                </c:pt>
                <c:pt idx="131">
                  <c:v>6</c:v>
                </c:pt>
                <c:pt idx="132">
                  <c:v>16</c:v>
                </c:pt>
                <c:pt idx="133">
                  <c:v>64</c:v>
                </c:pt>
                <c:pt idx="134">
                  <c:v>43</c:v>
                </c:pt>
                <c:pt idx="135">
                  <c:v>70</c:v>
                </c:pt>
                <c:pt idx="136">
                  <c:v>139</c:v>
                </c:pt>
                <c:pt idx="137">
                  <c:v>86</c:v>
                </c:pt>
                <c:pt idx="138">
                  <c:v>57</c:v>
                </c:pt>
                <c:pt idx="139">
                  <c:v>41</c:v>
                </c:pt>
                <c:pt idx="140">
                  <c:v>56</c:v>
                </c:pt>
                <c:pt idx="141">
                  <c:v>67</c:v>
                </c:pt>
                <c:pt idx="142">
                  <c:v>54</c:v>
                </c:pt>
                <c:pt idx="143">
                  <c:v>20</c:v>
                </c:pt>
                <c:pt idx="144">
                  <c:v>8</c:v>
                </c:pt>
                <c:pt idx="145">
                  <c:v>48</c:v>
                </c:pt>
                <c:pt idx="146">
                  <c:v>33</c:v>
                </c:pt>
                <c:pt idx="147">
                  <c:v>12</c:v>
                </c:pt>
                <c:pt idx="148">
                  <c:v>17</c:v>
                </c:pt>
                <c:pt idx="149">
                  <c:v>30</c:v>
                </c:pt>
                <c:pt idx="150">
                  <c:v>11</c:v>
                </c:pt>
                <c:pt idx="151">
                  <c:v>38</c:v>
                </c:pt>
                <c:pt idx="152">
                  <c:v>122</c:v>
                </c:pt>
                <c:pt idx="153">
                  <c:v>3</c:v>
                </c:pt>
                <c:pt idx="154">
                  <c:v>16</c:v>
                </c:pt>
                <c:pt idx="155">
                  <c:v>8</c:v>
                </c:pt>
                <c:pt idx="156">
                  <c:v>22</c:v>
                </c:pt>
                <c:pt idx="157">
                  <c:v>42</c:v>
                </c:pt>
                <c:pt idx="158">
                  <c:v>17</c:v>
                </c:pt>
                <c:pt idx="159">
                  <c:v>26</c:v>
                </c:pt>
                <c:pt idx="160">
                  <c:v>20</c:v>
                </c:pt>
                <c:pt idx="161">
                  <c:v>39</c:v>
                </c:pt>
                <c:pt idx="162">
                  <c:v>156</c:v>
                </c:pt>
                <c:pt idx="163">
                  <c:v>68</c:v>
                </c:pt>
                <c:pt idx="164">
                  <c:v>18</c:v>
                </c:pt>
                <c:pt idx="165">
                  <c:v>79</c:v>
                </c:pt>
                <c:pt idx="166">
                  <c:v>62</c:v>
                </c:pt>
                <c:pt idx="167">
                  <c:v>21</c:v>
                </c:pt>
                <c:pt idx="168">
                  <c:v>6</c:v>
                </c:pt>
                <c:pt idx="169">
                  <c:v>17</c:v>
                </c:pt>
                <c:pt idx="170">
                  <c:v>126</c:v>
                </c:pt>
                <c:pt idx="171">
                  <c:v>72</c:v>
                </c:pt>
                <c:pt idx="172">
                  <c:v>67</c:v>
                </c:pt>
                <c:pt idx="173">
                  <c:v>206</c:v>
                </c:pt>
                <c:pt idx="174">
                  <c:v>68</c:v>
                </c:pt>
                <c:pt idx="175">
                  <c:v>60</c:v>
                </c:pt>
                <c:pt idx="176">
                  <c:v>65</c:v>
                </c:pt>
                <c:pt idx="177">
                  <c:v>61</c:v>
                </c:pt>
                <c:pt idx="178">
                  <c:v>78</c:v>
                </c:pt>
                <c:pt idx="179">
                  <c:v>47</c:v>
                </c:pt>
                <c:pt idx="180">
                  <c:v>23</c:v>
                </c:pt>
                <c:pt idx="181">
                  <c:v>4</c:v>
                </c:pt>
                <c:pt idx="182">
                  <c:v>53</c:v>
                </c:pt>
                <c:pt idx="183">
                  <c:v>30</c:v>
                </c:pt>
                <c:pt idx="184">
                  <c:v>10</c:v>
                </c:pt>
                <c:pt idx="185">
                  <c:v>20</c:v>
                </c:pt>
                <c:pt idx="186">
                  <c:v>26</c:v>
                </c:pt>
                <c:pt idx="187">
                  <c:v>4</c:v>
                </c:pt>
                <c:pt idx="188">
                  <c:v>21</c:v>
                </c:pt>
                <c:pt idx="189">
                  <c:v>75</c:v>
                </c:pt>
                <c:pt idx="190">
                  <c:v>6</c:v>
                </c:pt>
                <c:pt idx="191">
                  <c:v>25</c:v>
                </c:pt>
                <c:pt idx="192">
                  <c:v>11</c:v>
                </c:pt>
                <c:pt idx="193">
                  <c:v>10</c:v>
                </c:pt>
                <c:pt idx="194">
                  <c:v>55</c:v>
                </c:pt>
                <c:pt idx="195">
                  <c:v>20</c:v>
                </c:pt>
                <c:pt idx="196">
                  <c:v>41</c:v>
                </c:pt>
                <c:pt idx="197">
                  <c:v>8</c:v>
                </c:pt>
                <c:pt idx="198">
                  <c:v>45</c:v>
                </c:pt>
                <c:pt idx="199">
                  <c:v>195</c:v>
                </c:pt>
                <c:pt idx="200">
                  <c:v>44</c:v>
                </c:pt>
                <c:pt idx="201">
                  <c:v>22</c:v>
                </c:pt>
                <c:pt idx="202">
                  <c:v>36</c:v>
                </c:pt>
                <c:pt idx="203">
                  <c:v>82</c:v>
                </c:pt>
                <c:pt idx="204">
                  <c:v>43</c:v>
                </c:pt>
                <c:pt idx="205">
                  <c:v>8</c:v>
                </c:pt>
                <c:pt idx="206">
                  <c:v>2</c:v>
                </c:pt>
                <c:pt idx="207">
                  <c:v>89</c:v>
                </c:pt>
                <c:pt idx="208">
                  <c:v>37</c:v>
                </c:pt>
                <c:pt idx="209">
                  <c:v>101</c:v>
                </c:pt>
                <c:pt idx="210">
                  <c:v>149</c:v>
                </c:pt>
                <c:pt idx="211">
                  <c:v>52</c:v>
                </c:pt>
                <c:pt idx="212">
                  <c:v>82</c:v>
                </c:pt>
                <c:pt idx="213">
                  <c:v>62</c:v>
                </c:pt>
                <c:pt idx="214">
                  <c:v>64</c:v>
                </c:pt>
                <c:pt idx="215">
                  <c:v>77</c:v>
                </c:pt>
                <c:pt idx="216">
                  <c:v>49</c:v>
                </c:pt>
                <c:pt idx="217">
                  <c:v>18</c:v>
                </c:pt>
                <c:pt idx="218">
                  <c:v>14</c:v>
                </c:pt>
                <c:pt idx="219">
                  <c:v>50</c:v>
                </c:pt>
                <c:pt idx="220">
                  <c:v>17</c:v>
                </c:pt>
                <c:pt idx="221">
                  <c:v>11</c:v>
                </c:pt>
                <c:pt idx="222">
                  <c:v>21</c:v>
                </c:pt>
                <c:pt idx="223">
                  <c:v>35</c:v>
                </c:pt>
                <c:pt idx="224">
                  <c:v>14</c:v>
                </c:pt>
                <c:pt idx="225">
                  <c:v>23</c:v>
                </c:pt>
                <c:pt idx="226">
                  <c:v>45</c:v>
                </c:pt>
                <c:pt idx="227">
                  <c:v>2</c:v>
                </c:pt>
                <c:pt idx="228">
                  <c:v>38</c:v>
                </c:pt>
                <c:pt idx="229">
                  <c:v>6</c:v>
                </c:pt>
                <c:pt idx="230">
                  <c:v>16</c:v>
                </c:pt>
                <c:pt idx="231">
                  <c:v>58</c:v>
                </c:pt>
                <c:pt idx="232">
                  <c:v>15</c:v>
                </c:pt>
                <c:pt idx="233">
                  <c:v>35</c:v>
                </c:pt>
                <c:pt idx="234">
                  <c:v>6</c:v>
                </c:pt>
                <c:pt idx="235">
                  <c:v>47</c:v>
                </c:pt>
                <c:pt idx="236">
                  <c:v>414</c:v>
                </c:pt>
                <c:pt idx="237">
                  <c:v>51</c:v>
                </c:pt>
                <c:pt idx="238">
                  <c:v>20</c:v>
                </c:pt>
                <c:pt idx="239">
                  <c:v>46</c:v>
                </c:pt>
                <c:pt idx="240">
                  <c:v>76</c:v>
                </c:pt>
                <c:pt idx="241">
                  <c:v>36</c:v>
                </c:pt>
                <c:pt idx="242">
                  <c:v>7</c:v>
                </c:pt>
                <c:pt idx="243">
                  <c:v>6</c:v>
                </c:pt>
                <c:pt idx="244">
                  <c:v>99</c:v>
                </c:pt>
                <c:pt idx="245">
                  <c:v>59</c:v>
                </c:pt>
                <c:pt idx="246">
                  <c:v>57</c:v>
                </c:pt>
                <c:pt idx="247">
                  <c:v>171</c:v>
                </c:pt>
                <c:pt idx="248">
                  <c:v>41</c:v>
                </c:pt>
                <c:pt idx="249">
                  <c:v>99</c:v>
                </c:pt>
                <c:pt idx="250">
                  <c:v>66</c:v>
                </c:pt>
                <c:pt idx="251">
                  <c:v>55</c:v>
                </c:pt>
                <c:pt idx="252">
                  <c:v>85</c:v>
                </c:pt>
                <c:pt idx="253">
                  <c:v>48</c:v>
                </c:pt>
                <c:pt idx="254">
                  <c:v>16</c:v>
                </c:pt>
                <c:pt idx="255">
                  <c:v>20</c:v>
                </c:pt>
                <c:pt idx="256">
                  <c:v>59</c:v>
                </c:pt>
                <c:pt idx="257">
                  <c:v>17</c:v>
                </c:pt>
                <c:pt idx="258">
                  <c:v>14</c:v>
                </c:pt>
                <c:pt idx="259">
                  <c:v>-20</c:v>
                </c:pt>
                <c:pt idx="260">
                  <c:v>-21</c:v>
                </c:pt>
                <c:pt idx="261">
                  <c:v>-20</c:v>
                </c:pt>
                <c:pt idx="262">
                  <c:v>-17</c:v>
                </c:pt>
                <c:pt idx="263">
                  <c:v>-91</c:v>
                </c:pt>
                <c:pt idx="264">
                  <c:v>-15</c:v>
                </c:pt>
                <c:pt idx="265">
                  <c:v>-45</c:v>
                </c:pt>
                <c:pt idx="266">
                  <c:v>-9</c:v>
                </c:pt>
                <c:pt idx="267">
                  <c:v>-26</c:v>
                </c:pt>
                <c:pt idx="268">
                  <c:v>-10</c:v>
                </c:pt>
                <c:pt idx="269">
                  <c:v>-25</c:v>
                </c:pt>
                <c:pt idx="270">
                  <c:v>-40</c:v>
                </c:pt>
                <c:pt idx="271">
                  <c:v>-39</c:v>
                </c:pt>
                <c:pt idx="272">
                  <c:v>-11</c:v>
                </c:pt>
                <c:pt idx="273">
                  <c:v>-348</c:v>
                </c:pt>
                <c:pt idx="274">
                  <c:v>-16</c:v>
                </c:pt>
                <c:pt idx="275">
                  <c:v>1</c:v>
                </c:pt>
                <c:pt idx="276">
                  <c:v>-199</c:v>
                </c:pt>
                <c:pt idx="277">
                  <c:v>-120</c:v>
                </c:pt>
                <c:pt idx="278">
                  <c:v>-93</c:v>
                </c:pt>
                <c:pt idx="279">
                  <c:v>-41</c:v>
                </c:pt>
                <c:pt idx="280">
                  <c:v>-45</c:v>
                </c:pt>
                <c:pt idx="281">
                  <c:v>-99</c:v>
                </c:pt>
                <c:pt idx="282">
                  <c:v>-95</c:v>
                </c:pt>
                <c:pt idx="283">
                  <c:v>-64</c:v>
                </c:pt>
                <c:pt idx="284">
                  <c:v>-93</c:v>
                </c:pt>
                <c:pt idx="285">
                  <c:v>-122</c:v>
                </c:pt>
                <c:pt idx="286">
                  <c:v>-287</c:v>
                </c:pt>
                <c:pt idx="287">
                  <c:v>-103</c:v>
                </c:pt>
                <c:pt idx="288">
                  <c:v>-77</c:v>
                </c:pt>
                <c:pt idx="289">
                  <c:v>-106</c:v>
                </c:pt>
                <c:pt idx="290">
                  <c:v>-35</c:v>
                </c:pt>
                <c:pt idx="291">
                  <c:v>-8</c:v>
                </c:pt>
                <c:pt idx="292">
                  <c:v>-29</c:v>
                </c:pt>
                <c:pt idx="293">
                  <c:v>-12</c:v>
                </c:pt>
                <c:pt idx="294">
                  <c:v>-5</c:v>
                </c:pt>
                <c:pt idx="295">
                  <c:v>-21</c:v>
                </c:pt>
                <c:pt idx="296">
                  <c:v>23</c:v>
                </c:pt>
                <c:pt idx="297">
                  <c:v>12</c:v>
                </c:pt>
                <c:pt idx="298">
                  <c:v>7</c:v>
                </c:pt>
                <c:pt idx="299">
                  <c:v>27</c:v>
                </c:pt>
                <c:pt idx="300">
                  <c:v>88</c:v>
                </c:pt>
                <c:pt idx="301">
                  <c:v>5</c:v>
                </c:pt>
                <c:pt idx="302">
                  <c:v>24</c:v>
                </c:pt>
                <c:pt idx="303">
                  <c:v>42</c:v>
                </c:pt>
                <c:pt idx="304">
                  <c:v>24</c:v>
                </c:pt>
                <c:pt idx="305">
                  <c:v>29</c:v>
                </c:pt>
                <c:pt idx="306">
                  <c:v>45</c:v>
                </c:pt>
                <c:pt idx="307">
                  <c:v>87</c:v>
                </c:pt>
                <c:pt idx="308">
                  <c:v>19</c:v>
                </c:pt>
                <c:pt idx="309">
                  <c:v>39</c:v>
                </c:pt>
                <c:pt idx="310">
                  <c:v>586</c:v>
                </c:pt>
                <c:pt idx="311">
                  <c:v>103</c:v>
                </c:pt>
                <c:pt idx="312">
                  <c:v>20</c:v>
                </c:pt>
                <c:pt idx="313">
                  <c:v>182</c:v>
                </c:pt>
                <c:pt idx="314">
                  <c:v>60</c:v>
                </c:pt>
                <c:pt idx="315">
                  <c:v>81</c:v>
                </c:pt>
                <c:pt idx="316">
                  <c:v>23</c:v>
                </c:pt>
                <c:pt idx="317">
                  <c:v>32</c:v>
                </c:pt>
                <c:pt idx="318">
                  <c:v>99</c:v>
                </c:pt>
                <c:pt idx="319">
                  <c:v>93</c:v>
                </c:pt>
                <c:pt idx="320">
                  <c:v>63</c:v>
                </c:pt>
                <c:pt idx="321">
                  <c:v>183</c:v>
                </c:pt>
                <c:pt idx="322">
                  <c:v>96</c:v>
                </c:pt>
                <c:pt idx="323">
                  <c:v>294</c:v>
                </c:pt>
                <c:pt idx="324">
                  <c:v>51</c:v>
                </c:pt>
                <c:pt idx="325">
                  <c:v>60</c:v>
                </c:pt>
                <c:pt idx="326">
                  <c:v>92</c:v>
                </c:pt>
                <c:pt idx="327">
                  <c:v>57</c:v>
                </c:pt>
                <c:pt idx="328">
                  <c:v>23</c:v>
                </c:pt>
                <c:pt idx="329">
                  <c:v>29</c:v>
                </c:pt>
                <c:pt idx="330">
                  <c:v>79</c:v>
                </c:pt>
                <c:pt idx="331">
                  <c:v>43</c:v>
                </c:pt>
                <c:pt idx="332">
                  <c:v>22</c:v>
                </c:pt>
                <c:pt idx="333">
                  <c:v>7</c:v>
                </c:pt>
                <c:pt idx="334">
                  <c:v>21</c:v>
                </c:pt>
                <c:pt idx="335">
                  <c:v>7</c:v>
                </c:pt>
                <c:pt idx="336">
                  <c:v>11</c:v>
                </c:pt>
                <c:pt idx="337">
                  <c:v>76</c:v>
                </c:pt>
                <c:pt idx="338">
                  <c:v>2</c:v>
                </c:pt>
                <c:pt idx="339">
                  <c:v>18</c:v>
                </c:pt>
                <c:pt idx="340">
                  <c:v>20</c:v>
                </c:pt>
                <c:pt idx="341">
                  <c:v>3</c:v>
                </c:pt>
                <c:pt idx="342">
                  <c:v>19</c:v>
                </c:pt>
                <c:pt idx="343">
                  <c:v>24</c:v>
                </c:pt>
                <c:pt idx="344">
                  <c:v>69</c:v>
                </c:pt>
                <c:pt idx="345">
                  <c:v>10</c:v>
                </c:pt>
                <c:pt idx="346">
                  <c:v>20</c:v>
                </c:pt>
                <c:pt idx="347">
                  <c:v>308</c:v>
                </c:pt>
                <c:pt idx="348">
                  <c:v>40</c:v>
                </c:pt>
                <c:pt idx="349">
                  <c:v>6</c:v>
                </c:pt>
                <c:pt idx="350">
                  <c:v>41</c:v>
                </c:pt>
                <c:pt idx="351">
                  <c:v>78</c:v>
                </c:pt>
                <c:pt idx="352">
                  <c:v>25</c:v>
                </c:pt>
                <c:pt idx="353">
                  <c:v>7</c:v>
                </c:pt>
                <c:pt idx="354">
                  <c:v>6</c:v>
                </c:pt>
                <c:pt idx="355">
                  <c:v>57</c:v>
                </c:pt>
                <c:pt idx="356">
                  <c:v>50</c:v>
                </c:pt>
                <c:pt idx="357">
                  <c:v>46</c:v>
                </c:pt>
                <c:pt idx="358">
                  <c:v>110</c:v>
                </c:pt>
                <c:pt idx="359">
                  <c:v>54</c:v>
                </c:pt>
                <c:pt idx="360">
                  <c:v>130</c:v>
                </c:pt>
                <c:pt idx="361">
                  <c:v>41</c:v>
                </c:pt>
                <c:pt idx="362">
                  <c:v>30</c:v>
                </c:pt>
                <c:pt idx="363">
                  <c:v>51</c:v>
                </c:pt>
                <c:pt idx="364">
                  <c:v>78</c:v>
                </c:pt>
                <c:pt idx="365">
                  <c:v>4</c:v>
                </c:pt>
                <c:pt idx="366">
                  <c:v>9</c:v>
                </c:pt>
                <c:pt idx="367">
                  <c:v>47</c:v>
                </c:pt>
                <c:pt idx="368">
                  <c:v>21</c:v>
                </c:pt>
                <c:pt idx="369">
                  <c:v>10</c:v>
                </c:pt>
                <c:pt idx="370">
                  <c:v>9</c:v>
                </c:pt>
                <c:pt idx="371">
                  <c:v>22</c:v>
                </c:pt>
                <c:pt idx="372">
                  <c:v>7</c:v>
                </c:pt>
                <c:pt idx="373">
                  <c:v>22</c:v>
                </c:pt>
                <c:pt idx="374">
                  <c:v>53</c:v>
                </c:pt>
                <c:pt idx="375">
                  <c:v>6</c:v>
                </c:pt>
                <c:pt idx="376">
                  <c:v>10</c:v>
                </c:pt>
                <c:pt idx="377">
                  <c:v>35</c:v>
                </c:pt>
                <c:pt idx="378">
                  <c:v>7</c:v>
                </c:pt>
                <c:pt idx="379">
                  <c:v>25</c:v>
                </c:pt>
                <c:pt idx="380">
                  <c:v>18</c:v>
                </c:pt>
                <c:pt idx="381">
                  <c:v>62</c:v>
                </c:pt>
                <c:pt idx="382">
                  <c:v>13</c:v>
                </c:pt>
                <c:pt idx="383">
                  <c:v>42</c:v>
                </c:pt>
                <c:pt idx="384">
                  <c:v>214</c:v>
                </c:pt>
                <c:pt idx="385">
                  <c:v>30</c:v>
                </c:pt>
                <c:pt idx="386">
                  <c:v>9</c:v>
                </c:pt>
                <c:pt idx="387">
                  <c:v>58</c:v>
                </c:pt>
                <c:pt idx="388">
                  <c:v>85</c:v>
                </c:pt>
                <c:pt idx="389">
                  <c:v>60</c:v>
                </c:pt>
                <c:pt idx="390">
                  <c:v>16</c:v>
                </c:pt>
                <c:pt idx="391">
                  <c:v>6</c:v>
                </c:pt>
                <c:pt idx="392">
                  <c:v>54</c:v>
                </c:pt>
                <c:pt idx="393">
                  <c:v>32</c:v>
                </c:pt>
                <c:pt idx="394">
                  <c:v>57</c:v>
                </c:pt>
                <c:pt idx="395">
                  <c:v>134</c:v>
                </c:pt>
                <c:pt idx="396">
                  <c:v>45</c:v>
                </c:pt>
                <c:pt idx="397">
                  <c:v>160</c:v>
                </c:pt>
                <c:pt idx="398">
                  <c:v>44</c:v>
                </c:pt>
                <c:pt idx="399">
                  <c:v>39</c:v>
                </c:pt>
                <c:pt idx="400">
                  <c:v>67</c:v>
                </c:pt>
                <c:pt idx="401">
                  <c:v>45</c:v>
                </c:pt>
                <c:pt idx="402">
                  <c:v>13</c:v>
                </c:pt>
                <c:pt idx="403">
                  <c:v>17</c:v>
                </c:pt>
                <c:pt idx="404">
                  <c:v>41</c:v>
                </c:pt>
                <c:pt idx="405">
                  <c:v>28</c:v>
                </c:pt>
                <c:pt idx="406">
                  <c:v>9</c:v>
                </c:pt>
                <c:pt idx="407">
                  <c:v>13</c:v>
                </c:pt>
                <c:pt idx="408">
                  <c:v>12</c:v>
                </c:pt>
                <c:pt idx="409">
                  <c:v>1</c:v>
                </c:pt>
                <c:pt idx="410">
                  <c:v>28</c:v>
                </c:pt>
                <c:pt idx="411">
                  <c:v>21</c:v>
                </c:pt>
                <c:pt idx="412">
                  <c:v>1</c:v>
                </c:pt>
                <c:pt idx="413">
                  <c:v>13</c:v>
                </c:pt>
                <c:pt idx="414">
                  <c:v>18</c:v>
                </c:pt>
                <c:pt idx="415">
                  <c:v>11</c:v>
                </c:pt>
                <c:pt idx="416">
                  <c:v>25</c:v>
                </c:pt>
                <c:pt idx="417">
                  <c:v>6</c:v>
                </c:pt>
                <c:pt idx="418">
                  <c:v>21</c:v>
                </c:pt>
                <c:pt idx="419">
                  <c:v>21</c:v>
                </c:pt>
                <c:pt idx="420">
                  <c:v>18</c:v>
                </c:pt>
                <c:pt idx="421">
                  <c:v>229</c:v>
                </c:pt>
                <c:pt idx="422">
                  <c:v>23</c:v>
                </c:pt>
                <c:pt idx="423">
                  <c:v>11</c:v>
                </c:pt>
                <c:pt idx="424">
                  <c:v>30</c:v>
                </c:pt>
                <c:pt idx="425">
                  <c:v>40</c:v>
                </c:pt>
                <c:pt idx="426">
                  <c:v>27</c:v>
                </c:pt>
                <c:pt idx="427">
                  <c:v>15</c:v>
                </c:pt>
                <c:pt idx="428">
                  <c:v>0</c:v>
                </c:pt>
                <c:pt idx="429">
                  <c:v>91</c:v>
                </c:pt>
                <c:pt idx="430">
                  <c:v>80</c:v>
                </c:pt>
                <c:pt idx="431">
                  <c:v>53</c:v>
                </c:pt>
                <c:pt idx="432">
                  <c:v>105</c:v>
                </c:pt>
                <c:pt idx="433">
                  <c:v>37</c:v>
                </c:pt>
                <c:pt idx="434">
                  <c:v>134</c:v>
                </c:pt>
                <c:pt idx="435">
                  <c:v>30</c:v>
                </c:pt>
                <c:pt idx="436">
                  <c:v>36</c:v>
                </c:pt>
                <c:pt idx="437">
                  <c:v>54</c:v>
                </c:pt>
                <c:pt idx="438">
                  <c:v>18</c:v>
                </c:pt>
                <c:pt idx="439">
                  <c:v>10</c:v>
                </c:pt>
                <c:pt idx="440">
                  <c:v>10</c:v>
                </c:pt>
                <c:pt idx="441">
                  <c:v>20</c:v>
                </c:pt>
                <c:pt idx="442">
                  <c:v>22</c:v>
                </c:pt>
                <c:pt idx="443">
                  <c:v>5</c:v>
                </c:pt>
                <c:pt idx="444">
                  <c:v>17</c:v>
                </c:pt>
                <c:pt idx="445">
                  <c:v>23</c:v>
                </c:pt>
                <c:pt idx="446">
                  <c:v>6</c:v>
                </c:pt>
                <c:pt idx="447">
                  <c:v>25</c:v>
                </c:pt>
                <c:pt idx="448">
                  <c:v>79</c:v>
                </c:pt>
                <c:pt idx="449">
                  <c:v>4</c:v>
                </c:pt>
                <c:pt idx="450">
                  <c:v>15</c:v>
                </c:pt>
                <c:pt idx="451">
                  <c:v>28</c:v>
                </c:pt>
                <c:pt idx="452">
                  <c:v>13</c:v>
                </c:pt>
                <c:pt idx="453">
                  <c:v>20</c:v>
                </c:pt>
                <c:pt idx="454">
                  <c:v>13</c:v>
                </c:pt>
                <c:pt idx="455">
                  <c:v>29</c:v>
                </c:pt>
                <c:pt idx="456">
                  <c:v>11</c:v>
                </c:pt>
                <c:pt idx="457">
                  <c:v>21</c:v>
                </c:pt>
                <c:pt idx="458">
                  <c:v>123</c:v>
                </c:pt>
                <c:pt idx="459">
                  <c:v>43</c:v>
                </c:pt>
                <c:pt idx="460">
                  <c:v>12</c:v>
                </c:pt>
                <c:pt idx="461">
                  <c:v>48</c:v>
                </c:pt>
                <c:pt idx="462">
                  <c:v>90</c:v>
                </c:pt>
                <c:pt idx="463">
                  <c:v>23</c:v>
                </c:pt>
                <c:pt idx="464">
                  <c:v>19</c:v>
                </c:pt>
                <c:pt idx="465">
                  <c:v>6</c:v>
                </c:pt>
                <c:pt idx="466">
                  <c:v>61</c:v>
                </c:pt>
                <c:pt idx="467">
                  <c:v>61</c:v>
                </c:pt>
                <c:pt idx="468">
                  <c:v>36</c:v>
                </c:pt>
                <c:pt idx="469">
                  <c:v>116</c:v>
                </c:pt>
                <c:pt idx="470">
                  <c:v>24</c:v>
                </c:pt>
                <c:pt idx="471">
                  <c:v>115</c:v>
                </c:pt>
                <c:pt idx="472">
                  <c:v>50</c:v>
                </c:pt>
                <c:pt idx="473">
                  <c:v>56</c:v>
                </c:pt>
                <c:pt idx="474">
                  <c:v>69</c:v>
                </c:pt>
                <c:pt idx="475">
                  <c:v>37</c:v>
                </c:pt>
                <c:pt idx="476">
                  <c:v>7</c:v>
                </c:pt>
                <c:pt idx="477">
                  <c:v>14</c:v>
                </c:pt>
                <c:pt idx="478">
                  <c:v>28</c:v>
                </c:pt>
                <c:pt idx="479">
                  <c:v>46</c:v>
                </c:pt>
                <c:pt idx="480">
                  <c:v>4</c:v>
                </c:pt>
                <c:pt idx="481">
                  <c:v>11</c:v>
                </c:pt>
                <c:pt idx="482">
                  <c:v>13</c:v>
                </c:pt>
                <c:pt idx="483">
                  <c:v>8</c:v>
                </c:pt>
                <c:pt idx="484">
                  <c:v>17</c:v>
                </c:pt>
                <c:pt idx="485">
                  <c:v>56</c:v>
                </c:pt>
                <c:pt idx="486">
                  <c:v>8</c:v>
                </c:pt>
                <c:pt idx="487">
                  <c:v>37</c:v>
                </c:pt>
                <c:pt idx="488">
                  <c:v>23</c:v>
                </c:pt>
                <c:pt idx="489">
                  <c:v>13</c:v>
                </c:pt>
                <c:pt idx="490">
                  <c:v>18</c:v>
                </c:pt>
                <c:pt idx="491">
                  <c:v>13</c:v>
                </c:pt>
                <c:pt idx="492">
                  <c:v>25</c:v>
                </c:pt>
                <c:pt idx="493">
                  <c:v>4</c:v>
                </c:pt>
                <c:pt idx="494">
                  <c:v>11</c:v>
                </c:pt>
                <c:pt idx="495">
                  <c:v>86</c:v>
                </c:pt>
                <c:pt idx="496">
                  <c:v>42</c:v>
                </c:pt>
                <c:pt idx="497">
                  <c:v>3</c:v>
                </c:pt>
                <c:pt idx="498">
                  <c:v>50</c:v>
                </c:pt>
                <c:pt idx="499">
                  <c:v>78</c:v>
                </c:pt>
                <c:pt idx="500">
                  <c:v>22</c:v>
                </c:pt>
                <c:pt idx="501">
                  <c:v>17</c:v>
                </c:pt>
                <c:pt idx="502">
                  <c:v>5</c:v>
                </c:pt>
                <c:pt idx="503">
                  <c:v>65</c:v>
                </c:pt>
                <c:pt idx="504">
                  <c:v>46</c:v>
                </c:pt>
                <c:pt idx="505">
                  <c:v>39</c:v>
                </c:pt>
                <c:pt idx="506">
                  <c:v>72</c:v>
                </c:pt>
                <c:pt idx="507">
                  <c:v>37</c:v>
                </c:pt>
                <c:pt idx="508">
                  <c:v>104</c:v>
                </c:pt>
                <c:pt idx="509">
                  <c:v>65</c:v>
                </c:pt>
                <c:pt idx="510">
                  <c:v>51</c:v>
                </c:pt>
                <c:pt idx="511">
                  <c:v>36</c:v>
                </c:pt>
                <c:pt idx="512">
                  <c:v>49</c:v>
                </c:pt>
                <c:pt idx="513">
                  <c:v>4</c:v>
                </c:pt>
                <c:pt idx="514">
                  <c:v>11</c:v>
                </c:pt>
                <c:pt idx="515">
                  <c:v>21</c:v>
                </c:pt>
                <c:pt idx="516">
                  <c:v>17</c:v>
                </c:pt>
                <c:pt idx="517">
                  <c:v>2</c:v>
                </c:pt>
              </c:numCache>
            </c:numRef>
          </c:yVal>
          <c:smooth val="0"/>
          <c:extLst>
            <c:ext xmlns:c16="http://schemas.microsoft.com/office/drawing/2014/chart" uri="{C3380CC4-5D6E-409C-BE32-E72D297353CC}">
              <c16:uniqueId val="{00000000-CC5A-7346-818B-E149AAB3D484}"/>
            </c:ext>
          </c:extLst>
        </c:ser>
        <c:dLbls>
          <c:showLegendKey val="0"/>
          <c:showVal val="0"/>
          <c:showCatName val="0"/>
          <c:showSerName val="0"/>
          <c:showPercent val="0"/>
          <c:showBubbleSize val="0"/>
        </c:dLbls>
        <c:axId val="680025984"/>
        <c:axId val="680356160"/>
      </c:scatterChart>
      <c:valAx>
        <c:axId val="680025984"/>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crossAx val="680356160"/>
        <c:crosses val="autoZero"/>
        <c:crossBetween val="midCat"/>
      </c:valAx>
      <c:valAx>
        <c:axId val="680356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680025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9B7B"/>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plotArea>
      <cx:plotAreaRegion>
        <cx:series layoutId="clusteredColumn" uniqueId="{8C464450-F8A6-3E48-9813-397F8A74F07E}">
          <cx:tx>
            <cx:txData>
              <cx:f>_xlchart.v1.13</cx:f>
              <cx:v>TOTAL_CRASHES</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3.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165100</xdr:colOff>
      <xdr:row>4</xdr:row>
      <xdr:rowOff>0</xdr:rowOff>
    </xdr:from>
    <xdr:to>
      <xdr:col>4</xdr:col>
      <xdr:colOff>736600</xdr:colOff>
      <xdr:row>15</xdr:row>
      <xdr:rowOff>38100</xdr:rowOff>
    </xdr:to>
    <xdr:graphicFrame macro="">
      <xdr:nvGraphicFramePr>
        <xdr:cNvPr id="2" name="Chart 1">
          <a:extLst>
            <a:ext uri="{FF2B5EF4-FFF2-40B4-BE49-F238E27FC236}">
              <a16:creationId xmlns:a16="http://schemas.microsoft.com/office/drawing/2014/main" id="{DA8AC2AB-53C8-5741-999E-BF6DFFE02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177800</xdr:colOff>
      <xdr:row>4</xdr:row>
      <xdr:rowOff>0</xdr:rowOff>
    </xdr:from>
    <xdr:to>
      <xdr:col>10</xdr:col>
      <xdr:colOff>203200</xdr:colOff>
      <xdr:row>15</xdr:row>
      <xdr:rowOff>50800</xdr:rowOff>
    </xdr:to>
    <xdr:graphicFrame macro="">
      <xdr:nvGraphicFramePr>
        <xdr:cNvPr id="3" name="Chart 2">
          <a:extLst>
            <a:ext uri="{FF2B5EF4-FFF2-40B4-BE49-F238E27FC236}">
              <a16:creationId xmlns:a16="http://schemas.microsoft.com/office/drawing/2014/main" id="{BB3D5326-CA22-6F48-B6D6-2CA674C8A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203200</xdr:colOff>
      <xdr:row>4</xdr:row>
      <xdr:rowOff>0</xdr:rowOff>
    </xdr:from>
    <xdr:to>
      <xdr:col>11</xdr:col>
      <xdr:colOff>660400</xdr:colOff>
      <xdr:row>15</xdr:row>
      <xdr:rowOff>63500</xdr:rowOff>
    </xdr:to>
    <mc:AlternateContent xmlns:mc="http://schemas.openxmlformats.org/markup-compatibility/2006">
      <mc:Choice xmlns:a14="http://schemas.microsoft.com/office/drawing/2010/main" Requires="a14">
        <xdr:graphicFrame macro="">
          <xdr:nvGraphicFramePr>
            <xdr:cNvPr id="4" name="QUARTER 1">
              <a:extLst>
                <a:ext uri="{FF2B5EF4-FFF2-40B4-BE49-F238E27FC236}">
                  <a16:creationId xmlns:a16="http://schemas.microsoft.com/office/drawing/2014/main" id="{D77C1F7F-84D2-7740-BA79-BDBCC7752994}"/>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8458200" y="812800"/>
              <a:ext cx="1282700" cy="229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698500</xdr:colOff>
      <xdr:row>15</xdr:row>
      <xdr:rowOff>165100</xdr:rowOff>
    </xdr:from>
    <xdr:to>
      <xdr:col>19</xdr:col>
      <xdr:colOff>685800</xdr:colOff>
      <xdr:row>27</xdr:row>
      <xdr:rowOff>127000</xdr:rowOff>
    </xdr:to>
    <xdr:graphicFrame macro="">
      <xdr:nvGraphicFramePr>
        <xdr:cNvPr id="5" name="Chart 4">
          <a:extLst>
            <a:ext uri="{FF2B5EF4-FFF2-40B4-BE49-F238E27FC236}">
              <a16:creationId xmlns:a16="http://schemas.microsoft.com/office/drawing/2014/main" id="{5A940C5A-782D-8B47-8996-9C678E1B7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15</xdr:row>
      <xdr:rowOff>165100</xdr:rowOff>
    </xdr:from>
    <xdr:to>
      <xdr:col>4</xdr:col>
      <xdr:colOff>736600</xdr:colOff>
      <xdr:row>27</xdr:row>
      <xdr:rowOff>114300</xdr:rowOff>
    </xdr:to>
    <xdr:graphicFrame macro="">
      <xdr:nvGraphicFramePr>
        <xdr:cNvPr id="8" name="Chart 7">
          <a:extLst>
            <a:ext uri="{FF2B5EF4-FFF2-40B4-BE49-F238E27FC236}">
              <a16:creationId xmlns:a16="http://schemas.microsoft.com/office/drawing/2014/main" id="{F2A53C42-D693-B74F-9AF5-D5D902989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63500</xdr:colOff>
      <xdr:row>3</xdr:row>
      <xdr:rowOff>190500</xdr:rowOff>
    </xdr:from>
    <xdr:to>
      <xdr:col>18</xdr:col>
      <xdr:colOff>673100</xdr:colOff>
      <xdr:row>15</xdr:row>
      <xdr:rowOff>63500</xdr:rowOff>
    </xdr:to>
    <xdr:graphicFrame macro="">
      <xdr:nvGraphicFramePr>
        <xdr:cNvPr id="9" name="Chart 8">
          <a:extLst>
            <a:ext uri="{FF2B5EF4-FFF2-40B4-BE49-F238E27FC236}">
              <a16:creationId xmlns:a16="http://schemas.microsoft.com/office/drawing/2014/main" id="{503A2738-B82F-F34A-B4D4-34B17B959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609600</xdr:colOff>
      <xdr:row>4</xdr:row>
      <xdr:rowOff>0</xdr:rowOff>
    </xdr:from>
    <xdr:to>
      <xdr:col>20</xdr:col>
      <xdr:colOff>228600</xdr:colOff>
      <xdr:row>15</xdr:row>
      <xdr:rowOff>76200</xdr:rowOff>
    </xdr:to>
    <mc:AlternateContent xmlns:mc="http://schemas.openxmlformats.org/markup-compatibility/2006">
      <mc:Choice xmlns:a14="http://schemas.microsoft.com/office/drawing/2010/main" Requires="a14">
        <xdr:graphicFrame macro="">
          <xdr:nvGraphicFramePr>
            <xdr:cNvPr id="11" name="QUARTER 3">
              <a:extLst>
                <a:ext uri="{FF2B5EF4-FFF2-40B4-BE49-F238E27FC236}">
                  <a16:creationId xmlns:a16="http://schemas.microsoft.com/office/drawing/2014/main" id="{C44D1F55-E4E6-5849-8C83-320FF57A0AD6}"/>
                </a:ext>
              </a:extLst>
            </xdr:cNvPr>
            <xdr:cNvGraphicFramePr/>
          </xdr:nvGraphicFramePr>
          <xdr:xfrm>
            <a:off x="0" y="0"/>
            <a:ext cx="0" cy="0"/>
          </xdr:xfrm>
          <a:graphic>
            <a:graphicData uri="http://schemas.microsoft.com/office/drawing/2010/slicer">
              <sle:slicer xmlns:sle="http://schemas.microsoft.com/office/drawing/2010/slicer" name="QUARTER 3"/>
            </a:graphicData>
          </a:graphic>
        </xdr:graphicFrame>
      </mc:Choice>
      <mc:Fallback>
        <xdr:sp macro="" textlink="">
          <xdr:nvSpPr>
            <xdr:cNvPr id="0" name=""/>
            <xdr:cNvSpPr>
              <a:spLocks noTextEdit="1"/>
            </xdr:cNvSpPr>
          </xdr:nvSpPr>
          <xdr:spPr>
            <a:xfrm>
              <a:off x="15468600" y="812800"/>
              <a:ext cx="1270000" cy="231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177800</xdr:colOff>
      <xdr:row>15</xdr:row>
      <xdr:rowOff>165100</xdr:rowOff>
    </xdr:from>
    <xdr:to>
      <xdr:col>13</xdr:col>
      <xdr:colOff>50800</xdr:colOff>
      <xdr:row>27</xdr:row>
      <xdr:rowOff>127000</xdr:rowOff>
    </xdr:to>
    <xdr:graphicFrame macro="">
      <xdr:nvGraphicFramePr>
        <xdr:cNvPr id="12" name="Chart 11">
          <a:extLst>
            <a:ext uri="{FF2B5EF4-FFF2-40B4-BE49-F238E27FC236}">
              <a16:creationId xmlns:a16="http://schemas.microsoft.com/office/drawing/2014/main" id="{8B013E5B-B249-DF49-8AD6-A80D136AD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12700</xdr:colOff>
      <xdr:row>15</xdr:row>
      <xdr:rowOff>165100</xdr:rowOff>
    </xdr:from>
    <xdr:to>
      <xdr:col>14</xdr:col>
      <xdr:colOff>533400</xdr:colOff>
      <xdr:row>27</xdr:row>
      <xdr:rowOff>139700</xdr:rowOff>
    </xdr:to>
    <mc:AlternateContent xmlns:mc="http://schemas.openxmlformats.org/markup-compatibility/2006">
      <mc:Choice xmlns:a14="http://schemas.microsoft.com/office/drawing/2010/main" Requires="a14">
        <xdr:graphicFrame macro="">
          <xdr:nvGraphicFramePr>
            <xdr:cNvPr id="13" name="STATE 5">
              <a:extLst>
                <a:ext uri="{FF2B5EF4-FFF2-40B4-BE49-F238E27FC236}">
                  <a16:creationId xmlns:a16="http://schemas.microsoft.com/office/drawing/2014/main" id="{E3B7E7C3-F9C8-8F46-9383-24B20D3AF5BB}"/>
                </a:ext>
              </a:extLst>
            </xdr:cNvPr>
            <xdr:cNvGraphicFramePr/>
          </xdr:nvGraphicFramePr>
          <xdr:xfrm>
            <a:off x="0" y="0"/>
            <a:ext cx="0" cy="0"/>
          </xdr:xfrm>
          <a:graphic>
            <a:graphicData uri="http://schemas.microsoft.com/office/drawing/2010/slicer">
              <sle:slicer xmlns:sle="http://schemas.microsoft.com/office/drawing/2010/slicer" name="STATE 5"/>
            </a:graphicData>
          </a:graphic>
        </xdr:graphicFrame>
      </mc:Choice>
      <mc:Fallback>
        <xdr:sp macro="" textlink="">
          <xdr:nvSpPr>
            <xdr:cNvPr id="0" name=""/>
            <xdr:cNvSpPr>
              <a:spLocks noTextEdit="1"/>
            </xdr:cNvSpPr>
          </xdr:nvSpPr>
          <xdr:spPr>
            <a:xfrm>
              <a:off x="10744200" y="3213100"/>
              <a:ext cx="1346200" cy="241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685800</xdr:colOff>
      <xdr:row>15</xdr:row>
      <xdr:rowOff>165100</xdr:rowOff>
    </xdr:from>
    <xdr:to>
      <xdr:col>21</xdr:col>
      <xdr:colOff>304800</xdr:colOff>
      <xdr:row>27</xdr:row>
      <xdr:rowOff>152400</xdr:rowOff>
    </xdr:to>
    <mc:AlternateContent xmlns:mc="http://schemas.openxmlformats.org/markup-compatibility/2006">
      <mc:Choice xmlns:a14="http://schemas.microsoft.com/office/drawing/2010/main" Requires="a14">
        <xdr:graphicFrame macro="">
          <xdr:nvGraphicFramePr>
            <xdr:cNvPr id="14" name="STATE 1">
              <a:extLst>
                <a:ext uri="{FF2B5EF4-FFF2-40B4-BE49-F238E27FC236}">
                  <a16:creationId xmlns:a16="http://schemas.microsoft.com/office/drawing/2014/main" id="{E700CA0A-31FC-504A-BBBE-3705ED02F83C}"/>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6370300" y="3213100"/>
              <a:ext cx="1270000" cy="242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101600</xdr:colOff>
      <xdr:row>28</xdr:row>
      <xdr:rowOff>50800</xdr:rowOff>
    </xdr:from>
    <xdr:to>
      <xdr:col>4</xdr:col>
      <xdr:colOff>800100</xdr:colOff>
      <xdr:row>41</xdr:row>
      <xdr:rowOff>76200</xdr:rowOff>
    </xdr:to>
    <xdr:graphicFrame macro="">
      <xdr:nvGraphicFramePr>
        <xdr:cNvPr id="15" name="Chart 2">
          <a:extLst>
            <a:ext uri="{FF2B5EF4-FFF2-40B4-BE49-F238E27FC236}">
              <a16:creationId xmlns:a16="http://schemas.microsoft.com/office/drawing/2014/main" id="{2DF39B26-0135-794B-9645-F03318EBD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50800</xdr:colOff>
      <xdr:row>28</xdr:row>
      <xdr:rowOff>25400</xdr:rowOff>
    </xdr:from>
    <xdr:to>
      <xdr:col>10</xdr:col>
      <xdr:colOff>88900</xdr:colOff>
      <xdr:row>41</xdr:row>
      <xdr:rowOff>50800</xdr:rowOff>
    </xdr:to>
    <xdr:graphicFrame macro="">
      <xdr:nvGraphicFramePr>
        <xdr:cNvPr id="16" name="Chart 8">
          <a:extLst>
            <a:ext uri="{FF2B5EF4-FFF2-40B4-BE49-F238E27FC236}">
              <a16:creationId xmlns:a16="http://schemas.microsoft.com/office/drawing/2014/main" id="{913CAB8B-92B9-4D4F-BE5C-001A5D8D1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177800</xdr:colOff>
      <xdr:row>28</xdr:row>
      <xdr:rowOff>25400</xdr:rowOff>
    </xdr:from>
    <xdr:to>
      <xdr:col>14</xdr:col>
      <xdr:colOff>787400</xdr:colOff>
      <xdr:row>41</xdr:row>
      <xdr:rowOff>76200</xdr:rowOff>
    </xdr:to>
    <xdr:graphicFrame macro="">
      <xdr:nvGraphicFramePr>
        <xdr:cNvPr id="17" name="Chart 4">
          <a:extLst>
            <a:ext uri="{FF2B5EF4-FFF2-40B4-BE49-F238E27FC236}">
              <a16:creationId xmlns:a16="http://schemas.microsoft.com/office/drawing/2014/main" id="{C33A1DDA-F8B4-5041-9248-DC55AB893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12700</xdr:colOff>
      <xdr:row>42</xdr:row>
      <xdr:rowOff>0</xdr:rowOff>
    </xdr:from>
    <xdr:to>
      <xdr:col>4</xdr:col>
      <xdr:colOff>736600</xdr:colOff>
      <xdr:row>55</xdr:row>
      <xdr:rowOff>127000</xdr:rowOff>
    </xdr:to>
    <xdr:graphicFrame macro="">
      <xdr:nvGraphicFramePr>
        <xdr:cNvPr id="18" name="Chart 7">
          <a:extLst>
            <a:ext uri="{FF2B5EF4-FFF2-40B4-BE49-F238E27FC236}">
              <a16:creationId xmlns:a16="http://schemas.microsoft.com/office/drawing/2014/main" id="{10CBE3CA-C0EB-104F-B816-E8C4C886A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42</xdr:row>
      <xdr:rowOff>12700</xdr:rowOff>
    </xdr:from>
    <xdr:to>
      <xdr:col>10</xdr:col>
      <xdr:colOff>0</xdr:colOff>
      <xdr:row>55</xdr:row>
      <xdr:rowOff>101600</xdr:rowOff>
    </xdr:to>
    <xdr:graphicFrame macro="">
      <xdr:nvGraphicFramePr>
        <xdr:cNvPr id="19" name="Chart 6">
          <a:extLst>
            <a:ext uri="{FF2B5EF4-FFF2-40B4-BE49-F238E27FC236}">
              <a16:creationId xmlns:a16="http://schemas.microsoft.com/office/drawing/2014/main" id="{BBDB0EFC-F1B1-1940-A1FB-F3BE2D78E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127000</xdr:colOff>
      <xdr:row>42</xdr:row>
      <xdr:rowOff>25400</xdr:rowOff>
    </xdr:from>
    <xdr:to>
      <xdr:col>19</xdr:col>
      <xdr:colOff>323850</xdr:colOff>
      <xdr:row>58</xdr:row>
      <xdr:rowOff>165100</xdr:rowOff>
    </xdr:to>
    <xdr:graphicFrame macro="">
      <xdr:nvGraphicFramePr>
        <xdr:cNvPr id="20" name="Chart 19">
          <a:extLst>
            <a:ext uri="{FF2B5EF4-FFF2-40B4-BE49-F238E27FC236}">
              <a16:creationId xmlns:a16="http://schemas.microsoft.com/office/drawing/2014/main" id="{D3B8C2D2-0085-4442-A8E6-A0644C68C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590550</xdr:colOff>
      <xdr:row>496</xdr:row>
      <xdr:rowOff>88900</xdr:rowOff>
    </xdr:from>
    <xdr:to>
      <xdr:col>9</xdr:col>
      <xdr:colOff>1035050</xdr:colOff>
      <xdr:row>509</xdr:row>
      <xdr:rowOff>190500</xdr:rowOff>
    </xdr:to>
    <mc:AlternateContent xmlns:mc="http://schemas.openxmlformats.org/markup-compatibility/2006">
      <mc:Choice xmlns:cx1="http://schemas.microsoft.com/office/drawing/2015/9/8/chartex" Requires="cx1">
        <xdr:graphicFrame macro="">
          <xdr:nvGraphicFramePr>
            <xdr:cNvPr id="6" name="Chart 1">
              <a:extLst>
                <a:ext uri="{FF2B5EF4-FFF2-40B4-BE49-F238E27FC236}">
                  <a16:creationId xmlns:a16="http://schemas.microsoft.com/office/drawing/2014/main" id="{CF4345D3-C761-F1F9-34B9-400BD8D39F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70650" y="100672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69850</xdr:colOff>
      <xdr:row>11</xdr:row>
      <xdr:rowOff>12700</xdr:rowOff>
    </xdr:from>
    <xdr:to>
      <xdr:col>4</xdr:col>
      <xdr:colOff>704850</xdr:colOff>
      <xdr:row>24</xdr:row>
      <xdr:rowOff>114300</xdr:rowOff>
    </xdr:to>
    <xdr:graphicFrame macro="">
      <xdr:nvGraphicFramePr>
        <xdr:cNvPr id="17" name="Chart 16">
          <a:extLst>
            <a:ext uri="{FF2B5EF4-FFF2-40B4-BE49-F238E27FC236}">
              <a16:creationId xmlns:a16="http://schemas.microsoft.com/office/drawing/2014/main" id="{2A746EB1-2BEF-98F5-13B8-AC9B276CC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0</xdr:rowOff>
    </xdr:from>
    <xdr:to>
      <xdr:col>3</xdr:col>
      <xdr:colOff>1104900</xdr:colOff>
      <xdr:row>21</xdr:row>
      <xdr:rowOff>101600</xdr:rowOff>
    </xdr:to>
    <xdr:graphicFrame macro="">
      <xdr:nvGraphicFramePr>
        <xdr:cNvPr id="4" name="Chart 3">
          <a:extLst>
            <a:ext uri="{FF2B5EF4-FFF2-40B4-BE49-F238E27FC236}">
              <a16:creationId xmlns:a16="http://schemas.microsoft.com/office/drawing/2014/main" id="{7EFE79FC-9AD4-3985-7E61-B7EA67651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3</xdr:row>
      <xdr:rowOff>12700</xdr:rowOff>
    </xdr:from>
    <xdr:to>
      <xdr:col>7</xdr:col>
      <xdr:colOff>0</xdr:colOff>
      <xdr:row>20</xdr:row>
      <xdr:rowOff>0</xdr:rowOff>
    </xdr:to>
    <xdr:graphicFrame macro="">
      <xdr:nvGraphicFramePr>
        <xdr:cNvPr id="11" name="Chart 10">
          <a:extLst>
            <a:ext uri="{FF2B5EF4-FFF2-40B4-BE49-F238E27FC236}">
              <a16:creationId xmlns:a16="http://schemas.microsoft.com/office/drawing/2014/main" id="{48D5344D-164C-B5A3-B124-ACD2733D6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584200</xdr:colOff>
      <xdr:row>19</xdr:row>
      <xdr:rowOff>0</xdr:rowOff>
    </xdr:from>
    <xdr:to>
      <xdr:col>2</xdr:col>
      <xdr:colOff>12700</xdr:colOff>
      <xdr:row>31</xdr:row>
      <xdr:rowOff>180972</xdr:rowOff>
    </xdr:to>
    <mc:AlternateContent xmlns:mc="http://schemas.openxmlformats.org/markup-compatibility/2006">
      <mc:Choice xmlns:a14="http://schemas.microsoft.com/office/drawing/2010/main" Requires="a14">
        <xdr:graphicFrame macro="">
          <xdr:nvGraphicFramePr>
            <xdr:cNvPr id="12" name="QUARTER">
              <a:extLst>
                <a:ext uri="{FF2B5EF4-FFF2-40B4-BE49-F238E27FC236}">
                  <a16:creationId xmlns:a16="http://schemas.microsoft.com/office/drawing/2014/main" id="{786291F4-142F-73EE-CF9A-0A226C42D0E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584200" y="3860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6350</xdr:colOff>
      <xdr:row>2</xdr:row>
      <xdr:rowOff>25400</xdr:rowOff>
    </xdr:from>
    <xdr:to>
      <xdr:col>11</xdr:col>
      <xdr:colOff>476250</xdr:colOff>
      <xdr:row>15</xdr:row>
      <xdr:rowOff>127000</xdr:rowOff>
    </xdr:to>
    <xdr:graphicFrame macro="">
      <xdr:nvGraphicFramePr>
        <xdr:cNvPr id="2" name="Chart 1">
          <a:extLst>
            <a:ext uri="{FF2B5EF4-FFF2-40B4-BE49-F238E27FC236}">
              <a16:creationId xmlns:a16="http://schemas.microsoft.com/office/drawing/2014/main" id="{B10768BC-CC02-3950-B9C2-9BE106E33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469900</xdr:colOff>
      <xdr:row>2</xdr:row>
      <xdr:rowOff>25400</xdr:rowOff>
    </xdr:from>
    <xdr:to>
      <xdr:col>13</xdr:col>
      <xdr:colOff>673100</xdr:colOff>
      <xdr:row>15</xdr:row>
      <xdr:rowOff>101600</xdr:rowOff>
    </xdr:to>
    <mc:AlternateContent xmlns:mc="http://schemas.openxmlformats.org/markup-compatibility/2006">
      <mc:Choice xmlns:a14="http://schemas.microsoft.com/office/drawing/2010/main" Requires="a14">
        <xdr:graphicFrame macro="">
          <xdr:nvGraphicFramePr>
            <xdr:cNvPr id="3" name="STATE 4">
              <a:extLst>
                <a:ext uri="{FF2B5EF4-FFF2-40B4-BE49-F238E27FC236}">
                  <a16:creationId xmlns:a16="http://schemas.microsoft.com/office/drawing/2014/main" id="{7AFBFF9E-F7C2-62BC-8724-3D4F2FBA6262}"/>
                </a:ext>
              </a:extLst>
            </xdr:cNvPr>
            <xdr:cNvGraphicFramePr/>
          </xdr:nvGraphicFramePr>
          <xdr:xfrm>
            <a:off x="0" y="0"/>
            <a:ext cx="0" cy="0"/>
          </xdr:xfrm>
          <a:graphic>
            <a:graphicData uri="http://schemas.microsoft.com/office/drawing/2010/slicer">
              <sle:slicer xmlns:sle="http://schemas.microsoft.com/office/drawing/2010/slicer" name="STATE 4"/>
            </a:graphicData>
          </a:graphic>
        </xdr:graphicFrame>
      </mc:Choice>
      <mc:Fallback>
        <xdr:sp macro="" textlink="">
          <xdr:nvSpPr>
            <xdr:cNvPr id="0" name=""/>
            <xdr:cNvSpPr>
              <a:spLocks noTextEdit="1"/>
            </xdr:cNvSpPr>
          </xdr:nvSpPr>
          <xdr:spPr>
            <a:xfrm>
              <a:off x="8356600" y="431800"/>
              <a:ext cx="1854200" cy="271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13</xdr:row>
      <xdr:rowOff>12700</xdr:rowOff>
    </xdr:from>
    <xdr:to>
      <xdr:col>11</xdr:col>
      <xdr:colOff>215900</xdr:colOff>
      <xdr:row>28</xdr:row>
      <xdr:rowOff>165100</xdr:rowOff>
    </xdr:to>
    <xdr:graphicFrame macro="">
      <xdr:nvGraphicFramePr>
        <xdr:cNvPr id="2" name="Chart 1">
          <a:extLst>
            <a:ext uri="{FF2B5EF4-FFF2-40B4-BE49-F238E27FC236}">
              <a16:creationId xmlns:a16="http://schemas.microsoft.com/office/drawing/2014/main" id="{4BB75935-DD99-7D3B-C221-18C11516A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774700</xdr:colOff>
      <xdr:row>4</xdr:row>
      <xdr:rowOff>127000</xdr:rowOff>
    </xdr:from>
    <xdr:to>
      <xdr:col>14</xdr:col>
      <xdr:colOff>127000</xdr:colOff>
      <xdr:row>17</xdr:row>
      <xdr:rowOff>104772</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25F0A049-EE78-2693-EA41-04439A3AFFA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534900" y="939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6350</xdr:colOff>
      <xdr:row>5</xdr:row>
      <xdr:rowOff>12700</xdr:rowOff>
    </xdr:from>
    <xdr:to>
      <xdr:col>16</xdr:col>
      <xdr:colOff>431800</xdr:colOff>
      <xdr:row>18</xdr:row>
      <xdr:rowOff>114300</xdr:rowOff>
    </xdr:to>
    <xdr:graphicFrame macro="">
      <xdr:nvGraphicFramePr>
        <xdr:cNvPr id="2" name="Chart 1">
          <a:extLst>
            <a:ext uri="{FF2B5EF4-FFF2-40B4-BE49-F238E27FC236}">
              <a16:creationId xmlns:a16="http://schemas.microsoft.com/office/drawing/2014/main" id="{8493D73D-0124-C090-A24B-580DEDCBE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469900</xdr:colOff>
      <xdr:row>6</xdr:row>
      <xdr:rowOff>38100</xdr:rowOff>
    </xdr:from>
    <xdr:to>
      <xdr:col>23</xdr:col>
      <xdr:colOff>317500</xdr:colOff>
      <xdr:row>19</xdr:row>
      <xdr:rowOff>15872</xdr:rowOff>
    </xdr:to>
    <mc:AlternateContent xmlns:mc="http://schemas.openxmlformats.org/markup-compatibility/2006">
      <mc:Choice xmlns:a14="http://schemas.microsoft.com/office/drawing/2010/main" Requires="a14">
        <xdr:graphicFrame macro="">
          <xdr:nvGraphicFramePr>
            <xdr:cNvPr id="3" name="QUARTER 2">
              <a:extLst>
                <a:ext uri="{FF2B5EF4-FFF2-40B4-BE49-F238E27FC236}">
                  <a16:creationId xmlns:a16="http://schemas.microsoft.com/office/drawing/2014/main" id="{CBF34E3A-360F-AF6F-1708-DB5AAE3A61F0}"/>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dr:sp macro="" textlink="">
          <xdr:nvSpPr>
            <xdr:cNvPr id="0" name=""/>
            <xdr:cNvSpPr>
              <a:spLocks noTextEdit="1"/>
            </xdr:cNvSpPr>
          </xdr:nvSpPr>
          <xdr:spPr>
            <a:xfrm>
              <a:off x="13766800" y="1257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12700</xdr:rowOff>
    </xdr:from>
    <xdr:to>
      <xdr:col>6</xdr:col>
      <xdr:colOff>50800</xdr:colOff>
      <xdr:row>16</xdr:row>
      <xdr:rowOff>0</xdr:rowOff>
    </xdr:to>
    <xdr:graphicFrame macro="">
      <xdr:nvGraphicFramePr>
        <xdr:cNvPr id="2" name="Chart 2">
          <a:extLst>
            <a:ext uri="{FF2B5EF4-FFF2-40B4-BE49-F238E27FC236}">
              <a16:creationId xmlns:a16="http://schemas.microsoft.com/office/drawing/2014/main" id="{6A7FFFD3-BA70-EBE8-AE02-65065F340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18</xdr:row>
      <xdr:rowOff>38100</xdr:rowOff>
    </xdr:from>
    <xdr:to>
      <xdr:col>6</xdr:col>
      <xdr:colOff>12700</xdr:colOff>
      <xdr:row>32</xdr:row>
      <xdr:rowOff>0</xdr:rowOff>
    </xdr:to>
    <xdr:graphicFrame macro="">
      <xdr:nvGraphicFramePr>
        <xdr:cNvPr id="3" name="Chart 4">
          <a:extLst>
            <a:ext uri="{FF2B5EF4-FFF2-40B4-BE49-F238E27FC236}">
              <a16:creationId xmlns:a16="http://schemas.microsoft.com/office/drawing/2014/main" id="{F43E119C-1B8F-5AE8-593C-4F03C9DA6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6350</xdr:colOff>
      <xdr:row>2</xdr:row>
      <xdr:rowOff>63500</xdr:rowOff>
    </xdr:from>
    <xdr:to>
      <xdr:col>12</xdr:col>
      <xdr:colOff>38100</xdr:colOff>
      <xdr:row>16</xdr:row>
      <xdr:rowOff>12700</xdr:rowOff>
    </xdr:to>
    <xdr:graphicFrame macro="">
      <xdr:nvGraphicFramePr>
        <xdr:cNvPr id="4" name="Chart 6">
          <a:extLst>
            <a:ext uri="{FF2B5EF4-FFF2-40B4-BE49-F238E27FC236}">
              <a16:creationId xmlns:a16="http://schemas.microsoft.com/office/drawing/2014/main" id="{3556422E-C6D7-3638-3734-7858CFD13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12700</xdr:colOff>
      <xdr:row>18</xdr:row>
      <xdr:rowOff>38100</xdr:rowOff>
    </xdr:from>
    <xdr:to>
      <xdr:col>12</xdr:col>
      <xdr:colOff>38100</xdr:colOff>
      <xdr:row>31</xdr:row>
      <xdr:rowOff>190500</xdr:rowOff>
    </xdr:to>
    <xdr:graphicFrame macro="">
      <xdr:nvGraphicFramePr>
        <xdr:cNvPr id="5" name="Chart 7">
          <a:extLst>
            <a:ext uri="{FF2B5EF4-FFF2-40B4-BE49-F238E27FC236}">
              <a16:creationId xmlns:a16="http://schemas.microsoft.com/office/drawing/2014/main" id="{C3BFF3CB-1A74-6B1A-A156-7F347708B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812800</xdr:colOff>
      <xdr:row>6</xdr:row>
      <xdr:rowOff>0</xdr:rowOff>
    </xdr:from>
    <xdr:to>
      <xdr:col>18</xdr:col>
      <xdr:colOff>431800</xdr:colOff>
      <xdr:row>19</xdr:row>
      <xdr:rowOff>101600</xdr:rowOff>
    </xdr:to>
    <xdr:graphicFrame macro="">
      <xdr:nvGraphicFramePr>
        <xdr:cNvPr id="6" name="Chart 8">
          <a:extLst>
            <a:ext uri="{FF2B5EF4-FFF2-40B4-BE49-F238E27FC236}">
              <a16:creationId xmlns:a16="http://schemas.microsoft.com/office/drawing/2014/main" id="{078E53E0-12EC-F424-AF18-B605C40E4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412750</xdr:colOff>
      <xdr:row>9</xdr:row>
      <xdr:rowOff>63500</xdr:rowOff>
    </xdr:from>
    <xdr:to>
      <xdr:col>15</xdr:col>
      <xdr:colOff>609600</xdr:colOff>
      <xdr:row>26</xdr:row>
      <xdr:rowOff>0</xdr:rowOff>
    </xdr:to>
    <xdr:graphicFrame macro="">
      <xdr:nvGraphicFramePr>
        <xdr:cNvPr id="5" name="Chart 4">
          <a:extLst>
            <a:ext uri="{FF2B5EF4-FFF2-40B4-BE49-F238E27FC236}">
              <a16:creationId xmlns:a16="http://schemas.microsoft.com/office/drawing/2014/main" id="{90F5761F-60B5-6B8D-84E1-61F80E1AE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n Akele" refreshedDate="45552.479874537035" createdVersion="8" refreshedVersion="8" minRefreshableVersion="3" recordCount="518" xr:uid="{0807C982-7669-4F4B-8E84-68E49917C3D5}">
  <cacheSource type="worksheet">
    <worksheetSource ref="A1:K519" sheet="Nigerian_Road_Traffic_Crashes_2"/>
  </cacheSource>
  <cacheFields count="11">
    <cacheField name="QUARTER" numFmtId="0">
      <sharedItems count="14">
        <s v="Q4 2020"/>
        <s v="Q1 2021"/>
        <s v="Q2 2021"/>
        <s v="Q3 2021"/>
        <s v="Q4 2021"/>
        <s v="Q1 2022"/>
        <s v="Q2 2022"/>
        <s v="Q3 2022"/>
        <s v="Q4 2022"/>
        <s v="Q1 2023"/>
        <s v="Q2 2023"/>
        <s v="Q3 2023"/>
        <s v="Q4 2023"/>
        <s v="Q1 2024"/>
      </sharedItems>
    </cacheField>
    <cacheField name="STATE" numFmtId="0">
      <sharedItems count="37">
        <s v="Abia"/>
        <s v="Adamawa"/>
        <s v="Akwa Ibom"/>
        <s v="Anambra"/>
        <s v="Bauchi"/>
        <s v="Bayelsa"/>
        <s v="Benue"/>
        <s v="Borno"/>
        <s v="Cross River"/>
        <s v="Delta"/>
        <s v="Ebonyi"/>
        <s v="Edo"/>
        <s v="Ekiti"/>
        <s v="Enugu"/>
        <s v="FCT"/>
        <s v="Gombe"/>
        <s v="Imo"/>
        <s v="Jigawa"/>
        <s v="Kaduna"/>
        <s v="Kano"/>
        <s v="Katsina"/>
        <s v="Kebbi"/>
        <s v="Kogi"/>
        <s v="Kwara"/>
        <s v="Lagos"/>
        <s v="Nasarawa"/>
        <s v="Niger"/>
        <s v="Ogun"/>
        <s v="Ondo"/>
        <s v="Osun"/>
        <s v="Oyo"/>
        <s v="Plateau"/>
        <s v="Rivers"/>
        <s v="Sokoto"/>
        <s v="Taraba"/>
        <s v="Yobe"/>
        <s v="Zamfara"/>
      </sharedItems>
    </cacheField>
    <cacheField name="TOTAL_CRASHES" numFmtId="1">
      <sharedItems containsSemiMixedTypes="0" containsString="0" containsNumber="1" containsInteger="1" minValue="1" maxValue="538" count="194">
        <n v="30"/>
        <n v="77"/>
        <n v="22"/>
        <n v="72"/>
        <n v="154"/>
        <n v="1"/>
        <n v="25"/>
        <n v="33"/>
        <n v="67"/>
        <n v="27"/>
        <n v="55"/>
        <n v="44"/>
        <n v="312"/>
        <n v="70"/>
        <n v="31"/>
        <n v="92"/>
        <n v="281"/>
        <n v="102"/>
        <n v="58"/>
        <n v="122"/>
        <n v="113"/>
        <n v="200"/>
        <n v="110"/>
        <n v="279"/>
        <n v="114"/>
        <n v="109"/>
        <n v="155"/>
        <n v="45"/>
        <n v="32"/>
        <n v="59"/>
        <n v="56"/>
        <n v="84"/>
        <n v="80"/>
        <n v="131"/>
        <n v="7"/>
        <n v="52"/>
        <n v="71"/>
        <n v="66"/>
        <n v="278"/>
        <n v="16"/>
        <n v="256"/>
        <n v="137"/>
        <n v="143"/>
        <n v="100"/>
        <n v="151"/>
        <n v="176"/>
        <n v="108"/>
        <n v="299"/>
        <n v="115"/>
        <n v="105"/>
        <n v="48"/>
        <n v="21"/>
        <n v="37"/>
        <n v="42"/>
        <n v="41"/>
        <n v="90"/>
        <n v="10"/>
        <n v="69"/>
        <n v="17"/>
        <n v="29"/>
        <n v="252"/>
        <n v="93"/>
        <n v="23"/>
        <n v="63"/>
        <n v="222"/>
        <n v="39"/>
        <n v="53"/>
        <n v="97"/>
        <n v="145"/>
        <n v="242"/>
        <n v="148"/>
        <n v="337"/>
        <n v="87"/>
        <n v="152"/>
        <n v="99"/>
        <n v="26"/>
        <n v="46"/>
        <n v="20"/>
        <n v="13"/>
        <n v="62"/>
        <n v="130"/>
        <n v="19"/>
        <n v="34"/>
        <n v="307"/>
        <n v="73"/>
        <n v="94"/>
        <n v="174"/>
        <n v="18"/>
        <n v="54"/>
        <n v="95"/>
        <n v="78"/>
        <n v="141"/>
        <n v="212"/>
        <n v="219"/>
        <n v="96"/>
        <n v="76"/>
        <n v="217"/>
        <n v="12"/>
        <n v="280"/>
        <n v="129"/>
        <n v="177"/>
        <n v="40"/>
        <n v="159"/>
        <n v="263"/>
        <n v="180"/>
        <n v="286"/>
        <n v="134"/>
        <n v="107"/>
        <n v="163"/>
        <n v="74"/>
        <n v="35"/>
        <n v="79"/>
        <n v="38"/>
        <n v="140"/>
        <n v="81"/>
        <n v="57"/>
        <n v="319"/>
        <n v="197"/>
        <n v="142"/>
        <n v="198"/>
        <n v="247"/>
        <n v="146"/>
        <n v="268"/>
        <n v="127"/>
        <n v="173"/>
        <n v="64"/>
        <n v="28"/>
        <n v="15"/>
        <n v="538"/>
        <n v="88"/>
        <n v="181"/>
        <n v="91"/>
        <n v="139"/>
        <n v="237"/>
        <n v="128"/>
        <n v="239"/>
        <n v="171"/>
        <n v="24"/>
        <n v="60"/>
        <n v="464"/>
        <n v="147"/>
        <n v="192"/>
        <n v="104"/>
        <n v="241"/>
        <n v="124"/>
        <n v="306"/>
        <n v="166"/>
        <n v="8"/>
        <n v="482"/>
        <n v="179"/>
        <n v="205"/>
        <n v="120"/>
        <n v="36"/>
        <n v="138"/>
        <n v="167"/>
        <n v="234"/>
        <n v="301"/>
        <n v="101"/>
        <n v="165"/>
        <n v="68"/>
        <n v="9"/>
        <n v="6"/>
        <n v="49"/>
        <n v="382"/>
        <n v="61"/>
        <n v="203"/>
        <n v="123"/>
        <n v="269"/>
        <n v="106"/>
        <n v="320"/>
        <n v="190"/>
        <n v="208"/>
        <n v="150"/>
        <n v="283"/>
        <n v="89"/>
        <n v="144"/>
        <n v="47"/>
        <n v="50"/>
        <n v="51"/>
        <n v="5"/>
        <n v="349"/>
        <n v="117"/>
        <n v="43"/>
        <n v="162"/>
        <n v="118"/>
        <n v="83"/>
        <n v="3"/>
        <n v="296"/>
        <n v="209"/>
        <n v="75"/>
        <n v="202"/>
        <n v="273"/>
        <n v="121"/>
        <n v="169"/>
      </sharedItems>
    </cacheField>
    <cacheField name="NUM_INJURED" numFmtId="1">
      <sharedItems containsSemiMixedTypes="0" containsString="0" containsNumber="1" containsInteger="1" minValue="2" maxValue="1149"/>
    </cacheField>
    <cacheField name="NUM_KILLED" numFmtId="1">
      <sharedItems containsSemiMixedTypes="0" containsString="0" containsNumber="1" containsInteger="1" minValue="0" maxValue="224"/>
    </cacheField>
    <cacheField name="TOTAL_VEHICLES_INVOLVED" numFmtId="1">
      <sharedItems containsSemiMixedTypes="0" containsString="0" containsNumber="1" containsInteger="1" minValue="0" maxValue="864"/>
    </cacheField>
    <cacheField name="SPV" numFmtId="1">
      <sharedItems containsSemiMixedTypes="0" containsString="0" containsNumber="1" containsInteger="1" minValue="0" maxValue="340" count="137">
        <n v="19"/>
        <n v="57"/>
        <n v="15"/>
        <n v="43"/>
        <n v="74"/>
        <n v="1"/>
        <n v="81"/>
        <n v="11"/>
        <n v="23"/>
        <n v="70"/>
        <n v="9"/>
        <n v="77"/>
        <n v="10"/>
        <n v="284"/>
        <n v="59"/>
        <n v="118"/>
        <n v="194"/>
        <n v="90"/>
        <n v="80"/>
        <n v="45"/>
        <n v="91"/>
        <n v="105"/>
        <n v="46"/>
        <n v="114"/>
        <n v="102"/>
        <n v="254"/>
        <n v="107"/>
        <n v="93"/>
        <n v="128"/>
        <n v="18"/>
        <n v="49"/>
        <n v="28"/>
        <n v="40"/>
        <n v="7"/>
        <n v="60"/>
        <n v="31"/>
        <n v="17"/>
        <n v="68"/>
        <n v="13"/>
        <n v="29"/>
        <n v="3"/>
        <n v="158"/>
        <n v="33"/>
        <n v="5"/>
        <n v="82"/>
        <n v="211"/>
        <n v="110"/>
        <n v="38"/>
        <n v="85"/>
        <n v="75"/>
        <n v="270"/>
        <n v="96"/>
        <n v="78"/>
        <n v="129"/>
        <n v="12"/>
        <n v="20"/>
        <n v="37"/>
        <n v="55"/>
        <n v="63"/>
        <n v="61"/>
        <n v="39"/>
        <n v="8"/>
        <n v="135"/>
        <n v="6"/>
        <n v="179"/>
        <n v="56"/>
        <n v="41"/>
        <n v="64"/>
        <n v="293"/>
        <n v="35"/>
        <n v="24"/>
        <n v="0"/>
        <n v="2"/>
        <n v="4"/>
        <n v="22"/>
        <n v="16"/>
        <n v="21"/>
        <n v="72"/>
        <n v="52"/>
        <n v="27"/>
        <n v="120"/>
        <n v="133"/>
        <n v="66"/>
        <n v="92"/>
        <n v="183"/>
        <n v="115"/>
        <n v="25"/>
        <n v="79"/>
        <n v="300"/>
        <n v="47"/>
        <n v="185"/>
        <n v="109"/>
        <n v="53"/>
        <n v="73"/>
        <n v="88"/>
        <n v="103"/>
        <n v="320"/>
        <n v="84"/>
        <n v="42"/>
        <n v="14"/>
        <n v="36"/>
        <n v="26"/>
        <n v="285"/>
        <n v="136"/>
        <n v="125"/>
        <n v="54"/>
        <n v="95"/>
        <n v="140"/>
        <n v="340"/>
        <n v="83"/>
        <n v="87"/>
        <n v="44"/>
        <n v="278"/>
        <n v="89"/>
        <n v="71"/>
        <n v="30"/>
        <n v="113"/>
        <n v="98"/>
        <n v="262"/>
        <n v="106"/>
        <n v="32"/>
        <n v="34"/>
        <n v="258"/>
        <n v="160"/>
        <n v="67"/>
        <n v="65"/>
        <n v="148"/>
        <n v="108"/>
        <n v="265"/>
        <n v="122"/>
        <n v="62"/>
        <n v="280"/>
        <n v="104"/>
        <n v="126"/>
        <n v="167"/>
        <n v="261"/>
        <n v="48"/>
      </sharedItems>
    </cacheField>
    <cacheField name="DAD" numFmtId="1">
      <sharedItems containsSemiMixedTypes="0" containsString="0" containsNumber="1" containsInteger="1" minValue="0" maxValue="4" count="5">
        <n v="0"/>
        <n v="1"/>
        <n v="2"/>
        <n v="4"/>
        <n v="3"/>
      </sharedItems>
    </cacheField>
    <cacheField name="PWR" numFmtId="1">
      <sharedItems containsSemiMixedTypes="0" containsString="0" containsNumber="1" containsInteger="1" minValue="0" maxValue="25" count="10">
        <n v="0"/>
        <n v="1"/>
        <n v="2"/>
        <n v="25"/>
        <n v="4"/>
        <n v="5"/>
        <n v="3"/>
        <n v="6"/>
        <n v="21"/>
        <n v="9"/>
      </sharedItems>
    </cacheField>
    <cacheField name="FTQ" numFmtId="1">
      <sharedItems containsSemiMixedTypes="0" containsString="0" containsNumber="1" containsInteger="1" minValue="0" maxValue="425" count="108">
        <n v="0"/>
        <n v="1"/>
        <n v="2"/>
        <n v="3"/>
        <n v="4"/>
        <n v="7"/>
        <n v="5"/>
        <n v="18"/>
        <n v="66"/>
        <n v="11"/>
        <n v="20"/>
        <n v="69"/>
        <n v="16"/>
        <n v="37"/>
        <n v="9"/>
        <n v="24"/>
        <n v="30"/>
        <n v="19"/>
        <n v="68"/>
        <n v="45"/>
        <n v="260"/>
        <n v="38"/>
        <n v="10"/>
        <n v="89"/>
        <n v="118"/>
        <n v="21"/>
        <n v="41"/>
        <n v="72"/>
        <n v="65"/>
        <n v="71"/>
        <n v="126"/>
        <n v="162"/>
        <n v="253"/>
        <n v="78"/>
        <n v="88"/>
        <n v="23"/>
        <n v="26"/>
        <n v="33"/>
        <n v="8"/>
        <n v="62"/>
        <n v="12"/>
        <n v="124"/>
        <n v="34"/>
        <n v="13"/>
        <n v="48"/>
        <n v="29"/>
        <n v="61"/>
        <n v="172"/>
        <n v="44"/>
        <n v="142"/>
        <n v="121"/>
        <n v="47"/>
        <n v="105"/>
        <n v="64"/>
        <n v="84"/>
        <n v="92"/>
        <n v="154"/>
        <n v="239"/>
        <n v="95"/>
        <n v="73"/>
        <n v="101"/>
        <n v="31"/>
        <n v="14"/>
        <n v="25"/>
        <n v="22"/>
        <n v="75"/>
        <n v="90"/>
        <n v="55"/>
        <n v="15"/>
        <n v="51"/>
        <n v="80"/>
        <n v="240"/>
        <n v="53"/>
        <n v="168"/>
        <n v="110"/>
        <n v="57"/>
        <n v="132"/>
        <n v="109"/>
        <n v="183"/>
        <n v="50"/>
        <n v="17"/>
        <n v="6"/>
        <n v="35"/>
        <n v="54"/>
        <n v="28"/>
        <n v="425"/>
        <n v="43"/>
        <n v="99"/>
        <n v="131"/>
        <n v="67"/>
        <n v="87"/>
        <n v="133"/>
        <n v="141"/>
        <n v="243"/>
        <n v="106"/>
        <n v="27"/>
        <n v="98"/>
        <n v="49"/>
        <n v="369"/>
        <n v="201"/>
        <n v="119"/>
        <n v="96"/>
        <n v="79"/>
        <n v="129"/>
        <n v="120"/>
        <n v="313"/>
        <n v="103"/>
        <n v="158"/>
      </sharedItems>
    </cacheField>
    <cacheField name="OTHER_FACTORS" numFmtId="1">
      <sharedItems containsSemiMixedTypes="0" containsString="0" containsNumber="1" containsInteger="1" minValue="-348" maxValue="586" count="162">
        <n v="18"/>
        <n v="37"/>
        <n v="8"/>
        <n v="39"/>
        <n v="66"/>
        <n v="0"/>
        <n v="7"/>
        <n v="16"/>
        <n v="41"/>
        <n v="20"/>
        <n v="25"/>
        <n v="22"/>
        <n v="38"/>
        <n v="193"/>
        <n v="13"/>
        <n v="59"/>
        <n v="169"/>
        <n v="27"/>
        <n v="19"/>
        <n v="85"/>
        <n v="58"/>
        <n v="64"/>
        <n v="157"/>
        <n v="24"/>
        <n v="123"/>
        <n v="47"/>
        <n v="50"/>
        <n v="77"/>
        <n v="28"/>
        <n v="10"/>
        <n v="11"/>
        <n v="35"/>
        <n v="32"/>
        <n v="29"/>
        <n v="9"/>
        <n v="76"/>
        <n v="1"/>
        <n v="15"/>
        <n v="14"/>
        <n v="40"/>
        <n v="21"/>
        <n v="72"/>
        <n v="241"/>
        <n v="49"/>
        <n v="150"/>
        <n v="71"/>
        <n v="110"/>
        <n v="65"/>
        <n v="141"/>
        <n v="137"/>
        <n v="54"/>
        <n v="51"/>
        <n v="90"/>
        <n v="36"/>
        <n v="73"/>
        <n v="23"/>
        <n v="12"/>
        <n v="63"/>
        <n v="57"/>
        <n v="5"/>
        <n v="6"/>
        <n v="17"/>
        <n v="26"/>
        <n v="70"/>
        <n v="219"/>
        <n v="67"/>
        <n v="45"/>
        <n v="115"/>
        <n v="31"/>
        <n v="83"/>
        <n v="78"/>
        <n v="68"/>
        <n v="177"/>
        <n v="62"/>
        <n v="55"/>
        <n v="48"/>
        <n v="69"/>
        <n v="4"/>
        <n v="30"/>
        <n v="174"/>
        <n v="44"/>
        <n v="46"/>
        <n v="82"/>
        <n v="43"/>
        <n v="139"/>
        <n v="86"/>
        <n v="56"/>
        <n v="33"/>
        <n v="122"/>
        <n v="3"/>
        <n v="42"/>
        <n v="156"/>
        <n v="79"/>
        <n v="126"/>
        <n v="206"/>
        <n v="60"/>
        <n v="61"/>
        <n v="53"/>
        <n v="75"/>
        <n v="195"/>
        <n v="2"/>
        <n v="89"/>
        <n v="101"/>
        <n v="149"/>
        <n v="52"/>
        <n v="414"/>
        <n v="99"/>
        <n v="171"/>
        <n v="-20"/>
        <n v="-21"/>
        <n v="-17"/>
        <n v="-91"/>
        <n v="-15"/>
        <n v="-45"/>
        <n v="-9"/>
        <n v="-26"/>
        <n v="-10"/>
        <n v="-25"/>
        <n v="-40"/>
        <n v="-39"/>
        <n v="-11"/>
        <n v="-348"/>
        <n v="-16"/>
        <n v="-199"/>
        <n v="-120"/>
        <n v="-93"/>
        <n v="-41"/>
        <n v="-99"/>
        <n v="-95"/>
        <n v="-64"/>
        <n v="-122"/>
        <n v="-287"/>
        <n v="-103"/>
        <n v="-77"/>
        <n v="-106"/>
        <n v="-35"/>
        <n v="-8"/>
        <n v="-29"/>
        <n v="-12"/>
        <n v="-5"/>
        <n v="88"/>
        <n v="87"/>
        <n v="586"/>
        <n v="103"/>
        <n v="182"/>
        <n v="81"/>
        <n v="93"/>
        <n v="183"/>
        <n v="96"/>
        <n v="294"/>
        <n v="92"/>
        <n v="308"/>
        <n v="130"/>
        <n v="214"/>
        <n v="134"/>
        <n v="160"/>
        <n v="229"/>
        <n v="91"/>
        <n v="80"/>
        <n v="105"/>
        <n v="116"/>
        <n v="104"/>
      </sharedItems>
    </cacheField>
  </cacheFields>
  <extLst>
    <ext xmlns:x14="http://schemas.microsoft.com/office/spreadsheetml/2009/9/main" uri="{725AE2AE-9491-48be-B2B4-4EB974FC3084}">
      <x14:pivotCacheDefinition pivotCacheId="949069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n Akele" refreshedDate="45559.570692592592" createdVersion="8" refreshedVersion="8" minRefreshableVersion="3" recordCount="518" xr:uid="{9337494D-366B-C347-BEAE-AFBA44EB1204}">
  <cacheSource type="worksheet">
    <worksheetSource name="Table9"/>
  </cacheSource>
  <cacheFields count="11">
    <cacheField name="QUARTER" numFmtId="0">
      <sharedItems count="14">
        <s v="Q4 2020"/>
        <s v="Q1 2021"/>
        <s v="Q2 2021"/>
        <s v="Q3 2021"/>
        <s v="Q4 2021"/>
        <s v="Q1 2022"/>
        <s v="Q2 2022"/>
        <s v="Q3 2022"/>
        <s v="Q4 2022"/>
        <s v="Q1 2023"/>
        <s v="Q2 2023"/>
        <s v="Q3 2023"/>
        <s v="Q4 2023"/>
        <s v="Q1 2024"/>
      </sharedItems>
    </cacheField>
    <cacheField name="STATE" numFmtId="0">
      <sharedItems count="37">
        <s v="Abia"/>
        <s v="Adamawa"/>
        <s v="Akwa Ibom"/>
        <s v="Anambra"/>
        <s v="Bauchi"/>
        <s v="Bayelsa"/>
        <s v="Benue"/>
        <s v="Borno"/>
        <s v="Cross River"/>
        <s v="Delta"/>
        <s v="Ebonyi"/>
        <s v="Edo"/>
        <s v="Ekiti"/>
        <s v="Enugu"/>
        <s v="FCT"/>
        <s v="Gombe"/>
        <s v="Imo"/>
        <s v="Jigawa"/>
        <s v="Kaduna"/>
        <s v="Kano"/>
        <s v="Katsina"/>
        <s v="Kebbi"/>
        <s v="Kogi"/>
        <s v="Kwara"/>
        <s v="Lagos"/>
        <s v="Nasarawa"/>
        <s v="Niger"/>
        <s v="Ogun"/>
        <s v="Ondo"/>
        <s v="Osun"/>
        <s v="Oyo"/>
        <s v="Plateau"/>
        <s v="Rivers"/>
        <s v="Sokoto"/>
        <s v="Taraba"/>
        <s v="Yobe"/>
        <s v="Zamfara"/>
      </sharedItems>
    </cacheField>
    <cacheField name="TOTAL_CRASHES" numFmtId="1">
      <sharedItems containsSemiMixedTypes="0" containsString="0" containsNumber="1" containsInteger="1" minValue="1" maxValue="538" count="194">
        <n v="30"/>
        <n v="77"/>
        <n v="22"/>
        <n v="72"/>
        <n v="154"/>
        <n v="1"/>
        <n v="25"/>
        <n v="33"/>
        <n v="67"/>
        <n v="27"/>
        <n v="55"/>
        <n v="44"/>
        <n v="312"/>
        <n v="70"/>
        <n v="31"/>
        <n v="92"/>
        <n v="281"/>
        <n v="102"/>
        <n v="58"/>
        <n v="122"/>
        <n v="113"/>
        <n v="200"/>
        <n v="110"/>
        <n v="279"/>
        <n v="114"/>
        <n v="109"/>
        <n v="155"/>
        <n v="45"/>
        <n v="32"/>
        <n v="59"/>
        <n v="56"/>
        <n v="84"/>
        <n v="80"/>
        <n v="131"/>
        <n v="7"/>
        <n v="52"/>
        <n v="71"/>
        <n v="66"/>
        <n v="278"/>
        <n v="16"/>
        <n v="256"/>
        <n v="137"/>
        <n v="143"/>
        <n v="100"/>
        <n v="151"/>
        <n v="176"/>
        <n v="108"/>
        <n v="299"/>
        <n v="115"/>
        <n v="105"/>
        <n v="48"/>
        <n v="21"/>
        <n v="37"/>
        <n v="42"/>
        <n v="41"/>
        <n v="90"/>
        <n v="10"/>
        <n v="69"/>
        <n v="17"/>
        <n v="29"/>
        <n v="252"/>
        <n v="93"/>
        <n v="23"/>
        <n v="63"/>
        <n v="222"/>
        <n v="39"/>
        <n v="53"/>
        <n v="97"/>
        <n v="145"/>
        <n v="242"/>
        <n v="148"/>
        <n v="337"/>
        <n v="87"/>
        <n v="152"/>
        <n v="99"/>
        <n v="26"/>
        <n v="46"/>
        <n v="20"/>
        <n v="13"/>
        <n v="62"/>
        <n v="130"/>
        <n v="19"/>
        <n v="34"/>
        <n v="307"/>
        <n v="73"/>
        <n v="94"/>
        <n v="174"/>
        <n v="18"/>
        <n v="54"/>
        <n v="95"/>
        <n v="78"/>
        <n v="141"/>
        <n v="212"/>
        <n v="219"/>
        <n v="96"/>
        <n v="76"/>
        <n v="217"/>
        <n v="12"/>
        <n v="280"/>
        <n v="129"/>
        <n v="177"/>
        <n v="40"/>
        <n v="159"/>
        <n v="263"/>
        <n v="180"/>
        <n v="286"/>
        <n v="134"/>
        <n v="107"/>
        <n v="163"/>
        <n v="74"/>
        <n v="35"/>
        <n v="79"/>
        <n v="38"/>
        <n v="140"/>
        <n v="81"/>
        <n v="57"/>
        <n v="319"/>
        <n v="197"/>
        <n v="142"/>
        <n v="198"/>
        <n v="247"/>
        <n v="146"/>
        <n v="268"/>
        <n v="127"/>
        <n v="173"/>
        <n v="64"/>
        <n v="28"/>
        <n v="15"/>
        <n v="538"/>
        <n v="88"/>
        <n v="181"/>
        <n v="91"/>
        <n v="139"/>
        <n v="237"/>
        <n v="128"/>
        <n v="239"/>
        <n v="171"/>
        <n v="24"/>
        <n v="60"/>
        <n v="464"/>
        <n v="147"/>
        <n v="192"/>
        <n v="104"/>
        <n v="241"/>
        <n v="124"/>
        <n v="306"/>
        <n v="166"/>
        <n v="8"/>
        <n v="482"/>
        <n v="179"/>
        <n v="205"/>
        <n v="120"/>
        <n v="36"/>
        <n v="138"/>
        <n v="167"/>
        <n v="234"/>
        <n v="301"/>
        <n v="101"/>
        <n v="165"/>
        <n v="68"/>
        <n v="9"/>
        <n v="6"/>
        <n v="49"/>
        <n v="382"/>
        <n v="61"/>
        <n v="203"/>
        <n v="123"/>
        <n v="269"/>
        <n v="106"/>
        <n v="320"/>
        <n v="190"/>
        <n v="208"/>
        <n v="150"/>
        <n v="283"/>
        <n v="89"/>
        <n v="144"/>
        <n v="47"/>
        <n v="50"/>
        <n v="51"/>
        <n v="5"/>
        <n v="349"/>
        <n v="117"/>
        <n v="43"/>
        <n v="162"/>
        <n v="118"/>
        <n v="83"/>
        <n v="3"/>
        <n v="296"/>
        <n v="209"/>
        <n v="75"/>
        <n v="202"/>
        <n v="273"/>
        <n v="121"/>
        <n v="169"/>
      </sharedItems>
    </cacheField>
    <cacheField name="NUM_INJURED" numFmtId="1">
      <sharedItems containsSemiMixedTypes="0" containsString="0" containsNumber="1" containsInteger="1" minValue="2" maxValue="1149" count="345">
        <n v="146"/>
        <n v="234"/>
        <n v="28"/>
        <n v="152"/>
        <n v="685"/>
        <n v="3"/>
        <n v="177"/>
        <n v="67"/>
        <n v="65"/>
        <n v="182"/>
        <n v="82"/>
        <n v="118"/>
        <n v="71"/>
        <n v="116"/>
        <n v="572"/>
        <n v="231"/>
        <n v="91"/>
        <n v="318"/>
        <n v="1010"/>
        <n v="499"/>
        <n v="277"/>
        <n v="222"/>
        <n v="335"/>
        <n v="313"/>
        <n v="181"/>
        <n v="513"/>
        <n v="347"/>
        <n v="548"/>
        <n v="320"/>
        <n v="292"/>
        <n v="385"/>
        <n v="123"/>
        <n v="77"/>
        <n v="138"/>
        <n v="149"/>
        <n v="383"/>
        <n v="252"/>
        <n v="119"/>
        <n v="251"/>
        <n v="35"/>
        <n v="147"/>
        <n v="634"/>
        <n v="15"/>
        <n v="78"/>
        <n v="50"/>
        <n v="196"/>
        <n v="121"/>
        <n v="140"/>
        <n v="101"/>
        <n v="518"/>
        <n v="232"/>
        <n v="264"/>
        <n v="1149"/>
        <n v="604"/>
        <n v="287"/>
        <n v="139"/>
        <n v="425"/>
        <n v="369"/>
        <n v="243"/>
        <n v="452"/>
        <n v="492"/>
        <n v="670"/>
        <n v="290"/>
        <n v="317"/>
        <n v="399"/>
        <n v="130"/>
        <n v="54"/>
        <n v="213"/>
        <n v="235"/>
        <n v="153"/>
        <n v="69"/>
        <n v="280"/>
        <n v="32"/>
        <n v="418"/>
        <n v="19"/>
        <n v="170"/>
        <n v="74"/>
        <n v="136"/>
        <n v="154"/>
        <n v="98"/>
        <n v="157"/>
        <n v="483"/>
        <n v="239"/>
        <n v="64"/>
        <n v="370"/>
        <n v="837"/>
        <n v="286"/>
        <n v="148"/>
        <n v="246"/>
        <n v="368"/>
        <n v="266"/>
        <n v="600"/>
        <n v="516"/>
        <n v="637"/>
        <n v="299"/>
        <n v="250"/>
        <n v="400"/>
        <n v="283"/>
        <n v="87"/>
        <n v="171"/>
        <n v="168"/>
        <n v="62"/>
        <n v="208"/>
        <n v="18"/>
        <n v="142"/>
        <n v="627"/>
        <n v="23"/>
        <n v="159"/>
        <n v="110"/>
        <n v="144"/>
        <n v="122"/>
        <n v="100"/>
        <n v="158"/>
        <n v="127"/>
        <n v="270"/>
        <n v="562"/>
        <n v="218"/>
        <n v="85"/>
        <n v="312"/>
        <n v="684"/>
        <n v="131"/>
        <n v="255"/>
        <n v="233"/>
        <n v="535"/>
        <n v="577"/>
        <n v="618"/>
        <n v="324"/>
        <n v="344"/>
        <n v="249"/>
        <n v="88"/>
        <n v="128"/>
        <n v="56"/>
        <n v="57"/>
        <n v="191"/>
        <n v="39"/>
        <n v="156"/>
        <n v="882"/>
        <n v="37"/>
        <n v="70"/>
        <n v="133"/>
        <n v="172"/>
        <n v="125"/>
        <n v="134"/>
        <n v="621"/>
        <n v="256"/>
        <n v="510"/>
        <n v="691"/>
        <n v="190"/>
        <n v="38"/>
        <n v="248"/>
        <n v="428"/>
        <n v="365"/>
        <n v="262"/>
        <n v="686"/>
        <n v="759"/>
        <n v="633"/>
        <n v="247"/>
        <n v="302"/>
        <n v="494"/>
        <n v="261"/>
        <n v="135"/>
        <n v="178"/>
        <n v="188"/>
        <n v="245"/>
        <n v="103"/>
        <n v="61"/>
        <n v="221"/>
        <n v="114"/>
        <n v="227"/>
        <n v="176"/>
        <n v="211"/>
        <n v="467"/>
        <n v="274"/>
        <n v="417"/>
        <n v="887"/>
        <n v="76"/>
        <n v="229"/>
        <n v="474"/>
        <n v="315"/>
        <n v="276"/>
        <n v="556"/>
        <n v="754"/>
        <n v="656"/>
        <n v="355"/>
        <n v="376"/>
        <n v="540"/>
        <n v="58"/>
        <n v="107"/>
        <n v="63"/>
        <n v="45"/>
        <n v="351"/>
        <n v="25"/>
        <n v="273"/>
        <n v="60"/>
        <n v="173"/>
        <n v="207"/>
        <n v="215"/>
        <n v="1028"/>
        <n v="199"/>
        <n v="46"/>
        <n v="333"/>
        <n v="717"/>
        <n v="406"/>
        <n v="395"/>
        <n v="342"/>
        <n v="209"/>
        <n v="602"/>
        <n v="456"/>
        <n v="595"/>
        <n v="244"/>
        <n v="378"/>
        <n v="184"/>
        <n v="126"/>
        <n v="162"/>
        <n v="192"/>
        <n v="72"/>
        <n v="55"/>
        <n v="436"/>
        <n v="16"/>
        <n v="48"/>
        <n v="137"/>
        <n v="784"/>
        <n v="165"/>
        <n v="503"/>
        <n v="744"/>
        <n v="330"/>
        <n v="305"/>
        <n v="267"/>
        <n v="201"/>
        <n v="626"/>
        <n v="308"/>
        <n v="718"/>
        <n v="356"/>
        <n v="327"/>
        <n v="514"/>
        <n v="42"/>
        <n v="217"/>
        <n v="89"/>
        <n v="117"/>
        <n v="75"/>
        <n v="523"/>
        <n v="17"/>
        <n v="225"/>
        <n v="81"/>
        <n v="174"/>
        <n v="40"/>
        <n v="791"/>
        <n v="363"/>
        <n v="97"/>
        <n v="624"/>
        <n v="810"/>
        <n v="411"/>
        <n v="169"/>
        <n v="186"/>
        <n v="413"/>
        <n v="268"/>
        <n v="580"/>
        <n v="553"/>
        <n v="663"/>
        <n v="319"/>
        <n v="423"/>
        <n v="254"/>
        <n v="43"/>
        <n v="237"/>
        <n v="473"/>
        <n v="11"/>
        <n v="84"/>
        <n v="183"/>
        <n v="99"/>
        <n v="667"/>
        <n v="240"/>
        <n v="782"/>
        <n v="309"/>
        <n v="143"/>
        <n v="328"/>
        <n v="230"/>
        <n v="407"/>
        <n v="707"/>
        <n v="420"/>
        <n v="113"/>
        <n v="22"/>
        <n v="175"/>
        <n v="30"/>
        <n v="164"/>
        <n v="51"/>
        <n v="129"/>
        <n v="653"/>
        <n v="220"/>
        <n v="291"/>
        <n v="755"/>
        <n v="272"/>
        <n v="360"/>
        <n v="288"/>
        <n v="532"/>
        <n v="278"/>
        <n v="194"/>
        <n v="34"/>
        <n v="14"/>
        <n v="90"/>
        <n v="2"/>
        <n v="93"/>
        <n v="79"/>
        <n v="53"/>
        <n v="96"/>
        <n v="607"/>
        <n v="481"/>
        <n v="132"/>
        <n v="382"/>
        <n v="584"/>
        <n v="161"/>
        <n v="332"/>
        <n v="49"/>
        <n v="36"/>
        <n v="24"/>
        <n v="361"/>
        <n v="210"/>
        <n v="102"/>
        <n v="193"/>
        <n v="464"/>
        <n v="460"/>
        <n v="889"/>
        <n v="265"/>
        <n v="219"/>
        <n v="316"/>
        <n v="555"/>
        <n v="649"/>
        <n v="521"/>
        <n v="372"/>
        <n v="340"/>
        <n v="163"/>
        <n v="73"/>
        <n v="442"/>
        <n v="26"/>
        <n v="112"/>
        <n v="504"/>
        <n v="349"/>
        <n v="828"/>
        <n v="236"/>
        <n v="500"/>
        <n v="300"/>
        <n v="438"/>
        <n v="433"/>
        <n v="542"/>
        <n v="298"/>
        <n v="185"/>
      </sharedItems>
    </cacheField>
    <cacheField name="NUM_KILLED" numFmtId="1">
      <sharedItems containsSemiMixedTypes="0" containsString="0" containsNumber="1" containsInteger="1" minValue="0" maxValue="224" count="122">
        <n v="31"/>
        <n v="36"/>
        <n v="7"/>
        <n v="20"/>
        <n v="90"/>
        <n v="0"/>
        <n v="25"/>
        <n v="16"/>
        <n v="11"/>
        <n v="32"/>
        <n v="9"/>
        <n v="30"/>
        <n v="26"/>
        <n v="15"/>
        <n v="64"/>
        <n v="224"/>
        <n v="194"/>
        <n v="39"/>
        <n v="56"/>
        <n v="55"/>
        <n v="60"/>
        <n v="21"/>
        <n v="65"/>
        <n v="91"/>
        <n v="83"/>
        <n v="84"/>
        <n v="52"/>
        <n v="68"/>
        <n v="17"/>
        <n v="6"/>
        <n v="47"/>
        <n v="40"/>
        <n v="35"/>
        <n v="12"/>
        <n v="115"/>
        <n v="24"/>
        <n v="51"/>
        <n v="27"/>
        <n v="13"/>
        <n v="37"/>
        <n v="196"/>
        <n v="100"/>
        <n v="29"/>
        <n v="94"/>
        <n v="69"/>
        <n v="77"/>
        <n v="93"/>
        <n v="82"/>
        <n v="43"/>
        <n v="103"/>
        <n v="4"/>
        <n v="33"/>
        <n v="14"/>
        <n v="19"/>
        <n v="10"/>
        <n v="18"/>
        <n v="46"/>
        <n v="3"/>
        <n v="5"/>
        <n v="34"/>
        <n v="22"/>
        <n v="28"/>
        <n v="217"/>
        <n v="57"/>
        <n v="80"/>
        <n v="53"/>
        <n v="121"/>
        <n v="85"/>
        <n v="23"/>
        <n v="50"/>
        <n v="1"/>
        <n v="79"/>
        <n v="8"/>
        <n v="144"/>
        <n v="59"/>
        <n v="42"/>
        <n v="41"/>
        <n v="150"/>
        <n v="98"/>
        <n v="58"/>
        <n v="45"/>
        <n v="156"/>
        <n v="66"/>
        <n v="62"/>
        <n v="120"/>
        <n v="76"/>
        <n v="108"/>
        <n v="129"/>
        <n v="63"/>
        <n v="61"/>
        <n v="73"/>
        <n v="2"/>
        <n v="54"/>
        <n v="38"/>
        <n v="197"/>
        <n v="138"/>
        <n v="95"/>
        <n v="86"/>
        <n v="48"/>
        <n v="70"/>
        <n v="155"/>
        <n v="126"/>
        <n v="111"/>
        <n v="177"/>
        <n v="74"/>
        <n v="81"/>
        <n v="67"/>
        <n v="75"/>
        <n v="109"/>
        <n v="164"/>
        <n v="78"/>
        <n v="102"/>
        <n v="127"/>
        <n v="44"/>
        <n v="142"/>
        <n v="96"/>
        <n v="139"/>
        <n v="113"/>
        <n v="119"/>
        <n v="97"/>
        <n v="49"/>
        <n v="171"/>
      </sharedItems>
    </cacheField>
    <cacheField name="TOTAL_VEHICLES_INVOLVED" numFmtId="1">
      <sharedItems containsSemiMixedTypes="0" containsString="0" containsNumber="1" containsInteger="1" minValue="0" maxValue="864"/>
    </cacheField>
    <cacheField name="SPV" numFmtId="1">
      <sharedItems containsSemiMixedTypes="0" containsString="0" containsNumber="1" containsInteger="1" minValue="0" maxValue="340" count="137">
        <n v="19"/>
        <n v="57"/>
        <n v="15"/>
        <n v="43"/>
        <n v="74"/>
        <n v="1"/>
        <n v="81"/>
        <n v="11"/>
        <n v="23"/>
        <n v="70"/>
        <n v="9"/>
        <n v="77"/>
        <n v="10"/>
        <n v="284"/>
        <n v="59"/>
        <n v="118"/>
        <n v="194"/>
        <n v="90"/>
        <n v="80"/>
        <n v="45"/>
        <n v="91"/>
        <n v="105"/>
        <n v="46"/>
        <n v="114"/>
        <n v="102"/>
        <n v="254"/>
        <n v="107"/>
        <n v="93"/>
        <n v="128"/>
        <n v="18"/>
        <n v="49"/>
        <n v="28"/>
        <n v="40"/>
        <n v="7"/>
        <n v="60"/>
        <n v="31"/>
        <n v="17"/>
        <n v="68"/>
        <n v="13"/>
        <n v="29"/>
        <n v="3"/>
        <n v="158"/>
        <n v="33"/>
        <n v="5"/>
        <n v="82"/>
        <n v="211"/>
        <n v="110"/>
        <n v="38"/>
        <n v="85"/>
        <n v="75"/>
        <n v="270"/>
        <n v="96"/>
        <n v="78"/>
        <n v="129"/>
        <n v="12"/>
        <n v="20"/>
        <n v="37"/>
        <n v="55"/>
        <n v="63"/>
        <n v="61"/>
        <n v="39"/>
        <n v="8"/>
        <n v="135"/>
        <n v="6"/>
        <n v="179"/>
        <n v="56"/>
        <n v="41"/>
        <n v="64"/>
        <n v="293"/>
        <n v="35"/>
        <n v="24"/>
        <n v="0"/>
        <n v="2"/>
        <n v="4"/>
        <n v="22"/>
        <n v="16"/>
        <n v="21"/>
        <n v="72"/>
        <n v="52"/>
        <n v="27"/>
        <n v="120"/>
        <n v="133"/>
        <n v="66"/>
        <n v="92"/>
        <n v="183"/>
        <n v="115"/>
        <n v="25"/>
        <n v="79"/>
        <n v="300"/>
        <n v="47"/>
        <n v="185"/>
        <n v="109"/>
        <n v="53"/>
        <n v="73"/>
        <n v="88"/>
        <n v="103"/>
        <n v="320"/>
        <n v="84"/>
        <n v="42"/>
        <n v="14"/>
        <n v="36"/>
        <n v="26"/>
        <n v="285"/>
        <n v="136"/>
        <n v="125"/>
        <n v="54"/>
        <n v="95"/>
        <n v="140"/>
        <n v="340"/>
        <n v="83"/>
        <n v="87"/>
        <n v="44"/>
        <n v="278"/>
        <n v="89"/>
        <n v="71"/>
        <n v="30"/>
        <n v="113"/>
        <n v="98"/>
        <n v="262"/>
        <n v="106"/>
        <n v="32"/>
        <n v="34"/>
        <n v="258"/>
        <n v="160"/>
        <n v="67"/>
        <n v="65"/>
        <n v="148"/>
        <n v="108"/>
        <n v="265"/>
        <n v="122"/>
        <n v="62"/>
        <n v="280"/>
        <n v="104"/>
        <n v="126"/>
        <n v="167"/>
        <n v="261"/>
        <n v="48"/>
      </sharedItems>
    </cacheField>
    <cacheField name="DAD" numFmtId="1">
      <sharedItems containsSemiMixedTypes="0" containsString="0" containsNumber="1" containsInteger="1" minValue="0" maxValue="4" count="5">
        <n v="0"/>
        <n v="1"/>
        <n v="2"/>
        <n v="4"/>
        <n v="3"/>
      </sharedItems>
    </cacheField>
    <cacheField name="PWR" numFmtId="1">
      <sharedItems containsSemiMixedTypes="0" containsString="0" containsNumber="1" containsInteger="1" minValue="0" maxValue="25" count="10">
        <n v="0"/>
        <n v="1"/>
        <n v="2"/>
        <n v="25"/>
        <n v="4"/>
        <n v="5"/>
        <n v="3"/>
        <n v="6"/>
        <n v="21"/>
        <n v="9"/>
      </sharedItems>
    </cacheField>
    <cacheField name="FTQ" numFmtId="1">
      <sharedItems containsSemiMixedTypes="0" containsString="0" containsNumber="1" containsInteger="1" minValue="0" maxValue="425" count="108">
        <n v="0"/>
        <n v="1"/>
        <n v="2"/>
        <n v="3"/>
        <n v="4"/>
        <n v="7"/>
        <n v="5"/>
        <n v="18"/>
        <n v="66"/>
        <n v="11"/>
        <n v="20"/>
        <n v="69"/>
        <n v="16"/>
        <n v="37"/>
        <n v="9"/>
        <n v="24"/>
        <n v="30"/>
        <n v="19"/>
        <n v="68"/>
        <n v="45"/>
        <n v="260"/>
        <n v="38"/>
        <n v="10"/>
        <n v="89"/>
        <n v="118"/>
        <n v="21"/>
        <n v="41"/>
        <n v="72"/>
        <n v="65"/>
        <n v="71"/>
        <n v="126"/>
        <n v="162"/>
        <n v="253"/>
        <n v="78"/>
        <n v="88"/>
        <n v="23"/>
        <n v="26"/>
        <n v="33"/>
        <n v="8"/>
        <n v="62"/>
        <n v="12"/>
        <n v="124"/>
        <n v="34"/>
        <n v="13"/>
        <n v="48"/>
        <n v="29"/>
        <n v="61"/>
        <n v="172"/>
        <n v="44"/>
        <n v="142"/>
        <n v="121"/>
        <n v="47"/>
        <n v="105"/>
        <n v="64"/>
        <n v="84"/>
        <n v="92"/>
        <n v="154"/>
        <n v="239"/>
        <n v="95"/>
        <n v="73"/>
        <n v="101"/>
        <n v="31"/>
        <n v="14"/>
        <n v="25"/>
        <n v="22"/>
        <n v="75"/>
        <n v="90"/>
        <n v="55"/>
        <n v="15"/>
        <n v="51"/>
        <n v="80"/>
        <n v="240"/>
        <n v="53"/>
        <n v="168"/>
        <n v="110"/>
        <n v="57"/>
        <n v="132"/>
        <n v="109"/>
        <n v="183"/>
        <n v="50"/>
        <n v="17"/>
        <n v="6"/>
        <n v="35"/>
        <n v="54"/>
        <n v="28"/>
        <n v="425"/>
        <n v="43"/>
        <n v="99"/>
        <n v="131"/>
        <n v="67"/>
        <n v="87"/>
        <n v="133"/>
        <n v="141"/>
        <n v="243"/>
        <n v="106"/>
        <n v="27"/>
        <n v="98"/>
        <n v="49"/>
        <n v="369"/>
        <n v="201"/>
        <n v="119"/>
        <n v="96"/>
        <n v="79"/>
        <n v="129"/>
        <n v="120"/>
        <n v="313"/>
        <n v="103"/>
        <n v="158"/>
      </sharedItems>
    </cacheField>
    <cacheField name="OTHER_FACTORS" numFmtId="1">
      <sharedItems containsSemiMixedTypes="0" containsString="0" containsNumber="1" containsInteger="1" minValue="-348" maxValue="586" count="162">
        <n v="18"/>
        <n v="37"/>
        <n v="8"/>
        <n v="39"/>
        <n v="66"/>
        <n v="0"/>
        <n v="7"/>
        <n v="16"/>
        <n v="41"/>
        <n v="20"/>
        <n v="25"/>
        <n v="22"/>
        <n v="38"/>
        <n v="193"/>
        <n v="13"/>
        <n v="59"/>
        <n v="169"/>
        <n v="27"/>
        <n v="19"/>
        <n v="85"/>
        <n v="58"/>
        <n v="64"/>
        <n v="157"/>
        <n v="24"/>
        <n v="123"/>
        <n v="47"/>
        <n v="50"/>
        <n v="77"/>
        <n v="28"/>
        <n v="10"/>
        <n v="11"/>
        <n v="35"/>
        <n v="32"/>
        <n v="29"/>
        <n v="9"/>
        <n v="76"/>
        <n v="1"/>
        <n v="15"/>
        <n v="14"/>
        <n v="40"/>
        <n v="21"/>
        <n v="72"/>
        <n v="241"/>
        <n v="49"/>
        <n v="150"/>
        <n v="71"/>
        <n v="110"/>
        <n v="65"/>
        <n v="141"/>
        <n v="137"/>
        <n v="54"/>
        <n v="51"/>
        <n v="90"/>
        <n v="36"/>
        <n v="73"/>
        <n v="23"/>
        <n v="12"/>
        <n v="63"/>
        <n v="57"/>
        <n v="5"/>
        <n v="6"/>
        <n v="17"/>
        <n v="26"/>
        <n v="70"/>
        <n v="219"/>
        <n v="67"/>
        <n v="45"/>
        <n v="115"/>
        <n v="31"/>
        <n v="83"/>
        <n v="78"/>
        <n v="68"/>
        <n v="177"/>
        <n v="62"/>
        <n v="55"/>
        <n v="48"/>
        <n v="69"/>
        <n v="4"/>
        <n v="30"/>
        <n v="174"/>
        <n v="44"/>
        <n v="46"/>
        <n v="82"/>
        <n v="43"/>
        <n v="139"/>
        <n v="86"/>
        <n v="56"/>
        <n v="33"/>
        <n v="122"/>
        <n v="3"/>
        <n v="42"/>
        <n v="156"/>
        <n v="79"/>
        <n v="126"/>
        <n v="206"/>
        <n v="60"/>
        <n v="61"/>
        <n v="53"/>
        <n v="75"/>
        <n v="195"/>
        <n v="2"/>
        <n v="89"/>
        <n v="101"/>
        <n v="149"/>
        <n v="52"/>
        <n v="414"/>
        <n v="99"/>
        <n v="171"/>
        <n v="-20"/>
        <n v="-21"/>
        <n v="-17"/>
        <n v="-91"/>
        <n v="-15"/>
        <n v="-45"/>
        <n v="-9"/>
        <n v="-26"/>
        <n v="-10"/>
        <n v="-25"/>
        <n v="-40"/>
        <n v="-39"/>
        <n v="-11"/>
        <n v="-348"/>
        <n v="-16"/>
        <n v="-199"/>
        <n v="-120"/>
        <n v="-93"/>
        <n v="-41"/>
        <n v="-99"/>
        <n v="-95"/>
        <n v="-64"/>
        <n v="-122"/>
        <n v="-287"/>
        <n v="-103"/>
        <n v="-77"/>
        <n v="-106"/>
        <n v="-35"/>
        <n v="-8"/>
        <n v="-29"/>
        <n v="-12"/>
        <n v="-5"/>
        <n v="88"/>
        <n v="87"/>
        <n v="586"/>
        <n v="103"/>
        <n v="182"/>
        <n v="81"/>
        <n v="93"/>
        <n v="183"/>
        <n v="96"/>
        <n v="294"/>
        <n v="92"/>
        <n v="308"/>
        <n v="130"/>
        <n v="214"/>
        <n v="134"/>
        <n v="160"/>
        <n v="229"/>
        <n v="91"/>
        <n v="80"/>
        <n v="105"/>
        <n v="116"/>
        <n v="104"/>
      </sharedItems>
    </cacheField>
  </cacheFields>
  <extLst>
    <ext xmlns:x14="http://schemas.microsoft.com/office/spreadsheetml/2009/9/main" uri="{725AE2AE-9491-48be-B2B4-4EB974FC3084}">
      <x14:pivotCacheDefinition pivotCacheId="177551617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n Akele" refreshedDate="45560.481925462962" createdVersion="8" refreshedVersion="8" minRefreshableVersion="3" recordCount="518" xr:uid="{11F50616-4668-6744-8D06-F43CB0828AC8}">
  <cacheSource type="worksheet">
    <worksheetSource name="Table9[[QUARTER]:[TOTAL_VEHICLES_INVOLVED]]"/>
  </cacheSource>
  <cacheFields count="6">
    <cacheField name="QUARTER" numFmtId="0">
      <sharedItems count="14">
        <s v="Q4 2020"/>
        <s v="Q1 2021"/>
        <s v="Q2 2021"/>
        <s v="Q3 2021"/>
        <s v="Q4 2021"/>
        <s v="Q1 2022"/>
        <s v="Q2 2022"/>
        <s v="Q3 2022"/>
        <s v="Q4 2022"/>
        <s v="Q1 2023"/>
        <s v="Q2 2023"/>
        <s v="Q3 2023"/>
        <s v="Q4 2023"/>
        <s v="Q1 2024"/>
      </sharedItems>
    </cacheField>
    <cacheField name="STATE" numFmtId="0">
      <sharedItems count="37">
        <s v="Abia"/>
        <s v="Adamawa"/>
        <s v="Akwa Ibom"/>
        <s v="Anambra"/>
        <s v="Bauchi"/>
        <s v="Bayelsa"/>
        <s v="Benue"/>
        <s v="Borno"/>
        <s v="Cross River"/>
        <s v="Delta"/>
        <s v="Ebonyi"/>
        <s v="Edo"/>
        <s v="Ekiti"/>
        <s v="Enugu"/>
        <s v="FCT"/>
        <s v="Gombe"/>
        <s v="Imo"/>
        <s v="Jigawa"/>
        <s v="Kaduna"/>
        <s v="Kano"/>
        <s v="Katsina"/>
        <s v="Kebbi"/>
        <s v="Kogi"/>
        <s v="Kwara"/>
        <s v="Lagos"/>
        <s v="Nasarawa"/>
        <s v="Niger"/>
        <s v="Ogun"/>
        <s v="Ondo"/>
        <s v="Osun"/>
        <s v="Oyo"/>
        <s v="Plateau"/>
        <s v="Rivers"/>
        <s v="Sokoto"/>
        <s v="Taraba"/>
        <s v="Yobe"/>
        <s v="Zamfara"/>
      </sharedItems>
    </cacheField>
    <cacheField name="TOTAL_CRASHES" numFmtId="1">
      <sharedItems containsSemiMixedTypes="0" containsString="0" containsNumber="1" containsInteger="1" minValue="1" maxValue="538"/>
    </cacheField>
    <cacheField name="NUM_INJURED" numFmtId="1">
      <sharedItems containsSemiMixedTypes="0" containsString="0" containsNumber="1" containsInteger="1" minValue="2" maxValue="1149"/>
    </cacheField>
    <cacheField name="NUM_KILLED" numFmtId="1">
      <sharedItems containsSemiMixedTypes="0" containsString="0" containsNumber="1" containsInteger="1" minValue="0" maxValue="224"/>
    </cacheField>
    <cacheField name="TOTAL_VEHICLES_INVOLVED" numFmtId="1">
      <sharedItems containsSemiMixedTypes="0" containsString="0" containsNumber="1" containsInteger="1" minValue="0" maxValue="864"/>
    </cacheField>
  </cacheFields>
  <extLst>
    <ext xmlns:x14="http://schemas.microsoft.com/office/spreadsheetml/2009/9/main" uri="{725AE2AE-9491-48be-B2B4-4EB974FC3084}">
      <x14:pivotCacheDefinition pivotCacheId="63148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
  <r>
    <x v="0"/>
    <x v="0"/>
    <x v="0"/>
    <n v="146"/>
    <n v="31"/>
    <n v="37"/>
    <x v="0"/>
    <x v="0"/>
    <x v="0"/>
    <x v="0"/>
    <x v="0"/>
  </r>
  <r>
    <x v="0"/>
    <x v="1"/>
    <x v="1"/>
    <n v="234"/>
    <n v="36"/>
    <n v="94"/>
    <x v="1"/>
    <x v="0"/>
    <x v="0"/>
    <x v="0"/>
    <x v="1"/>
  </r>
  <r>
    <x v="0"/>
    <x v="2"/>
    <x v="2"/>
    <n v="28"/>
    <n v="7"/>
    <n v="24"/>
    <x v="2"/>
    <x v="0"/>
    <x v="0"/>
    <x v="1"/>
    <x v="2"/>
  </r>
  <r>
    <x v="0"/>
    <x v="3"/>
    <x v="3"/>
    <n v="152"/>
    <n v="20"/>
    <n v="83"/>
    <x v="3"/>
    <x v="1"/>
    <x v="0"/>
    <x v="0"/>
    <x v="3"/>
  </r>
  <r>
    <x v="0"/>
    <x v="4"/>
    <x v="4"/>
    <n v="685"/>
    <n v="90"/>
    <n v="140"/>
    <x v="4"/>
    <x v="0"/>
    <x v="0"/>
    <x v="0"/>
    <x v="4"/>
  </r>
  <r>
    <x v="0"/>
    <x v="5"/>
    <x v="5"/>
    <n v="3"/>
    <n v="0"/>
    <n v="1"/>
    <x v="5"/>
    <x v="0"/>
    <x v="0"/>
    <x v="0"/>
    <x v="5"/>
  </r>
  <r>
    <x v="0"/>
    <x v="6"/>
    <x v="1"/>
    <n v="177"/>
    <n v="25"/>
    <n v="81"/>
    <x v="6"/>
    <x v="0"/>
    <x v="0"/>
    <x v="0"/>
    <x v="5"/>
  </r>
  <r>
    <x v="0"/>
    <x v="7"/>
    <x v="6"/>
    <n v="67"/>
    <n v="16"/>
    <n v="18"/>
    <x v="7"/>
    <x v="0"/>
    <x v="0"/>
    <x v="0"/>
    <x v="6"/>
  </r>
  <r>
    <x v="0"/>
    <x v="8"/>
    <x v="7"/>
    <n v="65"/>
    <n v="11"/>
    <n v="39"/>
    <x v="8"/>
    <x v="0"/>
    <x v="0"/>
    <x v="0"/>
    <x v="7"/>
  </r>
  <r>
    <x v="0"/>
    <x v="9"/>
    <x v="8"/>
    <n v="182"/>
    <n v="36"/>
    <n v="111"/>
    <x v="9"/>
    <x v="0"/>
    <x v="0"/>
    <x v="0"/>
    <x v="8"/>
  </r>
  <r>
    <x v="0"/>
    <x v="10"/>
    <x v="9"/>
    <n v="82"/>
    <n v="11"/>
    <n v="29"/>
    <x v="10"/>
    <x v="0"/>
    <x v="0"/>
    <x v="0"/>
    <x v="9"/>
  </r>
  <r>
    <x v="0"/>
    <x v="11"/>
    <x v="10"/>
    <n v="118"/>
    <n v="32"/>
    <n v="102"/>
    <x v="11"/>
    <x v="0"/>
    <x v="0"/>
    <x v="0"/>
    <x v="10"/>
  </r>
  <r>
    <x v="0"/>
    <x v="12"/>
    <x v="0"/>
    <n v="71"/>
    <n v="9"/>
    <n v="46"/>
    <x v="8"/>
    <x v="1"/>
    <x v="0"/>
    <x v="0"/>
    <x v="11"/>
  </r>
  <r>
    <x v="0"/>
    <x v="13"/>
    <x v="11"/>
    <n v="116"/>
    <n v="30"/>
    <n v="48"/>
    <x v="12"/>
    <x v="0"/>
    <x v="0"/>
    <x v="0"/>
    <x v="12"/>
  </r>
  <r>
    <x v="0"/>
    <x v="14"/>
    <x v="12"/>
    <n v="572"/>
    <n v="90"/>
    <n v="480"/>
    <x v="13"/>
    <x v="1"/>
    <x v="0"/>
    <x v="2"/>
    <x v="13"/>
  </r>
  <r>
    <x v="0"/>
    <x v="15"/>
    <x v="13"/>
    <n v="231"/>
    <n v="26"/>
    <n v="84"/>
    <x v="14"/>
    <x v="0"/>
    <x v="0"/>
    <x v="0"/>
    <x v="10"/>
  </r>
  <r>
    <x v="0"/>
    <x v="16"/>
    <x v="14"/>
    <n v="91"/>
    <n v="15"/>
    <n v="24"/>
    <x v="7"/>
    <x v="0"/>
    <x v="0"/>
    <x v="0"/>
    <x v="14"/>
  </r>
  <r>
    <x v="0"/>
    <x v="17"/>
    <x v="15"/>
    <n v="318"/>
    <n v="64"/>
    <n v="177"/>
    <x v="15"/>
    <x v="0"/>
    <x v="0"/>
    <x v="0"/>
    <x v="15"/>
  </r>
  <r>
    <x v="0"/>
    <x v="18"/>
    <x v="16"/>
    <n v="1010"/>
    <n v="224"/>
    <n v="363"/>
    <x v="16"/>
    <x v="0"/>
    <x v="0"/>
    <x v="0"/>
    <x v="16"/>
  </r>
  <r>
    <x v="0"/>
    <x v="19"/>
    <x v="17"/>
    <n v="499"/>
    <n v="194"/>
    <n v="130"/>
    <x v="17"/>
    <x v="0"/>
    <x v="0"/>
    <x v="2"/>
    <x v="12"/>
  </r>
  <r>
    <x v="0"/>
    <x v="20"/>
    <x v="1"/>
    <n v="277"/>
    <n v="39"/>
    <n v="107"/>
    <x v="18"/>
    <x v="0"/>
    <x v="0"/>
    <x v="0"/>
    <x v="17"/>
  </r>
  <r>
    <x v="0"/>
    <x v="21"/>
    <x v="18"/>
    <n v="222"/>
    <n v="56"/>
    <n v="64"/>
    <x v="19"/>
    <x v="0"/>
    <x v="0"/>
    <x v="0"/>
    <x v="18"/>
  </r>
  <r>
    <x v="0"/>
    <x v="22"/>
    <x v="19"/>
    <n v="335"/>
    <n v="55"/>
    <n v="178"/>
    <x v="20"/>
    <x v="1"/>
    <x v="0"/>
    <x v="1"/>
    <x v="19"/>
  </r>
  <r>
    <x v="0"/>
    <x v="23"/>
    <x v="17"/>
    <n v="313"/>
    <n v="60"/>
    <n v="163"/>
    <x v="21"/>
    <x v="0"/>
    <x v="0"/>
    <x v="0"/>
    <x v="20"/>
  </r>
  <r>
    <x v="0"/>
    <x v="24"/>
    <x v="20"/>
    <n v="181"/>
    <n v="21"/>
    <n v="114"/>
    <x v="22"/>
    <x v="1"/>
    <x v="0"/>
    <x v="3"/>
    <x v="21"/>
  </r>
  <r>
    <x v="0"/>
    <x v="25"/>
    <x v="21"/>
    <n v="513"/>
    <n v="65"/>
    <n v="271"/>
    <x v="23"/>
    <x v="0"/>
    <x v="0"/>
    <x v="0"/>
    <x v="22"/>
  </r>
  <r>
    <x v="0"/>
    <x v="26"/>
    <x v="22"/>
    <n v="347"/>
    <n v="91"/>
    <n v="126"/>
    <x v="24"/>
    <x v="0"/>
    <x v="0"/>
    <x v="0"/>
    <x v="23"/>
  </r>
  <r>
    <x v="0"/>
    <x v="27"/>
    <x v="23"/>
    <n v="548"/>
    <n v="83"/>
    <n v="377"/>
    <x v="25"/>
    <x v="0"/>
    <x v="0"/>
    <x v="0"/>
    <x v="24"/>
  </r>
  <r>
    <x v="0"/>
    <x v="28"/>
    <x v="24"/>
    <n v="320"/>
    <n v="84"/>
    <n v="155"/>
    <x v="26"/>
    <x v="0"/>
    <x v="0"/>
    <x v="1"/>
    <x v="25"/>
  </r>
  <r>
    <x v="0"/>
    <x v="29"/>
    <x v="25"/>
    <n v="292"/>
    <n v="52"/>
    <n v="143"/>
    <x v="27"/>
    <x v="0"/>
    <x v="0"/>
    <x v="0"/>
    <x v="26"/>
  </r>
  <r>
    <x v="0"/>
    <x v="30"/>
    <x v="26"/>
    <n v="385"/>
    <n v="68"/>
    <n v="209"/>
    <x v="28"/>
    <x v="0"/>
    <x v="0"/>
    <x v="4"/>
    <x v="27"/>
  </r>
  <r>
    <x v="0"/>
    <x v="31"/>
    <x v="27"/>
    <n v="123"/>
    <n v="17"/>
    <n v="48"/>
    <x v="29"/>
    <x v="2"/>
    <x v="0"/>
    <x v="0"/>
    <x v="28"/>
  </r>
  <r>
    <x v="0"/>
    <x v="32"/>
    <x v="6"/>
    <n v="77"/>
    <n v="6"/>
    <n v="29"/>
    <x v="0"/>
    <x v="0"/>
    <x v="0"/>
    <x v="0"/>
    <x v="29"/>
  </r>
  <r>
    <x v="0"/>
    <x v="33"/>
    <x v="28"/>
    <n v="138"/>
    <n v="47"/>
    <n v="60"/>
    <x v="30"/>
    <x v="0"/>
    <x v="0"/>
    <x v="0"/>
    <x v="30"/>
  </r>
  <r>
    <x v="0"/>
    <x v="34"/>
    <x v="29"/>
    <n v="149"/>
    <n v="7"/>
    <n v="92"/>
    <x v="1"/>
    <x v="0"/>
    <x v="0"/>
    <x v="0"/>
    <x v="31"/>
  </r>
  <r>
    <x v="0"/>
    <x v="35"/>
    <x v="30"/>
    <n v="383"/>
    <n v="60"/>
    <n v="53"/>
    <x v="31"/>
    <x v="0"/>
    <x v="0"/>
    <x v="0"/>
    <x v="10"/>
  </r>
  <r>
    <x v="0"/>
    <x v="36"/>
    <x v="10"/>
    <n v="252"/>
    <n v="40"/>
    <n v="72"/>
    <x v="32"/>
    <x v="0"/>
    <x v="0"/>
    <x v="0"/>
    <x v="32"/>
  </r>
  <r>
    <x v="1"/>
    <x v="0"/>
    <x v="11"/>
    <n v="119"/>
    <n v="35"/>
    <n v="36"/>
    <x v="33"/>
    <x v="0"/>
    <x v="0"/>
    <x v="0"/>
    <x v="33"/>
  </r>
  <r>
    <x v="1"/>
    <x v="1"/>
    <x v="31"/>
    <n v="251"/>
    <n v="21"/>
    <n v="110"/>
    <x v="34"/>
    <x v="0"/>
    <x v="0"/>
    <x v="0"/>
    <x v="26"/>
  </r>
  <r>
    <x v="1"/>
    <x v="2"/>
    <x v="2"/>
    <n v="35"/>
    <n v="12"/>
    <n v="24"/>
    <x v="2"/>
    <x v="0"/>
    <x v="0"/>
    <x v="0"/>
    <x v="34"/>
  </r>
  <r>
    <x v="1"/>
    <x v="3"/>
    <x v="32"/>
    <n v="147"/>
    <n v="9"/>
    <n v="109"/>
    <x v="14"/>
    <x v="0"/>
    <x v="0"/>
    <x v="0"/>
    <x v="26"/>
  </r>
  <r>
    <x v="1"/>
    <x v="4"/>
    <x v="33"/>
    <n v="634"/>
    <n v="115"/>
    <n v="153"/>
    <x v="11"/>
    <x v="0"/>
    <x v="0"/>
    <x v="0"/>
    <x v="35"/>
  </r>
  <r>
    <x v="1"/>
    <x v="5"/>
    <x v="34"/>
    <n v="15"/>
    <n v="0"/>
    <n v="9"/>
    <x v="33"/>
    <x v="0"/>
    <x v="1"/>
    <x v="0"/>
    <x v="36"/>
  </r>
  <r>
    <x v="1"/>
    <x v="6"/>
    <x v="35"/>
    <n v="123"/>
    <n v="15"/>
    <n v="54"/>
    <x v="22"/>
    <x v="0"/>
    <x v="0"/>
    <x v="0"/>
    <x v="2"/>
  </r>
  <r>
    <x v="1"/>
    <x v="7"/>
    <x v="14"/>
    <n v="78"/>
    <n v="24"/>
    <n v="46"/>
    <x v="35"/>
    <x v="0"/>
    <x v="0"/>
    <x v="0"/>
    <x v="37"/>
  </r>
  <r>
    <x v="1"/>
    <x v="8"/>
    <x v="6"/>
    <n v="50"/>
    <n v="30"/>
    <n v="31"/>
    <x v="36"/>
    <x v="0"/>
    <x v="0"/>
    <x v="0"/>
    <x v="38"/>
  </r>
  <r>
    <x v="1"/>
    <x v="9"/>
    <x v="36"/>
    <n v="196"/>
    <n v="51"/>
    <n v="108"/>
    <x v="37"/>
    <x v="0"/>
    <x v="0"/>
    <x v="0"/>
    <x v="39"/>
  </r>
  <r>
    <x v="1"/>
    <x v="10"/>
    <x v="14"/>
    <n v="121"/>
    <n v="27"/>
    <n v="32"/>
    <x v="38"/>
    <x v="0"/>
    <x v="0"/>
    <x v="0"/>
    <x v="18"/>
  </r>
  <r>
    <x v="1"/>
    <x v="11"/>
    <x v="30"/>
    <n v="140"/>
    <n v="51"/>
    <n v="89"/>
    <x v="37"/>
    <x v="0"/>
    <x v="0"/>
    <x v="0"/>
    <x v="40"/>
  </r>
  <r>
    <x v="1"/>
    <x v="12"/>
    <x v="14"/>
    <n v="101"/>
    <n v="13"/>
    <n v="41"/>
    <x v="39"/>
    <x v="1"/>
    <x v="0"/>
    <x v="0"/>
    <x v="30"/>
  </r>
  <r>
    <x v="1"/>
    <x v="13"/>
    <x v="37"/>
    <n v="222"/>
    <n v="37"/>
    <n v="75"/>
    <x v="40"/>
    <x v="0"/>
    <x v="0"/>
    <x v="0"/>
    <x v="41"/>
  </r>
  <r>
    <x v="1"/>
    <x v="14"/>
    <x v="38"/>
    <n v="518"/>
    <n v="56"/>
    <n v="400"/>
    <x v="41"/>
    <x v="1"/>
    <x v="0"/>
    <x v="0"/>
    <x v="42"/>
  </r>
  <r>
    <x v="1"/>
    <x v="15"/>
    <x v="3"/>
    <n v="232"/>
    <n v="31"/>
    <n v="82"/>
    <x v="42"/>
    <x v="0"/>
    <x v="0"/>
    <x v="0"/>
    <x v="43"/>
  </r>
  <r>
    <x v="1"/>
    <x v="16"/>
    <x v="39"/>
    <n v="71"/>
    <n v="17"/>
    <n v="16"/>
    <x v="43"/>
    <x v="0"/>
    <x v="0"/>
    <x v="0"/>
    <x v="30"/>
  </r>
  <r>
    <x v="1"/>
    <x v="17"/>
    <x v="8"/>
    <n v="264"/>
    <n v="35"/>
    <n v="132"/>
    <x v="44"/>
    <x v="0"/>
    <x v="0"/>
    <x v="1"/>
    <x v="43"/>
  </r>
  <r>
    <x v="1"/>
    <x v="18"/>
    <x v="40"/>
    <n v="1149"/>
    <n v="196"/>
    <n v="368"/>
    <x v="45"/>
    <x v="0"/>
    <x v="0"/>
    <x v="5"/>
    <x v="44"/>
  </r>
  <r>
    <x v="1"/>
    <x v="19"/>
    <x v="41"/>
    <n v="604"/>
    <n v="100"/>
    <n v="184"/>
    <x v="46"/>
    <x v="0"/>
    <x v="0"/>
    <x v="3"/>
    <x v="45"/>
  </r>
  <r>
    <x v="1"/>
    <x v="20"/>
    <x v="36"/>
    <n v="287"/>
    <n v="29"/>
    <n v="93"/>
    <x v="4"/>
    <x v="0"/>
    <x v="0"/>
    <x v="0"/>
    <x v="18"/>
  </r>
  <r>
    <x v="1"/>
    <x v="21"/>
    <x v="11"/>
    <n v="139"/>
    <n v="21"/>
    <n v="47"/>
    <x v="47"/>
    <x v="0"/>
    <x v="0"/>
    <x v="0"/>
    <x v="34"/>
  </r>
  <r>
    <x v="1"/>
    <x v="22"/>
    <x v="42"/>
    <n v="425"/>
    <n v="94"/>
    <n v="216"/>
    <x v="21"/>
    <x v="1"/>
    <x v="0"/>
    <x v="0"/>
    <x v="46"/>
  </r>
  <r>
    <x v="1"/>
    <x v="23"/>
    <x v="43"/>
    <n v="369"/>
    <n v="69"/>
    <n v="163"/>
    <x v="20"/>
    <x v="0"/>
    <x v="0"/>
    <x v="0"/>
    <x v="41"/>
  </r>
  <r>
    <x v="1"/>
    <x v="24"/>
    <x v="44"/>
    <n v="243"/>
    <n v="26"/>
    <n v="152"/>
    <x v="48"/>
    <x v="0"/>
    <x v="0"/>
    <x v="2"/>
    <x v="47"/>
  </r>
  <r>
    <x v="1"/>
    <x v="25"/>
    <x v="45"/>
    <n v="452"/>
    <n v="77"/>
    <n v="218"/>
    <x v="49"/>
    <x v="1"/>
    <x v="0"/>
    <x v="1"/>
    <x v="48"/>
  </r>
  <r>
    <x v="1"/>
    <x v="26"/>
    <x v="46"/>
    <n v="492"/>
    <n v="93"/>
    <n v="171"/>
    <x v="28"/>
    <x v="0"/>
    <x v="0"/>
    <x v="2"/>
    <x v="8"/>
  </r>
  <r>
    <x v="1"/>
    <x v="27"/>
    <x v="47"/>
    <n v="670"/>
    <n v="82"/>
    <n v="407"/>
    <x v="50"/>
    <x v="0"/>
    <x v="0"/>
    <x v="0"/>
    <x v="49"/>
  </r>
  <r>
    <x v="1"/>
    <x v="28"/>
    <x v="48"/>
    <n v="290"/>
    <n v="43"/>
    <n v="152"/>
    <x v="51"/>
    <x v="0"/>
    <x v="0"/>
    <x v="2"/>
    <x v="50"/>
  </r>
  <r>
    <x v="1"/>
    <x v="29"/>
    <x v="49"/>
    <n v="317"/>
    <n v="43"/>
    <n v="132"/>
    <x v="52"/>
    <x v="0"/>
    <x v="0"/>
    <x v="3"/>
    <x v="51"/>
  </r>
  <r>
    <x v="1"/>
    <x v="30"/>
    <x v="45"/>
    <n v="399"/>
    <n v="103"/>
    <n v="222"/>
    <x v="53"/>
    <x v="0"/>
    <x v="2"/>
    <x v="1"/>
    <x v="52"/>
  </r>
  <r>
    <x v="1"/>
    <x v="31"/>
    <x v="50"/>
    <n v="130"/>
    <n v="15"/>
    <n v="51"/>
    <x v="2"/>
    <x v="0"/>
    <x v="0"/>
    <x v="0"/>
    <x v="53"/>
  </r>
  <r>
    <x v="1"/>
    <x v="32"/>
    <x v="51"/>
    <n v="54"/>
    <n v="4"/>
    <n v="22"/>
    <x v="54"/>
    <x v="0"/>
    <x v="0"/>
    <x v="0"/>
    <x v="29"/>
  </r>
  <r>
    <x v="1"/>
    <x v="33"/>
    <x v="52"/>
    <n v="119"/>
    <n v="33"/>
    <n v="57"/>
    <x v="22"/>
    <x v="0"/>
    <x v="0"/>
    <x v="0"/>
    <x v="30"/>
  </r>
  <r>
    <x v="1"/>
    <x v="34"/>
    <x v="8"/>
    <n v="213"/>
    <n v="12"/>
    <n v="104"/>
    <x v="35"/>
    <x v="0"/>
    <x v="0"/>
    <x v="0"/>
    <x v="54"/>
  </r>
  <r>
    <x v="1"/>
    <x v="35"/>
    <x v="53"/>
    <n v="235"/>
    <n v="35"/>
    <n v="51"/>
    <x v="31"/>
    <x v="0"/>
    <x v="0"/>
    <x v="0"/>
    <x v="55"/>
  </r>
  <r>
    <x v="1"/>
    <x v="36"/>
    <x v="54"/>
    <n v="153"/>
    <n v="14"/>
    <n v="47"/>
    <x v="39"/>
    <x v="0"/>
    <x v="0"/>
    <x v="0"/>
    <x v="0"/>
  </r>
  <r>
    <x v="2"/>
    <x v="0"/>
    <x v="51"/>
    <n v="69"/>
    <n v="19"/>
    <n v="32"/>
    <x v="55"/>
    <x v="0"/>
    <x v="0"/>
    <x v="0"/>
    <x v="56"/>
  </r>
  <r>
    <x v="2"/>
    <x v="1"/>
    <x v="55"/>
    <n v="280"/>
    <n v="21"/>
    <n v="107"/>
    <x v="9"/>
    <x v="0"/>
    <x v="0"/>
    <x v="0"/>
    <x v="1"/>
  </r>
  <r>
    <x v="2"/>
    <x v="2"/>
    <x v="39"/>
    <n v="32"/>
    <n v="10"/>
    <n v="17"/>
    <x v="12"/>
    <x v="0"/>
    <x v="0"/>
    <x v="0"/>
    <x v="6"/>
  </r>
  <r>
    <x v="2"/>
    <x v="3"/>
    <x v="37"/>
    <n v="138"/>
    <n v="18"/>
    <n v="100"/>
    <x v="56"/>
    <x v="0"/>
    <x v="0"/>
    <x v="0"/>
    <x v="57"/>
  </r>
  <r>
    <x v="2"/>
    <x v="4"/>
    <x v="49"/>
    <n v="418"/>
    <n v="46"/>
    <n v="112"/>
    <x v="57"/>
    <x v="0"/>
    <x v="0"/>
    <x v="0"/>
    <x v="58"/>
  </r>
  <r>
    <x v="2"/>
    <x v="5"/>
    <x v="56"/>
    <n v="19"/>
    <n v="3"/>
    <n v="10"/>
    <x v="43"/>
    <x v="0"/>
    <x v="0"/>
    <x v="0"/>
    <x v="59"/>
  </r>
  <r>
    <x v="2"/>
    <x v="6"/>
    <x v="57"/>
    <n v="170"/>
    <n v="19"/>
    <n v="69"/>
    <x v="58"/>
    <x v="0"/>
    <x v="0"/>
    <x v="0"/>
    <x v="60"/>
  </r>
  <r>
    <x v="2"/>
    <x v="7"/>
    <x v="58"/>
    <n v="65"/>
    <n v="4"/>
    <n v="24"/>
    <x v="33"/>
    <x v="0"/>
    <x v="0"/>
    <x v="0"/>
    <x v="61"/>
  </r>
  <r>
    <x v="2"/>
    <x v="8"/>
    <x v="59"/>
    <n v="74"/>
    <n v="5"/>
    <n v="34"/>
    <x v="36"/>
    <x v="0"/>
    <x v="0"/>
    <x v="0"/>
    <x v="61"/>
  </r>
  <r>
    <x v="2"/>
    <x v="9"/>
    <x v="54"/>
    <n v="136"/>
    <n v="16"/>
    <n v="72"/>
    <x v="22"/>
    <x v="0"/>
    <x v="0"/>
    <x v="0"/>
    <x v="62"/>
  </r>
  <r>
    <x v="2"/>
    <x v="10"/>
    <x v="59"/>
    <n v="82"/>
    <n v="15"/>
    <n v="35"/>
    <x v="55"/>
    <x v="0"/>
    <x v="0"/>
    <x v="0"/>
    <x v="37"/>
  </r>
  <r>
    <x v="2"/>
    <x v="11"/>
    <x v="18"/>
    <n v="154"/>
    <n v="34"/>
    <n v="81"/>
    <x v="59"/>
    <x v="0"/>
    <x v="0"/>
    <x v="0"/>
    <x v="9"/>
  </r>
  <r>
    <x v="2"/>
    <x v="12"/>
    <x v="54"/>
    <n v="98"/>
    <n v="20"/>
    <n v="60"/>
    <x v="60"/>
    <x v="0"/>
    <x v="0"/>
    <x v="0"/>
    <x v="40"/>
  </r>
  <r>
    <x v="2"/>
    <x v="13"/>
    <x v="37"/>
    <n v="157"/>
    <n v="22"/>
    <n v="78"/>
    <x v="61"/>
    <x v="0"/>
    <x v="0"/>
    <x v="0"/>
    <x v="63"/>
  </r>
  <r>
    <x v="2"/>
    <x v="14"/>
    <x v="60"/>
    <n v="483"/>
    <n v="37"/>
    <n v="356"/>
    <x v="62"/>
    <x v="2"/>
    <x v="0"/>
    <x v="0"/>
    <x v="64"/>
  </r>
  <r>
    <x v="2"/>
    <x v="15"/>
    <x v="61"/>
    <n v="239"/>
    <n v="28"/>
    <n v="107"/>
    <x v="32"/>
    <x v="0"/>
    <x v="0"/>
    <x v="0"/>
    <x v="65"/>
  </r>
  <r>
    <x v="2"/>
    <x v="16"/>
    <x v="62"/>
    <n v="64"/>
    <n v="14"/>
    <n v="24"/>
    <x v="63"/>
    <x v="0"/>
    <x v="0"/>
    <x v="0"/>
    <x v="0"/>
  </r>
  <r>
    <x v="2"/>
    <x v="17"/>
    <x v="63"/>
    <n v="370"/>
    <n v="46"/>
    <n v="120"/>
    <x v="4"/>
    <x v="0"/>
    <x v="0"/>
    <x v="1"/>
    <x v="66"/>
  </r>
  <r>
    <x v="2"/>
    <x v="18"/>
    <x v="64"/>
    <n v="837"/>
    <n v="217"/>
    <n v="299"/>
    <x v="64"/>
    <x v="0"/>
    <x v="0"/>
    <x v="6"/>
    <x v="67"/>
  </r>
  <r>
    <x v="2"/>
    <x v="19"/>
    <x v="13"/>
    <n v="286"/>
    <n v="57"/>
    <n v="87"/>
    <x v="65"/>
    <x v="0"/>
    <x v="0"/>
    <x v="0"/>
    <x v="68"/>
  </r>
  <r>
    <x v="2"/>
    <x v="20"/>
    <x v="65"/>
    <n v="148"/>
    <n v="40"/>
    <n v="58"/>
    <x v="32"/>
    <x v="0"/>
    <x v="0"/>
    <x v="0"/>
    <x v="0"/>
  </r>
  <r>
    <x v="2"/>
    <x v="21"/>
    <x v="66"/>
    <n v="130"/>
    <n v="4"/>
    <n v="55"/>
    <x v="66"/>
    <x v="1"/>
    <x v="0"/>
    <x v="0"/>
    <x v="14"/>
  </r>
  <r>
    <x v="2"/>
    <x v="22"/>
    <x v="67"/>
    <n v="246"/>
    <n v="25"/>
    <n v="139"/>
    <x v="65"/>
    <x v="0"/>
    <x v="0"/>
    <x v="0"/>
    <x v="69"/>
  </r>
  <r>
    <x v="2"/>
    <x v="23"/>
    <x v="46"/>
    <n v="368"/>
    <n v="80"/>
    <n v="144"/>
    <x v="67"/>
    <x v="2"/>
    <x v="0"/>
    <x v="0"/>
    <x v="70"/>
  </r>
  <r>
    <x v="2"/>
    <x v="24"/>
    <x v="68"/>
    <n v="266"/>
    <n v="47"/>
    <n v="146"/>
    <x v="49"/>
    <x v="0"/>
    <x v="0"/>
    <x v="3"/>
    <x v="71"/>
  </r>
  <r>
    <x v="2"/>
    <x v="25"/>
    <x v="69"/>
    <n v="600"/>
    <n v="53"/>
    <n v="286"/>
    <x v="26"/>
    <x v="2"/>
    <x v="0"/>
    <x v="0"/>
    <x v="72"/>
  </r>
  <r>
    <x v="2"/>
    <x v="26"/>
    <x v="70"/>
    <n v="516"/>
    <n v="103"/>
    <n v="194"/>
    <x v="23"/>
    <x v="0"/>
    <x v="0"/>
    <x v="7"/>
    <x v="73"/>
  </r>
  <r>
    <x v="2"/>
    <x v="27"/>
    <x v="71"/>
    <n v="637"/>
    <n v="121"/>
    <n v="343"/>
    <x v="68"/>
    <x v="1"/>
    <x v="0"/>
    <x v="0"/>
    <x v="43"/>
  </r>
  <r>
    <x v="2"/>
    <x v="28"/>
    <x v="24"/>
    <n v="299"/>
    <n v="47"/>
    <n v="148"/>
    <x v="17"/>
    <x v="2"/>
    <x v="0"/>
    <x v="1"/>
    <x v="74"/>
  </r>
  <r>
    <x v="2"/>
    <x v="29"/>
    <x v="72"/>
    <n v="250"/>
    <n v="52"/>
    <n v="112"/>
    <x v="59"/>
    <x v="0"/>
    <x v="0"/>
    <x v="3"/>
    <x v="75"/>
  </r>
  <r>
    <x v="2"/>
    <x v="30"/>
    <x v="73"/>
    <n v="400"/>
    <n v="85"/>
    <n v="181"/>
    <x v="26"/>
    <x v="0"/>
    <x v="0"/>
    <x v="6"/>
    <x v="76"/>
  </r>
  <r>
    <x v="2"/>
    <x v="31"/>
    <x v="74"/>
    <n v="283"/>
    <n v="23"/>
    <n v="104"/>
    <x v="35"/>
    <x v="0"/>
    <x v="0"/>
    <x v="0"/>
    <x v="54"/>
  </r>
  <r>
    <x v="2"/>
    <x v="32"/>
    <x v="75"/>
    <n v="65"/>
    <n v="6"/>
    <n v="29"/>
    <x v="38"/>
    <x v="0"/>
    <x v="0"/>
    <x v="0"/>
    <x v="7"/>
  </r>
  <r>
    <x v="2"/>
    <x v="33"/>
    <x v="62"/>
    <n v="87"/>
    <n v="37"/>
    <n v="39"/>
    <x v="69"/>
    <x v="0"/>
    <x v="0"/>
    <x v="0"/>
    <x v="77"/>
  </r>
  <r>
    <x v="2"/>
    <x v="34"/>
    <x v="30"/>
    <n v="171"/>
    <n v="12"/>
    <n v="77"/>
    <x v="31"/>
    <x v="0"/>
    <x v="0"/>
    <x v="0"/>
    <x v="43"/>
  </r>
  <r>
    <x v="2"/>
    <x v="35"/>
    <x v="28"/>
    <n v="168"/>
    <n v="17"/>
    <n v="47"/>
    <x v="70"/>
    <x v="0"/>
    <x v="0"/>
    <x v="0"/>
    <x v="55"/>
  </r>
  <r>
    <x v="2"/>
    <x v="36"/>
    <x v="76"/>
    <n v="213"/>
    <n v="50"/>
    <n v="57"/>
    <x v="69"/>
    <x v="0"/>
    <x v="0"/>
    <x v="0"/>
    <x v="11"/>
  </r>
  <r>
    <x v="3"/>
    <x v="0"/>
    <x v="77"/>
    <n v="62"/>
    <n v="11"/>
    <n v="24"/>
    <x v="5"/>
    <x v="0"/>
    <x v="0"/>
    <x v="4"/>
    <x v="18"/>
  </r>
  <r>
    <x v="3"/>
    <x v="1"/>
    <x v="32"/>
    <n v="208"/>
    <n v="26"/>
    <n v="95"/>
    <x v="71"/>
    <x v="0"/>
    <x v="0"/>
    <x v="8"/>
    <x v="33"/>
  </r>
  <r>
    <x v="3"/>
    <x v="2"/>
    <x v="78"/>
    <n v="18"/>
    <n v="1"/>
    <n v="15"/>
    <x v="71"/>
    <x v="0"/>
    <x v="0"/>
    <x v="9"/>
    <x v="77"/>
  </r>
  <r>
    <x v="3"/>
    <x v="3"/>
    <x v="79"/>
    <n v="142"/>
    <n v="17"/>
    <n v="146"/>
    <x v="40"/>
    <x v="0"/>
    <x v="0"/>
    <x v="10"/>
    <x v="24"/>
  </r>
  <r>
    <x v="3"/>
    <x v="4"/>
    <x v="80"/>
    <n v="627"/>
    <n v="79"/>
    <n v="127"/>
    <x v="71"/>
    <x v="1"/>
    <x v="0"/>
    <x v="11"/>
    <x v="58"/>
  </r>
  <r>
    <x v="3"/>
    <x v="5"/>
    <x v="81"/>
    <n v="23"/>
    <n v="8"/>
    <n v="22"/>
    <x v="71"/>
    <x v="0"/>
    <x v="1"/>
    <x v="12"/>
    <x v="59"/>
  </r>
  <r>
    <x v="3"/>
    <x v="6"/>
    <x v="66"/>
    <n v="159"/>
    <n v="18"/>
    <n v="53"/>
    <x v="5"/>
    <x v="0"/>
    <x v="0"/>
    <x v="13"/>
    <x v="37"/>
  </r>
  <r>
    <x v="3"/>
    <x v="7"/>
    <x v="58"/>
    <n v="110"/>
    <n v="3"/>
    <n v="16"/>
    <x v="71"/>
    <x v="0"/>
    <x v="0"/>
    <x v="14"/>
    <x v="6"/>
  </r>
  <r>
    <x v="3"/>
    <x v="8"/>
    <x v="52"/>
    <n v="144"/>
    <n v="15"/>
    <n v="40"/>
    <x v="71"/>
    <x v="0"/>
    <x v="1"/>
    <x v="15"/>
    <x v="37"/>
  </r>
  <r>
    <x v="3"/>
    <x v="9"/>
    <x v="27"/>
    <n v="122"/>
    <n v="23"/>
    <n v="66"/>
    <x v="71"/>
    <x v="0"/>
    <x v="0"/>
    <x v="16"/>
    <x v="53"/>
  </r>
  <r>
    <x v="3"/>
    <x v="10"/>
    <x v="82"/>
    <n v="100"/>
    <n v="18"/>
    <n v="35"/>
    <x v="71"/>
    <x v="0"/>
    <x v="0"/>
    <x v="17"/>
    <x v="7"/>
  </r>
  <r>
    <x v="3"/>
    <x v="11"/>
    <x v="37"/>
    <n v="158"/>
    <n v="33"/>
    <n v="98"/>
    <x v="71"/>
    <x v="0"/>
    <x v="0"/>
    <x v="18"/>
    <x v="78"/>
  </r>
  <r>
    <x v="3"/>
    <x v="12"/>
    <x v="11"/>
    <n v="127"/>
    <n v="10"/>
    <n v="60"/>
    <x v="5"/>
    <x v="0"/>
    <x v="0"/>
    <x v="16"/>
    <x v="33"/>
  </r>
  <r>
    <x v="3"/>
    <x v="13"/>
    <x v="67"/>
    <n v="270"/>
    <n v="28"/>
    <n v="100"/>
    <x v="71"/>
    <x v="0"/>
    <x v="0"/>
    <x v="19"/>
    <x v="74"/>
  </r>
  <r>
    <x v="3"/>
    <x v="14"/>
    <x v="83"/>
    <n v="562"/>
    <n v="57"/>
    <n v="436"/>
    <x v="71"/>
    <x v="0"/>
    <x v="2"/>
    <x v="20"/>
    <x v="79"/>
  </r>
  <r>
    <x v="3"/>
    <x v="15"/>
    <x v="84"/>
    <n v="218"/>
    <n v="13"/>
    <n v="83"/>
    <x v="5"/>
    <x v="0"/>
    <x v="0"/>
    <x v="21"/>
    <x v="80"/>
  </r>
  <r>
    <x v="3"/>
    <x v="16"/>
    <x v="9"/>
    <n v="85"/>
    <n v="16"/>
    <n v="27"/>
    <x v="5"/>
    <x v="0"/>
    <x v="0"/>
    <x v="22"/>
    <x v="7"/>
  </r>
  <r>
    <x v="3"/>
    <x v="17"/>
    <x v="85"/>
    <n v="312"/>
    <n v="65"/>
    <n v="137"/>
    <x v="71"/>
    <x v="2"/>
    <x v="0"/>
    <x v="23"/>
    <x v="81"/>
  </r>
  <r>
    <x v="3"/>
    <x v="18"/>
    <x v="86"/>
    <n v="684"/>
    <n v="144"/>
    <n v="201"/>
    <x v="71"/>
    <x v="0"/>
    <x v="1"/>
    <x v="24"/>
    <x v="82"/>
  </r>
  <r>
    <x v="3"/>
    <x v="19"/>
    <x v="28"/>
    <n v="131"/>
    <n v="53"/>
    <n v="33"/>
    <x v="71"/>
    <x v="0"/>
    <x v="0"/>
    <x v="12"/>
    <x v="61"/>
  </r>
  <r>
    <x v="3"/>
    <x v="20"/>
    <x v="87"/>
    <n v="98"/>
    <n v="33"/>
    <n v="27"/>
    <x v="71"/>
    <x v="0"/>
    <x v="0"/>
    <x v="25"/>
    <x v="60"/>
  </r>
  <r>
    <x v="3"/>
    <x v="21"/>
    <x v="88"/>
    <n v="159"/>
    <n v="59"/>
    <n v="58"/>
    <x v="71"/>
    <x v="0"/>
    <x v="1"/>
    <x v="26"/>
    <x v="7"/>
  </r>
  <r>
    <x v="3"/>
    <x v="22"/>
    <x v="89"/>
    <n v="280"/>
    <n v="42"/>
    <n v="137"/>
    <x v="71"/>
    <x v="0"/>
    <x v="1"/>
    <x v="27"/>
    <x v="21"/>
  </r>
  <r>
    <x v="3"/>
    <x v="23"/>
    <x v="90"/>
    <n v="255"/>
    <n v="21"/>
    <n v="108"/>
    <x v="71"/>
    <x v="0"/>
    <x v="0"/>
    <x v="28"/>
    <x v="83"/>
  </r>
  <r>
    <x v="3"/>
    <x v="24"/>
    <x v="91"/>
    <n v="233"/>
    <n v="41"/>
    <n v="144"/>
    <x v="71"/>
    <x v="1"/>
    <x v="2"/>
    <x v="29"/>
    <x v="63"/>
  </r>
  <r>
    <x v="3"/>
    <x v="25"/>
    <x v="92"/>
    <n v="535"/>
    <n v="33"/>
    <n v="265"/>
    <x v="71"/>
    <x v="0"/>
    <x v="0"/>
    <x v="30"/>
    <x v="84"/>
  </r>
  <r>
    <x v="3"/>
    <x v="26"/>
    <x v="93"/>
    <n v="577"/>
    <n v="150"/>
    <n v="273"/>
    <x v="71"/>
    <x v="0"/>
    <x v="3"/>
    <x v="31"/>
    <x v="85"/>
  </r>
  <r>
    <x v="3"/>
    <x v="27"/>
    <x v="47"/>
    <n v="618"/>
    <n v="98"/>
    <n v="312"/>
    <x v="72"/>
    <x v="0"/>
    <x v="0"/>
    <x v="32"/>
    <x v="58"/>
  </r>
  <r>
    <x v="3"/>
    <x v="28"/>
    <x v="94"/>
    <n v="251"/>
    <n v="51"/>
    <n v="113"/>
    <x v="71"/>
    <x v="0"/>
    <x v="0"/>
    <x v="27"/>
    <x v="8"/>
  </r>
  <r>
    <x v="3"/>
    <x v="29"/>
    <x v="49"/>
    <n v="324"/>
    <n v="82"/>
    <n v="134"/>
    <x v="71"/>
    <x v="0"/>
    <x v="0"/>
    <x v="33"/>
    <x v="86"/>
  </r>
  <r>
    <x v="3"/>
    <x v="30"/>
    <x v="41"/>
    <n v="344"/>
    <n v="58"/>
    <n v="159"/>
    <x v="71"/>
    <x v="0"/>
    <x v="4"/>
    <x v="34"/>
    <x v="65"/>
  </r>
  <r>
    <x v="3"/>
    <x v="31"/>
    <x v="1"/>
    <n v="249"/>
    <n v="25"/>
    <n v="77"/>
    <x v="71"/>
    <x v="0"/>
    <x v="0"/>
    <x v="35"/>
    <x v="50"/>
  </r>
  <r>
    <x v="3"/>
    <x v="32"/>
    <x v="14"/>
    <n v="88"/>
    <n v="23"/>
    <n v="36"/>
    <x v="71"/>
    <x v="0"/>
    <x v="0"/>
    <x v="12"/>
    <x v="9"/>
  </r>
  <r>
    <x v="3"/>
    <x v="33"/>
    <x v="9"/>
    <n v="78"/>
    <n v="15"/>
    <n v="34"/>
    <x v="71"/>
    <x v="0"/>
    <x v="0"/>
    <x v="36"/>
    <x v="2"/>
  </r>
  <r>
    <x v="3"/>
    <x v="34"/>
    <x v="27"/>
    <n v="128"/>
    <n v="3"/>
    <n v="66"/>
    <x v="71"/>
    <x v="0"/>
    <x v="0"/>
    <x v="7"/>
    <x v="75"/>
  </r>
  <r>
    <x v="3"/>
    <x v="35"/>
    <x v="10"/>
    <n v="292"/>
    <n v="41"/>
    <n v="66"/>
    <x v="71"/>
    <x v="0"/>
    <x v="0"/>
    <x v="37"/>
    <x v="87"/>
  </r>
  <r>
    <x v="3"/>
    <x v="36"/>
    <x v="51"/>
    <n v="56"/>
    <n v="19"/>
    <n v="21"/>
    <x v="71"/>
    <x v="0"/>
    <x v="0"/>
    <x v="14"/>
    <x v="56"/>
  </r>
  <r>
    <x v="4"/>
    <x v="0"/>
    <x v="51"/>
    <n v="57"/>
    <n v="3"/>
    <n v="27"/>
    <x v="71"/>
    <x v="0"/>
    <x v="2"/>
    <x v="38"/>
    <x v="61"/>
  </r>
  <r>
    <x v="4"/>
    <x v="1"/>
    <x v="95"/>
    <n v="191"/>
    <n v="25"/>
    <n v="92"/>
    <x v="71"/>
    <x v="0"/>
    <x v="0"/>
    <x v="39"/>
    <x v="78"/>
  </r>
  <r>
    <x v="4"/>
    <x v="2"/>
    <x v="2"/>
    <n v="39"/>
    <n v="10"/>
    <n v="23"/>
    <x v="71"/>
    <x v="0"/>
    <x v="0"/>
    <x v="40"/>
    <x v="30"/>
  </r>
  <r>
    <x v="4"/>
    <x v="3"/>
    <x v="29"/>
    <n v="156"/>
    <n v="45"/>
    <n v="64"/>
    <x v="5"/>
    <x v="0"/>
    <x v="1"/>
    <x v="15"/>
    <x v="12"/>
  </r>
  <r>
    <x v="4"/>
    <x v="4"/>
    <x v="96"/>
    <n v="882"/>
    <n v="156"/>
    <n v="247"/>
    <x v="71"/>
    <x v="0"/>
    <x v="1"/>
    <x v="41"/>
    <x v="88"/>
  </r>
  <r>
    <x v="4"/>
    <x v="5"/>
    <x v="97"/>
    <n v="37"/>
    <n v="24"/>
    <n v="19"/>
    <x v="71"/>
    <x v="0"/>
    <x v="0"/>
    <x v="12"/>
    <x v="89"/>
  </r>
  <r>
    <x v="4"/>
    <x v="6"/>
    <x v="66"/>
    <n v="123"/>
    <n v="9"/>
    <n v="51"/>
    <x v="5"/>
    <x v="0"/>
    <x v="0"/>
    <x v="42"/>
    <x v="7"/>
  </r>
  <r>
    <x v="4"/>
    <x v="7"/>
    <x v="51"/>
    <n v="70"/>
    <n v="5"/>
    <n v="21"/>
    <x v="71"/>
    <x v="0"/>
    <x v="0"/>
    <x v="43"/>
    <x v="2"/>
  </r>
  <r>
    <x v="4"/>
    <x v="8"/>
    <x v="88"/>
    <n v="133"/>
    <n v="20"/>
    <n v="70"/>
    <x v="71"/>
    <x v="0"/>
    <x v="0"/>
    <x v="44"/>
    <x v="11"/>
  </r>
  <r>
    <x v="4"/>
    <x v="9"/>
    <x v="18"/>
    <n v="172"/>
    <n v="30"/>
    <n v="71"/>
    <x v="71"/>
    <x v="0"/>
    <x v="0"/>
    <x v="45"/>
    <x v="90"/>
  </r>
  <r>
    <x v="4"/>
    <x v="10"/>
    <x v="0"/>
    <n v="87"/>
    <n v="29"/>
    <n v="33"/>
    <x v="71"/>
    <x v="0"/>
    <x v="0"/>
    <x v="12"/>
    <x v="61"/>
  </r>
  <r>
    <x v="4"/>
    <x v="11"/>
    <x v="63"/>
    <n v="125"/>
    <n v="40"/>
    <n v="87"/>
    <x v="71"/>
    <x v="0"/>
    <x v="0"/>
    <x v="46"/>
    <x v="62"/>
  </r>
  <r>
    <x v="4"/>
    <x v="12"/>
    <x v="9"/>
    <n v="62"/>
    <n v="5"/>
    <n v="38"/>
    <x v="71"/>
    <x v="0"/>
    <x v="0"/>
    <x v="7"/>
    <x v="9"/>
  </r>
  <r>
    <x v="4"/>
    <x v="13"/>
    <x v="30"/>
    <n v="134"/>
    <n v="21"/>
    <n v="63"/>
    <x v="71"/>
    <x v="0"/>
    <x v="0"/>
    <x v="15"/>
    <x v="3"/>
  </r>
  <r>
    <x v="4"/>
    <x v="14"/>
    <x v="98"/>
    <n v="621"/>
    <n v="66"/>
    <n v="328"/>
    <x v="71"/>
    <x v="0"/>
    <x v="0"/>
    <x v="47"/>
    <x v="91"/>
  </r>
  <r>
    <x v="4"/>
    <x v="15"/>
    <x v="55"/>
    <n v="256"/>
    <n v="30"/>
    <n v="112"/>
    <x v="71"/>
    <x v="0"/>
    <x v="0"/>
    <x v="48"/>
    <x v="71"/>
  </r>
  <r>
    <x v="4"/>
    <x v="16"/>
    <x v="52"/>
    <n v="130"/>
    <n v="22"/>
    <n v="38"/>
    <x v="71"/>
    <x v="0"/>
    <x v="0"/>
    <x v="10"/>
    <x v="0"/>
  </r>
  <r>
    <x v="4"/>
    <x v="17"/>
    <x v="99"/>
    <n v="510"/>
    <n v="62"/>
    <n v="221"/>
    <x v="71"/>
    <x v="0"/>
    <x v="0"/>
    <x v="49"/>
    <x v="92"/>
  </r>
  <r>
    <x v="4"/>
    <x v="18"/>
    <x v="100"/>
    <n v="691"/>
    <n v="120"/>
    <n v="188"/>
    <x v="71"/>
    <x v="0"/>
    <x v="5"/>
    <x v="50"/>
    <x v="73"/>
  </r>
  <r>
    <x v="4"/>
    <x v="19"/>
    <x v="101"/>
    <n v="190"/>
    <n v="40"/>
    <n v="51"/>
    <x v="71"/>
    <x v="0"/>
    <x v="0"/>
    <x v="16"/>
    <x v="40"/>
  </r>
  <r>
    <x v="4"/>
    <x v="20"/>
    <x v="56"/>
    <n v="38"/>
    <n v="13"/>
    <n v="17"/>
    <x v="71"/>
    <x v="0"/>
    <x v="0"/>
    <x v="9"/>
    <x v="60"/>
  </r>
  <r>
    <x v="4"/>
    <x v="21"/>
    <x v="79"/>
    <n v="248"/>
    <n v="28"/>
    <n v="64"/>
    <x v="71"/>
    <x v="0"/>
    <x v="0"/>
    <x v="51"/>
    <x v="61"/>
  </r>
  <r>
    <x v="4"/>
    <x v="22"/>
    <x v="41"/>
    <n v="428"/>
    <n v="68"/>
    <n v="232"/>
    <x v="5"/>
    <x v="0"/>
    <x v="0"/>
    <x v="52"/>
    <x v="93"/>
  </r>
  <r>
    <x v="4"/>
    <x v="23"/>
    <x v="46"/>
    <n v="365"/>
    <n v="76"/>
    <n v="136"/>
    <x v="71"/>
    <x v="0"/>
    <x v="0"/>
    <x v="53"/>
    <x v="41"/>
  </r>
  <r>
    <x v="4"/>
    <x v="24"/>
    <x v="102"/>
    <n v="262"/>
    <n v="43"/>
    <n v="156"/>
    <x v="72"/>
    <x v="0"/>
    <x v="6"/>
    <x v="54"/>
    <x v="65"/>
  </r>
  <r>
    <x v="4"/>
    <x v="25"/>
    <x v="103"/>
    <n v="686"/>
    <n v="59"/>
    <n v="301"/>
    <x v="40"/>
    <x v="0"/>
    <x v="0"/>
    <x v="55"/>
    <x v="94"/>
  </r>
  <r>
    <x v="4"/>
    <x v="26"/>
    <x v="104"/>
    <n v="759"/>
    <n v="108"/>
    <n v="225"/>
    <x v="71"/>
    <x v="0"/>
    <x v="6"/>
    <x v="56"/>
    <x v="71"/>
  </r>
  <r>
    <x v="4"/>
    <x v="27"/>
    <x v="105"/>
    <n v="633"/>
    <n v="129"/>
    <n v="299"/>
    <x v="71"/>
    <x v="0"/>
    <x v="0"/>
    <x v="57"/>
    <x v="95"/>
  </r>
  <r>
    <x v="4"/>
    <x v="28"/>
    <x v="106"/>
    <n v="247"/>
    <n v="62"/>
    <n v="162"/>
    <x v="71"/>
    <x v="0"/>
    <x v="2"/>
    <x v="58"/>
    <x v="47"/>
  </r>
  <r>
    <x v="4"/>
    <x v="29"/>
    <x v="107"/>
    <n v="302"/>
    <n v="63"/>
    <n v="134"/>
    <x v="71"/>
    <x v="0"/>
    <x v="0"/>
    <x v="59"/>
    <x v="96"/>
  </r>
  <r>
    <x v="4"/>
    <x v="30"/>
    <x v="108"/>
    <n v="494"/>
    <n v="93"/>
    <n v="185"/>
    <x v="5"/>
    <x v="0"/>
    <x v="5"/>
    <x v="60"/>
    <x v="70"/>
  </r>
  <r>
    <x v="4"/>
    <x v="31"/>
    <x v="109"/>
    <n v="261"/>
    <n v="34"/>
    <n v="80"/>
    <x v="72"/>
    <x v="0"/>
    <x v="0"/>
    <x v="61"/>
    <x v="25"/>
  </r>
  <r>
    <x v="4"/>
    <x v="32"/>
    <x v="9"/>
    <n v="135"/>
    <n v="23"/>
    <n v="37"/>
    <x v="71"/>
    <x v="0"/>
    <x v="0"/>
    <x v="62"/>
    <x v="55"/>
  </r>
  <r>
    <x v="4"/>
    <x v="33"/>
    <x v="110"/>
    <n v="146"/>
    <n v="25"/>
    <n v="65"/>
    <x v="71"/>
    <x v="0"/>
    <x v="0"/>
    <x v="46"/>
    <x v="77"/>
  </r>
  <r>
    <x v="4"/>
    <x v="34"/>
    <x v="13"/>
    <n v="178"/>
    <n v="9"/>
    <n v="78"/>
    <x v="71"/>
    <x v="0"/>
    <x v="0"/>
    <x v="63"/>
    <x v="97"/>
  </r>
  <r>
    <x v="4"/>
    <x v="35"/>
    <x v="27"/>
    <n v="188"/>
    <n v="25"/>
    <n v="59"/>
    <x v="71"/>
    <x v="0"/>
    <x v="0"/>
    <x v="45"/>
    <x v="78"/>
  </r>
  <r>
    <x v="4"/>
    <x v="36"/>
    <x v="6"/>
    <n v="135"/>
    <n v="32"/>
    <n v="32"/>
    <x v="71"/>
    <x v="0"/>
    <x v="0"/>
    <x v="64"/>
    <x v="29"/>
  </r>
  <r>
    <x v="5"/>
    <x v="0"/>
    <x v="7"/>
    <n v="144"/>
    <n v="13"/>
    <n v="41"/>
    <x v="5"/>
    <x v="0"/>
    <x v="0"/>
    <x v="10"/>
    <x v="9"/>
  </r>
  <r>
    <x v="5"/>
    <x v="1"/>
    <x v="111"/>
    <n v="245"/>
    <n v="61"/>
    <n v="101"/>
    <x v="71"/>
    <x v="0"/>
    <x v="0"/>
    <x v="65"/>
    <x v="62"/>
  </r>
  <r>
    <x v="5"/>
    <x v="2"/>
    <x v="39"/>
    <n v="35"/>
    <n v="7"/>
    <n v="16"/>
    <x v="71"/>
    <x v="0"/>
    <x v="0"/>
    <x v="40"/>
    <x v="77"/>
  </r>
  <r>
    <x v="5"/>
    <x v="3"/>
    <x v="112"/>
    <n v="103"/>
    <n v="22"/>
    <n v="46"/>
    <x v="71"/>
    <x v="0"/>
    <x v="1"/>
    <x v="15"/>
    <x v="40"/>
  </r>
  <r>
    <x v="5"/>
    <x v="4"/>
    <x v="113"/>
    <n v="499"/>
    <n v="73"/>
    <n v="165"/>
    <x v="71"/>
    <x v="0"/>
    <x v="0"/>
    <x v="66"/>
    <x v="98"/>
  </r>
  <r>
    <x v="5"/>
    <x v="5"/>
    <x v="62"/>
    <n v="61"/>
    <n v="2"/>
    <n v="35"/>
    <x v="71"/>
    <x v="0"/>
    <x v="0"/>
    <x v="45"/>
    <x v="60"/>
  </r>
  <r>
    <x v="5"/>
    <x v="6"/>
    <x v="109"/>
    <n v="221"/>
    <n v="27"/>
    <n v="80"/>
    <x v="71"/>
    <x v="0"/>
    <x v="0"/>
    <x v="67"/>
    <x v="10"/>
  </r>
  <r>
    <x v="5"/>
    <x v="7"/>
    <x v="6"/>
    <n v="114"/>
    <n v="25"/>
    <n v="26"/>
    <x v="71"/>
    <x v="0"/>
    <x v="0"/>
    <x v="68"/>
    <x v="30"/>
  </r>
  <r>
    <x v="5"/>
    <x v="8"/>
    <x v="51"/>
    <n v="71"/>
    <n v="8"/>
    <n v="23"/>
    <x v="71"/>
    <x v="0"/>
    <x v="0"/>
    <x v="43"/>
    <x v="29"/>
  </r>
  <r>
    <x v="5"/>
    <x v="9"/>
    <x v="114"/>
    <n v="227"/>
    <n v="62"/>
    <n v="106"/>
    <x v="71"/>
    <x v="0"/>
    <x v="0"/>
    <x v="69"/>
    <x v="74"/>
  </r>
  <r>
    <x v="5"/>
    <x v="10"/>
    <x v="7"/>
    <n v="87"/>
    <n v="22"/>
    <n v="40"/>
    <x v="71"/>
    <x v="0"/>
    <x v="0"/>
    <x v="10"/>
    <x v="9"/>
  </r>
  <r>
    <x v="5"/>
    <x v="11"/>
    <x v="1"/>
    <n v="176"/>
    <n v="54"/>
    <n v="121"/>
    <x v="71"/>
    <x v="0"/>
    <x v="0"/>
    <x v="70"/>
    <x v="8"/>
  </r>
  <r>
    <x v="5"/>
    <x v="12"/>
    <x v="81"/>
    <n v="35"/>
    <n v="3"/>
    <n v="27"/>
    <x v="71"/>
    <x v="0"/>
    <x v="0"/>
    <x v="17"/>
    <x v="2"/>
  </r>
  <r>
    <x v="5"/>
    <x v="13"/>
    <x v="115"/>
    <n v="211"/>
    <n v="38"/>
    <n v="63"/>
    <x v="71"/>
    <x v="0"/>
    <x v="0"/>
    <x v="7"/>
    <x v="66"/>
  </r>
  <r>
    <x v="5"/>
    <x v="14"/>
    <x v="116"/>
    <n v="467"/>
    <n v="56"/>
    <n v="438"/>
    <x v="72"/>
    <x v="0"/>
    <x v="1"/>
    <x v="71"/>
    <x v="99"/>
  </r>
  <r>
    <x v="5"/>
    <x v="15"/>
    <x v="84"/>
    <n v="274"/>
    <n v="16"/>
    <n v="97"/>
    <x v="71"/>
    <x v="0"/>
    <x v="0"/>
    <x v="72"/>
    <x v="80"/>
  </r>
  <r>
    <x v="5"/>
    <x v="16"/>
    <x v="75"/>
    <n v="54"/>
    <n v="17"/>
    <n v="27"/>
    <x v="71"/>
    <x v="0"/>
    <x v="0"/>
    <x v="6"/>
    <x v="11"/>
  </r>
  <r>
    <x v="5"/>
    <x v="17"/>
    <x v="17"/>
    <n v="417"/>
    <n v="37"/>
    <n v="204"/>
    <x v="71"/>
    <x v="0"/>
    <x v="0"/>
    <x v="73"/>
    <x v="53"/>
  </r>
  <r>
    <x v="5"/>
    <x v="18"/>
    <x v="117"/>
    <n v="887"/>
    <n v="197"/>
    <n v="196"/>
    <x v="71"/>
    <x v="0"/>
    <x v="4"/>
    <x v="74"/>
    <x v="82"/>
  </r>
  <r>
    <x v="5"/>
    <x v="19"/>
    <x v="15"/>
    <n v="417"/>
    <n v="138"/>
    <n v="124"/>
    <x v="71"/>
    <x v="0"/>
    <x v="1"/>
    <x v="70"/>
    <x v="83"/>
  </r>
  <r>
    <x v="5"/>
    <x v="20"/>
    <x v="78"/>
    <n v="76"/>
    <n v="37"/>
    <n v="18"/>
    <x v="71"/>
    <x v="0"/>
    <x v="0"/>
    <x v="22"/>
    <x v="2"/>
  </r>
  <r>
    <x v="5"/>
    <x v="21"/>
    <x v="115"/>
    <n v="229"/>
    <n v="22"/>
    <n v="59"/>
    <x v="71"/>
    <x v="0"/>
    <x v="0"/>
    <x v="75"/>
    <x v="100"/>
  </r>
  <r>
    <x v="5"/>
    <x v="22"/>
    <x v="118"/>
    <n v="474"/>
    <n v="95"/>
    <n v="222"/>
    <x v="71"/>
    <x v="0"/>
    <x v="1"/>
    <x v="76"/>
    <x v="101"/>
  </r>
  <r>
    <x v="5"/>
    <x v="23"/>
    <x v="85"/>
    <n v="315"/>
    <n v="86"/>
    <n v="146"/>
    <x v="71"/>
    <x v="0"/>
    <x v="0"/>
    <x v="77"/>
    <x v="1"/>
  </r>
  <r>
    <x v="5"/>
    <x v="24"/>
    <x v="119"/>
    <n v="276"/>
    <n v="48"/>
    <n v="198"/>
    <x v="40"/>
    <x v="0"/>
    <x v="7"/>
    <x v="34"/>
    <x v="102"/>
  </r>
  <r>
    <x v="5"/>
    <x v="25"/>
    <x v="120"/>
    <n v="556"/>
    <n v="70"/>
    <n v="332"/>
    <x v="71"/>
    <x v="0"/>
    <x v="0"/>
    <x v="78"/>
    <x v="103"/>
  </r>
  <r>
    <x v="5"/>
    <x v="26"/>
    <x v="121"/>
    <n v="754"/>
    <n v="155"/>
    <n v="197"/>
    <x v="71"/>
    <x v="0"/>
    <x v="8"/>
    <x v="41"/>
    <x v="104"/>
  </r>
  <r>
    <x v="5"/>
    <x v="27"/>
    <x v="122"/>
    <n v="656"/>
    <n v="126"/>
    <n v="344"/>
    <x v="72"/>
    <x v="0"/>
    <x v="0"/>
    <x v="20"/>
    <x v="82"/>
  </r>
  <r>
    <x v="5"/>
    <x v="28"/>
    <x v="123"/>
    <n v="355"/>
    <n v="54"/>
    <n v="157"/>
    <x v="71"/>
    <x v="0"/>
    <x v="0"/>
    <x v="58"/>
    <x v="73"/>
  </r>
  <r>
    <x v="5"/>
    <x v="29"/>
    <x v="17"/>
    <n v="376"/>
    <n v="29"/>
    <n v="139"/>
    <x v="71"/>
    <x v="0"/>
    <x v="0"/>
    <x v="65"/>
    <x v="21"/>
  </r>
  <r>
    <x v="5"/>
    <x v="30"/>
    <x v="124"/>
    <n v="540"/>
    <n v="73"/>
    <n v="205"/>
    <x v="71"/>
    <x v="0"/>
    <x v="4"/>
    <x v="41"/>
    <x v="27"/>
  </r>
  <r>
    <x v="5"/>
    <x v="31"/>
    <x v="84"/>
    <n v="270"/>
    <n v="36"/>
    <n v="76"/>
    <x v="5"/>
    <x v="0"/>
    <x v="0"/>
    <x v="36"/>
    <x v="43"/>
  </r>
  <r>
    <x v="5"/>
    <x v="32"/>
    <x v="59"/>
    <n v="58"/>
    <n v="7"/>
    <n v="38"/>
    <x v="71"/>
    <x v="0"/>
    <x v="0"/>
    <x v="10"/>
    <x v="0"/>
  </r>
  <r>
    <x v="5"/>
    <x v="33"/>
    <x v="9"/>
    <n v="103"/>
    <n v="13"/>
    <n v="33"/>
    <x v="71"/>
    <x v="0"/>
    <x v="0"/>
    <x v="17"/>
    <x v="38"/>
  </r>
  <r>
    <x v="5"/>
    <x v="34"/>
    <x v="36"/>
    <n v="248"/>
    <n v="32"/>
    <n v="74"/>
    <x v="71"/>
    <x v="0"/>
    <x v="6"/>
    <x v="25"/>
    <x v="26"/>
  </r>
  <r>
    <x v="5"/>
    <x v="35"/>
    <x v="75"/>
    <n v="133"/>
    <n v="63"/>
    <n v="38"/>
    <x v="71"/>
    <x v="0"/>
    <x v="0"/>
    <x v="25"/>
    <x v="61"/>
  </r>
  <r>
    <x v="5"/>
    <x v="36"/>
    <x v="9"/>
    <n v="130"/>
    <n v="10"/>
    <n v="31"/>
    <x v="71"/>
    <x v="0"/>
    <x v="0"/>
    <x v="10"/>
    <x v="30"/>
  </r>
  <r>
    <x v="6"/>
    <x v="0"/>
    <x v="59"/>
    <n v="107"/>
    <n v="23"/>
    <n v="42"/>
    <x v="71"/>
    <x v="0"/>
    <x v="0"/>
    <x v="25"/>
    <x v="40"/>
  </r>
  <r>
    <x v="6"/>
    <x v="1"/>
    <x v="125"/>
    <n v="176"/>
    <n v="25"/>
    <n v="85"/>
    <x v="71"/>
    <x v="0"/>
    <x v="0"/>
    <x v="79"/>
    <x v="31"/>
  </r>
  <r>
    <x v="6"/>
    <x v="2"/>
    <x v="126"/>
    <n v="63"/>
    <n v="12"/>
    <n v="31"/>
    <x v="71"/>
    <x v="0"/>
    <x v="0"/>
    <x v="80"/>
    <x v="38"/>
  </r>
  <r>
    <x v="6"/>
    <x v="3"/>
    <x v="59"/>
    <n v="45"/>
    <n v="18"/>
    <n v="30"/>
    <x v="71"/>
    <x v="0"/>
    <x v="0"/>
    <x v="5"/>
    <x v="55"/>
  </r>
  <r>
    <x v="6"/>
    <x v="4"/>
    <x v="55"/>
    <n v="351"/>
    <n v="79"/>
    <n v="107"/>
    <x v="71"/>
    <x v="0"/>
    <x v="0"/>
    <x v="39"/>
    <x v="66"/>
  </r>
  <r>
    <x v="6"/>
    <x v="5"/>
    <x v="127"/>
    <n v="25"/>
    <n v="4"/>
    <n v="23"/>
    <x v="71"/>
    <x v="0"/>
    <x v="0"/>
    <x v="25"/>
    <x v="100"/>
  </r>
  <r>
    <x v="6"/>
    <x v="6"/>
    <x v="31"/>
    <n v="273"/>
    <n v="51"/>
    <n v="90"/>
    <x v="5"/>
    <x v="0"/>
    <x v="0"/>
    <x v="69"/>
    <x v="12"/>
  </r>
  <r>
    <x v="6"/>
    <x v="7"/>
    <x v="78"/>
    <n v="57"/>
    <n v="7"/>
    <n v="12"/>
    <x v="71"/>
    <x v="0"/>
    <x v="0"/>
    <x v="81"/>
    <x v="60"/>
  </r>
  <r>
    <x v="6"/>
    <x v="8"/>
    <x v="59"/>
    <n v="60"/>
    <n v="18"/>
    <n v="36"/>
    <x v="71"/>
    <x v="0"/>
    <x v="0"/>
    <x v="10"/>
    <x v="7"/>
  </r>
  <r>
    <x v="6"/>
    <x v="9"/>
    <x v="37"/>
    <n v="173"/>
    <n v="32"/>
    <n v="96"/>
    <x v="5"/>
    <x v="0"/>
    <x v="2"/>
    <x v="82"/>
    <x v="20"/>
  </r>
  <r>
    <x v="6"/>
    <x v="10"/>
    <x v="6"/>
    <n v="76"/>
    <n v="10"/>
    <n v="26"/>
    <x v="71"/>
    <x v="0"/>
    <x v="0"/>
    <x v="9"/>
    <x v="37"/>
  </r>
  <r>
    <x v="6"/>
    <x v="11"/>
    <x v="18"/>
    <n v="207"/>
    <n v="36"/>
    <n v="90"/>
    <x v="71"/>
    <x v="0"/>
    <x v="0"/>
    <x v="67"/>
    <x v="31"/>
  </r>
  <r>
    <x v="6"/>
    <x v="12"/>
    <x v="14"/>
    <n v="58"/>
    <n v="13"/>
    <n v="61"/>
    <x v="5"/>
    <x v="0"/>
    <x v="0"/>
    <x v="83"/>
    <x v="60"/>
  </r>
  <r>
    <x v="6"/>
    <x v="13"/>
    <x v="13"/>
    <n v="215"/>
    <n v="24"/>
    <n v="75"/>
    <x v="71"/>
    <x v="0"/>
    <x v="0"/>
    <x v="84"/>
    <x v="25"/>
  </r>
  <r>
    <x v="6"/>
    <x v="14"/>
    <x v="128"/>
    <n v="1028"/>
    <n v="111"/>
    <n v="842"/>
    <x v="5"/>
    <x v="0"/>
    <x v="2"/>
    <x v="85"/>
    <x v="105"/>
  </r>
  <r>
    <x v="6"/>
    <x v="15"/>
    <x v="114"/>
    <n v="199"/>
    <n v="35"/>
    <n v="94"/>
    <x v="71"/>
    <x v="0"/>
    <x v="0"/>
    <x v="86"/>
    <x v="51"/>
  </r>
  <r>
    <x v="6"/>
    <x v="16"/>
    <x v="77"/>
    <n v="46"/>
    <n v="9"/>
    <n v="26"/>
    <x v="71"/>
    <x v="0"/>
    <x v="0"/>
    <x v="81"/>
    <x v="9"/>
  </r>
  <r>
    <x v="6"/>
    <x v="17"/>
    <x v="129"/>
    <n v="333"/>
    <n v="46"/>
    <n v="147"/>
    <x v="71"/>
    <x v="1"/>
    <x v="1"/>
    <x v="87"/>
    <x v="81"/>
  </r>
  <r>
    <x v="6"/>
    <x v="18"/>
    <x v="130"/>
    <n v="717"/>
    <n v="177"/>
    <n v="181"/>
    <x v="71"/>
    <x v="0"/>
    <x v="7"/>
    <x v="87"/>
    <x v="35"/>
  </r>
  <r>
    <x v="6"/>
    <x v="19"/>
    <x v="131"/>
    <n v="406"/>
    <n v="74"/>
    <n v="107"/>
    <x v="71"/>
    <x v="0"/>
    <x v="0"/>
    <x v="29"/>
    <x v="53"/>
  </r>
  <r>
    <x v="6"/>
    <x v="20"/>
    <x v="75"/>
    <n v="131"/>
    <n v="22"/>
    <n v="28"/>
    <x v="71"/>
    <x v="0"/>
    <x v="0"/>
    <x v="25"/>
    <x v="6"/>
  </r>
  <r>
    <x v="6"/>
    <x v="21"/>
    <x v="65"/>
    <n v="138"/>
    <n v="13"/>
    <n v="39"/>
    <x v="71"/>
    <x v="0"/>
    <x v="0"/>
    <x v="37"/>
    <x v="60"/>
  </r>
  <r>
    <x v="6"/>
    <x v="22"/>
    <x v="132"/>
    <n v="395"/>
    <n v="81"/>
    <n v="233"/>
    <x v="5"/>
    <x v="0"/>
    <x v="2"/>
    <x v="88"/>
    <x v="106"/>
  </r>
  <r>
    <x v="6"/>
    <x v="23"/>
    <x v="61"/>
    <n v="342"/>
    <n v="67"/>
    <n v="127"/>
    <x v="5"/>
    <x v="0"/>
    <x v="0"/>
    <x v="89"/>
    <x v="15"/>
  </r>
  <r>
    <x v="6"/>
    <x v="24"/>
    <x v="70"/>
    <n v="209"/>
    <n v="32"/>
    <n v="149"/>
    <x v="73"/>
    <x v="1"/>
    <x v="0"/>
    <x v="90"/>
    <x v="58"/>
  </r>
  <r>
    <x v="6"/>
    <x v="25"/>
    <x v="133"/>
    <n v="602"/>
    <n v="65"/>
    <n v="306"/>
    <x v="5"/>
    <x v="1"/>
    <x v="0"/>
    <x v="91"/>
    <x v="107"/>
  </r>
  <r>
    <x v="6"/>
    <x v="26"/>
    <x v="134"/>
    <n v="456"/>
    <n v="75"/>
    <n v="185"/>
    <x v="5"/>
    <x v="0"/>
    <x v="2"/>
    <x v="92"/>
    <x v="8"/>
  </r>
  <r>
    <x v="6"/>
    <x v="27"/>
    <x v="135"/>
    <n v="595"/>
    <n v="90"/>
    <n v="344"/>
    <x v="72"/>
    <x v="0"/>
    <x v="0"/>
    <x v="93"/>
    <x v="106"/>
  </r>
  <r>
    <x v="6"/>
    <x v="28"/>
    <x v="24"/>
    <n v="244"/>
    <n v="35"/>
    <n v="156"/>
    <x v="71"/>
    <x v="0"/>
    <x v="0"/>
    <x v="66"/>
    <x v="4"/>
  </r>
  <r>
    <x v="6"/>
    <x v="29"/>
    <x v="90"/>
    <n v="245"/>
    <n v="20"/>
    <n v="116"/>
    <x v="71"/>
    <x v="0"/>
    <x v="0"/>
    <x v="46"/>
    <x v="74"/>
  </r>
  <r>
    <x v="6"/>
    <x v="30"/>
    <x v="136"/>
    <n v="378"/>
    <n v="64"/>
    <n v="195"/>
    <x v="71"/>
    <x v="0"/>
    <x v="4"/>
    <x v="94"/>
    <x v="19"/>
  </r>
  <r>
    <x v="6"/>
    <x v="31"/>
    <x v="79"/>
    <n v="184"/>
    <n v="39"/>
    <n v="75"/>
    <x v="71"/>
    <x v="0"/>
    <x v="1"/>
    <x v="36"/>
    <x v="75"/>
  </r>
  <r>
    <x v="6"/>
    <x v="32"/>
    <x v="2"/>
    <n v="54"/>
    <n v="6"/>
    <n v="23"/>
    <x v="71"/>
    <x v="0"/>
    <x v="0"/>
    <x v="5"/>
    <x v="7"/>
  </r>
  <r>
    <x v="6"/>
    <x v="33"/>
    <x v="14"/>
    <n v="126"/>
    <n v="68"/>
    <n v="40"/>
    <x v="71"/>
    <x v="0"/>
    <x v="0"/>
    <x v="10"/>
    <x v="9"/>
  </r>
  <r>
    <x v="6"/>
    <x v="34"/>
    <x v="37"/>
    <n v="162"/>
    <n v="9"/>
    <n v="86"/>
    <x v="71"/>
    <x v="0"/>
    <x v="2"/>
    <x v="63"/>
    <x v="15"/>
  </r>
  <r>
    <x v="6"/>
    <x v="35"/>
    <x v="14"/>
    <n v="192"/>
    <n v="35"/>
    <n v="44"/>
    <x v="71"/>
    <x v="0"/>
    <x v="0"/>
    <x v="95"/>
    <x v="61"/>
  </r>
  <r>
    <x v="6"/>
    <x v="36"/>
    <x v="126"/>
    <n v="78"/>
    <n v="13"/>
    <n v="33"/>
    <x v="71"/>
    <x v="0"/>
    <x v="0"/>
    <x v="17"/>
    <x v="38"/>
  </r>
  <r>
    <x v="7"/>
    <x v="0"/>
    <x v="137"/>
    <n v="101"/>
    <n v="9"/>
    <n v="2"/>
    <x v="71"/>
    <x v="0"/>
    <x v="0"/>
    <x v="64"/>
    <x v="108"/>
  </r>
  <r>
    <x v="7"/>
    <x v="1"/>
    <x v="28"/>
    <n v="72"/>
    <n v="3"/>
    <n v="0"/>
    <x v="71"/>
    <x v="0"/>
    <x v="0"/>
    <x v="25"/>
    <x v="109"/>
  </r>
  <r>
    <x v="7"/>
    <x v="2"/>
    <x v="2"/>
    <n v="55"/>
    <n v="9"/>
    <n v="0"/>
    <x v="71"/>
    <x v="0"/>
    <x v="0"/>
    <x v="10"/>
    <x v="108"/>
  </r>
  <r>
    <x v="7"/>
    <x v="3"/>
    <x v="53"/>
    <n v="103"/>
    <n v="20"/>
    <n v="3"/>
    <x v="5"/>
    <x v="0"/>
    <x v="0"/>
    <x v="17"/>
    <x v="110"/>
  </r>
  <r>
    <x v="7"/>
    <x v="4"/>
    <x v="99"/>
    <n v="436"/>
    <n v="94"/>
    <n v="8"/>
    <x v="71"/>
    <x v="0"/>
    <x v="1"/>
    <x v="96"/>
    <x v="111"/>
  </r>
  <r>
    <x v="7"/>
    <x v="5"/>
    <x v="97"/>
    <n v="16"/>
    <n v="1"/>
    <n v="0"/>
    <x v="71"/>
    <x v="0"/>
    <x v="0"/>
    <x v="68"/>
    <x v="112"/>
  </r>
  <r>
    <x v="7"/>
    <x v="6"/>
    <x v="13"/>
    <n v="227"/>
    <n v="16"/>
    <n v="4"/>
    <x v="71"/>
    <x v="0"/>
    <x v="0"/>
    <x v="97"/>
    <x v="113"/>
  </r>
  <r>
    <x v="7"/>
    <x v="7"/>
    <x v="6"/>
    <n v="154"/>
    <n v="22"/>
    <n v="1"/>
    <x v="71"/>
    <x v="0"/>
    <x v="0"/>
    <x v="22"/>
    <x v="114"/>
  </r>
  <r>
    <x v="7"/>
    <x v="8"/>
    <x v="126"/>
    <n v="48"/>
    <n v="17"/>
    <n v="0"/>
    <x v="71"/>
    <x v="0"/>
    <x v="0"/>
    <x v="36"/>
    <x v="115"/>
  </r>
  <r>
    <x v="7"/>
    <x v="9"/>
    <x v="11"/>
    <n v="137"/>
    <n v="25"/>
    <n v="5"/>
    <x v="71"/>
    <x v="0"/>
    <x v="2"/>
    <x v="43"/>
    <x v="116"/>
  </r>
  <r>
    <x v="7"/>
    <x v="10"/>
    <x v="88"/>
    <n v="85"/>
    <n v="17"/>
    <n v="9"/>
    <x v="71"/>
    <x v="0"/>
    <x v="0"/>
    <x v="42"/>
    <x v="117"/>
  </r>
  <r>
    <x v="7"/>
    <x v="11"/>
    <x v="138"/>
    <n v="133"/>
    <n v="28"/>
    <n v="5"/>
    <x v="71"/>
    <x v="0"/>
    <x v="1"/>
    <x v="48"/>
    <x v="118"/>
  </r>
  <r>
    <x v="7"/>
    <x v="12"/>
    <x v="77"/>
    <n v="46"/>
    <n v="16"/>
    <n v="0"/>
    <x v="5"/>
    <x v="0"/>
    <x v="0"/>
    <x v="21"/>
    <x v="119"/>
  </r>
  <r>
    <x v="7"/>
    <x v="13"/>
    <x v="50"/>
    <n v="177"/>
    <n v="18"/>
    <n v="6"/>
    <x v="71"/>
    <x v="0"/>
    <x v="0"/>
    <x v="80"/>
    <x v="120"/>
  </r>
  <r>
    <x v="7"/>
    <x v="14"/>
    <x v="139"/>
    <n v="784"/>
    <n v="109"/>
    <n v="23"/>
    <x v="71"/>
    <x v="0"/>
    <x v="2"/>
    <x v="98"/>
    <x v="121"/>
  </r>
  <r>
    <x v="7"/>
    <x v="15"/>
    <x v="18"/>
    <n v="165"/>
    <n v="9"/>
    <n v="3"/>
    <x v="71"/>
    <x v="0"/>
    <x v="0"/>
    <x v="17"/>
    <x v="122"/>
  </r>
  <r>
    <x v="7"/>
    <x v="16"/>
    <x v="58"/>
    <n v="45"/>
    <n v="4"/>
    <n v="4"/>
    <x v="71"/>
    <x v="0"/>
    <x v="0"/>
    <x v="3"/>
    <x v="36"/>
  </r>
  <r>
    <x v="7"/>
    <x v="17"/>
    <x v="140"/>
    <n v="503"/>
    <n v="46"/>
    <n v="3"/>
    <x v="71"/>
    <x v="0"/>
    <x v="1"/>
    <x v="99"/>
    <x v="123"/>
  </r>
  <r>
    <x v="7"/>
    <x v="18"/>
    <x v="141"/>
    <n v="744"/>
    <n v="164"/>
    <n v="4"/>
    <x v="72"/>
    <x v="0"/>
    <x v="6"/>
    <x v="100"/>
    <x v="124"/>
  </r>
  <r>
    <x v="7"/>
    <x v="19"/>
    <x v="142"/>
    <n v="330"/>
    <n v="57"/>
    <n v="3"/>
    <x v="71"/>
    <x v="0"/>
    <x v="0"/>
    <x v="101"/>
    <x v="125"/>
  </r>
  <r>
    <x v="7"/>
    <x v="20"/>
    <x v="88"/>
    <n v="221"/>
    <n v="77"/>
    <n v="2"/>
    <x v="71"/>
    <x v="0"/>
    <x v="0"/>
    <x v="86"/>
    <x v="126"/>
  </r>
  <r>
    <x v="7"/>
    <x v="21"/>
    <x v="35"/>
    <n v="154"/>
    <n v="39"/>
    <n v="0"/>
    <x v="71"/>
    <x v="0"/>
    <x v="0"/>
    <x v="19"/>
    <x v="113"/>
  </r>
  <r>
    <x v="7"/>
    <x v="22"/>
    <x v="22"/>
    <n v="305"/>
    <n v="36"/>
    <n v="5"/>
    <x v="71"/>
    <x v="0"/>
    <x v="5"/>
    <x v="87"/>
    <x v="127"/>
  </r>
  <r>
    <x v="7"/>
    <x v="23"/>
    <x v="32"/>
    <n v="267"/>
    <n v="30"/>
    <n v="1"/>
    <x v="71"/>
    <x v="0"/>
    <x v="0"/>
    <x v="101"/>
    <x v="128"/>
  </r>
  <r>
    <x v="7"/>
    <x v="24"/>
    <x v="121"/>
    <n v="201"/>
    <n v="57"/>
    <n v="18"/>
    <x v="40"/>
    <x v="0"/>
    <x v="0"/>
    <x v="102"/>
    <x v="129"/>
  </r>
  <r>
    <x v="7"/>
    <x v="25"/>
    <x v="143"/>
    <n v="626"/>
    <n v="78"/>
    <n v="37"/>
    <x v="5"/>
    <x v="0"/>
    <x v="0"/>
    <x v="103"/>
    <x v="125"/>
  </r>
  <r>
    <x v="7"/>
    <x v="26"/>
    <x v="144"/>
    <n v="308"/>
    <n v="41"/>
    <n v="7"/>
    <x v="71"/>
    <x v="0"/>
    <x v="9"/>
    <x v="104"/>
    <x v="130"/>
  </r>
  <r>
    <x v="7"/>
    <x v="27"/>
    <x v="145"/>
    <n v="718"/>
    <n v="102"/>
    <n v="27"/>
    <x v="5"/>
    <x v="0"/>
    <x v="0"/>
    <x v="105"/>
    <x v="131"/>
  </r>
  <r>
    <x v="7"/>
    <x v="28"/>
    <x v="132"/>
    <n v="356"/>
    <n v="59"/>
    <n v="1"/>
    <x v="71"/>
    <x v="0"/>
    <x v="1"/>
    <x v="106"/>
    <x v="132"/>
  </r>
  <r>
    <x v="7"/>
    <x v="29"/>
    <x v="89"/>
    <n v="327"/>
    <n v="30"/>
    <n v="1"/>
    <x v="71"/>
    <x v="0"/>
    <x v="0"/>
    <x v="33"/>
    <x v="133"/>
  </r>
  <r>
    <x v="7"/>
    <x v="30"/>
    <x v="146"/>
    <n v="514"/>
    <n v="84"/>
    <n v="1"/>
    <x v="71"/>
    <x v="0"/>
    <x v="2"/>
    <x v="52"/>
    <x v="134"/>
  </r>
  <r>
    <x v="7"/>
    <x v="31"/>
    <x v="32"/>
    <n v="227"/>
    <n v="32"/>
    <n v="6"/>
    <x v="5"/>
    <x v="0"/>
    <x v="2"/>
    <x v="21"/>
    <x v="135"/>
  </r>
  <r>
    <x v="7"/>
    <x v="32"/>
    <x v="51"/>
    <n v="42"/>
    <n v="9"/>
    <n v="0"/>
    <x v="71"/>
    <x v="0"/>
    <x v="0"/>
    <x v="38"/>
    <x v="136"/>
  </r>
  <r>
    <x v="7"/>
    <x v="33"/>
    <x v="50"/>
    <n v="146"/>
    <n v="38"/>
    <n v="4"/>
    <x v="71"/>
    <x v="0"/>
    <x v="2"/>
    <x v="61"/>
    <x v="137"/>
  </r>
  <r>
    <x v="7"/>
    <x v="34"/>
    <x v="114"/>
    <n v="217"/>
    <n v="8"/>
    <n v="6"/>
    <x v="71"/>
    <x v="0"/>
    <x v="0"/>
    <x v="7"/>
    <x v="138"/>
  </r>
  <r>
    <x v="7"/>
    <x v="35"/>
    <x v="50"/>
    <n v="191"/>
    <n v="60"/>
    <n v="21"/>
    <x v="71"/>
    <x v="0"/>
    <x v="0"/>
    <x v="36"/>
    <x v="139"/>
  </r>
  <r>
    <x v="7"/>
    <x v="36"/>
    <x v="59"/>
    <n v="77"/>
    <n v="12"/>
    <n v="1"/>
    <x v="71"/>
    <x v="0"/>
    <x v="0"/>
    <x v="64"/>
    <x v="109"/>
  </r>
  <r>
    <x v="8"/>
    <x v="0"/>
    <x v="7"/>
    <n v="89"/>
    <n v="7"/>
    <n v="35"/>
    <x v="54"/>
    <x v="0"/>
    <x v="0"/>
    <x v="0"/>
    <x v="55"/>
  </r>
  <r>
    <x v="8"/>
    <x v="1"/>
    <x v="82"/>
    <n v="117"/>
    <n v="17"/>
    <n v="34"/>
    <x v="74"/>
    <x v="0"/>
    <x v="0"/>
    <x v="0"/>
    <x v="56"/>
  </r>
  <r>
    <x v="8"/>
    <x v="2"/>
    <x v="62"/>
    <n v="75"/>
    <n v="15"/>
    <n v="23"/>
    <x v="75"/>
    <x v="0"/>
    <x v="0"/>
    <x v="0"/>
    <x v="6"/>
  </r>
  <r>
    <x v="8"/>
    <x v="3"/>
    <x v="101"/>
    <n v="121"/>
    <n v="14"/>
    <n v="48"/>
    <x v="76"/>
    <x v="0"/>
    <x v="0"/>
    <x v="0"/>
    <x v="17"/>
  </r>
  <r>
    <x v="8"/>
    <x v="4"/>
    <x v="19"/>
    <n v="523"/>
    <n v="93"/>
    <n v="161"/>
    <x v="77"/>
    <x v="0"/>
    <x v="0"/>
    <x v="1"/>
    <x v="140"/>
  </r>
  <r>
    <x v="8"/>
    <x v="5"/>
    <x v="147"/>
    <n v="17"/>
    <n v="1"/>
    <n v="9"/>
    <x v="73"/>
    <x v="0"/>
    <x v="0"/>
    <x v="0"/>
    <x v="59"/>
  </r>
  <r>
    <x v="8"/>
    <x v="6"/>
    <x v="84"/>
    <n v="225"/>
    <n v="24"/>
    <n v="77"/>
    <x v="78"/>
    <x v="1"/>
    <x v="0"/>
    <x v="0"/>
    <x v="23"/>
  </r>
  <r>
    <x v="8"/>
    <x v="7"/>
    <x v="65"/>
    <n v="207"/>
    <n v="66"/>
    <n v="47"/>
    <x v="43"/>
    <x v="0"/>
    <x v="0"/>
    <x v="0"/>
    <x v="90"/>
  </r>
  <r>
    <x v="8"/>
    <x v="8"/>
    <x v="65"/>
    <n v="81"/>
    <n v="21"/>
    <n v="51"/>
    <x v="79"/>
    <x v="0"/>
    <x v="0"/>
    <x v="0"/>
    <x v="23"/>
  </r>
  <r>
    <x v="8"/>
    <x v="9"/>
    <x v="50"/>
    <n v="174"/>
    <n v="30"/>
    <n v="56"/>
    <x v="79"/>
    <x v="0"/>
    <x v="0"/>
    <x v="0"/>
    <x v="33"/>
  </r>
  <r>
    <x v="8"/>
    <x v="10"/>
    <x v="10"/>
    <n v="118"/>
    <n v="19"/>
    <n v="61"/>
    <x v="75"/>
    <x v="0"/>
    <x v="0"/>
    <x v="0"/>
    <x v="66"/>
  </r>
  <r>
    <x v="8"/>
    <x v="11"/>
    <x v="63"/>
    <n v="142"/>
    <n v="23"/>
    <n v="98"/>
    <x v="12"/>
    <x v="1"/>
    <x v="0"/>
    <x v="0"/>
    <x v="141"/>
  </r>
  <r>
    <x v="8"/>
    <x v="12"/>
    <x v="81"/>
    <n v="40"/>
    <n v="9"/>
    <n v="30"/>
    <x v="7"/>
    <x v="0"/>
    <x v="0"/>
    <x v="0"/>
    <x v="18"/>
  </r>
  <r>
    <x v="8"/>
    <x v="13"/>
    <x v="30"/>
    <n v="157"/>
    <n v="19"/>
    <n v="73"/>
    <x v="42"/>
    <x v="1"/>
    <x v="0"/>
    <x v="0"/>
    <x v="3"/>
  </r>
  <r>
    <x v="8"/>
    <x v="14"/>
    <x v="148"/>
    <n v="791"/>
    <n v="127"/>
    <n v="864"/>
    <x v="80"/>
    <x v="0"/>
    <x v="0"/>
    <x v="107"/>
    <x v="142"/>
  </r>
  <r>
    <x v="8"/>
    <x v="15"/>
    <x v="48"/>
    <n v="363"/>
    <n v="47"/>
    <n v="136"/>
    <x v="42"/>
    <x v="0"/>
    <x v="0"/>
    <x v="0"/>
    <x v="143"/>
  </r>
  <r>
    <x v="8"/>
    <x v="16"/>
    <x v="14"/>
    <n v="97"/>
    <n v="21"/>
    <n v="26"/>
    <x v="63"/>
    <x v="0"/>
    <x v="0"/>
    <x v="0"/>
    <x v="9"/>
  </r>
  <r>
    <x v="8"/>
    <x v="17"/>
    <x v="149"/>
    <n v="624"/>
    <n v="44"/>
    <n v="311"/>
    <x v="28"/>
    <x v="0"/>
    <x v="0"/>
    <x v="1"/>
    <x v="144"/>
  </r>
  <r>
    <x v="8"/>
    <x v="18"/>
    <x v="150"/>
    <n v="810"/>
    <n v="142"/>
    <n v="203"/>
    <x v="81"/>
    <x v="0"/>
    <x v="0"/>
    <x v="22"/>
    <x v="95"/>
  </r>
  <r>
    <x v="8"/>
    <x v="19"/>
    <x v="151"/>
    <n v="411"/>
    <n v="94"/>
    <n v="147"/>
    <x v="82"/>
    <x v="0"/>
    <x v="0"/>
    <x v="0"/>
    <x v="145"/>
  </r>
  <r>
    <x v="8"/>
    <x v="20"/>
    <x v="152"/>
    <n v="169"/>
    <n v="32"/>
    <n v="44"/>
    <x v="76"/>
    <x v="0"/>
    <x v="0"/>
    <x v="0"/>
    <x v="55"/>
  </r>
  <r>
    <x v="8"/>
    <x v="21"/>
    <x v="11"/>
    <n v="186"/>
    <n v="43"/>
    <n v="45"/>
    <x v="38"/>
    <x v="0"/>
    <x v="0"/>
    <x v="0"/>
    <x v="32"/>
  </r>
  <r>
    <x v="8"/>
    <x v="22"/>
    <x v="153"/>
    <n v="413"/>
    <n v="81"/>
    <n v="181"/>
    <x v="44"/>
    <x v="0"/>
    <x v="0"/>
    <x v="0"/>
    <x v="106"/>
  </r>
  <r>
    <x v="8"/>
    <x v="23"/>
    <x v="131"/>
    <n v="252"/>
    <n v="54"/>
    <n v="142"/>
    <x v="30"/>
    <x v="0"/>
    <x v="0"/>
    <x v="0"/>
    <x v="146"/>
  </r>
  <r>
    <x v="8"/>
    <x v="24"/>
    <x v="154"/>
    <n v="268"/>
    <n v="42"/>
    <n v="155"/>
    <x v="83"/>
    <x v="0"/>
    <x v="0"/>
    <x v="0"/>
    <x v="57"/>
  </r>
  <r>
    <x v="8"/>
    <x v="25"/>
    <x v="155"/>
    <n v="580"/>
    <n v="57"/>
    <n v="288"/>
    <x v="21"/>
    <x v="0"/>
    <x v="0"/>
    <x v="0"/>
    <x v="147"/>
  </r>
  <r>
    <x v="8"/>
    <x v="26"/>
    <x v="68"/>
    <n v="553"/>
    <n v="96"/>
    <n v="195"/>
    <x v="17"/>
    <x v="2"/>
    <x v="0"/>
    <x v="5"/>
    <x v="148"/>
  </r>
  <r>
    <x v="8"/>
    <x v="27"/>
    <x v="156"/>
    <n v="663"/>
    <n v="77"/>
    <n v="478"/>
    <x v="84"/>
    <x v="1"/>
    <x v="0"/>
    <x v="0"/>
    <x v="149"/>
  </r>
  <r>
    <x v="8"/>
    <x v="28"/>
    <x v="25"/>
    <n v="247"/>
    <n v="33"/>
    <n v="133"/>
    <x v="6"/>
    <x v="0"/>
    <x v="0"/>
    <x v="1"/>
    <x v="51"/>
  </r>
  <r>
    <x v="8"/>
    <x v="29"/>
    <x v="157"/>
    <n v="319"/>
    <n v="39"/>
    <n v="126"/>
    <x v="67"/>
    <x v="0"/>
    <x v="2"/>
    <x v="0"/>
    <x v="95"/>
  </r>
  <r>
    <x v="8"/>
    <x v="30"/>
    <x v="158"/>
    <n v="423"/>
    <n v="84"/>
    <n v="209"/>
    <x v="85"/>
    <x v="0"/>
    <x v="0"/>
    <x v="2"/>
    <x v="150"/>
  </r>
  <r>
    <x v="8"/>
    <x v="31"/>
    <x v="31"/>
    <n v="254"/>
    <n v="29"/>
    <n v="84"/>
    <x v="79"/>
    <x v="0"/>
    <x v="0"/>
    <x v="0"/>
    <x v="58"/>
  </r>
  <r>
    <x v="8"/>
    <x v="32"/>
    <x v="75"/>
    <n v="43"/>
    <n v="16"/>
    <n v="29"/>
    <x v="63"/>
    <x v="0"/>
    <x v="0"/>
    <x v="0"/>
    <x v="55"/>
  </r>
  <r>
    <x v="8"/>
    <x v="33"/>
    <x v="52"/>
    <n v="148"/>
    <n v="26"/>
    <n v="50"/>
    <x v="0"/>
    <x v="2"/>
    <x v="0"/>
    <x v="0"/>
    <x v="33"/>
  </r>
  <r>
    <x v="8"/>
    <x v="34"/>
    <x v="159"/>
    <n v="192"/>
    <n v="8"/>
    <n v="83"/>
    <x v="73"/>
    <x v="0"/>
    <x v="0"/>
    <x v="0"/>
    <x v="92"/>
  </r>
  <r>
    <x v="8"/>
    <x v="35"/>
    <x v="115"/>
    <n v="237"/>
    <n v="35"/>
    <n v="68"/>
    <x v="86"/>
    <x v="0"/>
    <x v="0"/>
    <x v="0"/>
    <x v="83"/>
  </r>
  <r>
    <x v="8"/>
    <x v="36"/>
    <x v="0"/>
    <n v="103"/>
    <n v="23"/>
    <n v="35"/>
    <x v="38"/>
    <x v="0"/>
    <x v="0"/>
    <x v="0"/>
    <x v="11"/>
  </r>
  <r>
    <x v="9"/>
    <x v="0"/>
    <x v="97"/>
    <n v="45"/>
    <n v="16"/>
    <n v="14"/>
    <x v="33"/>
    <x v="0"/>
    <x v="0"/>
    <x v="0"/>
    <x v="6"/>
  </r>
  <r>
    <x v="9"/>
    <x v="1"/>
    <x v="66"/>
    <n v="152"/>
    <n v="20"/>
    <n v="56"/>
    <x v="69"/>
    <x v="0"/>
    <x v="0"/>
    <x v="0"/>
    <x v="40"/>
  </r>
  <r>
    <x v="9"/>
    <x v="2"/>
    <x v="160"/>
    <n v="16"/>
    <n v="3"/>
    <n v="11"/>
    <x v="73"/>
    <x v="0"/>
    <x v="0"/>
    <x v="0"/>
    <x v="6"/>
  </r>
  <r>
    <x v="9"/>
    <x v="3"/>
    <x v="127"/>
    <n v="76"/>
    <n v="3"/>
    <n v="19"/>
    <x v="61"/>
    <x v="0"/>
    <x v="0"/>
    <x v="0"/>
    <x v="30"/>
  </r>
  <r>
    <x v="9"/>
    <x v="4"/>
    <x v="22"/>
    <n v="473"/>
    <n v="139"/>
    <n v="155"/>
    <x v="87"/>
    <x v="0"/>
    <x v="0"/>
    <x v="0"/>
    <x v="35"/>
  </r>
  <r>
    <x v="9"/>
    <x v="5"/>
    <x v="161"/>
    <n v="11"/>
    <n v="1"/>
    <n v="10"/>
    <x v="61"/>
    <x v="0"/>
    <x v="0"/>
    <x v="0"/>
    <x v="100"/>
  </r>
  <r>
    <x v="9"/>
    <x v="6"/>
    <x v="52"/>
    <n v="84"/>
    <n v="4"/>
    <n v="37"/>
    <x v="0"/>
    <x v="0"/>
    <x v="0"/>
    <x v="0"/>
    <x v="0"/>
  </r>
  <r>
    <x v="9"/>
    <x v="7"/>
    <x v="75"/>
    <n v="76"/>
    <n v="9"/>
    <n v="26"/>
    <x v="63"/>
    <x v="0"/>
    <x v="0"/>
    <x v="0"/>
    <x v="9"/>
  </r>
  <r>
    <x v="9"/>
    <x v="8"/>
    <x v="97"/>
    <n v="35"/>
    <n v="7"/>
    <n v="15"/>
    <x v="54"/>
    <x v="0"/>
    <x v="0"/>
    <x v="0"/>
    <x v="89"/>
  </r>
  <r>
    <x v="9"/>
    <x v="9"/>
    <x v="2"/>
    <n v="87"/>
    <n v="34"/>
    <n v="34"/>
    <x v="2"/>
    <x v="0"/>
    <x v="0"/>
    <x v="0"/>
    <x v="18"/>
  </r>
  <r>
    <x v="9"/>
    <x v="10"/>
    <x v="162"/>
    <n v="131"/>
    <n v="14"/>
    <n v="53"/>
    <x v="31"/>
    <x v="1"/>
    <x v="0"/>
    <x v="0"/>
    <x v="23"/>
  </r>
  <r>
    <x v="9"/>
    <x v="11"/>
    <x v="10"/>
    <n v="183"/>
    <n v="41"/>
    <n v="94"/>
    <x v="86"/>
    <x v="0"/>
    <x v="0"/>
    <x v="0"/>
    <x v="76"/>
  </r>
  <r>
    <x v="9"/>
    <x v="12"/>
    <x v="2"/>
    <n v="48"/>
    <n v="2"/>
    <n v="50"/>
    <x v="60"/>
    <x v="1"/>
    <x v="0"/>
    <x v="0"/>
    <x v="29"/>
  </r>
  <r>
    <x v="9"/>
    <x v="13"/>
    <x v="52"/>
    <n v="99"/>
    <n v="21"/>
    <n v="48"/>
    <x v="31"/>
    <x v="0"/>
    <x v="0"/>
    <x v="0"/>
    <x v="9"/>
  </r>
  <r>
    <x v="9"/>
    <x v="14"/>
    <x v="163"/>
    <n v="667"/>
    <n v="100"/>
    <n v="616"/>
    <x v="88"/>
    <x v="0"/>
    <x v="2"/>
    <x v="81"/>
    <x v="151"/>
  </r>
  <r>
    <x v="9"/>
    <x v="15"/>
    <x v="164"/>
    <n v="240"/>
    <n v="26"/>
    <n v="87"/>
    <x v="89"/>
    <x v="0"/>
    <x v="0"/>
    <x v="0"/>
    <x v="39"/>
  </r>
  <r>
    <x v="9"/>
    <x v="16"/>
    <x v="87"/>
    <n v="58"/>
    <n v="11"/>
    <n v="14"/>
    <x v="61"/>
    <x v="0"/>
    <x v="0"/>
    <x v="0"/>
    <x v="60"/>
  </r>
  <r>
    <x v="9"/>
    <x v="17"/>
    <x v="99"/>
    <n v="400"/>
    <n v="26"/>
    <n v="226"/>
    <x v="90"/>
    <x v="0"/>
    <x v="0"/>
    <x v="0"/>
    <x v="8"/>
  </r>
  <r>
    <x v="9"/>
    <x v="18"/>
    <x v="165"/>
    <n v="782"/>
    <n v="139"/>
    <n v="195"/>
    <x v="91"/>
    <x v="0"/>
    <x v="0"/>
    <x v="38"/>
    <x v="70"/>
  </r>
  <r>
    <x v="9"/>
    <x v="19"/>
    <x v="37"/>
    <n v="309"/>
    <n v="69"/>
    <n v="78"/>
    <x v="92"/>
    <x v="0"/>
    <x v="0"/>
    <x v="0"/>
    <x v="10"/>
  </r>
  <r>
    <x v="9"/>
    <x v="20"/>
    <x v="62"/>
    <n v="143"/>
    <n v="29"/>
    <n v="25"/>
    <x v="29"/>
    <x v="0"/>
    <x v="0"/>
    <x v="0"/>
    <x v="6"/>
  </r>
  <r>
    <x v="9"/>
    <x v="21"/>
    <x v="9"/>
    <n v="128"/>
    <n v="62"/>
    <n v="31"/>
    <x v="86"/>
    <x v="0"/>
    <x v="0"/>
    <x v="0"/>
    <x v="60"/>
  </r>
  <r>
    <x v="9"/>
    <x v="22"/>
    <x v="67"/>
    <n v="313"/>
    <n v="64"/>
    <n v="131"/>
    <x v="93"/>
    <x v="0"/>
    <x v="0"/>
    <x v="1"/>
    <x v="58"/>
  </r>
  <r>
    <x v="9"/>
    <x v="23"/>
    <x v="131"/>
    <n v="328"/>
    <n v="54"/>
    <n v="139"/>
    <x v="94"/>
    <x v="1"/>
    <x v="0"/>
    <x v="0"/>
    <x v="26"/>
  </r>
  <r>
    <x v="9"/>
    <x v="24"/>
    <x v="20"/>
    <n v="230"/>
    <n v="40"/>
    <n v="113"/>
    <x v="82"/>
    <x v="0"/>
    <x v="0"/>
    <x v="1"/>
    <x v="81"/>
  </r>
  <r>
    <x v="9"/>
    <x v="25"/>
    <x v="42"/>
    <n v="315"/>
    <n v="23"/>
    <n v="183"/>
    <x v="93"/>
    <x v="0"/>
    <x v="0"/>
    <x v="0"/>
    <x v="46"/>
  </r>
  <r>
    <x v="9"/>
    <x v="26"/>
    <x v="166"/>
    <n v="407"/>
    <n v="94"/>
    <n v="161"/>
    <x v="95"/>
    <x v="0"/>
    <x v="1"/>
    <x v="3"/>
    <x v="50"/>
  </r>
  <r>
    <x v="9"/>
    <x v="27"/>
    <x v="167"/>
    <n v="707"/>
    <n v="113"/>
    <n v="457"/>
    <x v="96"/>
    <x v="1"/>
    <x v="0"/>
    <x v="81"/>
    <x v="152"/>
  </r>
  <r>
    <x v="9"/>
    <x v="28"/>
    <x v="74"/>
    <n v="239"/>
    <n v="43"/>
    <n v="112"/>
    <x v="9"/>
    <x v="0"/>
    <x v="0"/>
    <x v="1"/>
    <x v="8"/>
  </r>
  <r>
    <x v="9"/>
    <x v="29"/>
    <x v="57"/>
    <n v="255"/>
    <n v="13"/>
    <n v="83"/>
    <x v="92"/>
    <x v="0"/>
    <x v="0"/>
    <x v="0"/>
    <x v="78"/>
  </r>
  <r>
    <x v="9"/>
    <x v="30"/>
    <x v="168"/>
    <n v="247"/>
    <n v="53"/>
    <n v="136"/>
    <x v="97"/>
    <x v="0"/>
    <x v="0"/>
    <x v="1"/>
    <x v="51"/>
  </r>
  <r>
    <x v="9"/>
    <x v="31"/>
    <x v="43"/>
    <n v="420"/>
    <n v="55"/>
    <n v="120"/>
    <x v="98"/>
    <x v="0"/>
    <x v="0"/>
    <x v="0"/>
    <x v="70"/>
  </r>
  <r>
    <x v="9"/>
    <x v="32"/>
    <x v="87"/>
    <n v="37"/>
    <n v="9"/>
    <n v="21"/>
    <x v="75"/>
    <x v="1"/>
    <x v="0"/>
    <x v="0"/>
    <x v="77"/>
  </r>
  <r>
    <x v="9"/>
    <x v="33"/>
    <x v="87"/>
    <n v="69"/>
    <n v="40"/>
    <n v="23"/>
    <x v="99"/>
    <x v="0"/>
    <x v="0"/>
    <x v="0"/>
    <x v="34"/>
  </r>
  <r>
    <x v="9"/>
    <x v="34"/>
    <x v="10"/>
    <n v="201"/>
    <n v="24"/>
    <n v="56"/>
    <x v="10"/>
    <x v="0"/>
    <x v="0"/>
    <x v="0"/>
    <x v="25"/>
  </r>
  <r>
    <x v="9"/>
    <x v="35"/>
    <x v="112"/>
    <n v="215"/>
    <n v="26"/>
    <n v="57"/>
    <x v="100"/>
    <x v="0"/>
    <x v="0"/>
    <x v="0"/>
    <x v="40"/>
  </r>
  <r>
    <x v="9"/>
    <x v="36"/>
    <x v="77"/>
    <n v="113"/>
    <n v="14"/>
    <n v="24"/>
    <x v="99"/>
    <x v="0"/>
    <x v="0"/>
    <x v="0"/>
    <x v="29"/>
  </r>
  <r>
    <x v="10"/>
    <x v="0"/>
    <x v="97"/>
    <n v="22"/>
    <n v="3"/>
    <n v="11"/>
    <x v="72"/>
    <x v="0"/>
    <x v="0"/>
    <x v="0"/>
    <x v="34"/>
  </r>
  <r>
    <x v="10"/>
    <x v="1"/>
    <x v="115"/>
    <n v="175"/>
    <n v="5"/>
    <n v="61"/>
    <x v="60"/>
    <x v="0"/>
    <x v="0"/>
    <x v="0"/>
    <x v="11"/>
  </r>
  <r>
    <x v="10"/>
    <x v="2"/>
    <x v="58"/>
    <n v="32"/>
    <n v="6"/>
    <n v="19"/>
    <x v="54"/>
    <x v="0"/>
    <x v="0"/>
    <x v="0"/>
    <x v="6"/>
  </r>
  <r>
    <x v="10"/>
    <x v="3"/>
    <x v="82"/>
    <n v="60"/>
    <n v="12"/>
    <n v="34"/>
    <x v="7"/>
    <x v="0"/>
    <x v="0"/>
    <x v="1"/>
    <x v="11"/>
  </r>
  <r>
    <x v="10"/>
    <x v="4"/>
    <x v="43"/>
    <n v="399"/>
    <n v="84"/>
    <n v="133"/>
    <x v="18"/>
    <x v="0"/>
    <x v="0"/>
    <x v="0"/>
    <x v="97"/>
  </r>
  <r>
    <x v="10"/>
    <x v="5"/>
    <x v="34"/>
    <n v="30"/>
    <n v="8"/>
    <n v="9"/>
    <x v="40"/>
    <x v="0"/>
    <x v="0"/>
    <x v="0"/>
    <x v="60"/>
  </r>
  <r>
    <x v="10"/>
    <x v="6"/>
    <x v="115"/>
    <n v="156"/>
    <n v="29"/>
    <n v="57"/>
    <x v="89"/>
    <x v="0"/>
    <x v="0"/>
    <x v="0"/>
    <x v="29"/>
  </r>
  <r>
    <x v="10"/>
    <x v="7"/>
    <x v="88"/>
    <n v="164"/>
    <n v="13"/>
    <n v="55"/>
    <x v="55"/>
    <x v="0"/>
    <x v="0"/>
    <x v="0"/>
    <x v="31"/>
  </r>
  <r>
    <x v="10"/>
    <x v="8"/>
    <x v="9"/>
    <n v="85"/>
    <n v="22"/>
    <n v="32"/>
    <x v="86"/>
    <x v="0"/>
    <x v="0"/>
    <x v="0"/>
    <x v="6"/>
  </r>
  <r>
    <x v="10"/>
    <x v="9"/>
    <x v="126"/>
    <n v="84"/>
    <n v="17"/>
    <n v="40"/>
    <x v="99"/>
    <x v="1"/>
    <x v="0"/>
    <x v="0"/>
    <x v="10"/>
  </r>
  <r>
    <x v="10"/>
    <x v="10"/>
    <x v="50"/>
    <n v="97"/>
    <n v="43"/>
    <n v="53"/>
    <x v="69"/>
    <x v="0"/>
    <x v="0"/>
    <x v="0"/>
    <x v="0"/>
  </r>
  <r>
    <x v="10"/>
    <x v="11"/>
    <x v="36"/>
    <n v="222"/>
    <n v="50"/>
    <n v="97"/>
    <x v="69"/>
    <x v="0"/>
    <x v="0"/>
    <x v="0"/>
    <x v="73"/>
  </r>
  <r>
    <x v="10"/>
    <x v="12"/>
    <x v="126"/>
    <n v="51"/>
    <n v="9"/>
    <n v="51"/>
    <x v="47"/>
    <x v="0"/>
    <x v="0"/>
    <x v="0"/>
    <x v="14"/>
  </r>
  <r>
    <x v="10"/>
    <x v="13"/>
    <x v="11"/>
    <n v="129"/>
    <n v="40"/>
    <n v="68"/>
    <x v="101"/>
    <x v="0"/>
    <x v="0"/>
    <x v="0"/>
    <x v="90"/>
  </r>
  <r>
    <x v="10"/>
    <x v="14"/>
    <x v="169"/>
    <n v="653"/>
    <n v="65"/>
    <n v="502"/>
    <x v="102"/>
    <x v="1"/>
    <x v="2"/>
    <x v="0"/>
    <x v="153"/>
  </r>
  <r>
    <x v="10"/>
    <x v="15"/>
    <x v="138"/>
    <n v="220"/>
    <n v="30"/>
    <n v="70"/>
    <x v="32"/>
    <x v="0"/>
    <x v="0"/>
    <x v="0"/>
    <x v="78"/>
  </r>
  <r>
    <x v="10"/>
    <x v="16"/>
    <x v="77"/>
    <n v="37"/>
    <n v="8"/>
    <n v="25"/>
    <x v="75"/>
    <x v="0"/>
    <x v="0"/>
    <x v="0"/>
    <x v="34"/>
  </r>
  <r>
    <x v="10"/>
    <x v="17"/>
    <x v="107"/>
    <n v="291"/>
    <n v="53"/>
    <n v="194"/>
    <x v="103"/>
    <x v="0"/>
    <x v="0"/>
    <x v="0"/>
    <x v="20"/>
  </r>
  <r>
    <x v="10"/>
    <x v="18"/>
    <x v="170"/>
    <n v="755"/>
    <n v="119"/>
    <n v="218"/>
    <x v="104"/>
    <x v="1"/>
    <x v="0"/>
    <x v="5"/>
    <x v="19"/>
  </r>
  <r>
    <x v="10"/>
    <x v="19"/>
    <x v="72"/>
    <n v="272"/>
    <n v="46"/>
    <n v="115"/>
    <x v="105"/>
    <x v="0"/>
    <x v="0"/>
    <x v="1"/>
    <x v="95"/>
  </r>
  <r>
    <x v="10"/>
    <x v="20"/>
    <x v="52"/>
    <n v="131"/>
    <n v="34"/>
    <n v="47"/>
    <x v="35"/>
    <x v="0"/>
    <x v="0"/>
    <x v="0"/>
    <x v="7"/>
  </r>
  <r>
    <x v="10"/>
    <x v="21"/>
    <x v="52"/>
    <n v="89"/>
    <n v="24"/>
    <n v="32"/>
    <x v="101"/>
    <x v="0"/>
    <x v="0"/>
    <x v="0"/>
    <x v="60"/>
  </r>
  <r>
    <x v="10"/>
    <x v="22"/>
    <x v="107"/>
    <n v="360"/>
    <n v="57"/>
    <n v="118"/>
    <x v="67"/>
    <x v="0"/>
    <x v="0"/>
    <x v="0"/>
    <x v="50"/>
  </r>
  <r>
    <x v="10"/>
    <x v="23"/>
    <x v="1"/>
    <n v="288"/>
    <n v="37"/>
    <n v="127"/>
    <x v="106"/>
    <x v="0"/>
    <x v="0"/>
    <x v="0"/>
    <x v="32"/>
  </r>
  <r>
    <x v="10"/>
    <x v="24"/>
    <x v="153"/>
    <n v="209"/>
    <n v="52"/>
    <n v="138"/>
    <x v="11"/>
    <x v="3"/>
    <x v="0"/>
    <x v="0"/>
    <x v="58"/>
  </r>
  <r>
    <x v="10"/>
    <x v="25"/>
    <x v="171"/>
    <n v="532"/>
    <n v="55"/>
    <n v="274"/>
    <x v="107"/>
    <x v="0"/>
    <x v="0"/>
    <x v="0"/>
    <x v="154"/>
  </r>
  <r>
    <x v="10"/>
    <x v="26"/>
    <x v="172"/>
    <n v="499"/>
    <n v="78"/>
    <n v="177"/>
    <x v="28"/>
    <x v="1"/>
    <x v="1"/>
    <x v="2"/>
    <x v="66"/>
  </r>
  <r>
    <x v="10"/>
    <x v="27"/>
    <x v="173"/>
    <n v="621"/>
    <n v="97"/>
    <n v="502"/>
    <x v="108"/>
    <x v="0"/>
    <x v="0"/>
    <x v="2"/>
    <x v="155"/>
  </r>
  <r>
    <x v="10"/>
    <x v="28"/>
    <x v="20"/>
    <n v="278"/>
    <n v="39"/>
    <n v="129"/>
    <x v="109"/>
    <x v="0"/>
    <x v="1"/>
    <x v="1"/>
    <x v="80"/>
  </r>
  <r>
    <x v="10"/>
    <x v="29"/>
    <x v="174"/>
    <n v="230"/>
    <n v="54"/>
    <n v="95"/>
    <x v="65"/>
    <x v="0"/>
    <x v="0"/>
    <x v="0"/>
    <x v="3"/>
  </r>
  <r>
    <x v="10"/>
    <x v="30"/>
    <x v="175"/>
    <n v="370"/>
    <n v="94"/>
    <n v="155"/>
    <x v="110"/>
    <x v="0"/>
    <x v="1"/>
    <x v="0"/>
    <x v="65"/>
  </r>
  <r>
    <x v="10"/>
    <x v="31"/>
    <x v="164"/>
    <n v="194"/>
    <n v="33"/>
    <n v="71"/>
    <x v="86"/>
    <x v="0"/>
    <x v="0"/>
    <x v="1"/>
    <x v="66"/>
  </r>
  <r>
    <x v="10"/>
    <x v="32"/>
    <x v="2"/>
    <n v="34"/>
    <n v="11"/>
    <n v="31"/>
    <x v="29"/>
    <x v="0"/>
    <x v="0"/>
    <x v="0"/>
    <x v="14"/>
  </r>
  <r>
    <x v="10"/>
    <x v="33"/>
    <x v="58"/>
    <n v="58"/>
    <n v="8"/>
    <n v="30"/>
    <x v="38"/>
    <x v="0"/>
    <x v="0"/>
    <x v="0"/>
    <x v="61"/>
  </r>
  <r>
    <x v="10"/>
    <x v="34"/>
    <x v="176"/>
    <n v="99"/>
    <n v="10"/>
    <n v="63"/>
    <x v="74"/>
    <x v="0"/>
    <x v="0"/>
    <x v="0"/>
    <x v="8"/>
  </r>
  <r>
    <x v="10"/>
    <x v="35"/>
    <x v="177"/>
    <n v="305"/>
    <n v="32"/>
    <n v="64"/>
    <x v="100"/>
    <x v="0"/>
    <x v="0"/>
    <x v="0"/>
    <x v="28"/>
  </r>
  <r>
    <x v="10"/>
    <x v="36"/>
    <x v="81"/>
    <n v="146"/>
    <n v="32"/>
    <n v="23"/>
    <x v="99"/>
    <x v="0"/>
    <x v="0"/>
    <x v="0"/>
    <x v="34"/>
  </r>
  <r>
    <x v="11"/>
    <x v="0"/>
    <x v="127"/>
    <n v="42"/>
    <n v="11"/>
    <n v="18"/>
    <x v="43"/>
    <x v="0"/>
    <x v="0"/>
    <x v="0"/>
    <x v="14"/>
  </r>
  <r>
    <x v="11"/>
    <x v="1"/>
    <x v="28"/>
    <n v="89"/>
    <n v="6"/>
    <n v="33"/>
    <x v="76"/>
    <x v="0"/>
    <x v="0"/>
    <x v="0"/>
    <x v="56"/>
  </r>
  <r>
    <x v="11"/>
    <x v="2"/>
    <x v="147"/>
    <n v="14"/>
    <n v="3"/>
    <n v="10"/>
    <x v="10"/>
    <x v="0"/>
    <x v="0"/>
    <x v="0"/>
    <x v="36"/>
  </r>
  <r>
    <x v="11"/>
    <x v="3"/>
    <x v="82"/>
    <n v="90"/>
    <n v="19"/>
    <n v="42"/>
    <x v="99"/>
    <x v="0"/>
    <x v="0"/>
    <x v="0"/>
    <x v="28"/>
  </r>
  <r>
    <x v="11"/>
    <x v="4"/>
    <x v="178"/>
    <n v="159"/>
    <n v="16"/>
    <n v="57"/>
    <x v="100"/>
    <x v="0"/>
    <x v="0"/>
    <x v="0"/>
    <x v="40"/>
  </r>
  <r>
    <x v="11"/>
    <x v="5"/>
    <x v="179"/>
    <n v="2"/>
    <n v="0"/>
    <n v="7"/>
    <x v="63"/>
    <x v="0"/>
    <x v="0"/>
    <x v="0"/>
    <x v="36"/>
  </r>
  <r>
    <x v="11"/>
    <x v="6"/>
    <x v="10"/>
    <n v="176"/>
    <n v="13"/>
    <n v="57"/>
    <x v="111"/>
    <x v="0"/>
    <x v="0"/>
    <x v="0"/>
    <x v="14"/>
  </r>
  <r>
    <x v="11"/>
    <x v="7"/>
    <x v="126"/>
    <n v="93"/>
    <n v="17"/>
    <n v="26"/>
    <x v="61"/>
    <x v="0"/>
    <x v="0"/>
    <x v="0"/>
    <x v="0"/>
  </r>
  <r>
    <x v="11"/>
    <x v="8"/>
    <x v="87"/>
    <n v="25"/>
    <n v="12"/>
    <n v="21"/>
    <x v="12"/>
    <x v="0"/>
    <x v="0"/>
    <x v="0"/>
    <x v="30"/>
  </r>
  <r>
    <x v="11"/>
    <x v="9"/>
    <x v="0"/>
    <n v="63"/>
    <n v="15"/>
    <n v="42"/>
    <x v="36"/>
    <x v="0"/>
    <x v="0"/>
    <x v="0"/>
    <x v="10"/>
  </r>
  <r>
    <x v="11"/>
    <x v="10"/>
    <x v="81"/>
    <n v="39"/>
    <n v="10"/>
    <n v="18"/>
    <x v="54"/>
    <x v="0"/>
    <x v="0"/>
    <x v="0"/>
    <x v="60"/>
  </r>
  <r>
    <x v="11"/>
    <x v="11"/>
    <x v="7"/>
    <n v="79"/>
    <n v="16"/>
    <n v="61"/>
    <x v="32"/>
    <x v="0"/>
    <x v="0"/>
    <x v="0"/>
    <x v="40"/>
  </r>
  <r>
    <x v="11"/>
    <x v="12"/>
    <x v="59"/>
    <n v="53"/>
    <n v="23"/>
    <n v="50"/>
    <x v="31"/>
    <x v="1"/>
    <x v="0"/>
    <x v="0"/>
    <x v="40"/>
  </r>
  <r>
    <x v="11"/>
    <x v="13"/>
    <x v="28"/>
    <n v="96"/>
    <n v="31"/>
    <n v="36"/>
    <x v="29"/>
    <x v="0"/>
    <x v="0"/>
    <x v="0"/>
    <x v="0"/>
  </r>
  <r>
    <x v="11"/>
    <x v="14"/>
    <x v="180"/>
    <n v="607"/>
    <n v="82"/>
    <n v="511"/>
    <x v="112"/>
    <x v="2"/>
    <x v="1"/>
    <x v="1"/>
    <x v="156"/>
  </r>
  <r>
    <x v="11"/>
    <x v="15"/>
    <x v="101"/>
    <n v="140"/>
    <n v="11"/>
    <n v="40"/>
    <x v="36"/>
    <x v="0"/>
    <x v="0"/>
    <x v="0"/>
    <x v="55"/>
  </r>
  <r>
    <x v="11"/>
    <x v="16"/>
    <x v="77"/>
    <n v="107"/>
    <n v="10"/>
    <n v="20"/>
    <x v="10"/>
    <x v="0"/>
    <x v="0"/>
    <x v="0"/>
    <x v="30"/>
  </r>
  <r>
    <x v="11"/>
    <x v="17"/>
    <x v="125"/>
    <n v="217"/>
    <n v="21"/>
    <n v="120"/>
    <x v="113"/>
    <x v="0"/>
    <x v="1"/>
    <x v="0"/>
    <x v="78"/>
  </r>
  <r>
    <x v="11"/>
    <x v="18"/>
    <x v="181"/>
    <n v="481"/>
    <n v="82"/>
    <n v="115"/>
    <x v="114"/>
    <x v="0"/>
    <x v="0"/>
    <x v="4"/>
    <x v="39"/>
  </r>
  <r>
    <x v="11"/>
    <x v="19"/>
    <x v="182"/>
    <n v="132"/>
    <n v="24"/>
    <n v="52"/>
    <x v="86"/>
    <x v="0"/>
    <x v="0"/>
    <x v="0"/>
    <x v="17"/>
  </r>
  <r>
    <x v="11"/>
    <x v="20"/>
    <x v="87"/>
    <n v="78"/>
    <n v="13"/>
    <n v="33"/>
    <x v="36"/>
    <x v="0"/>
    <x v="1"/>
    <x v="0"/>
    <x v="37"/>
  </r>
  <r>
    <x v="11"/>
    <x v="21"/>
    <x v="56"/>
    <n v="14"/>
    <n v="0"/>
    <n v="10"/>
    <x v="12"/>
    <x v="0"/>
    <x v="0"/>
    <x v="0"/>
    <x v="5"/>
  </r>
  <r>
    <x v="11"/>
    <x v="22"/>
    <x v="94"/>
    <n v="355"/>
    <n v="52"/>
    <n v="112"/>
    <x v="76"/>
    <x v="0"/>
    <x v="0"/>
    <x v="0"/>
    <x v="157"/>
  </r>
  <r>
    <x v="11"/>
    <x v="23"/>
    <x v="84"/>
    <n v="222"/>
    <n v="51"/>
    <n v="110"/>
    <x v="115"/>
    <x v="0"/>
    <x v="0"/>
    <x v="0"/>
    <x v="158"/>
  </r>
  <r>
    <x v="11"/>
    <x v="24"/>
    <x v="168"/>
    <n v="164"/>
    <n v="34"/>
    <n v="110"/>
    <x v="65"/>
    <x v="1"/>
    <x v="0"/>
    <x v="0"/>
    <x v="97"/>
  </r>
  <r>
    <x v="11"/>
    <x v="25"/>
    <x v="183"/>
    <n v="411"/>
    <n v="37"/>
    <n v="220"/>
    <x v="116"/>
    <x v="1"/>
    <x v="1"/>
    <x v="0"/>
    <x v="159"/>
  </r>
  <r>
    <x v="11"/>
    <x v="26"/>
    <x v="157"/>
    <n v="382"/>
    <n v="56"/>
    <n v="138"/>
    <x v="117"/>
    <x v="1"/>
    <x v="0"/>
    <x v="2"/>
    <x v="1"/>
  </r>
  <r>
    <x v="11"/>
    <x v="27"/>
    <x v="92"/>
    <n v="584"/>
    <n v="82"/>
    <n v="396"/>
    <x v="118"/>
    <x v="0"/>
    <x v="0"/>
    <x v="0"/>
    <x v="154"/>
  </r>
  <r>
    <x v="11"/>
    <x v="28"/>
    <x v="159"/>
    <n v="161"/>
    <n v="44"/>
    <n v="102"/>
    <x v="37"/>
    <x v="0"/>
    <x v="0"/>
    <x v="4"/>
    <x v="78"/>
  </r>
  <r>
    <x v="11"/>
    <x v="29"/>
    <x v="8"/>
    <n v="239"/>
    <n v="41"/>
    <n v="95"/>
    <x v="14"/>
    <x v="0"/>
    <x v="0"/>
    <x v="0"/>
    <x v="53"/>
  </r>
  <r>
    <x v="11"/>
    <x v="30"/>
    <x v="184"/>
    <n v="332"/>
    <n v="45"/>
    <n v="160"/>
    <x v="119"/>
    <x v="0"/>
    <x v="0"/>
    <x v="0"/>
    <x v="50"/>
  </r>
  <r>
    <x v="11"/>
    <x v="31"/>
    <x v="11"/>
    <n v="100"/>
    <n v="4"/>
    <n v="50"/>
    <x v="120"/>
    <x v="0"/>
    <x v="0"/>
    <x v="0"/>
    <x v="0"/>
  </r>
  <r>
    <x v="11"/>
    <x v="32"/>
    <x v="78"/>
    <n v="49"/>
    <n v="3"/>
    <n v="21"/>
    <x v="7"/>
    <x v="0"/>
    <x v="0"/>
    <x v="0"/>
    <x v="29"/>
  </r>
  <r>
    <x v="11"/>
    <x v="33"/>
    <x v="127"/>
    <n v="36"/>
    <n v="11"/>
    <n v="24"/>
    <x v="99"/>
    <x v="0"/>
    <x v="0"/>
    <x v="0"/>
    <x v="29"/>
  </r>
  <r>
    <x v="11"/>
    <x v="34"/>
    <x v="137"/>
    <n v="79"/>
    <n v="0"/>
    <n v="28"/>
    <x v="61"/>
    <x v="0"/>
    <x v="0"/>
    <x v="0"/>
    <x v="9"/>
  </r>
  <r>
    <x v="11"/>
    <x v="35"/>
    <x v="126"/>
    <n v="93"/>
    <n v="12"/>
    <n v="33"/>
    <x v="7"/>
    <x v="0"/>
    <x v="0"/>
    <x v="0"/>
    <x v="11"/>
  </r>
  <r>
    <x v="11"/>
    <x v="36"/>
    <x v="56"/>
    <n v="38"/>
    <n v="1"/>
    <n v="13"/>
    <x v="61"/>
    <x v="0"/>
    <x v="0"/>
    <x v="0"/>
    <x v="59"/>
  </r>
  <r>
    <x v="12"/>
    <x v="0"/>
    <x v="75"/>
    <n v="159"/>
    <n v="14"/>
    <n v="31"/>
    <x v="38"/>
    <x v="1"/>
    <x v="0"/>
    <x v="0"/>
    <x v="61"/>
  </r>
  <r>
    <x v="12"/>
    <x v="1"/>
    <x v="53"/>
    <n v="153"/>
    <n v="11"/>
    <n v="57"/>
    <x v="121"/>
    <x v="0"/>
    <x v="0"/>
    <x v="0"/>
    <x v="55"/>
  </r>
  <r>
    <x v="12"/>
    <x v="2"/>
    <x v="97"/>
    <n v="24"/>
    <n v="15"/>
    <n v="15"/>
    <x v="61"/>
    <x v="0"/>
    <x v="1"/>
    <x v="0"/>
    <x v="60"/>
  </r>
  <r>
    <x v="12"/>
    <x v="3"/>
    <x v="28"/>
    <n v="71"/>
    <n v="9"/>
    <n v="36"/>
    <x v="7"/>
    <x v="0"/>
    <x v="0"/>
    <x v="0"/>
    <x v="10"/>
  </r>
  <r>
    <x v="12"/>
    <x v="4"/>
    <x v="185"/>
    <n v="361"/>
    <n v="46"/>
    <n v="136"/>
    <x v="57"/>
    <x v="0"/>
    <x v="0"/>
    <x v="2"/>
    <x v="92"/>
  </r>
  <r>
    <x v="12"/>
    <x v="5"/>
    <x v="186"/>
    <n v="14"/>
    <n v="0"/>
    <n v="4"/>
    <x v="71"/>
    <x v="0"/>
    <x v="0"/>
    <x v="0"/>
    <x v="77"/>
  </r>
  <r>
    <x v="12"/>
    <x v="6"/>
    <x v="53"/>
    <n v="114"/>
    <n v="23"/>
    <n v="42"/>
    <x v="79"/>
    <x v="0"/>
    <x v="0"/>
    <x v="0"/>
    <x v="37"/>
  </r>
  <r>
    <x v="12"/>
    <x v="7"/>
    <x v="81"/>
    <n v="210"/>
    <n v="5"/>
    <n v="32"/>
    <x v="73"/>
    <x v="0"/>
    <x v="0"/>
    <x v="0"/>
    <x v="28"/>
  </r>
  <r>
    <x v="12"/>
    <x v="8"/>
    <x v="75"/>
    <n v="42"/>
    <n v="16"/>
    <n v="28"/>
    <x v="2"/>
    <x v="0"/>
    <x v="0"/>
    <x v="0"/>
    <x v="14"/>
  </r>
  <r>
    <x v="12"/>
    <x v="9"/>
    <x v="112"/>
    <n v="123"/>
    <n v="29"/>
    <n v="41"/>
    <x v="55"/>
    <x v="0"/>
    <x v="0"/>
    <x v="1"/>
    <x v="9"/>
  </r>
  <r>
    <x v="12"/>
    <x v="10"/>
    <x v="6"/>
    <n v="72"/>
    <n v="11"/>
    <n v="28"/>
    <x v="2"/>
    <x v="0"/>
    <x v="0"/>
    <x v="0"/>
    <x v="14"/>
  </r>
  <r>
    <x v="12"/>
    <x v="11"/>
    <x v="76"/>
    <n v="102"/>
    <n v="16"/>
    <n v="67"/>
    <x v="47"/>
    <x v="0"/>
    <x v="0"/>
    <x v="0"/>
    <x v="33"/>
  </r>
  <r>
    <x v="12"/>
    <x v="12"/>
    <x v="137"/>
    <n v="37"/>
    <n v="2"/>
    <n v="42"/>
    <x v="115"/>
    <x v="1"/>
    <x v="0"/>
    <x v="0"/>
    <x v="30"/>
  </r>
  <r>
    <x v="12"/>
    <x v="13"/>
    <x v="53"/>
    <n v="193"/>
    <n v="16"/>
    <n v="52"/>
    <x v="35"/>
    <x v="0"/>
    <x v="0"/>
    <x v="0"/>
    <x v="40"/>
  </r>
  <r>
    <x v="12"/>
    <x v="14"/>
    <x v="187"/>
    <n v="548"/>
    <n v="69"/>
    <n v="382"/>
    <x v="122"/>
    <x v="0"/>
    <x v="0"/>
    <x v="1"/>
    <x v="24"/>
  </r>
  <r>
    <x v="12"/>
    <x v="15"/>
    <x v="184"/>
    <n v="464"/>
    <n v="29"/>
    <n v="100"/>
    <x v="1"/>
    <x v="0"/>
    <x v="0"/>
    <x v="0"/>
    <x v="83"/>
  </r>
  <r>
    <x v="12"/>
    <x v="16"/>
    <x v="59"/>
    <n v="72"/>
    <n v="24"/>
    <n v="33"/>
    <x v="36"/>
    <x v="4"/>
    <x v="1"/>
    <x v="0"/>
    <x v="56"/>
  </r>
  <r>
    <x v="12"/>
    <x v="17"/>
    <x v="24"/>
    <n v="460"/>
    <n v="36"/>
    <n v="211"/>
    <x v="123"/>
    <x v="0"/>
    <x v="0"/>
    <x v="3"/>
    <x v="75"/>
  </r>
  <r>
    <x v="12"/>
    <x v="18"/>
    <x v="188"/>
    <n v="889"/>
    <n v="150"/>
    <n v="218"/>
    <x v="15"/>
    <x v="1"/>
    <x v="0"/>
    <x v="14"/>
    <x v="52"/>
  </r>
  <r>
    <x v="12"/>
    <x v="19"/>
    <x v="29"/>
    <n v="265"/>
    <n v="62"/>
    <n v="77"/>
    <x v="105"/>
    <x v="0"/>
    <x v="0"/>
    <x v="0"/>
    <x v="55"/>
  </r>
  <r>
    <x v="12"/>
    <x v="20"/>
    <x v="101"/>
    <n v="207"/>
    <n v="45"/>
    <n v="49"/>
    <x v="115"/>
    <x v="0"/>
    <x v="0"/>
    <x v="0"/>
    <x v="18"/>
  </r>
  <r>
    <x v="12"/>
    <x v="21"/>
    <x v="177"/>
    <n v="219"/>
    <n v="40"/>
    <n v="52"/>
    <x v="22"/>
    <x v="0"/>
    <x v="0"/>
    <x v="0"/>
    <x v="60"/>
  </r>
  <r>
    <x v="12"/>
    <x v="22"/>
    <x v="107"/>
    <n v="355"/>
    <n v="65"/>
    <n v="128"/>
    <x v="124"/>
    <x v="0"/>
    <x v="0"/>
    <x v="0"/>
    <x v="96"/>
  </r>
  <r>
    <x v="12"/>
    <x v="23"/>
    <x v="189"/>
    <n v="316"/>
    <n v="57"/>
    <n v="110"/>
    <x v="89"/>
    <x v="0"/>
    <x v="0"/>
    <x v="2"/>
    <x v="96"/>
  </r>
  <r>
    <x v="12"/>
    <x v="24"/>
    <x v="157"/>
    <n v="127"/>
    <n v="17"/>
    <n v="102"/>
    <x v="125"/>
    <x v="0"/>
    <x v="0"/>
    <x v="1"/>
    <x v="53"/>
  </r>
  <r>
    <x v="12"/>
    <x v="25"/>
    <x v="92"/>
    <n v="555"/>
    <n v="32"/>
    <n v="268"/>
    <x v="126"/>
    <x v="2"/>
    <x v="2"/>
    <x v="0"/>
    <x v="160"/>
  </r>
  <r>
    <x v="12"/>
    <x v="26"/>
    <x v="74"/>
    <n v="649"/>
    <n v="97"/>
    <n v="134"/>
    <x v="127"/>
    <x v="0"/>
    <x v="0"/>
    <x v="2"/>
    <x v="23"/>
  </r>
  <r>
    <x v="12"/>
    <x v="27"/>
    <x v="190"/>
    <n v="521"/>
    <n v="102"/>
    <n v="380"/>
    <x v="128"/>
    <x v="0"/>
    <x v="0"/>
    <x v="0"/>
    <x v="67"/>
  </r>
  <r>
    <x v="12"/>
    <x v="28"/>
    <x v="43"/>
    <n v="264"/>
    <n v="54"/>
    <n v="135"/>
    <x v="6"/>
    <x v="0"/>
    <x v="1"/>
    <x v="3"/>
    <x v="26"/>
  </r>
  <r>
    <x v="12"/>
    <x v="29"/>
    <x v="94"/>
    <n v="287"/>
    <n v="47"/>
    <n v="146"/>
    <x v="97"/>
    <x v="0"/>
    <x v="4"/>
    <x v="2"/>
    <x v="86"/>
  </r>
  <r>
    <x v="12"/>
    <x v="30"/>
    <x v="123"/>
    <n v="372"/>
    <n v="78"/>
    <n v="194"/>
    <x v="129"/>
    <x v="0"/>
    <x v="0"/>
    <x v="3"/>
    <x v="76"/>
  </r>
  <r>
    <x v="12"/>
    <x v="31"/>
    <x v="109"/>
    <n v="244"/>
    <n v="28"/>
    <n v="78"/>
    <x v="60"/>
    <x v="0"/>
    <x v="0"/>
    <x v="2"/>
    <x v="1"/>
  </r>
  <r>
    <x v="12"/>
    <x v="32"/>
    <x v="39"/>
    <n v="28"/>
    <n v="3"/>
    <n v="17"/>
    <x v="12"/>
    <x v="0"/>
    <x v="0"/>
    <x v="0"/>
    <x v="6"/>
  </r>
  <r>
    <x v="12"/>
    <x v="33"/>
    <x v="6"/>
    <n v="110"/>
    <n v="13"/>
    <n v="26"/>
    <x v="54"/>
    <x v="0"/>
    <x v="0"/>
    <x v="0"/>
    <x v="38"/>
  </r>
  <r>
    <x v="12"/>
    <x v="34"/>
    <x v="182"/>
    <n v="113"/>
    <n v="13"/>
    <n v="41"/>
    <x v="38"/>
    <x v="0"/>
    <x v="0"/>
    <x v="0"/>
    <x v="28"/>
  </r>
  <r>
    <x v="12"/>
    <x v="35"/>
    <x v="177"/>
    <n v="340"/>
    <n v="31"/>
    <n v="72"/>
    <x v="101"/>
    <x v="0"/>
    <x v="0"/>
    <x v="0"/>
    <x v="81"/>
  </r>
  <r>
    <x v="12"/>
    <x v="36"/>
    <x v="127"/>
    <n v="36"/>
    <n v="18"/>
    <n v="21"/>
    <x v="36"/>
    <x v="0"/>
    <x v="0"/>
    <x v="0"/>
    <x v="77"/>
  </r>
  <r>
    <x v="13"/>
    <x v="0"/>
    <x v="81"/>
    <n v="45"/>
    <n v="5"/>
    <n v="17"/>
    <x v="63"/>
    <x v="0"/>
    <x v="0"/>
    <x v="0"/>
    <x v="30"/>
  </r>
  <r>
    <x v="13"/>
    <x v="1"/>
    <x v="59"/>
    <n v="163"/>
    <n v="27"/>
    <n v="42"/>
    <x v="39"/>
    <x v="0"/>
    <x v="0"/>
    <x v="0"/>
    <x v="14"/>
  </r>
  <r>
    <x v="13"/>
    <x v="2"/>
    <x v="56"/>
    <n v="23"/>
    <n v="5"/>
    <n v="13"/>
    <x v="43"/>
    <x v="0"/>
    <x v="0"/>
    <x v="0"/>
    <x v="2"/>
  </r>
  <r>
    <x v="13"/>
    <x v="3"/>
    <x v="14"/>
    <n v="73"/>
    <n v="13"/>
    <n v="36"/>
    <x v="36"/>
    <x v="0"/>
    <x v="0"/>
    <x v="2"/>
    <x v="61"/>
  </r>
  <r>
    <x v="13"/>
    <x v="4"/>
    <x v="74"/>
    <n v="442"/>
    <n v="45"/>
    <n v="124"/>
    <x v="124"/>
    <x v="0"/>
    <x v="0"/>
    <x v="1"/>
    <x v="86"/>
  </r>
  <r>
    <x v="13"/>
    <x v="5"/>
    <x v="78"/>
    <n v="26"/>
    <n v="5"/>
    <n v="21"/>
    <x v="38"/>
    <x v="0"/>
    <x v="0"/>
    <x v="0"/>
    <x v="2"/>
  </r>
  <r>
    <x v="13"/>
    <x v="6"/>
    <x v="185"/>
    <n v="317"/>
    <n v="49"/>
    <n v="101"/>
    <x v="130"/>
    <x v="2"/>
    <x v="0"/>
    <x v="0"/>
    <x v="1"/>
  </r>
  <r>
    <x v="13"/>
    <x v="7"/>
    <x v="75"/>
    <n v="173"/>
    <n v="3"/>
    <n v="42"/>
    <x v="0"/>
    <x v="0"/>
    <x v="0"/>
    <x v="0"/>
    <x v="55"/>
  </r>
  <r>
    <x v="13"/>
    <x v="8"/>
    <x v="28"/>
    <n v="112"/>
    <n v="15"/>
    <n v="38"/>
    <x v="86"/>
    <x v="0"/>
    <x v="0"/>
    <x v="0"/>
    <x v="14"/>
  </r>
  <r>
    <x v="13"/>
    <x v="9"/>
    <x v="14"/>
    <n v="76"/>
    <n v="18"/>
    <n v="44"/>
    <x v="101"/>
    <x v="0"/>
    <x v="0"/>
    <x v="0"/>
    <x v="0"/>
  </r>
  <r>
    <x v="13"/>
    <x v="10"/>
    <x v="182"/>
    <n v="60"/>
    <n v="19"/>
    <n v="35"/>
    <x v="74"/>
    <x v="0"/>
    <x v="0"/>
    <x v="0"/>
    <x v="14"/>
  </r>
  <r>
    <x v="13"/>
    <x v="11"/>
    <x v="164"/>
    <n v="159"/>
    <n v="39"/>
    <n v="73"/>
    <x v="22"/>
    <x v="0"/>
    <x v="0"/>
    <x v="2"/>
    <x v="10"/>
  </r>
  <r>
    <x v="13"/>
    <x v="12"/>
    <x v="137"/>
    <n v="55"/>
    <n v="9"/>
    <n v="33"/>
    <x v="79"/>
    <x v="2"/>
    <x v="0"/>
    <x v="0"/>
    <x v="77"/>
  </r>
  <r>
    <x v="13"/>
    <x v="13"/>
    <x v="11"/>
    <n v="164"/>
    <n v="24"/>
    <n v="50"/>
    <x v="60"/>
    <x v="0"/>
    <x v="0"/>
    <x v="0"/>
    <x v="30"/>
  </r>
  <r>
    <x v="13"/>
    <x v="14"/>
    <x v="191"/>
    <n v="504"/>
    <n v="62"/>
    <n v="368"/>
    <x v="131"/>
    <x v="0"/>
    <x v="0"/>
    <x v="2"/>
    <x v="85"/>
  </r>
  <r>
    <x v="13"/>
    <x v="15"/>
    <x v="129"/>
    <n v="349"/>
    <n v="44"/>
    <n v="88"/>
    <x v="22"/>
    <x v="0"/>
    <x v="0"/>
    <x v="0"/>
    <x v="90"/>
  </r>
  <r>
    <x v="13"/>
    <x v="16"/>
    <x v="82"/>
    <n v="134"/>
    <n v="36"/>
    <n v="28"/>
    <x v="86"/>
    <x v="0"/>
    <x v="0"/>
    <x v="0"/>
    <x v="89"/>
  </r>
  <r>
    <x v="13"/>
    <x v="17"/>
    <x v="89"/>
    <n v="308"/>
    <n v="41"/>
    <n v="155"/>
    <x v="132"/>
    <x v="0"/>
    <x v="0"/>
    <x v="1"/>
    <x v="26"/>
  </r>
  <r>
    <x v="13"/>
    <x v="18"/>
    <x v="104"/>
    <n v="828"/>
    <n v="171"/>
    <n v="181"/>
    <x v="51"/>
    <x v="1"/>
    <x v="0"/>
    <x v="81"/>
    <x v="70"/>
  </r>
  <r>
    <x v="13"/>
    <x v="19"/>
    <x v="88"/>
    <n v="236"/>
    <n v="30"/>
    <n v="66"/>
    <x v="111"/>
    <x v="0"/>
    <x v="0"/>
    <x v="0"/>
    <x v="11"/>
  </r>
  <r>
    <x v="13"/>
    <x v="20"/>
    <x v="110"/>
    <n v="133"/>
    <n v="38"/>
    <n v="50"/>
    <x v="42"/>
    <x v="0"/>
    <x v="0"/>
    <x v="0"/>
    <x v="61"/>
  </r>
  <r>
    <x v="13"/>
    <x v="21"/>
    <x v="7"/>
    <n v="250"/>
    <n v="41"/>
    <n v="34"/>
    <x v="39"/>
    <x v="0"/>
    <x v="0"/>
    <x v="0"/>
    <x v="59"/>
  </r>
  <r>
    <x v="13"/>
    <x v="22"/>
    <x v="192"/>
    <n v="500"/>
    <n v="83"/>
    <n v="193"/>
    <x v="133"/>
    <x v="1"/>
    <x v="0"/>
    <x v="1"/>
    <x v="47"/>
  </r>
  <r>
    <x v="13"/>
    <x v="23"/>
    <x v="109"/>
    <n v="300"/>
    <n v="70"/>
    <n v="109"/>
    <x v="58"/>
    <x v="0"/>
    <x v="0"/>
    <x v="0"/>
    <x v="81"/>
  </r>
  <r>
    <x v="13"/>
    <x v="24"/>
    <x v="20"/>
    <n v="165"/>
    <n v="18"/>
    <n v="111"/>
    <x v="114"/>
    <x v="1"/>
    <x v="0"/>
    <x v="0"/>
    <x v="3"/>
  </r>
  <r>
    <x v="13"/>
    <x v="25"/>
    <x v="193"/>
    <n v="438"/>
    <n v="41"/>
    <n v="242"/>
    <x v="134"/>
    <x v="2"/>
    <x v="1"/>
    <x v="0"/>
    <x v="41"/>
  </r>
  <r>
    <x v="13"/>
    <x v="26"/>
    <x v="123"/>
    <n v="433"/>
    <n v="119"/>
    <n v="182"/>
    <x v="107"/>
    <x v="0"/>
    <x v="2"/>
    <x v="3"/>
    <x v="1"/>
  </r>
  <r>
    <x v="13"/>
    <x v="27"/>
    <x v="21"/>
    <n v="542"/>
    <n v="98"/>
    <n v="365"/>
    <x v="135"/>
    <x v="0"/>
    <x v="0"/>
    <x v="0"/>
    <x v="161"/>
  </r>
  <r>
    <x v="13"/>
    <x v="28"/>
    <x v="31"/>
    <n v="245"/>
    <n v="35"/>
    <n v="146"/>
    <x v="18"/>
    <x v="0"/>
    <x v="0"/>
    <x v="1"/>
    <x v="47"/>
  </r>
  <r>
    <x v="13"/>
    <x v="29"/>
    <x v="43"/>
    <n v="376"/>
    <n v="96"/>
    <n v="123"/>
    <x v="114"/>
    <x v="0"/>
    <x v="0"/>
    <x v="1"/>
    <x v="51"/>
  </r>
  <r>
    <x v="13"/>
    <x v="30"/>
    <x v="33"/>
    <n v="298"/>
    <n v="68"/>
    <n v="122"/>
    <x v="97"/>
    <x v="0"/>
    <x v="0"/>
    <x v="2"/>
    <x v="53"/>
  </r>
  <r>
    <x v="13"/>
    <x v="31"/>
    <x v="1"/>
    <n v="185"/>
    <n v="15"/>
    <n v="98"/>
    <x v="136"/>
    <x v="1"/>
    <x v="0"/>
    <x v="0"/>
    <x v="43"/>
  </r>
  <r>
    <x v="13"/>
    <x v="32"/>
    <x v="127"/>
    <n v="32"/>
    <n v="4"/>
    <n v="21"/>
    <x v="36"/>
    <x v="0"/>
    <x v="0"/>
    <x v="0"/>
    <x v="77"/>
  </r>
  <r>
    <x v="13"/>
    <x v="33"/>
    <x v="137"/>
    <n v="122"/>
    <n v="41"/>
    <n v="52"/>
    <x v="66"/>
    <x v="0"/>
    <x v="0"/>
    <x v="0"/>
    <x v="30"/>
  </r>
  <r>
    <x v="13"/>
    <x v="34"/>
    <x v="112"/>
    <n v="98"/>
    <n v="17"/>
    <n v="38"/>
    <x v="36"/>
    <x v="0"/>
    <x v="0"/>
    <x v="0"/>
    <x v="40"/>
  </r>
  <r>
    <x v="13"/>
    <x v="35"/>
    <x v="65"/>
    <n v="234"/>
    <n v="13"/>
    <n v="55"/>
    <x v="47"/>
    <x v="0"/>
    <x v="0"/>
    <x v="0"/>
    <x v="61"/>
  </r>
  <r>
    <x v="13"/>
    <x v="36"/>
    <x v="78"/>
    <n v="61"/>
    <n v="14"/>
    <n v="16"/>
    <x v="99"/>
    <x v="0"/>
    <x v="0"/>
    <x v="0"/>
    <x v="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
  <r>
    <x v="0"/>
    <x v="0"/>
    <x v="0"/>
    <x v="0"/>
    <x v="0"/>
    <n v="37"/>
    <x v="0"/>
    <x v="0"/>
    <x v="0"/>
    <x v="0"/>
    <x v="0"/>
  </r>
  <r>
    <x v="0"/>
    <x v="1"/>
    <x v="1"/>
    <x v="1"/>
    <x v="1"/>
    <n v="94"/>
    <x v="1"/>
    <x v="0"/>
    <x v="0"/>
    <x v="0"/>
    <x v="1"/>
  </r>
  <r>
    <x v="0"/>
    <x v="2"/>
    <x v="2"/>
    <x v="2"/>
    <x v="2"/>
    <n v="24"/>
    <x v="2"/>
    <x v="0"/>
    <x v="0"/>
    <x v="1"/>
    <x v="2"/>
  </r>
  <r>
    <x v="0"/>
    <x v="3"/>
    <x v="3"/>
    <x v="3"/>
    <x v="3"/>
    <n v="83"/>
    <x v="3"/>
    <x v="1"/>
    <x v="0"/>
    <x v="0"/>
    <x v="3"/>
  </r>
  <r>
    <x v="0"/>
    <x v="4"/>
    <x v="4"/>
    <x v="4"/>
    <x v="4"/>
    <n v="140"/>
    <x v="4"/>
    <x v="0"/>
    <x v="0"/>
    <x v="0"/>
    <x v="4"/>
  </r>
  <r>
    <x v="0"/>
    <x v="5"/>
    <x v="5"/>
    <x v="5"/>
    <x v="5"/>
    <n v="1"/>
    <x v="5"/>
    <x v="0"/>
    <x v="0"/>
    <x v="0"/>
    <x v="5"/>
  </r>
  <r>
    <x v="0"/>
    <x v="6"/>
    <x v="1"/>
    <x v="6"/>
    <x v="6"/>
    <n v="81"/>
    <x v="6"/>
    <x v="0"/>
    <x v="0"/>
    <x v="0"/>
    <x v="5"/>
  </r>
  <r>
    <x v="0"/>
    <x v="7"/>
    <x v="6"/>
    <x v="7"/>
    <x v="7"/>
    <n v="18"/>
    <x v="7"/>
    <x v="0"/>
    <x v="0"/>
    <x v="0"/>
    <x v="6"/>
  </r>
  <r>
    <x v="0"/>
    <x v="8"/>
    <x v="7"/>
    <x v="8"/>
    <x v="8"/>
    <n v="39"/>
    <x v="8"/>
    <x v="0"/>
    <x v="0"/>
    <x v="0"/>
    <x v="7"/>
  </r>
  <r>
    <x v="0"/>
    <x v="9"/>
    <x v="8"/>
    <x v="9"/>
    <x v="1"/>
    <n v="111"/>
    <x v="9"/>
    <x v="0"/>
    <x v="0"/>
    <x v="0"/>
    <x v="8"/>
  </r>
  <r>
    <x v="0"/>
    <x v="10"/>
    <x v="9"/>
    <x v="10"/>
    <x v="8"/>
    <n v="29"/>
    <x v="10"/>
    <x v="0"/>
    <x v="0"/>
    <x v="0"/>
    <x v="9"/>
  </r>
  <r>
    <x v="0"/>
    <x v="11"/>
    <x v="10"/>
    <x v="11"/>
    <x v="9"/>
    <n v="102"/>
    <x v="11"/>
    <x v="0"/>
    <x v="0"/>
    <x v="0"/>
    <x v="10"/>
  </r>
  <r>
    <x v="0"/>
    <x v="12"/>
    <x v="0"/>
    <x v="12"/>
    <x v="10"/>
    <n v="46"/>
    <x v="8"/>
    <x v="1"/>
    <x v="0"/>
    <x v="0"/>
    <x v="11"/>
  </r>
  <r>
    <x v="0"/>
    <x v="13"/>
    <x v="11"/>
    <x v="13"/>
    <x v="11"/>
    <n v="48"/>
    <x v="12"/>
    <x v="0"/>
    <x v="0"/>
    <x v="0"/>
    <x v="12"/>
  </r>
  <r>
    <x v="0"/>
    <x v="14"/>
    <x v="12"/>
    <x v="14"/>
    <x v="4"/>
    <n v="480"/>
    <x v="13"/>
    <x v="1"/>
    <x v="0"/>
    <x v="2"/>
    <x v="13"/>
  </r>
  <r>
    <x v="0"/>
    <x v="15"/>
    <x v="13"/>
    <x v="15"/>
    <x v="12"/>
    <n v="84"/>
    <x v="14"/>
    <x v="0"/>
    <x v="0"/>
    <x v="0"/>
    <x v="10"/>
  </r>
  <r>
    <x v="0"/>
    <x v="16"/>
    <x v="14"/>
    <x v="16"/>
    <x v="13"/>
    <n v="24"/>
    <x v="7"/>
    <x v="0"/>
    <x v="0"/>
    <x v="0"/>
    <x v="14"/>
  </r>
  <r>
    <x v="0"/>
    <x v="17"/>
    <x v="15"/>
    <x v="17"/>
    <x v="14"/>
    <n v="177"/>
    <x v="15"/>
    <x v="0"/>
    <x v="0"/>
    <x v="0"/>
    <x v="15"/>
  </r>
  <r>
    <x v="0"/>
    <x v="18"/>
    <x v="16"/>
    <x v="18"/>
    <x v="15"/>
    <n v="363"/>
    <x v="16"/>
    <x v="0"/>
    <x v="0"/>
    <x v="0"/>
    <x v="16"/>
  </r>
  <r>
    <x v="0"/>
    <x v="19"/>
    <x v="17"/>
    <x v="19"/>
    <x v="16"/>
    <n v="130"/>
    <x v="17"/>
    <x v="0"/>
    <x v="0"/>
    <x v="2"/>
    <x v="12"/>
  </r>
  <r>
    <x v="0"/>
    <x v="20"/>
    <x v="1"/>
    <x v="20"/>
    <x v="17"/>
    <n v="107"/>
    <x v="18"/>
    <x v="0"/>
    <x v="0"/>
    <x v="0"/>
    <x v="17"/>
  </r>
  <r>
    <x v="0"/>
    <x v="21"/>
    <x v="18"/>
    <x v="21"/>
    <x v="18"/>
    <n v="64"/>
    <x v="19"/>
    <x v="0"/>
    <x v="0"/>
    <x v="0"/>
    <x v="18"/>
  </r>
  <r>
    <x v="0"/>
    <x v="22"/>
    <x v="19"/>
    <x v="22"/>
    <x v="19"/>
    <n v="178"/>
    <x v="20"/>
    <x v="1"/>
    <x v="0"/>
    <x v="1"/>
    <x v="19"/>
  </r>
  <r>
    <x v="0"/>
    <x v="23"/>
    <x v="17"/>
    <x v="23"/>
    <x v="20"/>
    <n v="163"/>
    <x v="21"/>
    <x v="0"/>
    <x v="0"/>
    <x v="0"/>
    <x v="20"/>
  </r>
  <r>
    <x v="0"/>
    <x v="24"/>
    <x v="20"/>
    <x v="24"/>
    <x v="21"/>
    <n v="114"/>
    <x v="22"/>
    <x v="1"/>
    <x v="0"/>
    <x v="3"/>
    <x v="21"/>
  </r>
  <r>
    <x v="0"/>
    <x v="25"/>
    <x v="21"/>
    <x v="25"/>
    <x v="22"/>
    <n v="271"/>
    <x v="23"/>
    <x v="0"/>
    <x v="0"/>
    <x v="0"/>
    <x v="22"/>
  </r>
  <r>
    <x v="0"/>
    <x v="26"/>
    <x v="22"/>
    <x v="26"/>
    <x v="23"/>
    <n v="126"/>
    <x v="24"/>
    <x v="0"/>
    <x v="0"/>
    <x v="0"/>
    <x v="23"/>
  </r>
  <r>
    <x v="0"/>
    <x v="27"/>
    <x v="23"/>
    <x v="27"/>
    <x v="24"/>
    <n v="377"/>
    <x v="25"/>
    <x v="0"/>
    <x v="0"/>
    <x v="0"/>
    <x v="24"/>
  </r>
  <r>
    <x v="0"/>
    <x v="28"/>
    <x v="24"/>
    <x v="28"/>
    <x v="25"/>
    <n v="155"/>
    <x v="26"/>
    <x v="0"/>
    <x v="0"/>
    <x v="1"/>
    <x v="25"/>
  </r>
  <r>
    <x v="0"/>
    <x v="29"/>
    <x v="25"/>
    <x v="29"/>
    <x v="26"/>
    <n v="143"/>
    <x v="27"/>
    <x v="0"/>
    <x v="0"/>
    <x v="0"/>
    <x v="26"/>
  </r>
  <r>
    <x v="0"/>
    <x v="30"/>
    <x v="26"/>
    <x v="30"/>
    <x v="27"/>
    <n v="209"/>
    <x v="28"/>
    <x v="0"/>
    <x v="0"/>
    <x v="4"/>
    <x v="27"/>
  </r>
  <r>
    <x v="0"/>
    <x v="31"/>
    <x v="27"/>
    <x v="31"/>
    <x v="28"/>
    <n v="48"/>
    <x v="29"/>
    <x v="2"/>
    <x v="0"/>
    <x v="0"/>
    <x v="28"/>
  </r>
  <r>
    <x v="0"/>
    <x v="32"/>
    <x v="6"/>
    <x v="32"/>
    <x v="29"/>
    <n v="29"/>
    <x v="0"/>
    <x v="0"/>
    <x v="0"/>
    <x v="0"/>
    <x v="29"/>
  </r>
  <r>
    <x v="0"/>
    <x v="33"/>
    <x v="28"/>
    <x v="33"/>
    <x v="30"/>
    <n v="60"/>
    <x v="30"/>
    <x v="0"/>
    <x v="0"/>
    <x v="0"/>
    <x v="30"/>
  </r>
  <r>
    <x v="0"/>
    <x v="34"/>
    <x v="29"/>
    <x v="34"/>
    <x v="2"/>
    <n v="92"/>
    <x v="1"/>
    <x v="0"/>
    <x v="0"/>
    <x v="0"/>
    <x v="31"/>
  </r>
  <r>
    <x v="0"/>
    <x v="35"/>
    <x v="30"/>
    <x v="35"/>
    <x v="20"/>
    <n v="53"/>
    <x v="31"/>
    <x v="0"/>
    <x v="0"/>
    <x v="0"/>
    <x v="10"/>
  </r>
  <r>
    <x v="0"/>
    <x v="36"/>
    <x v="10"/>
    <x v="36"/>
    <x v="31"/>
    <n v="72"/>
    <x v="32"/>
    <x v="0"/>
    <x v="0"/>
    <x v="0"/>
    <x v="32"/>
  </r>
  <r>
    <x v="1"/>
    <x v="0"/>
    <x v="11"/>
    <x v="37"/>
    <x v="32"/>
    <n v="36"/>
    <x v="33"/>
    <x v="0"/>
    <x v="0"/>
    <x v="0"/>
    <x v="33"/>
  </r>
  <r>
    <x v="1"/>
    <x v="1"/>
    <x v="31"/>
    <x v="38"/>
    <x v="21"/>
    <n v="110"/>
    <x v="34"/>
    <x v="0"/>
    <x v="0"/>
    <x v="0"/>
    <x v="26"/>
  </r>
  <r>
    <x v="1"/>
    <x v="2"/>
    <x v="2"/>
    <x v="39"/>
    <x v="33"/>
    <n v="24"/>
    <x v="2"/>
    <x v="0"/>
    <x v="0"/>
    <x v="0"/>
    <x v="34"/>
  </r>
  <r>
    <x v="1"/>
    <x v="3"/>
    <x v="32"/>
    <x v="40"/>
    <x v="10"/>
    <n v="109"/>
    <x v="14"/>
    <x v="0"/>
    <x v="0"/>
    <x v="0"/>
    <x v="26"/>
  </r>
  <r>
    <x v="1"/>
    <x v="4"/>
    <x v="33"/>
    <x v="41"/>
    <x v="34"/>
    <n v="153"/>
    <x v="11"/>
    <x v="0"/>
    <x v="0"/>
    <x v="0"/>
    <x v="35"/>
  </r>
  <r>
    <x v="1"/>
    <x v="5"/>
    <x v="34"/>
    <x v="42"/>
    <x v="5"/>
    <n v="9"/>
    <x v="33"/>
    <x v="0"/>
    <x v="1"/>
    <x v="0"/>
    <x v="36"/>
  </r>
  <r>
    <x v="1"/>
    <x v="6"/>
    <x v="35"/>
    <x v="31"/>
    <x v="13"/>
    <n v="54"/>
    <x v="22"/>
    <x v="0"/>
    <x v="0"/>
    <x v="0"/>
    <x v="2"/>
  </r>
  <r>
    <x v="1"/>
    <x v="7"/>
    <x v="14"/>
    <x v="43"/>
    <x v="35"/>
    <n v="46"/>
    <x v="35"/>
    <x v="0"/>
    <x v="0"/>
    <x v="0"/>
    <x v="37"/>
  </r>
  <r>
    <x v="1"/>
    <x v="8"/>
    <x v="6"/>
    <x v="44"/>
    <x v="11"/>
    <n v="31"/>
    <x v="36"/>
    <x v="0"/>
    <x v="0"/>
    <x v="0"/>
    <x v="38"/>
  </r>
  <r>
    <x v="1"/>
    <x v="9"/>
    <x v="36"/>
    <x v="45"/>
    <x v="36"/>
    <n v="108"/>
    <x v="37"/>
    <x v="0"/>
    <x v="0"/>
    <x v="0"/>
    <x v="39"/>
  </r>
  <r>
    <x v="1"/>
    <x v="10"/>
    <x v="14"/>
    <x v="46"/>
    <x v="37"/>
    <n v="32"/>
    <x v="38"/>
    <x v="0"/>
    <x v="0"/>
    <x v="0"/>
    <x v="18"/>
  </r>
  <r>
    <x v="1"/>
    <x v="11"/>
    <x v="30"/>
    <x v="47"/>
    <x v="36"/>
    <n v="89"/>
    <x v="37"/>
    <x v="0"/>
    <x v="0"/>
    <x v="0"/>
    <x v="40"/>
  </r>
  <r>
    <x v="1"/>
    <x v="12"/>
    <x v="14"/>
    <x v="48"/>
    <x v="38"/>
    <n v="41"/>
    <x v="39"/>
    <x v="1"/>
    <x v="0"/>
    <x v="0"/>
    <x v="30"/>
  </r>
  <r>
    <x v="1"/>
    <x v="13"/>
    <x v="37"/>
    <x v="21"/>
    <x v="39"/>
    <n v="75"/>
    <x v="40"/>
    <x v="0"/>
    <x v="0"/>
    <x v="0"/>
    <x v="41"/>
  </r>
  <r>
    <x v="1"/>
    <x v="14"/>
    <x v="38"/>
    <x v="49"/>
    <x v="18"/>
    <n v="400"/>
    <x v="41"/>
    <x v="1"/>
    <x v="0"/>
    <x v="0"/>
    <x v="42"/>
  </r>
  <r>
    <x v="1"/>
    <x v="15"/>
    <x v="3"/>
    <x v="50"/>
    <x v="0"/>
    <n v="82"/>
    <x v="42"/>
    <x v="0"/>
    <x v="0"/>
    <x v="0"/>
    <x v="43"/>
  </r>
  <r>
    <x v="1"/>
    <x v="16"/>
    <x v="39"/>
    <x v="12"/>
    <x v="28"/>
    <n v="16"/>
    <x v="43"/>
    <x v="0"/>
    <x v="0"/>
    <x v="0"/>
    <x v="30"/>
  </r>
  <r>
    <x v="1"/>
    <x v="17"/>
    <x v="8"/>
    <x v="51"/>
    <x v="32"/>
    <n v="132"/>
    <x v="44"/>
    <x v="0"/>
    <x v="0"/>
    <x v="1"/>
    <x v="43"/>
  </r>
  <r>
    <x v="1"/>
    <x v="18"/>
    <x v="40"/>
    <x v="52"/>
    <x v="40"/>
    <n v="368"/>
    <x v="45"/>
    <x v="0"/>
    <x v="0"/>
    <x v="5"/>
    <x v="44"/>
  </r>
  <r>
    <x v="1"/>
    <x v="19"/>
    <x v="41"/>
    <x v="53"/>
    <x v="41"/>
    <n v="184"/>
    <x v="46"/>
    <x v="0"/>
    <x v="0"/>
    <x v="3"/>
    <x v="45"/>
  </r>
  <r>
    <x v="1"/>
    <x v="20"/>
    <x v="36"/>
    <x v="54"/>
    <x v="42"/>
    <n v="93"/>
    <x v="4"/>
    <x v="0"/>
    <x v="0"/>
    <x v="0"/>
    <x v="18"/>
  </r>
  <r>
    <x v="1"/>
    <x v="21"/>
    <x v="11"/>
    <x v="55"/>
    <x v="21"/>
    <n v="47"/>
    <x v="47"/>
    <x v="0"/>
    <x v="0"/>
    <x v="0"/>
    <x v="34"/>
  </r>
  <r>
    <x v="1"/>
    <x v="22"/>
    <x v="42"/>
    <x v="56"/>
    <x v="43"/>
    <n v="216"/>
    <x v="21"/>
    <x v="1"/>
    <x v="0"/>
    <x v="0"/>
    <x v="46"/>
  </r>
  <r>
    <x v="1"/>
    <x v="23"/>
    <x v="43"/>
    <x v="57"/>
    <x v="44"/>
    <n v="163"/>
    <x v="20"/>
    <x v="0"/>
    <x v="0"/>
    <x v="0"/>
    <x v="41"/>
  </r>
  <r>
    <x v="1"/>
    <x v="24"/>
    <x v="44"/>
    <x v="58"/>
    <x v="12"/>
    <n v="152"/>
    <x v="48"/>
    <x v="0"/>
    <x v="0"/>
    <x v="2"/>
    <x v="47"/>
  </r>
  <r>
    <x v="1"/>
    <x v="25"/>
    <x v="45"/>
    <x v="59"/>
    <x v="45"/>
    <n v="218"/>
    <x v="49"/>
    <x v="1"/>
    <x v="0"/>
    <x v="1"/>
    <x v="48"/>
  </r>
  <r>
    <x v="1"/>
    <x v="26"/>
    <x v="46"/>
    <x v="60"/>
    <x v="46"/>
    <n v="171"/>
    <x v="28"/>
    <x v="0"/>
    <x v="0"/>
    <x v="2"/>
    <x v="8"/>
  </r>
  <r>
    <x v="1"/>
    <x v="27"/>
    <x v="47"/>
    <x v="61"/>
    <x v="47"/>
    <n v="407"/>
    <x v="50"/>
    <x v="0"/>
    <x v="0"/>
    <x v="0"/>
    <x v="49"/>
  </r>
  <r>
    <x v="1"/>
    <x v="28"/>
    <x v="48"/>
    <x v="62"/>
    <x v="48"/>
    <n v="152"/>
    <x v="51"/>
    <x v="0"/>
    <x v="0"/>
    <x v="2"/>
    <x v="50"/>
  </r>
  <r>
    <x v="1"/>
    <x v="29"/>
    <x v="49"/>
    <x v="63"/>
    <x v="48"/>
    <n v="132"/>
    <x v="52"/>
    <x v="0"/>
    <x v="0"/>
    <x v="3"/>
    <x v="51"/>
  </r>
  <r>
    <x v="1"/>
    <x v="30"/>
    <x v="45"/>
    <x v="64"/>
    <x v="49"/>
    <n v="222"/>
    <x v="53"/>
    <x v="0"/>
    <x v="2"/>
    <x v="1"/>
    <x v="52"/>
  </r>
  <r>
    <x v="1"/>
    <x v="31"/>
    <x v="50"/>
    <x v="65"/>
    <x v="13"/>
    <n v="51"/>
    <x v="2"/>
    <x v="0"/>
    <x v="0"/>
    <x v="0"/>
    <x v="53"/>
  </r>
  <r>
    <x v="1"/>
    <x v="32"/>
    <x v="51"/>
    <x v="66"/>
    <x v="50"/>
    <n v="22"/>
    <x v="54"/>
    <x v="0"/>
    <x v="0"/>
    <x v="0"/>
    <x v="29"/>
  </r>
  <r>
    <x v="1"/>
    <x v="33"/>
    <x v="52"/>
    <x v="37"/>
    <x v="51"/>
    <n v="57"/>
    <x v="22"/>
    <x v="0"/>
    <x v="0"/>
    <x v="0"/>
    <x v="30"/>
  </r>
  <r>
    <x v="1"/>
    <x v="34"/>
    <x v="8"/>
    <x v="67"/>
    <x v="33"/>
    <n v="104"/>
    <x v="35"/>
    <x v="0"/>
    <x v="0"/>
    <x v="0"/>
    <x v="54"/>
  </r>
  <r>
    <x v="1"/>
    <x v="35"/>
    <x v="53"/>
    <x v="68"/>
    <x v="32"/>
    <n v="51"/>
    <x v="31"/>
    <x v="0"/>
    <x v="0"/>
    <x v="0"/>
    <x v="55"/>
  </r>
  <r>
    <x v="1"/>
    <x v="36"/>
    <x v="54"/>
    <x v="69"/>
    <x v="52"/>
    <n v="47"/>
    <x v="39"/>
    <x v="0"/>
    <x v="0"/>
    <x v="0"/>
    <x v="0"/>
  </r>
  <r>
    <x v="2"/>
    <x v="0"/>
    <x v="51"/>
    <x v="70"/>
    <x v="53"/>
    <n v="32"/>
    <x v="55"/>
    <x v="0"/>
    <x v="0"/>
    <x v="0"/>
    <x v="56"/>
  </r>
  <r>
    <x v="2"/>
    <x v="1"/>
    <x v="55"/>
    <x v="71"/>
    <x v="21"/>
    <n v="107"/>
    <x v="9"/>
    <x v="0"/>
    <x v="0"/>
    <x v="0"/>
    <x v="1"/>
  </r>
  <r>
    <x v="2"/>
    <x v="2"/>
    <x v="39"/>
    <x v="72"/>
    <x v="54"/>
    <n v="17"/>
    <x v="12"/>
    <x v="0"/>
    <x v="0"/>
    <x v="0"/>
    <x v="6"/>
  </r>
  <r>
    <x v="2"/>
    <x v="3"/>
    <x v="37"/>
    <x v="33"/>
    <x v="55"/>
    <n v="100"/>
    <x v="56"/>
    <x v="0"/>
    <x v="0"/>
    <x v="0"/>
    <x v="57"/>
  </r>
  <r>
    <x v="2"/>
    <x v="4"/>
    <x v="49"/>
    <x v="73"/>
    <x v="56"/>
    <n v="112"/>
    <x v="57"/>
    <x v="0"/>
    <x v="0"/>
    <x v="0"/>
    <x v="58"/>
  </r>
  <r>
    <x v="2"/>
    <x v="5"/>
    <x v="56"/>
    <x v="74"/>
    <x v="57"/>
    <n v="10"/>
    <x v="43"/>
    <x v="0"/>
    <x v="0"/>
    <x v="0"/>
    <x v="59"/>
  </r>
  <r>
    <x v="2"/>
    <x v="6"/>
    <x v="57"/>
    <x v="75"/>
    <x v="53"/>
    <n v="69"/>
    <x v="58"/>
    <x v="0"/>
    <x v="0"/>
    <x v="0"/>
    <x v="60"/>
  </r>
  <r>
    <x v="2"/>
    <x v="7"/>
    <x v="58"/>
    <x v="8"/>
    <x v="50"/>
    <n v="24"/>
    <x v="33"/>
    <x v="0"/>
    <x v="0"/>
    <x v="0"/>
    <x v="61"/>
  </r>
  <r>
    <x v="2"/>
    <x v="8"/>
    <x v="59"/>
    <x v="76"/>
    <x v="58"/>
    <n v="34"/>
    <x v="36"/>
    <x v="0"/>
    <x v="0"/>
    <x v="0"/>
    <x v="61"/>
  </r>
  <r>
    <x v="2"/>
    <x v="9"/>
    <x v="54"/>
    <x v="77"/>
    <x v="7"/>
    <n v="72"/>
    <x v="22"/>
    <x v="0"/>
    <x v="0"/>
    <x v="0"/>
    <x v="62"/>
  </r>
  <r>
    <x v="2"/>
    <x v="10"/>
    <x v="59"/>
    <x v="10"/>
    <x v="13"/>
    <n v="35"/>
    <x v="55"/>
    <x v="0"/>
    <x v="0"/>
    <x v="0"/>
    <x v="37"/>
  </r>
  <r>
    <x v="2"/>
    <x v="11"/>
    <x v="18"/>
    <x v="78"/>
    <x v="59"/>
    <n v="81"/>
    <x v="59"/>
    <x v="0"/>
    <x v="0"/>
    <x v="0"/>
    <x v="9"/>
  </r>
  <r>
    <x v="2"/>
    <x v="12"/>
    <x v="54"/>
    <x v="79"/>
    <x v="3"/>
    <n v="60"/>
    <x v="60"/>
    <x v="0"/>
    <x v="0"/>
    <x v="0"/>
    <x v="40"/>
  </r>
  <r>
    <x v="2"/>
    <x v="13"/>
    <x v="37"/>
    <x v="80"/>
    <x v="60"/>
    <n v="78"/>
    <x v="61"/>
    <x v="0"/>
    <x v="0"/>
    <x v="0"/>
    <x v="63"/>
  </r>
  <r>
    <x v="2"/>
    <x v="14"/>
    <x v="60"/>
    <x v="81"/>
    <x v="39"/>
    <n v="356"/>
    <x v="62"/>
    <x v="2"/>
    <x v="0"/>
    <x v="0"/>
    <x v="64"/>
  </r>
  <r>
    <x v="2"/>
    <x v="15"/>
    <x v="61"/>
    <x v="82"/>
    <x v="61"/>
    <n v="107"/>
    <x v="32"/>
    <x v="0"/>
    <x v="0"/>
    <x v="0"/>
    <x v="65"/>
  </r>
  <r>
    <x v="2"/>
    <x v="16"/>
    <x v="62"/>
    <x v="83"/>
    <x v="52"/>
    <n v="24"/>
    <x v="63"/>
    <x v="0"/>
    <x v="0"/>
    <x v="0"/>
    <x v="0"/>
  </r>
  <r>
    <x v="2"/>
    <x v="17"/>
    <x v="63"/>
    <x v="84"/>
    <x v="56"/>
    <n v="120"/>
    <x v="4"/>
    <x v="0"/>
    <x v="0"/>
    <x v="1"/>
    <x v="66"/>
  </r>
  <r>
    <x v="2"/>
    <x v="18"/>
    <x v="64"/>
    <x v="85"/>
    <x v="62"/>
    <n v="299"/>
    <x v="64"/>
    <x v="0"/>
    <x v="0"/>
    <x v="6"/>
    <x v="67"/>
  </r>
  <r>
    <x v="2"/>
    <x v="19"/>
    <x v="13"/>
    <x v="86"/>
    <x v="63"/>
    <n v="87"/>
    <x v="65"/>
    <x v="0"/>
    <x v="0"/>
    <x v="0"/>
    <x v="68"/>
  </r>
  <r>
    <x v="2"/>
    <x v="20"/>
    <x v="65"/>
    <x v="87"/>
    <x v="31"/>
    <n v="58"/>
    <x v="32"/>
    <x v="0"/>
    <x v="0"/>
    <x v="0"/>
    <x v="0"/>
  </r>
  <r>
    <x v="2"/>
    <x v="21"/>
    <x v="66"/>
    <x v="65"/>
    <x v="50"/>
    <n v="55"/>
    <x v="66"/>
    <x v="1"/>
    <x v="0"/>
    <x v="0"/>
    <x v="14"/>
  </r>
  <r>
    <x v="2"/>
    <x v="22"/>
    <x v="67"/>
    <x v="88"/>
    <x v="6"/>
    <n v="139"/>
    <x v="65"/>
    <x v="0"/>
    <x v="0"/>
    <x v="0"/>
    <x v="69"/>
  </r>
  <r>
    <x v="2"/>
    <x v="23"/>
    <x v="46"/>
    <x v="89"/>
    <x v="64"/>
    <n v="144"/>
    <x v="67"/>
    <x v="2"/>
    <x v="0"/>
    <x v="0"/>
    <x v="70"/>
  </r>
  <r>
    <x v="2"/>
    <x v="24"/>
    <x v="68"/>
    <x v="90"/>
    <x v="30"/>
    <n v="146"/>
    <x v="49"/>
    <x v="0"/>
    <x v="0"/>
    <x v="3"/>
    <x v="71"/>
  </r>
  <r>
    <x v="2"/>
    <x v="25"/>
    <x v="69"/>
    <x v="91"/>
    <x v="65"/>
    <n v="286"/>
    <x v="26"/>
    <x v="2"/>
    <x v="0"/>
    <x v="0"/>
    <x v="72"/>
  </r>
  <r>
    <x v="2"/>
    <x v="26"/>
    <x v="70"/>
    <x v="92"/>
    <x v="49"/>
    <n v="194"/>
    <x v="23"/>
    <x v="0"/>
    <x v="0"/>
    <x v="7"/>
    <x v="73"/>
  </r>
  <r>
    <x v="2"/>
    <x v="27"/>
    <x v="71"/>
    <x v="93"/>
    <x v="66"/>
    <n v="343"/>
    <x v="68"/>
    <x v="1"/>
    <x v="0"/>
    <x v="0"/>
    <x v="43"/>
  </r>
  <r>
    <x v="2"/>
    <x v="28"/>
    <x v="24"/>
    <x v="94"/>
    <x v="30"/>
    <n v="148"/>
    <x v="17"/>
    <x v="2"/>
    <x v="0"/>
    <x v="1"/>
    <x v="74"/>
  </r>
  <r>
    <x v="2"/>
    <x v="29"/>
    <x v="72"/>
    <x v="95"/>
    <x v="26"/>
    <n v="112"/>
    <x v="59"/>
    <x v="0"/>
    <x v="0"/>
    <x v="3"/>
    <x v="75"/>
  </r>
  <r>
    <x v="2"/>
    <x v="30"/>
    <x v="73"/>
    <x v="96"/>
    <x v="67"/>
    <n v="181"/>
    <x v="26"/>
    <x v="0"/>
    <x v="0"/>
    <x v="6"/>
    <x v="76"/>
  </r>
  <r>
    <x v="2"/>
    <x v="31"/>
    <x v="74"/>
    <x v="97"/>
    <x v="68"/>
    <n v="104"/>
    <x v="35"/>
    <x v="0"/>
    <x v="0"/>
    <x v="0"/>
    <x v="54"/>
  </r>
  <r>
    <x v="2"/>
    <x v="32"/>
    <x v="75"/>
    <x v="8"/>
    <x v="29"/>
    <n v="29"/>
    <x v="38"/>
    <x v="0"/>
    <x v="0"/>
    <x v="0"/>
    <x v="7"/>
  </r>
  <r>
    <x v="2"/>
    <x v="33"/>
    <x v="62"/>
    <x v="98"/>
    <x v="39"/>
    <n v="39"/>
    <x v="69"/>
    <x v="0"/>
    <x v="0"/>
    <x v="0"/>
    <x v="77"/>
  </r>
  <r>
    <x v="2"/>
    <x v="34"/>
    <x v="30"/>
    <x v="99"/>
    <x v="33"/>
    <n v="77"/>
    <x v="31"/>
    <x v="0"/>
    <x v="0"/>
    <x v="0"/>
    <x v="43"/>
  </r>
  <r>
    <x v="2"/>
    <x v="35"/>
    <x v="28"/>
    <x v="100"/>
    <x v="28"/>
    <n v="47"/>
    <x v="70"/>
    <x v="0"/>
    <x v="0"/>
    <x v="0"/>
    <x v="55"/>
  </r>
  <r>
    <x v="2"/>
    <x v="36"/>
    <x v="76"/>
    <x v="67"/>
    <x v="69"/>
    <n v="57"/>
    <x v="69"/>
    <x v="0"/>
    <x v="0"/>
    <x v="0"/>
    <x v="11"/>
  </r>
  <r>
    <x v="3"/>
    <x v="0"/>
    <x v="77"/>
    <x v="101"/>
    <x v="8"/>
    <n v="24"/>
    <x v="5"/>
    <x v="0"/>
    <x v="0"/>
    <x v="4"/>
    <x v="18"/>
  </r>
  <r>
    <x v="3"/>
    <x v="1"/>
    <x v="32"/>
    <x v="102"/>
    <x v="12"/>
    <n v="95"/>
    <x v="71"/>
    <x v="0"/>
    <x v="0"/>
    <x v="8"/>
    <x v="33"/>
  </r>
  <r>
    <x v="3"/>
    <x v="2"/>
    <x v="78"/>
    <x v="103"/>
    <x v="70"/>
    <n v="15"/>
    <x v="71"/>
    <x v="0"/>
    <x v="0"/>
    <x v="9"/>
    <x v="77"/>
  </r>
  <r>
    <x v="3"/>
    <x v="3"/>
    <x v="79"/>
    <x v="104"/>
    <x v="28"/>
    <n v="146"/>
    <x v="40"/>
    <x v="0"/>
    <x v="0"/>
    <x v="10"/>
    <x v="24"/>
  </r>
  <r>
    <x v="3"/>
    <x v="4"/>
    <x v="80"/>
    <x v="105"/>
    <x v="71"/>
    <n v="127"/>
    <x v="71"/>
    <x v="1"/>
    <x v="0"/>
    <x v="11"/>
    <x v="58"/>
  </r>
  <r>
    <x v="3"/>
    <x v="5"/>
    <x v="81"/>
    <x v="106"/>
    <x v="72"/>
    <n v="22"/>
    <x v="71"/>
    <x v="0"/>
    <x v="1"/>
    <x v="12"/>
    <x v="59"/>
  </r>
  <r>
    <x v="3"/>
    <x v="6"/>
    <x v="66"/>
    <x v="107"/>
    <x v="55"/>
    <n v="53"/>
    <x v="5"/>
    <x v="0"/>
    <x v="0"/>
    <x v="13"/>
    <x v="37"/>
  </r>
  <r>
    <x v="3"/>
    <x v="7"/>
    <x v="58"/>
    <x v="108"/>
    <x v="57"/>
    <n v="16"/>
    <x v="71"/>
    <x v="0"/>
    <x v="0"/>
    <x v="14"/>
    <x v="6"/>
  </r>
  <r>
    <x v="3"/>
    <x v="8"/>
    <x v="52"/>
    <x v="109"/>
    <x v="13"/>
    <n v="40"/>
    <x v="71"/>
    <x v="0"/>
    <x v="1"/>
    <x v="15"/>
    <x v="37"/>
  </r>
  <r>
    <x v="3"/>
    <x v="9"/>
    <x v="27"/>
    <x v="110"/>
    <x v="68"/>
    <n v="66"/>
    <x v="71"/>
    <x v="0"/>
    <x v="0"/>
    <x v="16"/>
    <x v="53"/>
  </r>
  <r>
    <x v="3"/>
    <x v="10"/>
    <x v="82"/>
    <x v="111"/>
    <x v="55"/>
    <n v="35"/>
    <x v="71"/>
    <x v="0"/>
    <x v="0"/>
    <x v="17"/>
    <x v="7"/>
  </r>
  <r>
    <x v="3"/>
    <x v="11"/>
    <x v="37"/>
    <x v="112"/>
    <x v="51"/>
    <n v="98"/>
    <x v="71"/>
    <x v="0"/>
    <x v="0"/>
    <x v="18"/>
    <x v="78"/>
  </r>
  <r>
    <x v="3"/>
    <x v="12"/>
    <x v="11"/>
    <x v="113"/>
    <x v="54"/>
    <n v="60"/>
    <x v="5"/>
    <x v="0"/>
    <x v="0"/>
    <x v="16"/>
    <x v="33"/>
  </r>
  <r>
    <x v="3"/>
    <x v="13"/>
    <x v="67"/>
    <x v="114"/>
    <x v="61"/>
    <n v="100"/>
    <x v="71"/>
    <x v="0"/>
    <x v="0"/>
    <x v="19"/>
    <x v="74"/>
  </r>
  <r>
    <x v="3"/>
    <x v="14"/>
    <x v="83"/>
    <x v="115"/>
    <x v="63"/>
    <n v="436"/>
    <x v="71"/>
    <x v="0"/>
    <x v="2"/>
    <x v="20"/>
    <x v="79"/>
  </r>
  <r>
    <x v="3"/>
    <x v="15"/>
    <x v="84"/>
    <x v="116"/>
    <x v="38"/>
    <n v="83"/>
    <x v="5"/>
    <x v="0"/>
    <x v="0"/>
    <x v="21"/>
    <x v="80"/>
  </r>
  <r>
    <x v="3"/>
    <x v="16"/>
    <x v="9"/>
    <x v="117"/>
    <x v="7"/>
    <n v="27"/>
    <x v="5"/>
    <x v="0"/>
    <x v="0"/>
    <x v="22"/>
    <x v="7"/>
  </r>
  <r>
    <x v="3"/>
    <x v="17"/>
    <x v="85"/>
    <x v="118"/>
    <x v="22"/>
    <n v="137"/>
    <x v="71"/>
    <x v="2"/>
    <x v="0"/>
    <x v="23"/>
    <x v="81"/>
  </r>
  <r>
    <x v="3"/>
    <x v="18"/>
    <x v="86"/>
    <x v="119"/>
    <x v="73"/>
    <n v="201"/>
    <x v="71"/>
    <x v="0"/>
    <x v="1"/>
    <x v="24"/>
    <x v="82"/>
  </r>
  <r>
    <x v="3"/>
    <x v="19"/>
    <x v="28"/>
    <x v="120"/>
    <x v="65"/>
    <n v="33"/>
    <x v="71"/>
    <x v="0"/>
    <x v="0"/>
    <x v="12"/>
    <x v="61"/>
  </r>
  <r>
    <x v="3"/>
    <x v="20"/>
    <x v="87"/>
    <x v="79"/>
    <x v="51"/>
    <n v="27"/>
    <x v="71"/>
    <x v="0"/>
    <x v="0"/>
    <x v="25"/>
    <x v="60"/>
  </r>
  <r>
    <x v="3"/>
    <x v="21"/>
    <x v="88"/>
    <x v="107"/>
    <x v="74"/>
    <n v="58"/>
    <x v="71"/>
    <x v="0"/>
    <x v="1"/>
    <x v="26"/>
    <x v="7"/>
  </r>
  <r>
    <x v="3"/>
    <x v="22"/>
    <x v="89"/>
    <x v="71"/>
    <x v="75"/>
    <n v="137"/>
    <x v="71"/>
    <x v="0"/>
    <x v="1"/>
    <x v="27"/>
    <x v="21"/>
  </r>
  <r>
    <x v="3"/>
    <x v="23"/>
    <x v="90"/>
    <x v="121"/>
    <x v="21"/>
    <n v="108"/>
    <x v="71"/>
    <x v="0"/>
    <x v="0"/>
    <x v="28"/>
    <x v="83"/>
  </r>
  <r>
    <x v="3"/>
    <x v="24"/>
    <x v="91"/>
    <x v="122"/>
    <x v="76"/>
    <n v="144"/>
    <x v="71"/>
    <x v="1"/>
    <x v="2"/>
    <x v="29"/>
    <x v="63"/>
  </r>
  <r>
    <x v="3"/>
    <x v="25"/>
    <x v="92"/>
    <x v="123"/>
    <x v="51"/>
    <n v="265"/>
    <x v="71"/>
    <x v="0"/>
    <x v="0"/>
    <x v="30"/>
    <x v="84"/>
  </r>
  <r>
    <x v="3"/>
    <x v="26"/>
    <x v="93"/>
    <x v="124"/>
    <x v="77"/>
    <n v="273"/>
    <x v="71"/>
    <x v="0"/>
    <x v="3"/>
    <x v="31"/>
    <x v="85"/>
  </r>
  <r>
    <x v="3"/>
    <x v="27"/>
    <x v="47"/>
    <x v="125"/>
    <x v="78"/>
    <n v="312"/>
    <x v="72"/>
    <x v="0"/>
    <x v="0"/>
    <x v="32"/>
    <x v="58"/>
  </r>
  <r>
    <x v="3"/>
    <x v="28"/>
    <x v="94"/>
    <x v="38"/>
    <x v="36"/>
    <n v="113"/>
    <x v="71"/>
    <x v="0"/>
    <x v="0"/>
    <x v="27"/>
    <x v="8"/>
  </r>
  <r>
    <x v="3"/>
    <x v="29"/>
    <x v="49"/>
    <x v="126"/>
    <x v="47"/>
    <n v="134"/>
    <x v="71"/>
    <x v="0"/>
    <x v="0"/>
    <x v="33"/>
    <x v="86"/>
  </r>
  <r>
    <x v="3"/>
    <x v="30"/>
    <x v="41"/>
    <x v="127"/>
    <x v="79"/>
    <n v="159"/>
    <x v="71"/>
    <x v="0"/>
    <x v="4"/>
    <x v="34"/>
    <x v="65"/>
  </r>
  <r>
    <x v="3"/>
    <x v="31"/>
    <x v="1"/>
    <x v="128"/>
    <x v="6"/>
    <n v="77"/>
    <x v="71"/>
    <x v="0"/>
    <x v="0"/>
    <x v="35"/>
    <x v="50"/>
  </r>
  <r>
    <x v="3"/>
    <x v="32"/>
    <x v="14"/>
    <x v="129"/>
    <x v="68"/>
    <n v="36"/>
    <x v="71"/>
    <x v="0"/>
    <x v="0"/>
    <x v="12"/>
    <x v="9"/>
  </r>
  <r>
    <x v="3"/>
    <x v="33"/>
    <x v="9"/>
    <x v="43"/>
    <x v="13"/>
    <n v="34"/>
    <x v="71"/>
    <x v="0"/>
    <x v="0"/>
    <x v="36"/>
    <x v="2"/>
  </r>
  <r>
    <x v="3"/>
    <x v="34"/>
    <x v="27"/>
    <x v="130"/>
    <x v="57"/>
    <n v="66"/>
    <x v="71"/>
    <x v="0"/>
    <x v="0"/>
    <x v="7"/>
    <x v="75"/>
  </r>
  <r>
    <x v="3"/>
    <x v="35"/>
    <x v="10"/>
    <x v="29"/>
    <x v="76"/>
    <n v="66"/>
    <x v="71"/>
    <x v="0"/>
    <x v="0"/>
    <x v="37"/>
    <x v="87"/>
  </r>
  <r>
    <x v="3"/>
    <x v="36"/>
    <x v="51"/>
    <x v="131"/>
    <x v="53"/>
    <n v="21"/>
    <x v="71"/>
    <x v="0"/>
    <x v="0"/>
    <x v="14"/>
    <x v="56"/>
  </r>
  <r>
    <x v="4"/>
    <x v="0"/>
    <x v="51"/>
    <x v="132"/>
    <x v="57"/>
    <n v="27"/>
    <x v="71"/>
    <x v="0"/>
    <x v="2"/>
    <x v="38"/>
    <x v="61"/>
  </r>
  <r>
    <x v="4"/>
    <x v="1"/>
    <x v="95"/>
    <x v="133"/>
    <x v="6"/>
    <n v="92"/>
    <x v="71"/>
    <x v="0"/>
    <x v="0"/>
    <x v="39"/>
    <x v="78"/>
  </r>
  <r>
    <x v="4"/>
    <x v="2"/>
    <x v="2"/>
    <x v="134"/>
    <x v="54"/>
    <n v="23"/>
    <x v="71"/>
    <x v="0"/>
    <x v="0"/>
    <x v="40"/>
    <x v="30"/>
  </r>
  <r>
    <x v="4"/>
    <x v="3"/>
    <x v="29"/>
    <x v="135"/>
    <x v="80"/>
    <n v="64"/>
    <x v="5"/>
    <x v="0"/>
    <x v="1"/>
    <x v="15"/>
    <x v="12"/>
  </r>
  <r>
    <x v="4"/>
    <x v="4"/>
    <x v="96"/>
    <x v="136"/>
    <x v="81"/>
    <n v="247"/>
    <x v="71"/>
    <x v="0"/>
    <x v="1"/>
    <x v="41"/>
    <x v="88"/>
  </r>
  <r>
    <x v="4"/>
    <x v="5"/>
    <x v="97"/>
    <x v="137"/>
    <x v="35"/>
    <n v="19"/>
    <x v="71"/>
    <x v="0"/>
    <x v="0"/>
    <x v="12"/>
    <x v="89"/>
  </r>
  <r>
    <x v="4"/>
    <x v="6"/>
    <x v="66"/>
    <x v="31"/>
    <x v="10"/>
    <n v="51"/>
    <x v="5"/>
    <x v="0"/>
    <x v="0"/>
    <x v="42"/>
    <x v="7"/>
  </r>
  <r>
    <x v="4"/>
    <x v="7"/>
    <x v="51"/>
    <x v="138"/>
    <x v="58"/>
    <n v="21"/>
    <x v="71"/>
    <x v="0"/>
    <x v="0"/>
    <x v="43"/>
    <x v="2"/>
  </r>
  <r>
    <x v="4"/>
    <x v="8"/>
    <x v="88"/>
    <x v="139"/>
    <x v="3"/>
    <n v="70"/>
    <x v="71"/>
    <x v="0"/>
    <x v="0"/>
    <x v="44"/>
    <x v="11"/>
  </r>
  <r>
    <x v="4"/>
    <x v="9"/>
    <x v="18"/>
    <x v="140"/>
    <x v="11"/>
    <n v="71"/>
    <x v="71"/>
    <x v="0"/>
    <x v="0"/>
    <x v="45"/>
    <x v="90"/>
  </r>
  <r>
    <x v="4"/>
    <x v="10"/>
    <x v="0"/>
    <x v="98"/>
    <x v="42"/>
    <n v="33"/>
    <x v="71"/>
    <x v="0"/>
    <x v="0"/>
    <x v="12"/>
    <x v="61"/>
  </r>
  <r>
    <x v="4"/>
    <x v="11"/>
    <x v="63"/>
    <x v="141"/>
    <x v="31"/>
    <n v="87"/>
    <x v="71"/>
    <x v="0"/>
    <x v="0"/>
    <x v="46"/>
    <x v="62"/>
  </r>
  <r>
    <x v="4"/>
    <x v="12"/>
    <x v="9"/>
    <x v="101"/>
    <x v="58"/>
    <n v="38"/>
    <x v="71"/>
    <x v="0"/>
    <x v="0"/>
    <x v="7"/>
    <x v="9"/>
  </r>
  <r>
    <x v="4"/>
    <x v="13"/>
    <x v="30"/>
    <x v="142"/>
    <x v="21"/>
    <n v="63"/>
    <x v="71"/>
    <x v="0"/>
    <x v="0"/>
    <x v="15"/>
    <x v="3"/>
  </r>
  <r>
    <x v="4"/>
    <x v="14"/>
    <x v="98"/>
    <x v="143"/>
    <x v="82"/>
    <n v="328"/>
    <x v="71"/>
    <x v="0"/>
    <x v="0"/>
    <x v="47"/>
    <x v="91"/>
  </r>
  <r>
    <x v="4"/>
    <x v="15"/>
    <x v="55"/>
    <x v="144"/>
    <x v="11"/>
    <n v="112"/>
    <x v="71"/>
    <x v="0"/>
    <x v="0"/>
    <x v="48"/>
    <x v="71"/>
  </r>
  <r>
    <x v="4"/>
    <x v="16"/>
    <x v="52"/>
    <x v="65"/>
    <x v="60"/>
    <n v="38"/>
    <x v="71"/>
    <x v="0"/>
    <x v="0"/>
    <x v="10"/>
    <x v="0"/>
  </r>
  <r>
    <x v="4"/>
    <x v="17"/>
    <x v="99"/>
    <x v="145"/>
    <x v="83"/>
    <n v="221"/>
    <x v="71"/>
    <x v="0"/>
    <x v="0"/>
    <x v="49"/>
    <x v="92"/>
  </r>
  <r>
    <x v="4"/>
    <x v="18"/>
    <x v="100"/>
    <x v="146"/>
    <x v="84"/>
    <n v="188"/>
    <x v="71"/>
    <x v="0"/>
    <x v="5"/>
    <x v="50"/>
    <x v="73"/>
  </r>
  <r>
    <x v="4"/>
    <x v="19"/>
    <x v="101"/>
    <x v="147"/>
    <x v="31"/>
    <n v="51"/>
    <x v="71"/>
    <x v="0"/>
    <x v="0"/>
    <x v="16"/>
    <x v="40"/>
  </r>
  <r>
    <x v="4"/>
    <x v="20"/>
    <x v="56"/>
    <x v="148"/>
    <x v="38"/>
    <n v="17"/>
    <x v="71"/>
    <x v="0"/>
    <x v="0"/>
    <x v="9"/>
    <x v="60"/>
  </r>
  <r>
    <x v="4"/>
    <x v="21"/>
    <x v="79"/>
    <x v="149"/>
    <x v="61"/>
    <n v="64"/>
    <x v="71"/>
    <x v="0"/>
    <x v="0"/>
    <x v="51"/>
    <x v="61"/>
  </r>
  <r>
    <x v="4"/>
    <x v="22"/>
    <x v="41"/>
    <x v="150"/>
    <x v="27"/>
    <n v="232"/>
    <x v="5"/>
    <x v="0"/>
    <x v="0"/>
    <x v="52"/>
    <x v="93"/>
  </r>
  <r>
    <x v="4"/>
    <x v="23"/>
    <x v="46"/>
    <x v="151"/>
    <x v="85"/>
    <n v="136"/>
    <x v="71"/>
    <x v="0"/>
    <x v="0"/>
    <x v="53"/>
    <x v="41"/>
  </r>
  <r>
    <x v="4"/>
    <x v="24"/>
    <x v="102"/>
    <x v="152"/>
    <x v="48"/>
    <n v="156"/>
    <x v="72"/>
    <x v="0"/>
    <x v="6"/>
    <x v="54"/>
    <x v="65"/>
  </r>
  <r>
    <x v="4"/>
    <x v="25"/>
    <x v="103"/>
    <x v="153"/>
    <x v="74"/>
    <n v="301"/>
    <x v="40"/>
    <x v="0"/>
    <x v="0"/>
    <x v="55"/>
    <x v="94"/>
  </r>
  <r>
    <x v="4"/>
    <x v="26"/>
    <x v="104"/>
    <x v="154"/>
    <x v="86"/>
    <n v="225"/>
    <x v="71"/>
    <x v="0"/>
    <x v="6"/>
    <x v="56"/>
    <x v="71"/>
  </r>
  <r>
    <x v="4"/>
    <x v="27"/>
    <x v="105"/>
    <x v="155"/>
    <x v="87"/>
    <n v="299"/>
    <x v="71"/>
    <x v="0"/>
    <x v="0"/>
    <x v="57"/>
    <x v="95"/>
  </r>
  <r>
    <x v="4"/>
    <x v="28"/>
    <x v="106"/>
    <x v="156"/>
    <x v="83"/>
    <n v="162"/>
    <x v="71"/>
    <x v="0"/>
    <x v="2"/>
    <x v="58"/>
    <x v="47"/>
  </r>
  <r>
    <x v="4"/>
    <x v="29"/>
    <x v="107"/>
    <x v="157"/>
    <x v="88"/>
    <n v="134"/>
    <x v="71"/>
    <x v="0"/>
    <x v="0"/>
    <x v="59"/>
    <x v="96"/>
  </r>
  <r>
    <x v="4"/>
    <x v="30"/>
    <x v="108"/>
    <x v="158"/>
    <x v="46"/>
    <n v="185"/>
    <x v="5"/>
    <x v="0"/>
    <x v="5"/>
    <x v="60"/>
    <x v="70"/>
  </r>
  <r>
    <x v="4"/>
    <x v="31"/>
    <x v="109"/>
    <x v="159"/>
    <x v="59"/>
    <n v="80"/>
    <x v="72"/>
    <x v="0"/>
    <x v="0"/>
    <x v="61"/>
    <x v="25"/>
  </r>
  <r>
    <x v="4"/>
    <x v="32"/>
    <x v="9"/>
    <x v="160"/>
    <x v="68"/>
    <n v="37"/>
    <x v="71"/>
    <x v="0"/>
    <x v="0"/>
    <x v="62"/>
    <x v="55"/>
  </r>
  <r>
    <x v="4"/>
    <x v="33"/>
    <x v="110"/>
    <x v="0"/>
    <x v="6"/>
    <n v="65"/>
    <x v="71"/>
    <x v="0"/>
    <x v="0"/>
    <x v="46"/>
    <x v="77"/>
  </r>
  <r>
    <x v="4"/>
    <x v="34"/>
    <x v="13"/>
    <x v="161"/>
    <x v="10"/>
    <n v="78"/>
    <x v="71"/>
    <x v="0"/>
    <x v="0"/>
    <x v="63"/>
    <x v="97"/>
  </r>
  <r>
    <x v="4"/>
    <x v="35"/>
    <x v="27"/>
    <x v="162"/>
    <x v="6"/>
    <n v="59"/>
    <x v="71"/>
    <x v="0"/>
    <x v="0"/>
    <x v="45"/>
    <x v="78"/>
  </r>
  <r>
    <x v="4"/>
    <x v="36"/>
    <x v="6"/>
    <x v="160"/>
    <x v="9"/>
    <n v="32"/>
    <x v="71"/>
    <x v="0"/>
    <x v="0"/>
    <x v="64"/>
    <x v="29"/>
  </r>
  <r>
    <x v="5"/>
    <x v="0"/>
    <x v="7"/>
    <x v="109"/>
    <x v="38"/>
    <n v="41"/>
    <x v="5"/>
    <x v="0"/>
    <x v="0"/>
    <x v="10"/>
    <x v="9"/>
  </r>
  <r>
    <x v="5"/>
    <x v="1"/>
    <x v="111"/>
    <x v="163"/>
    <x v="89"/>
    <n v="101"/>
    <x v="71"/>
    <x v="0"/>
    <x v="0"/>
    <x v="65"/>
    <x v="62"/>
  </r>
  <r>
    <x v="5"/>
    <x v="2"/>
    <x v="39"/>
    <x v="39"/>
    <x v="2"/>
    <n v="16"/>
    <x v="71"/>
    <x v="0"/>
    <x v="0"/>
    <x v="40"/>
    <x v="77"/>
  </r>
  <r>
    <x v="5"/>
    <x v="3"/>
    <x v="112"/>
    <x v="164"/>
    <x v="60"/>
    <n v="46"/>
    <x v="71"/>
    <x v="0"/>
    <x v="1"/>
    <x v="15"/>
    <x v="40"/>
  </r>
  <r>
    <x v="5"/>
    <x v="4"/>
    <x v="113"/>
    <x v="19"/>
    <x v="90"/>
    <n v="165"/>
    <x v="71"/>
    <x v="0"/>
    <x v="0"/>
    <x v="66"/>
    <x v="98"/>
  </r>
  <r>
    <x v="5"/>
    <x v="5"/>
    <x v="62"/>
    <x v="165"/>
    <x v="91"/>
    <n v="35"/>
    <x v="71"/>
    <x v="0"/>
    <x v="0"/>
    <x v="45"/>
    <x v="60"/>
  </r>
  <r>
    <x v="5"/>
    <x v="6"/>
    <x v="109"/>
    <x v="166"/>
    <x v="37"/>
    <n v="80"/>
    <x v="71"/>
    <x v="0"/>
    <x v="0"/>
    <x v="67"/>
    <x v="10"/>
  </r>
  <r>
    <x v="5"/>
    <x v="7"/>
    <x v="6"/>
    <x v="167"/>
    <x v="6"/>
    <n v="26"/>
    <x v="71"/>
    <x v="0"/>
    <x v="0"/>
    <x v="68"/>
    <x v="30"/>
  </r>
  <r>
    <x v="5"/>
    <x v="8"/>
    <x v="51"/>
    <x v="12"/>
    <x v="72"/>
    <n v="23"/>
    <x v="71"/>
    <x v="0"/>
    <x v="0"/>
    <x v="43"/>
    <x v="29"/>
  </r>
  <r>
    <x v="5"/>
    <x v="9"/>
    <x v="114"/>
    <x v="168"/>
    <x v="83"/>
    <n v="106"/>
    <x v="71"/>
    <x v="0"/>
    <x v="0"/>
    <x v="69"/>
    <x v="74"/>
  </r>
  <r>
    <x v="5"/>
    <x v="10"/>
    <x v="7"/>
    <x v="98"/>
    <x v="60"/>
    <n v="40"/>
    <x v="71"/>
    <x v="0"/>
    <x v="0"/>
    <x v="10"/>
    <x v="9"/>
  </r>
  <r>
    <x v="5"/>
    <x v="11"/>
    <x v="1"/>
    <x v="169"/>
    <x v="92"/>
    <n v="121"/>
    <x v="71"/>
    <x v="0"/>
    <x v="0"/>
    <x v="70"/>
    <x v="8"/>
  </r>
  <r>
    <x v="5"/>
    <x v="12"/>
    <x v="81"/>
    <x v="39"/>
    <x v="57"/>
    <n v="27"/>
    <x v="71"/>
    <x v="0"/>
    <x v="0"/>
    <x v="17"/>
    <x v="2"/>
  </r>
  <r>
    <x v="5"/>
    <x v="13"/>
    <x v="115"/>
    <x v="170"/>
    <x v="93"/>
    <n v="63"/>
    <x v="71"/>
    <x v="0"/>
    <x v="0"/>
    <x v="7"/>
    <x v="66"/>
  </r>
  <r>
    <x v="5"/>
    <x v="14"/>
    <x v="116"/>
    <x v="171"/>
    <x v="18"/>
    <n v="438"/>
    <x v="72"/>
    <x v="0"/>
    <x v="1"/>
    <x v="71"/>
    <x v="99"/>
  </r>
  <r>
    <x v="5"/>
    <x v="15"/>
    <x v="84"/>
    <x v="172"/>
    <x v="7"/>
    <n v="97"/>
    <x v="71"/>
    <x v="0"/>
    <x v="0"/>
    <x v="72"/>
    <x v="80"/>
  </r>
  <r>
    <x v="5"/>
    <x v="16"/>
    <x v="75"/>
    <x v="66"/>
    <x v="28"/>
    <n v="27"/>
    <x v="71"/>
    <x v="0"/>
    <x v="0"/>
    <x v="6"/>
    <x v="11"/>
  </r>
  <r>
    <x v="5"/>
    <x v="17"/>
    <x v="17"/>
    <x v="173"/>
    <x v="39"/>
    <n v="204"/>
    <x v="71"/>
    <x v="0"/>
    <x v="0"/>
    <x v="73"/>
    <x v="53"/>
  </r>
  <r>
    <x v="5"/>
    <x v="18"/>
    <x v="117"/>
    <x v="174"/>
    <x v="94"/>
    <n v="196"/>
    <x v="71"/>
    <x v="0"/>
    <x v="4"/>
    <x v="74"/>
    <x v="82"/>
  </r>
  <r>
    <x v="5"/>
    <x v="19"/>
    <x v="15"/>
    <x v="173"/>
    <x v="95"/>
    <n v="124"/>
    <x v="71"/>
    <x v="0"/>
    <x v="1"/>
    <x v="70"/>
    <x v="83"/>
  </r>
  <r>
    <x v="5"/>
    <x v="20"/>
    <x v="78"/>
    <x v="175"/>
    <x v="39"/>
    <n v="18"/>
    <x v="71"/>
    <x v="0"/>
    <x v="0"/>
    <x v="22"/>
    <x v="2"/>
  </r>
  <r>
    <x v="5"/>
    <x v="21"/>
    <x v="115"/>
    <x v="176"/>
    <x v="60"/>
    <n v="59"/>
    <x v="71"/>
    <x v="0"/>
    <x v="0"/>
    <x v="75"/>
    <x v="100"/>
  </r>
  <r>
    <x v="5"/>
    <x v="22"/>
    <x v="118"/>
    <x v="177"/>
    <x v="96"/>
    <n v="222"/>
    <x v="71"/>
    <x v="0"/>
    <x v="1"/>
    <x v="76"/>
    <x v="101"/>
  </r>
  <r>
    <x v="5"/>
    <x v="23"/>
    <x v="85"/>
    <x v="178"/>
    <x v="97"/>
    <n v="146"/>
    <x v="71"/>
    <x v="0"/>
    <x v="0"/>
    <x v="77"/>
    <x v="1"/>
  </r>
  <r>
    <x v="5"/>
    <x v="24"/>
    <x v="119"/>
    <x v="179"/>
    <x v="98"/>
    <n v="198"/>
    <x v="40"/>
    <x v="0"/>
    <x v="7"/>
    <x v="34"/>
    <x v="102"/>
  </r>
  <r>
    <x v="5"/>
    <x v="25"/>
    <x v="120"/>
    <x v="180"/>
    <x v="99"/>
    <n v="332"/>
    <x v="71"/>
    <x v="0"/>
    <x v="0"/>
    <x v="78"/>
    <x v="103"/>
  </r>
  <r>
    <x v="5"/>
    <x v="26"/>
    <x v="121"/>
    <x v="181"/>
    <x v="100"/>
    <n v="197"/>
    <x v="71"/>
    <x v="0"/>
    <x v="8"/>
    <x v="41"/>
    <x v="104"/>
  </r>
  <r>
    <x v="5"/>
    <x v="27"/>
    <x v="122"/>
    <x v="182"/>
    <x v="101"/>
    <n v="344"/>
    <x v="72"/>
    <x v="0"/>
    <x v="0"/>
    <x v="20"/>
    <x v="82"/>
  </r>
  <r>
    <x v="5"/>
    <x v="28"/>
    <x v="123"/>
    <x v="183"/>
    <x v="92"/>
    <n v="157"/>
    <x v="71"/>
    <x v="0"/>
    <x v="0"/>
    <x v="58"/>
    <x v="73"/>
  </r>
  <r>
    <x v="5"/>
    <x v="29"/>
    <x v="17"/>
    <x v="184"/>
    <x v="42"/>
    <n v="139"/>
    <x v="71"/>
    <x v="0"/>
    <x v="0"/>
    <x v="65"/>
    <x v="21"/>
  </r>
  <r>
    <x v="5"/>
    <x v="30"/>
    <x v="124"/>
    <x v="185"/>
    <x v="90"/>
    <n v="205"/>
    <x v="71"/>
    <x v="0"/>
    <x v="4"/>
    <x v="41"/>
    <x v="27"/>
  </r>
  <r>
    <x v="5"/>
    <x v="31"/>
    <x v="84"/>
    <x v="114"/>
    <x v="1"/>
    <n v="76"/>
    <x v="5"/>
    <x v="0"/>
    <x v="0"/>
    <x v="36"/>
    <x v="43"/>
  </r>
  <r>
    <x v="5"/>
    <x v="32"/>
    <x v="59"/>
    <x v="186"/>
    <x v="2"/>
    <n v="38"/>
    <x v="71"/>
    <x v="0"/>
    <x v="0"/>
    <x v="10"/>
    <x v="0"/>
  </r>
  <r>
    <x v="5"/>
    <x v="33"/>
    <x v="9"/>
    <x v="164"/>
    <x v="38"/>
    <n v="33"/>
    <x v="71"/>
    <x v="0"/>
    <x v="0"/>
    <x v="17"/>
    <x v="38"/>
  </r>
  <r>
    <x v="5"/>
    <x v="34"/>
    <x v="36"/>
    <x v="149"/>
    <x v="9"/>
    <n v="74"/>
    <x v="71"/>
    <x v="0"/>
    <x v="6"/>
    <x v="25"/>
    <x v="26"/>
  </r>
  <r>
    <x v="5"/>
    <x v="35"/>
    <x v="75"/>
    <x v="139"/>
    <x v="88"/>
    <n v="38"/>
    <x v="71"/>
    <x v="0"/>
    <x v="0"/>
    <x v="25"/>
    <x v="61"/>
  </r>
  <r>
    <x v="5"/>
    <x v="36"/>
    <x v="9"/>
    <x v="65"/>
    <x v="54"/>
    <n v="31"/>
    <x v="71"/>
    <x v="0"/>
    <x v="0"/>
    <x v="10"/>
    <x v="30"/>
  </r>
  <r>
    <x v="6"/>
    <x v="0"/>
    <x v="59"/>
    <x v="187"/>
    <x v="68"/>
    <n v="42"/>
    <x v="71"/>
    <x v="0"/>
    <x v="0"/>
    <x v="25"/>
    <x v="40"/>
  </r>
  <r>
    <x v="6"/>
    <x v="1"/>
    <x v="125"/>
    <x v="169"/>
    <x v="6"/>
    <n v="85"/>
    <x v="71"/>
    <x v="0"/>
    <x v="0"/>
    <x v="79"/>
    <x v="31"/>
  </r>
  <r>
    <x v="6"/>
    <x v="2"/>
    <x v="126"/>
    <x v="188"/>
    <x v="33"/>
    <n v="31"/>
    <x v="71"/>
    <x v="0"/>
    <x v="0"/>
    <x v="80"/>
    <x v="38"/>
  </r>
  <r>
    <x v="6"/>
    <x v="3"/>
    <x v="59"/>
    <x v="189"/>
    <x v="55"/>
    <n v="30"/>
    <x v="71"/>
    <x v="0"/>
    <x v="0"/>
    <x v="5"/>
    <x v="55"/>
  </r>
  <r>
    <x v="6"/>
    <x v="4"/>
    <x v="55"/>
    <x v="190"/>
    <x v="71"/>
    <n v="107"/>
    <x v="71"/>
    <x v="0"/>
    <x v="0"/>
    <x v="39"/>
    <x v="66"/>
  </r>
  <r>
    <x v="6"/>
    <x v="5"/>
    <x v="127"/>
    <x v="191"/>
    <x v="50"/>
    <n v="23"/>
    <x v="71"/>
    <x v="0"/>
    <x v="0"/>
    <x v="25"/>
    <x v="100"/>
  </r>
  <r>
    <x v="6"/>
    <x v="6"/>
    <x v="31"/>
    <x v="192"/>
    <x v="36"/>
    <n v="90"/>
    <x v="5"/>
    <x v="0"/>
    <x v="0"/>
    <x v="69"/>
    <x v="12"/>
  </r>
  <r>
    <x v="6"/>
    <x v="7"/>
    <x v="78"/>
    <x v="132"/>
    <x v="2"/>
    <n v="12"/>
    <x v="71"/>
    <x v="0"/>
    <x v="0"/>
    <x v="81"/>
    <x v="60"/>
  </r>
  <r>
    <x v="6"/>
    <x v="8"/>
    <x v="59"/>
    <x v="193"/>
    <x v="55"/>
    <n v="36"/>
    <x v="71"/>
    <x v="0"/>
    <x v="0"/>
    <x v="10"/>
    <x v="7"/>
  </r>
  <r>
    <x v="6"/>
    <x v="9"/>
    <x v="37"/>
    <x v="194"/>
    <x v="9"/>
    <n v="96"/>
    <x v="5"/>
    <x v="0"/>
    <x v="2"/>
    <x v="82"/>
    <x v="20"/>
  </r>
  <r>
    <x v="6"/>
    <x v="10"/>
    <x v="6"/>
    <x v="175"/>
    <x v="54"/>
    <n v="26"/>
    <x v="71"/>
    <x v="0"/>
    <x v="0"/>
    <x v="9"/>
    <x v="37"/>
  </r>
  <r>
    <x v="6"/>
    <x v="11"/>
    <x v="18"/>
    <x v="195"/>
    <x v="1"/>
    <n v="90"/>
    <x v="71"/>
    <x v="0"/>
    <x v="0"/>
    <x v="67"/>
    <x v="31"/>
  </r>
  <r>
    <x v="6"/>
    <x v="12"/>
    <x v="14"/>
    <x v="186"/>
    <x v="38"/>
    <n v="61"/>
    <x v="5"/>
    <x v="0"/>
    <x v="0"/>
    <x v="83"/>
    <x v="60"/>
  </r>
  <r>
    <x v="6"/>
    <x v="13"/>
    <x v="13"/>
    <x v="196"/>
    <x v="35"/>
    <n v="75"/>
    <x v="71"/>
    <x v="0"/>
    <x v="0"/>
    <x v="84"/>
    <x v="25"/>
  </r>
  <r>
    <x v="6"/>
    <x v="14"/>
    <x v="128"/>
    <x v="197"/>
    <x v="102"/>
    <n v="842"/>
    <x v="5"/>
    <x v="0"/>
    <x v="2"/>
    <x v="85"/>
    <x v="105"/>
  </r>
  <r>
    <x v="6"/>
    <x v="15"/>
    <x v="114"/>
    <x v="198"/>
    <x v="32"/>
    <n v="94"/>
    <x v="71"/>
    <x v="0"/>
    <x v="0"/>
    <x v="86"/>
    <x v="51"/>
  </r>
  <r>
    <x v="6"/>
    <x v="16"/>
    <x v="77"/>
    <x v="199"/>
    <x v="10"/>
    <n v="26"/>
    <x v="71"/>
    <x v="0"/>
    <x v="0"/>
    <x v="81"/>
    <x v="9"/>
  </r>
  <r>
    <x v="6"/>
    <x v="17"/>
    <x v="129"/>
    <x v="200"/>
    <x v="56"/>
    <n v="147"/>
    <x v="71"/>
    <x v="1"/>
    <x v="1"/>
    <x v="87"/>
    <x v="81"/>
  </r>
  <r>
    <x v="6"/>
    <x v="18"/>
    <x v="130"/>
    <x v="201"/>
    <x v="103"/>
    <n v="181"/>
    <x v="71"/>
    <x v="0"/>
    <x v="7"/>
    <x v="87"/>
    <x v="35"/>
  </r>
  <r>
    <x v="6"/>
    <x v="19"/>
    <x v="131"/>
    <x v="202"/>
    <x v="104"/>
    <n v="107"/>
    <x v="71"/>
    <x v="0"/>
    <x v="0"/>
    <x v="29"/>
    <x v="53"/>
  </r>
  <r>
    <x v="6"/>
    <x v="20"/>
    <x v="75"/>
    <x v="120"/>
    <x v="60"/>
    <n v="28"/>
    <x v="71"/>
    <x v="0"/>
    <x v="0"/>
    <x v="25"/>
    <x v="6"/>
  </r>
  <r>
    <x v="6"/>
    <x v="21"/>
    <x v="65"/>
    <x v="33"/>
    <x v="38"/>
    <n v="39"/>
    <x v="71"/>
    <x v="0"/>
    <x v="0"/>
    <x v="37"/>
    <x v="60"/>
  </r>
  <r>
    <x v="6"/>
    <x v="22"/>
    <x v="132"/>
    <x v="203"/>
    <x v="105"/>
    <n v="233"/>
    <x v="5"/>
    <x v="0"/>
    <x v="2"/>
    <x v="88"/>
    <x v="106"/>
  </r>
  <r>
    <x v="6"/>
    <x v="23"/>
    <x v="61"/>
    <x v="204"/>
    <x v="106"/>
    <n v="127"/>
    <x v="5"/>
    <x v="0"/>
    <x v="0"/>
    <x v="89"/>
    <x v="15"/>
  </r>
  <r>
    <x v="6"/>
    <x v="24"/>
    <x v="70"/>
    <x v="205"/>
    <x v="9"/>
    <n v="149"/>
    <x v="73"/>
    <x v="1"/>
    <x v="0"/>
    <x v="90"/>
    <x v="58"/>
  </r>
  <r>
    <x v="6"/>
    <x v="25"/>
    <x v="133"/>
    <x v="206"/>
    <x v="22"/>
    <n v="306"/>
    <x v="5"/>
    <x v="1"/>
    <x v="0"/>
    <x v="91"/>
    <x v="107"/>
  </r>
  <r>
    <x v="6"/>
    <x v="26"/>
    <x v="134"/>
    <x v="207"/>
    <x v="107"/>
    <n v="185"/>
    <x v="5"/>
    <x v="0"/>
    <x v="2"/>
    <x v="92"/>
    <x v="8"/>
  </r>
  <r>
    <x v="6"/>
    <x v="27"/>
    <x v="135"/>
    <x v="208"/>
    <x v="4"/>
    <n v="344"/>
    <x v="72"/>
    <x v="0"/>
    <x v="0"/>
    <x v="93"/>
    <x v="106"/>
  </r>
  <r>
    <x v="6"/>
    <x v="28"/>
    <x v="24"/>
    <x v="209"/>
    <x v="32"/>
    <n v="156"/>
    <x v="71"/>
    <x v="0"/>
    <x v="0"/>
    <x v="66"/>
    <x v="4"/>
  </r>
  <r>
    <x v="6"/>
    <x v="29"/>
    <x v="90"/>
    <x v="163"/>
    <x v="3"/>
    <n v="116"/>
    <x v="71"/>
    <x v="0"/>
    <x v="0"/>
    <x v="46"/>
    <x v="74"/>
  </r>
  <r>
    <x v="6"/>
    <x v="30"/>
    <x v="136"/>
    <x v="210"/>
    <x v="14"/>
    <n v="195"/>
    <x v="71"/>
    <x v="0"/>
    <x v="4"/>
    <x v="94"/>
    <x v="19"/>
  </r>
  <r>
    <x v="6"/>
    <x v="31"/>
    <x v="79"/>
    <x v="211"/>
    <x v="17"/>
    <n v="75"/>
    <x v="71"/>
    <x v="0"/>
    <x v="1"/>
    <x v="36"/>
    <x v="75"/>
  </r>
  <r>
    <x v="6"/>
    <x v="32"/>
    <x v="2"/>
    <x v="66"/>
    <x v="29"/>
    <n v="23"/>
    <x v="71"/>
    <x v="0"/>
    <x v="0"/>
    <x v="5"/>
    <x v="7"/>
  </r>
  <r>
    <x v="6"/>
    <x v="33"/>
    <x v="14"/>
    <x v="212"/>
    <x v="27"/>
    <n v="40"/>
    <x v="71"/>
    <x v="0"/>
    <x v="0"/>
    <x v="10"/>
    <x v="9"/>
  </r>
  <r>
    <x v="6"/>
    <x v="34"/>
    <x v="37"/>
    <x v="213"/>
    <x v="10"/>
    <n v="86"/>
    <x v="71"/>
    <x v="0"/>
    <x v="2"/>
    <x v="63"/>
    <x v="15"/>
  </r>
  <r>
    <x v="6"/>
    <x v="35"/>
    <x v="14"/>
    <x v="214"/>
    <x v="32"/>
    <n v="44"/>
    <x v="71"/>
    <x v="0"/>
    <x v="0"/>
    <x v="95"/>
    <x v="61"/>
  </r>
  <r>
    <x v="6"/>
    <x v="36"/>
    <x v="126"/>
    <x v="43"/>
    <x v="38"/>
    <n v="33"/>
    <x v="71"/>
    <x v="0"/>
    <x v="0"/>
    <x v="17"/>
    <x v="38"/>
  </r>
  <r>
    <x v="7"/>
    <x v="0"/>
    <x v="137"/>
    <x v="48"/>
    <x v="10"/>
    <n v="2"/>
    <x v="71"/>
    <x v="0"/>
    <x v="0"/>
    <x v="64"/>
    <x v="108"/>
  </r>
  <r>
    <x v="7"/>
    <x v="1"/>
    <x v="28"/>
    <x v="215"/>
    <x v="57"/>
    <n v="0"/>
    <x v="71"/>
    <x v="0"/>
    <x v="0"/>
    <x v="25"/>
    <x v="109"/>
  </r>
  <r>
    <x v="7"/>
    <x v="2"/>
    <x v="2"/>
    <x v="216"/>
    <x v="10"/>
    <n v="0"/>
    <x v="71"/>
    <x v="0"/>
    <x v="0"/>
    <x v="10"/>
    <x v="108"/>
  </r>
  <r>
    <x v="7"/>
    <x v="3"/>
    <x v="53"/>
    <x v="164"/>
    <x v="3"/>
    <n v="3"/>
    <x v="5"/>
    <x v="0"/>
    <x v="0"/>
    <x v="17"/>
    <x v="110"/>
  </r>
  <r>
    <x v="7"/>
    <x v="4"/>
    <x v="99"/>
    <x v="217"/>
    <x v="43"/>
    <n v="8"/>
    <x v="71"/>
    <x v="0"/>
    <x v="1"/>
    <x v="96"/>
    <x v="111"/>
  </r>
  <r>
    <x v="7"/>
    <x v="5"/>
    <x v="97"/>
    <x v="218"/>
    <x v="70"/>
    <n v="0"/>
    <x v="71"/>
    <x v="0"/>
    <x v="0"/>
    <x v="68"/>
    <x v="112"/>
  </r>
  <r>
    <x v="7"/>
    <x v="6"/>
    <x v="13"/>
    <x v="168"/>
    <x v="7"/>
    <n v="4"/>
    <x v="71"/>
    <x v="0"/>
    <x v="0"/>
    <x v="97"/>
    <x v="113"/>
  </r>
  <r>
    <x v="7"/>
    <x v="7"/>
    <x v="6"/>
    <x v="78"/>
    <x v="60"/>
    <n v="1"/>
    <x v="71"/>
    <x v="0"/>
    <x v="0"/>
    <x v="22"/>
    <x v="114"/>
  </r>
  <r>
    <x v="7"/>
    <x v="8"/>
    <x v="126"/>
    <x v="219"/>
    <x v="28"/>
    <n v="0"/>
    <x v="71"/>
    <x v="0"/>
    <x v="0"/>
    <x v="36"/>
    <x v="115"/>
  </r>
  <r>
    <x v="7"/>
    <x v="9"/>
    <x v="11"/>
    <x v="220"/>
    <x v="6"/>
    <n v="5"/>
    <x v="71"/>
    <x v="0"/>
    <x v="2"/>
    <x v="43"/>
    <x v="116"/>
  </r>
  <r>
    <x v="7"/>
    <x v="10"/>
    <x v="88"/>
    <x v="117"/>
    <x v="28"/>
    <n v="9"/>
    <x v="71"/>
    <x v="0"/>
    <x v="0"/>
    <x v="42"/>
    <x v="117"/>
  </r>
  <r>
    <x v="7"/>
    <x v="11"/>
    <x v="138"/>
    <x v="139"/>
    <x v="61"/>
    <n v="5"/>
    <x v="71"/>
    <x v="0"/>
    <x v="1"/>
    <x v="48"/>
    <x v="118"/>
  </r>
  <r>
    <x v="7"/>
    <x v="12"/>
    <x v="77"/>
    <x v="199"/>
    <x v="7"/>
    <n v="0"/>
    <x v="5"/>
    <x v="0"/>
    <x v="0"/>
    <x v="21"/>
    <x v="119"/>
  </r>
  <r>
    <x v="7"/>
    <x v="13"/>
    <x v="50"/>
    <x v="6"/>
    <x v="55"/>
    <n v="6"/>
    <x v="71"/>
    <x v="0"/>
    <x v="0"/>
    <x v="80"/>
    <x v="120"/>
  </r>
  <r>
    <x v="7"/>
    <x v="14"/>
    <x v="139"/>
    <x v="221"/>
    <x v="108"/>
    <n v="23"/>
    <x v="71"/>
    <x v="0"/>
    <x v="2"/>
    <x v="98"/>
    <x v="121"/>
  </r>
  <r>
    <x v="7"/>
    <x v="15"/>
    <x v="18"/>
    <x v="222"/>
    <x v="10"/>
    <n v="3"/>
    <x v="71"/>
    <x v="0"/>
    <x v="0"/>
    <x v="17"/>
    <x v="122"/>
  </r>
  <r>
    <x v="7"/>
    <x v="16"/>
    <x v="58"/>
    <x v="189"/>
    <x v="50"/>
    <n v="4"/>
    <x v="71"/>
    <x v="0"/>
    <x v="0"/>
    <x v="3"/>
    <x v="36"/>
  </r>
  <r>
    <x v="7"/>
    <x v="17"/>
    <x v="140"/>
    <x v="223"/>
    <x v="56"/>
    <n v="3"/>
    <x v="71"/>
    <x v="0"/>
    <x v="1"/>
    <x v="99"/>
    <x v="123"/>
  </r>
  <r>
    <x v="7"/>
    <x v="18"/>
    <x v="141"/>
    <x v="224"/>
    <x v="109"/>
    <n v="4"/>
    <x v="72"/>
    <x v="0"/>
    <x v="6"/>
    <x v="100"/>
    <x v="124"/>
  </r>
  <r>
    <x v="7"/>
    <x v="19"/>
    <x v="142"/>
    <x v="225"/>
    <x v="63"/>
    <n v="3"/>
    <x v="71"/>
    <x v="0"/>
    <x v="0"/>
    <x v="101"/>
    <x v="125"/>
  </r>
  <r>
    <x v="7"/>
    <x v="20"/>
    <x v="88"/>
    <x v="166"/>
    <x v="45"/>
    <n v="2"/>
    <x v="71"/>
    <x v="0"/>
    <x v="0"/>
    <x v="86"/>
    <x v="126"/>
  </r>
  <r>
    <x v="7"/>
    <x v="21"/>
    <x v="35"/>
    <x v="78"/>
    <x v="17"/>
    <n v="0"/>
    <x v="71"/>
    <x v="0"/>
    <x v="0"/>
    <x v="19"/>
    <x v="113"/>
  </r>
  <r>
    <x v="7"/>
    <x v="22"/>
    <x v="22"/>
    <x v="226"/>
    <x v="1"/>
    <n v="5"/>
    <x v="71"/>
    <x v="0"/>
    <x v="5"/>
    <x v="87"/>
    <x v="127"/>
  </r>
  <r>
    <x v="7"/>
    <x v="23"/>
    <x v="32"/>
    <x v="227"/>
    <x v="11"/>
    <n v="1"/>
    <x v="71"/>
    <x v="0"/>
    <x v="0"/>
    <x v="101"/>
    <x v="128"/>
  </r>
  <r>
    <x v="7"/>
    <x v="24"/>
    <x v="121"/>
    <x v="228"/>
    <x v="63"/>
    <n v="18"/>
    <x v="40"/>
    <x v="0"/>
    <x v="0"/>
    <x v="102"/>
    <x v="129"/>
  </r>
  <r>
    <x v="7"/>
    <x v="25"/>
    <x v="143"/>
    <x v="229"/>
    <x v="110"/>
    <n v="37"/>
    <x v="5"/>
    <x v="0"/>
    <x v="0"/>
    <x v="103"/>
    <x v="125"/>
  </r>
  <r>
    <x v="7"/>
    <x v="26"/>
    <x v="144"/>
    <x v="230"/>
    <x v="76"/>
    <n v="7"/>
    <x v="71"/>
    <x v="0"/>
    <x v="9"/>
    <x v="104"/>
    <x v="130"/>
  </r>
  <r>
    <x v="7"/>
    <x v="27"/>
    <x v="145"/>
    <x v="231"/>
    <x v="111"/>
    <n v="27"/>
    <x v="5"/>
    <x v="0"/>
    <x v="0"/>
    <x v="105"/>
    <x v="131"/>
  </r>
  <r>
    <x v="7"/>
    <x v="28"/>
    <x v="132"/>
    <x v="232"/>
    <x v="74"/>
    <n v="1"/>
    <x v="71"/>
    <x v="0"/>
    <x v="1"/>
    <x v="106"/>
    <x v="132"/>
  </r>
  <r>
    <x v="7"/>
    <x v="29"/>
    <x v="89"/>
    <x v="233"/>
    <x v="11"/>
    <n v="1"/>
    <x v="71"/>
    <x v="0"/>
    <x v="0"/>
    <x v="33"/>
    <x v="133"/>
  </r>
  <r>
    <x v="7"/>
    <x v="30"/>
    <x v="146"/>
    <x v="234"/>
    <x v="25"/>
    <n v="1"/>
    <x v="71"/>
    <x v="0"/>
    <x v="2"/>
    <x v="52"/>
    <x v="134"/>
  </r>
  <r>
    <x v="7"/>
    <x v="31"/>
    <x v="32"/>
    <x v="168"/>
    <x v="9"/>
    <n v="6"/>
    <x v="5"/>
    <x v="0"/>
    <x v="2"/>
    <x v="21"/>
    <x v="135"/>
  </r>
  <r>
    <x v="7"/>
    <x v="32"/>
    <x v="51"/>
    <x v="235"/>
    <x v="10"/>
    <n v="0"/>
    <x v="71"/>
    <x v="0"/>
    <x v="0"/>
    <x v="38"/>
    <x v="136"/>
  </r>
  <r>
    <x v="7"/>
    <x v="33"/>
    <x v="50"/>
    <x v="0"/>
    <x v="93"/>
    <n v="4"/>
    <x v="71"/>
    <x v="0"/>
    <x v="2"/>
    <x v="61"/>
    <x v="137"/>
  </r>
  <r>
    <x v="7"/>
    <x v="34"/>
    <x v="114"/>
    <x v="236"/>
    <x v="72"/>
    <n v="6"/>
    <x v="71"/>
    <x v="0"/>
    <x v="0"/>
    <x v="7"/>
    <x v="138"/>
  </r>
  <r>
    <x v="7"/>
    <x v="35"/>
    <x v="50"/>
    <x v="133"/>
    <x v="20"/>
    <n v="21"/>
    <x v="71"/>
    <x v="0"/>
    <x v="0"/>
    <x v="36"/>
    <x v="139"/>
  </r>
  <r>
    <x v="7"/>
    <x v="36"/>
    <x v="59"/>
    <x v="32"/>
    <x v="33"/>
    <n v="1"/>
    <x v="71"/>
    <x v="0"/>
    <x v="0"/>
    <x v="64"/>
    <x v="109"/>
  </r>
  <r>
    <x v="8"/>
    <x v="0"/>
    <x v="7"/>
    <x v="237"/>
    <x v="2"/>
    <n v="35"/>
    <x v="54"/>
    <x v="0"/>
    <x v="0"/>
    <x v="0"/>
    <x v="55"/>
  </r>
  <r>
    <x v="8"/>
    <x v="1"/>
    <x v="82"/>
    <x v="238"/>
    <x v="28"/>
    <n v="34"/>
    <x v="74"/>
    <x v="0"/>
    <x v="0"/>
    <x v="0"/>
    <x v="56"/>
  </r>
  <r>
    <x v="8"/>
    <x v="2"/>
    <x v="62"/>
    <x v="239"/>
    <x v="13"/>
    <n v="23"/>
    <x v="75"/>
    <x v="0"/>
    <x v="0"/>
    <x v="0"/>
    <x v="6"/>
  </r>
  <r>
    <x v="8"/>
    <x v="3"/>
    <x v="101"/>
    <x v="46"/>
    <x v="52"/>
    <n v="48"/>
    <x v="76"/>
    <x v="0"/>
    <x v="0"/>
    <x v="0"/>
    <x v="17"/>
  </r>
  <r>
    <x v="8"/>
    <x v="4"/>
    <x v="19"/>
    <x v="240"/>
    <x v="46"/>
    <n v="161"/>
    <x v="77"/>
    <x v="0"/>
    <x v="0"/>
    <x v="1"/>
    <x v="140"/>
  </r>
  <r>
    <x v="8"/>
    <x v="5"/>
    <x v="147"/>
    <x v="241"/>
    <x v="70"/>
    <n v="9"/>
    <x v="73"/>
    <x v="0"/>
    <x v="0"/>
    <x v="0"/>
    <x v="59"/>
  </r>
  <r>
    <x v="8"/>
    <x v="6"/>
    <x v="84"/>
    <x v="242"/>
    <x v="35"/>
    <n v="77"/>
    <x v="78"/>
    <x v="1"/>
    <x v="0"/>
    <x v="0"/>
    <x v="23"/>
  </r>
  <r>
    <x v="8"/>
    <x v="7"/>
    <x v="65"/>
    <x v="195"/>
    <x v="82"/>
    <n v="47"/>
    <x v="43"/>
    <x v="0"/>
    <x v="0"/>
    <x v="0"/>
    <x v="90"/>
  </r>
  <r>
    <x v="8"/>
    <x v="8"/>
    <x v="65"/>
    <x v="243"/>
    <x v="21"/>
    <n v="51"/>
    <x v="79"/>
    <x v="0"/>
    <x v="0"/>
    <x v="0"/>
    <x v="23"/>
  </r>
  <r>
    <x v="8"/>
    <x v="9"/>
    <x v="50"/>
    <x v="244"/>
    <x v="11"/>
    <n v="56"/>
    <x v="79"/>
    <x v="0"/>
    <x v="0"/>
    <x v="0"/>
    <x v="33"/>
  </r>
  <r>
    <x v="8"/>
    <x v="10"/>
    <x v="10"/>
    <x v="11"/>
    <x v="53"/>
    <n v="61"/>
    <x v="75"/>
    <x v="0"/>
    <x v="0"/>
    <x v="0"/>
    <x v="66"/>
  </r>
  <r>
    <x v="8"/>
    <x v="11"/>
    <x v="63"/>
    <x v="104"/>
    <x v="68"/>
    <n v="98"/>
    <x v="12"/>
    <x v="1"/>
    <x v="0"/>
    <x v="0"/>
    <x v="141"/>
  </r>
  <r>
    <x v="8"/>
    <x v="12"/>
    <x v="81"/>
    <x v="245"/>
    <x v="10"/>
    <n v="30"/>
    <x v="7"/>
    <x v="0"/>
    <x v="0"/>
    <x v="0"/>
    <x v="18"/>
  </r>
  <r>
    <x v="8"/>
    <x v="13"/>
    <x v="30"/>
    <x v="80"/>
    <x v="53"/>
    <n v="73"/>
    <x v="42"/>
    <x v="1"/>
    <x v="0"/>
    <x v="0"/>
    <x v="3"/>
  </r>
  <r>
    <x v="8"/>
    <x v="14"/>
    <x v="148"/>
    <x v="246"/>
    <x v="112"/>
    <n v="864"/>
    <x v="80"/>
    <x v="0"/>
    <x v="0"/>
    <x v="107"/>
    <x v="142"/>
  </r>
  <r>
    <x v="8"/>
    <x v="15"/>
    <x v="48"/>
    <x v="247"/>
    <x v="30"/>
    <n v="136"/>
    <x v="42"/>
    <x v="0"/>
    <x v="0"/>
    <x v="0"/>
    <x v="143"/>
  </r>
  <r>
    <x v="8"/>
    <x v="16"/>
    <x v="14"/>
    <x v="248"/>
    <x v="21"/>
    <n v="26"/>
    <x v="63"/>
    <x v="0"/>
    <x v="0"/>
    <x v="0"/>
    <x v="9"/>
  </r>
  <r>
    <x v="8"/>
    <x v="17"/>
    <x v="149"/>
    <x v="249"/>
    <x v="113"/>
    <n v="311"/>
    <x v="28"/>
    <x v="0"/>
    <x v="0"/>
    <x v="1"/>
    <x v="144"/>
  </r>
  <r>
    <x v="8"/>
    <x v="18"/>
    <x v="150"/>
    <x v="250"/>
    <x v="114"/>
    <n v="203"/>
    <x v="81"/>
    <x v="0"/>
    <x v="0"/>
    <x v="22"/>
    <x v="95"/>
  </r>
  <r>
    <x v="8"/>
    <x v="19"/>
    <x v="151"/>
    <x v="251"/>
    <x v="43"/>
    <n v="147"/>
    <x v="82"/>
    <x v="0"/>
    <x v="0"/>
    <x v="0"/>
    <x v="145"/>
  </r>
  <r>
    <x v="8"/>
    <x v="20"/>
    <x v="152"/>
    <x v="252"/>
    <x v="9"/>
    <n v="44"/>
    <x v="76"/>
    <x v="0"/>
    <x v="0"/>
    <x v="0"/>
    <x v="55"/>
  </r>
  <r>
    <x v="8"/>
    <x v="21"/>
    <x v="11"/>
    <x v="253"/>
    <x v="48"/>
    <n v="45"/>
    <x v="38"/>
    <x v="0"/>
    <x v="0"/>
    <x v="0"/>
    <x v="32"/>
  </r>
  <r>
    <x v="8"/>
    <x v="22"/>
    <x v="153"/>
    <x v="254"/>
    <x v="105"/>
    <n v="181"/>
    <x v="44"/>
    <x v="0"/>
    <x v="0"/>
    <x v="0"/>
    <x v="106"/>
  </r>
  <r>
    <x v="8"/>
    <x v="23"/>
    <x v="131"/>
    <x v="36"/>
    <x v="92"/>
    <n v="142"/>
    <x v="30"/>
    <x v="0"/>
    <x v="0"/>
    <x v="0"/>
    <x v="146"/>
  </r>
  <r>
    <x v="8"/>
    <x v="24"/>
    <x v="154"/>
    <x v="255"/>
    <x v="75"/>
    <n v="155"/>
    <x v="83"/>
    <x v="0"/>
    <x v="0"/>
    <x v="0"/>
    <x v="57"/>
  </r>
  <r>
    <x v="8"/>
    <x v="25"/>
    <x v="155"/>
    <x v="256"/>
    <x v="63"/>
    <n v="288"/>
    <x v="21"/>
    <x v="0"/>
    <x v="0"/>
    <x v="0"/>
    <x v="147"/>
  </r>
  <r>
    <x v="8"/>
    <x v="26"/>
    <x v="68"/>
    <x v="257"/>
    <x v="115"/>
    <n v="195"/>
    <x v="17"/>
    <x v="2"/>
    <x v="0"/>
    <x v="5"/>
    <x v="148"/>
  </r>
  <r>
    <x v="8"/>
    <x v="27"/>
    <x v="156"/>
    <x v="258"/>
    <x v="45"/>
    <n v="478"/>
    <x v="84"/>
    <x v="1"/>
    <x v="0"/>
    <x v="0"/>
    <x v="149"/>
  </r>
  <r>
    <x v="8"/>
    <x v="28"/>
    <x v="25"/>
    <x v="156"/>
    <x v="51"/>
    <n v="133"/>
    <x v="6"/>
    <x v="0"/>
    <x v="0"/>
    <x v="1"/>
    <x v="51"/>
  </r>
  <r>
    <x v="8"/>
    <x v="29"/>
    <x v="157"/>
    <x v="259"/>
    <x v="17"/>
    <n v="126"/>
    <x v="67"/>
    <x v="0"/>
    <x v="2"/>
    <x v="0"/>
    <x v="95"/>
  </r>
  <r>
    <x v="8"/>
    <x v="30"/>
    <x v="158"/>
    <x v="260"/>
    <x v="25"/>
    <n v="209"/>
    <x v="85"/>
    <x v="0"/>
    <x v="0"/>
    <x v="2"/>
    <x v="150"/>
  </r>
  <r>
    <x v="8"/>
    <x v="31"/>
    <x v="31"/>
    <x v="261"/>
    <x v="42"/>
    <n v="84"/>
    <x v="79"/>
    <x v="0"/>
    <x v="0"/>
    <x v="0"/>
    <x v="58"/>
  </r>
  <r>
    <x v="8"/>
    <x v="32"/>
    <x v="75"/>
    <x v="262"/>
    <x v="7"/>
    <n v="29"/>
    <x v="63"/>
    <x v="0"/>
    <x v="0"/>
    <x v="0"/>
    <x v="55"/>
  </r>
  <r>
    <x v="8"/>
    <x v="33"/>
    <x v="52"/>
    <x v="87"/>
    <x v="12"/>
    <n v="50"/>
    <x v="0"/>
    <x v="2"/>
    <x v="0"/>
    <x v="0"/>
    <x v="33"/>
  </r>
  <r>
    <x v="8"/>
    <x v="34"/>
    <x v="159"/>
    <x v="214"/>
    <x v="72"/>
    <n v="83"/>
    <x v="73"/>
    <x v="0"/>
    <x v="0"/>
    <x v="0"/>
    <x v="92"/>
  </r>
  <r>
    <x v="8"/>
    <x v="35"/>
    <x v="115"/>
    <x v="263"/>
    <x v="32"/>
    <n v="68"/>
    <x v="86"/>
    <x v="0"/>
    <x v="0"/>
    <x v="0"/>
    <x v="83"/>
  </r>
  <r>
    <x v="8"/>
    <x v="36"/>
    <x v="0"/>
    <x v="164"/>
    <x v="68"/>
    <n v="35"/>
    <x v="38"/>
    <x v="0"/>
    <x v="0"/>
    <x v="0"/>
    <x v="11"/>
  </r>
  <r>
    <x v="9"/>
    <x v="0"/>
    <x v="97"/>
    <x v="189"/>
    <x v="7"/>
    <n v="14"/>
    <x v="33"/>
    <x v="0"/>
    <x v="0"/>
    <x v="0"/>
    <x v="6"/>
  </r>
  <r>
    <x v="9"/>
    <x v="1"/>
    <x v="66"/>
    <x v="3"/>
    <x v="3"/>
    <n v="56"/>
    <x v="69"/>
    <x v="0"/>
    <x v="0"/>
    <x v="0"/>
    <x v="40"/>
  </r>
  <r>
    <x v="9"/>
    <x v="2"/>
    <x v="160"/>
    <x v="218"/>
    <x v="57"/>
    <n v="11"/>
    <x v="73"/>
    <x v="0"/>
    <x v="0"/>
    <x v="0"/>
    <x v="6"/>
  </r>
  <r>
    <x v="9"/>
    <x v="3"/>
    <x v="127"/>
    <x v="175"/>
    <x v="57"/>
    <n v="19"/>
    <x v="61"/>
    <x v="0"/>
    <x v="0"/>
    <x v="0"/>
    <x v="30"/>
  </r>
  <r>
    <x v="9"/>
    <x v="4"/>
    <x v="22"/>
    <x v="264"/>
    <x v="116"/>
    <n v="155"/>
    <x v="87"/>
    <x v="0"/>
    <x v="0"/>
    <x v="0"/>
    <x v="35"/>
  </r>
  <r>
    <x v="9"/>
    <x v="5"/>
    <x v="161"/>
    <x v="265"/>
    <x v="70"/>
    <n v="10"/>
    <x v="61"/>
    <x v="0"/>
    <x v="0"/>
    <x v="0"/>
    <x v="100"/>
  </r>
  <r>
    <x v="9"/>
    <x v="6"/>
    <x v="52"/>
    <x v="266"/>
    <x v="50"/>
    <n v="37"/>
    <x v="0"/>
    <x v="0"/>
    <x v="0"/>
    <x v="0"/>
    <x v="0"/>
  </r>
  <r>
    <x v="9"/>
    <x v="7"/>
    <x v="75"/>
    <x v="175"/>
    <x v="10"/>
    <n v="26"/>
    <x v="63"/>
    <x v="0"/>
    <x v="0"/>
    <x v="0"/>
    <x v="9"/>
  </r>
  <r>
    <x v="9"/>
    <x v="8"/>
    <x v="97"/>
    <x v="39"/>
    <x v="2"/>
    <n v="15"/>
    <x v="54"/>
    <x v="0"/>
    <x v="0"/>
    <x v="0"/>
    <x v="89"/>
  </r>
  <r>
    <x v="9"/>
    <x v="9"/>
    <x v="2"/>
    <x v="98"/>
    <x v="59"/>
    <n v="34"/>
    <x v="2"/>
    <x v="0"/>
    <x v="0"/>
    <x v="0"/>
    <x v="18"/>
  </r>
  <r>
    <x v="9"/>
    <x v="10"/>
    <x v="162"/>
    <x v="120"/>
    <x v="52"/>
    <n v="53"/>
    <x v="31"/>
    <x v="1"/>
    <x v="0"/>
    <x v="0"/>
    <x v="23"/>
  </r>
  <r>
    <x v="9"/>
    <x v="11"/>
    <x v="10"/>
    <x v="267"/>
    <x v="76"/>
    <n v="94"/>
    <x v="86"/>
    <x v="0"/>
    <x v="0"/>
    <x v="0"/>
    <x v="76"/>
  </r>
  <r>
    <x v="9"/>
    <x v="12"/>
    <x v="2"/>
    <x v="219"/>
    <x v="91"/>
    <n v="50"/>
    <x v="60"/>
    <x v="1"/>
    <x v="0"/>
    <x v="0"/>
    <x v="29"/>
  </r>
  <r>
    <x v="9"/>
    <x v="13"/>
    <x v="52"/>
    <x v="268"/>
    <x v="21"/>
    <n v="48"/>
    <x v="31"/>
    <x v="0"/>
    <x v="0"/>
    <x v="0"/>
    <x v="9"/>
  </r>
  <r>
    <x v="9"/>
    <x v="14"/>
    <x v="163"/>
    <x v="269"/>
    <x v="41"/>
    <n v="616"/>
    <x v="88"/>
    <x v="0"/>
    <x v="2"/>
    <x v="81"/>
    <x v="151"/>
  </r>
  <r>
    <x v="9"/>
    <x v="15"/>
    <x v="164"/>
    <x v="270"/>
    <x v="12"/>
    <n v="87"/>
    <x v="89"/>
    <x v="0"/>
    <x v="0"/>
    <x v="0"/>
    <x v="39"/>
  </r>
  <r>
    <x v="9"/>
    <x v="16"/>
    <x v="87"/>
    <x v="186"/>
    <x v="8"/>
    <n v="14"/>
    <x v="61"/>
    <x v="0"/>
    <x v="0"/>
    <x v="0"/>
    <x v="60"/>
  </r>
  <r>
    <x v="9"/>
    <x v="17"/>
    <x v="99"/>
    <x v="96"/>
    <x v="12"/>
    <n v="226"/>
    <x v="90"/>
    <x v="0"/>
    <x v="0"/>
    <x v="0"/>
    <x v="8"/>
  </r>
  <r>
    <x v="9"/>
    <x v="18"/>
    <x v="165"/>
    <x v="271"/>
    <x v="116"/>
    <n v="195"/>
    <x v="91"/>
    <x v="0"/>
    <x v="0"/>
    <x v="38"/>
    <x v="70"/>
  </r>
  <r>
    <x v="9"/>
    <x v="19"/>
    <x v="37"/>
    <x v="272"/>
    <x v="44"/>
    <n v="78"/>
    <x v="92"/>
    <x v="0"/>
    <x v="0"/>
    <x v="0"/>
    <x v="10"/>
  </r>
  <r>
    <x v="9"/>
    <x v="20"/>
    <x v="62"/>
    <x v="273"/>
    <x v="42"/>
    <n v="25"/>
    <x v="29"/>
    <x v="0"/>
    <x v="0"/>
    <x v="0"/>
    <x v="6"/>
  </r>
  <r>
    <x v="9"/>
    <x v="21"/>
    <x v="9"/>
    <x v="130"/>
    <x v="83"/>
    <n v="31"/>
    <x v="86"/>
    <x v="0"/>
    <x v="0"/>
    <x v="0"/>
    <x v="60"/>
  </r>
  <r>
    <x v="9"/>
    <x v="22"/>
    <x v="67"/>
    <x v="23"/>
    <x v="14"/>
    <n v="131"/>
    <x v="93"/>
    <x v="0"/>
    <x v="0"/>
    <x v="1"/>
    <x v="58"/>
  </r>
  <r>
    <x v="9"/>
    <x v="23"/>
    <x v="131"/>
    <x v="274"/>
    <x v="92"/>
    <n v="139"/>
    <x v="94"/>
    <x v="1"/>
    <x v="0"/>
    <x v="0"/>
    <x v="26"/>
  </r>
  <r>
    <x v="9"/>
    <x v="24"/>
    <x v="20"/>
    <x v="275"/>
    <x v="31"/>
    <n v="113"/>
    <x v="82"/>
    <x v="0"/>
    <x v="0"/>
    <x v="1"/>
    <x v="81"/>
  </r>
  <r>
    <x v="9"/>
    <x v="25"/>
    <x v="42"/>
    <x v="178"/>
    <x v="68"/>
    <n v="183"/>
    <x v="93"/>
    <x v="0"/>
    <x v="0"/>
    <x v="0"/>
    <x v="46"/>
  </r>
  <r>
    <x v="9"/>
    <x v="26"/>
    <x v="166"/>
    <x v="276"/>
    <x v="43"/>
    <n v="161"/>
    <x v="95"/>
    <x v="0"/>
    <x v="1"/>
    <x v="3"/>
    <x v="50"/>
  </r>
  <r>
    <x v="9"/>
    <x v="27"/>
    <x v="167"/>
    <x v="277"/>
    <x v="117"/>
    <n v="457"/>
    <x v="96"/>
    <x v="1"/>
    <x v="0"/>
    <x v="81"/>
    <x v="152"/>
  </r>
  <r>
    <x v="9"/>
    <x v="28"/>
    <x v="74"/>
    <x v="82"/>
    <x v="48"/>
    <n v="112"/>
    <x v="9"/>
    <x v="0"/>
    <x v="0"/>
    <x v="1"/>
    <x v="8"/>
  </r>
  <r>
    <x v="9"/>
    <x v="29"/>
    <x v="57"/>
    <x v="121"/>
    <x v="38"/>
    <n v="83"/>
    <x v="92"/>
    <x v="0"/>
    <x v="0"/>
    <x v="0"/>
    <x v="78"/>
  </r>
  <r>
    <x v="9"/>
    <x v="30"/>
    <x v="168"/>
    <x v="156"/>
    <x v="65"/>
    <n v="136"/>
    <x v="97"/>
    <x v="0"/>
    <x v="0"/>
    <x v="1"/>
    <x v="51"/>
  </r>
  <r>
    <x v="9"/>
    <x v="31"/>
    <x v="43"/>
    <x v="278"/>
    <x v="19"/>
    <n v="120"/>
    <x v="98"/>
    <x v="0"/>
    <x v="0"/>
    <x v="0"/>
    <x v="70"/>
  </r>
  <r>
    <x v="9"/>
    <x v="32"/>
    <x v="87"/>
    <x v="137"/>
    <x v="10"/>
    <n v="21"/>
    <x v="75"/>
    <x v="1"/>
    <x v="0"/>
    <x v="0"/>
    <x v="77"/>
  </r>
  <r>
    <x v="9"/>
    <x v="33"/>
    <x v="87"/>
    <x v="70"/>
    <x v="31"/>
    <n v="23"/>
    <x v="99"/>
    <x v="0"/>
    <x v="0"/>
    <x v="0"/>
    <x v="34"/>
  </r>
  <r>
    <x v="9"/>
    <x v="34"/>
    <x v="10"/>
    <x v="228"/>
    <x v="35"/>
    <n v="56"/>
    <x v="10"/>
    <x v="0"/>
    <x v="0"/>
    <x v="0"/>
    <x v="25"/>
  </r>
  <r>
    <x v="9"/>
    <x v="35"/>
    <x v="112"/>
    <x v="196"/>
    <x v="12"/>
    <n v="57"/>
    <x v="100"/>
    <x v="0"/>
    <x v="0"/>
    <x v="0"/>
    <x v="40"/>
  </r>
  <r>
    <x v="9"/>
    <x v="36"/>
    <x v="77"/>
    <x v="279"/>
    <x v="52"/>
    <n v="24"/>
    <x v="99"/>
    <x v="0"/>
    <x v="0"/>
    <x v="0"/>
    <x v="29"/>
  </r>
  <r>
    <x v="10"/>
    <x v="0"/>
    <x v="97"/>
    <x v="280"/>
    <x v="57"/>
    <n v="11"/>
    <x v="72"/>
    <x v="0"/>
    <x v="0"/>
    <x v="0"/>
    <x v="34"/>
  </r>
  <r>
    <x v="10"/>
    <x v="1"/>
    <x v="115"/>
    <x v="281"/>
    <x v="58"/>
    <n v="61"/>
    <x v="60"/>
    <x v="0"/>
    <x v="0"/>
    <x v="0"/>
    <x v="11"/>
  </r>
  <r>
    <x v="10"/>
    <x v="2"/>
    <x v="58"/>
    <x v="72"/>
    <x v="29"/>
    <n v="19"/>
    <x v="54"/>
    <x v="0"/>
    <x v="0"/>
    <x v="0"/>
    <x v="6"/>
  </r>
  <r>
    <x v="10"/>
    <x v="3"/>
    <x v="82"/>
    <x v="193"/>
    <x v="33"/>
    <n v="34"/>
    <x v="7"/>
    <x v="0"/>
    <x v="0"/>
    <x v="1"/>
    <x v="11"/>
  </r>
  <r>
    <x v="10"/>
    <x v="4"/>
    <x v="43"/>
    <x v="64"/>
    <x v="25"/>
    <n v="133"/>
    <x v="18"/>
    <x v="0"/>
    <x v="0"/>
    <x v="0"/>
    <x v="97"/>
  </r>
  <r>
    <x v="10"/>
    <x v="5"/>
    <x v="34"/>
    <x v="282"/>
    <x v="72"/>
    <n v="9"/>
    <x v="40"/>
    <x v="0"/>
    <x v="0"/>
    <x v="0"/>
    <x v="60"/>
  </r>
  <r>
    <x v="10"/>
    <x v="6"/>
    <x v="115"/>
    <x v="135"/>
    <x v="42"/>
    <n v="57"/>
    <x v="89"/>
    <x v="0"/>
    <x v="0"/>
    <x v="0"/>
    <x v="29"/>
  </r>
  <r>
    <x v="10"/>
    <x v="7"/>
    <x v="88"/>
    <x v="283"/>
    <x v="38"/>
    <n v="55"/>
    <x v="55"/>
    <x v="0"/>
    <x v="0"/>
    <x v="0"/>
    <x v="31"/>
  </r>
  <r>
    <x v="10"/>
    <x v="8"/>
    <x v="9"/>
    <x v="117"/>
    <x v="60"/>
    <n v="32"/>
    <x v="86"/>
    <x v="0"/>
    <x v="0"/>
    <x v="0"/>
    <x v="6"/>
  </r>
  <r>
    <x v="10"/>
    <x v="9"/>
    <x v="126"/>
    <x v="266"/>
    <x v="28"/>
    <n v="40"/>
    <x v="99"/>
    <x v="1"/>
    <x v="0"/>
    <x v="0"/>
    <x v="10"/>
  </r>
  <r>
    <x v="10"/>
    <x v="10"/>
    <x v="50"/>
    <x v="248"/>
    <x v="48"/>
    <n v="53"/>
    <x v="69"/>
    <x v="0"/>
    <x v="0"/>
    <x v="0"/>
    <x v="0"/>
  </r>
  <r>
    <x v="10"/>
    <x v="11"/>
    <x v="36"/>
    <x v="21"/>
    <x v="69"/>
    <n v="97"/>
    <x v="69"/>
    <x v="0"/>
    <x v="0"/>
    <x v="0"/>
    <x v="73"/>
  </r>
  <r>
    <x v="10"/>
    <x v="12"/>
    <x v="126"/>
    <x v="284"/>
    <x v="10"/>
    <n v="51"/>
    <x v="47"/>
    <x v="0"/>
    <x v="0"/>
    <x v="0"/>
    <x v="14"/>
  </r>
  <r>
    <x v="10"/>
    <x v="13"/>
    <x v="11"/>
    <x v="285"/>
    <x v="31"/>
    <n v="68"/>
    <x v="101"/>
    <x v="0"/>
    <x v="0"/>
    <x v="0"/>
    <x v="90"/>
  </r>
  <r>
    <x v="10"/>
    <x v="14"/>
    <x v="169"/>
    <x v="286"/>
    <x v="22"/>
    <n v="502"/>
    <x v="102"/>
    <x v="1"/>
    <x v="2"/>
    <x v="0"/>
    <x v="153"/>
  </r>
  <r>
    <x v="10"/>
    <x v="15"/>
    <x v="138"/>
    <x v="287"/>
    <x v="11"/>
    <n v="70"/>
    <x v="32"/>
    <x v="0"/>
    <x v="0"/>
    <x v="0"/>
    <x v="78"/>
  </r>
  <r>
    <x v="10"/>
    <x v="16"/>
    <x v="77"/>
    <x v="137"/>
    <x v="72"/>
    <n v="25"/>
    <x v="75"/>
    <x v="0"/>
    <x v="0"/>
    <x v="0"/>
    <x v="34"/>
  </r>
  <r>
    <x v="10"/>
    <x v="17"/>
    <x v="107"/>
    <x v="288"/>
    <x v="65"/>
    <n v="194"/>
    <x v="103"/>
    <x v="0"/>
    <x v="0"/>
    <x v="0"/>
    <x v="20"/>
  </r>
  <r>
    <x v="10"/>
    <x v="18"/>
    <x v="170"/>
    <x v="289"/>
    <x v="118"/>
    <n v="218"/>
    <x v="104"/>
    <x v="1"/>
    <x v="0"/>
    <x v="5"/>
    <x v="19"/>
  </r>
  <r>
    <x v="10"/>
    <x v="19"/>
    <x v="72"/>
    <x v="290"/>
    <x v="56"/>
    <n v="115"/>
    <x v="105"/>
    <x v="0"/>
    <x v="0"/>
    <x v="1"/>
    <x v="95"/>
  </r>
  <r>
    <x v="10"/>
    <x v="20"/>
    <x v="52"/>
    <x v="120"/>
    <x v="59"/>
    <n v="47"/>
    <x v="35"/>
    <x v="0"/>
    <x v="0"/>
    <x v="0"/>
    <x v="7"/>
  </r>
  <r>
    <x v="10"/>
    <x v="21"/>
    <x v="52"/>
    <x v="237"/>
    <x v="35"/>
    <n v="32"/>
    <x v="101"/>
    <x v="0"/>
    <x v="0"/>
    <x v="0"/>
    <x v="60"/>
  </r>
  <r>
    <x v="10"/>
    <x v="22"/>
    <x v="107"/>
    <x v="291"/>
    <x v="63"/>
    <n v="118"/>
    <x v="67"/>
    <x v="0"/>
    <x v="0"/>
    <x v="0"/>
    <x v="50"/>
  </r>
  <r>
    <x v="10"/>
    <x v="23"/>
    <x v="1"/>
    <x v="292"/>
    <x v="39"/>
    <n v="127"/>
    <x v="106"/>
    <x v="0"/>
    <x v="0"/>
    <x v="0"/>
    <x v="32"/>
  </r>
  <r>
    <x v="10"/>
    <x v="24"/>
    <x v="153"/>
    <x v="205"/>
    <x v="26"/>
    <n v="138"/>
    <x v="11"/>
    <x v="3"/>
    <x v="0"/>
    <x v="0"/>
    <x v="58"/>
  </r>
  <r>
    <x v="10"/>
    <x v="25"/>
    <x v="171"/>
    <x v="293"/>
    <x v="19"/>
    <n v="274"/>
    <x v="107"/>
    <x v="0"/>
    <x v="0"/>
    <x v="0"/>
    <x v="154"/>
  </r>
  <r>
    <x v="10"/>
    <x v="26"/>
    <x v="172"/>
    <x v="19"/>
    <x v="110"/>
    <n v="177"/>
    <x v="28"/>
    <x v="1"/>
    <x v="1"/>
    <x v="2"/>
    <x v="66"/>
  </r>
  <r>
    <x v="10"/>
    <x v="27"/>
    <x v="173"/>
    <x v="143"/>
    <x v="119"/>
    <n v="502"/>
    <x v="108"/>
    <x v="0"/>
    <x v="0"/>
    <x v="2"/>
    <x v="155"/>
  </r>
  <r>
    <x v="10"/>
    <x v="28"/>
    <x v="20"/>
    <x v="294"/>
    <x v="17"/>
    <n v="129"/>
    <x v="109"/>
    <x v="0"/>
    <x v="1"/>
    <x v="1"/>
    <x v="80"/>
  </r>
  <r>
    <x v="10"/>
    <x v="29"/>
    <x v="174"/>
    <x v="275"/>
    <x v="92"/>
    <n v="95"/>
    <x v="65"/>
    <x v="0"/>
    <x v="0"/>
    <x v="0"/>
    <x v="3"/>
  </r>
  <r>
    <x v="10"/>
    <x v="30"/>
    <x v="175"/>
    <x v="84"/>
    <x v="43"/>
    <n v="155"/>
    <x v="110"/>
    <x v="0"/>
    <x v="1"/>
    <x v="0"/>
    <x v="65"/>
  </r>
  <r>
    <x v="10"/>
    <x v="31"/>
    <x v="164"/>
    <x v="295"/>
    <x v="51"/>
    <n v="71"/>
    <x v="86"/>
    <x v="0"/>
    <x v="0"/>
    <x v="1"/>
    <x v="66"/>
  </r>
  <r>
    <x v="10"/>
    <x v="32"/>
    <x v="2"/>
    <x v="296"/>
    <x v="8"/>
    <n v="31"/>
    <x v="29"/>
    <x v="0"/>
    <x v="0"/>
    <x v="0"/>
    <x v="14"/>
  </r>
  <r>
    <x v="10"/>
    <x v="33"/>
    <x v="58"/>
    <x v="186"/>
    <x v="72"/>
    <n v="30"/>
    <x v="38"/>
    <x v="0"/>
    <x v="0"/>
    <x v="0"/>
    <x v="61"/>
  </r>
  <r>
    <x v="10"/>
    <x v="34"/>
    <x v="176"/>
    <x v="268"/>
    <x v="54"/>
    <n v="63"/>
    <x v="74"/>
    <x v="0"/>
    <x v="0"/>
    <x v="0"/>
    <x v="8"/>
  </r>
  <r>
    <x v="10"/>
    <x v="35"/>
    <x v="177"/>
    <x v="226"/>
    <x v="9"/>
    <n v="64"/>
    <x v="100"/>
    <x v="0"/>
    <x v="0"/>
    <x v="0"/>
    <x v="28"/>
  </r>
  <r>
    <x v="10"/>
    <x v="36"/>
    <x v="81"/>
    <x v="0"/>
    <x v="9"/>
    <n v="23"/>
    <x v="99"/>
    <x v="0"/>
    <x v="0"/>
    <x v="0"/>
    <x v="34"/>
  </r>
  <r>
    <x v="11"/>
    <x v="0"/>
    <x v="127"/>
    <x v="235"/>
    <x v="8"/>
    <n v="18"/>
    <x v="43"/>
    <x v="0"/>
    <x v="0"/>
    <x v="0"/>
    <x v="14"/>
  </r>
  <r>
    <x v="11"/>
    <x v="1"/>
    <x v="28"/>
    <x v="237"/>
    <x v="29"/>
    <n v="33"/>
    <x v="76"/>
    <x v="0"/>
    <x v="0"/>
    <x v="0"/>
    <x v="56"/>
  </r>
  <r>
    <x v="11"/>
    <x v="2"/>
    <x v="147"/>
    <x v="297"/>
    <x v="57"/>
    <n v="10"/>
    <x v="10"/>
    <x v="0"/>
    <x v="0"/>
    <x v="0"/>
    <x v="36"/>
  </r>
  <r>
    <x v="11"/>
    <x v="3"/>
    <x v="82"/>
    <x v="298"/>
    <x v="53"/>
    <n v="42"/>
    <x v="99"/>
    <x v="0"/>
    <x v="0"/>
    <x v="0"/>
    <x v="28"/>
  </r>
  <r>
    <x v="11"/>
    <x v="4"/>
    <x v="178"/>
    <x v="107"/>
    <x v="7"/>
    <n v="57"/>
    <x v="100"/>
    <x v="0"/>
    <x v="0"/>
    <x v="0"/>
    <x v="40"/>
  </r>
  <r>
    <x v="11"/>
    <x v="5"/>
    <x v="179"/>
    <x v="299"/>
    <x v="5"/>
    <n v="7"/>
    <x v="63"/>
    <x v="0"/>
    <x v="0"/>
    <x v="0"/>
    <x v="36"/>
  </r>
  <r>
    <x v="11"/>
    <x v="6"/>
    <x v="10"/>
    <x v="169"/>
    <x v="38"/>
    <n v="57"/>
    <x v="111"/>
    <x v="0"/>
    <x v="0"/>
    <x v="0"/>
    <x v="14"/>
  </r>
  <r>
    <x v="11"/>
    <x v="7"/>
    <x v="126"/>
    <x v="300"/>
    <x v="28"/>
    <n v="26"/>
    <x v="61"/>
    <x v="0"/>
    <x v="0"/>
    <x v="0"/>
    <x v="0"/>
  </r>
  <r>
    <x v="11"/>
    <x v="8"/>
    <x v="87"/>
    <x v="191"/>
    <x v="33"/>
    <n v="21"/>
    <x v="12"/>
    <x v="0"/>
    <x v="0"/>
    <x v="0"/>
    <x v="30"/>
  </r>
  <r>
    <x v="11"/>
    <x v="9"/>
    <x v="0"/>
    <x v="188"/>
    <x v="13"/>
    <n v="42"/>
    <x v="36"/>
    <x v="0"/>
    <x v="0"/>
    <x v="0"/>
    <x v="10"/>
  </r>
  <r>
    <x v="11"/>
    <x v="10"/>
    <x v="81"/>
    <x v="134"/>
    <x v="54"/>
    <n v="18"/>
    <x v="54"/>
    <x v="0"/>
    <x v="0"/>
    <x v="0"/>
    <x v="60"/>
  </r>
  <r>
    <x v="11"/>
    <x v="11"/>
    <x v="7"/>
    <x v="301"/>
    <x v="7"/>
    <n v="61"/>
    <x v="32"/>
    <x v="0"/>
    <x v="0"/>
    <x v="0"/>
    <x v="40"/>
  </r>
  <r>
    <x v="11"/>
    <x v="12"/>
    <x v="59"/>
    <x v="302"/>
    <x v="68"/>
    <n v="50"/>
    <x v="31"/>
    <x v="1"/>
    <x v="0"/>
    <x v="0"/>
    <x v="40"/>
  </r>
  <r>
    <x v="11"/>
    <x v="13"/>
    <x v="28"/>
    <x v="303"/>
    <x v="0"/>
    <n v="36"/>
    <x v="29"/>
    <x v="0"/>
    <x v="0"/>
    <x v="0"/>
    <x v="0"/>
  </r>
  <r>
    <x v="11"/>
    <x v="14"/>
    <x v="180"/>
    <x v="304"/>
    <x v="47"/>
    <n v="511"/>
    <x v="112"/>
    <x v="2"/>
    <x v="1"/>
    <x v="1"/>
    <x v="156"/>
  </r>
  <r>
    <x v="11"/>
    <x v="15"/>
    <x v="101"/>
    <x v="47"/>
    <x v="8"/>
    <n v="40"/>
    <x v="36"/>
    <x v="0"/>
    <x v="0"/>
    <x v="0"/>
    <x v="55"/>
  </r>
  <r>
    <x v="11"/>
    <x v="16"/>
    <x v="77"/>
    <x v="187"/>
    <x v="54"/>
    <n v="20"/>
    <x v="10"/>
    <x v="0"/>
    <x v="0"/>
    <x v="0"/>
    <x v="30"/>
  </r>
  <r>
    <x v="11"/>
    <x v="17"/>
    <x v="125"/>
    <x v="236"/>
    <x v="21"/>
    <n v="120"/>
    <x v="113"/>
    <x v="0"/>
    <x v="1"/>
    <x v="0"/>
    <x v="78"/>
  </r>
  <r>
    <x v="11"/>
    <x v="18"/>
    <x v="181"/>
    <x v="305"/>
    <x v="47"/>
    <n v="115"/>
    <x v="114"/>
    <x v="0"/>
    <x v="0"/>
    <x v="4"/>
    <x v="39"/>
  </r>
  <r>
    <x v="11"/>
    <x v="19"/>
    <x v="182"/>
    <x v="306"/>
    <x v="35"/>
    <n v="52"/>
    <x v="86"/>
    <x v="0"/>
    <x v="0"/>
    <x v="0"/>
    <x v="17"/>
  </r>
  <r>
    <x v="11"/>
    <x v="20"/>
    <x v="87"/>
    <x v="43"/>
    <x v="38"/>
    <n v="33"/>
    <x v="36"/>
    <x v="0"/>
    <x v="1"/>
    <x v="0"/>
    <x v="37"/>
  </r>
  <r>
    <x v="11"/>
    <x v="21"/>
    <x v="56"/>
    <x v="297"/>
    <x v="5"/>
    <n v="10"/>
    <x v="12"/>
    <x v="0"/>
    <x v="0"/>
    <x v="0"/>
    <x v="5"/>
  </r>
  <r>
    <x v="11"/>
    <x v="22"/>
    <x v="94"/>
    <x v="183"/>
    <x v="26"/>
    <n v="112"/>
    <x v="76"/>
    <x v="0"/>
    <x v="0"/>
    <x v="0"/>
    <x v="157"/>
  </r>
  <r>
    <x v="11"/>
    <x v="23"/>
    <x v="84"/>
    <x v="21"/>
    <x v="36"/>
    <n v="110"/>
    <x v="115"/>
    <x v="0"/>
    <x v="0"/>
    <x v="0"/>
    <x v="158"/>
  </r>
  <r>
    <x v="11"/>
    <x v="24"/>
    <x v="168"/>
    <x v="283"/>
    <x v="59"/>
    <n v="110"/>
    <x v="65"/>
    <x v="1"/>
    <x v="0"/>
    <x v="0"/>
    <x v="97"/>
  </r>
  <r>
    <x v="11"/>
    <x v="25"/>
    <x v="183"/>
    <x v="251"/>
    <x v="39"/>
    <n v="220"/>
    <x v="116"/>
    <x v="1"/>
    <x v="1"/>
    <x v="0"/>
    <x v="159"/>
  </r>
  <r>
    <x v="11"/>
    <x v="26"/>
    <x v="157"/>
    <x v="307"/>
    <x v="18"/>
    <n v="138"/>
    <x v="117"/>
    <x v="1"/>
    <x v="0"/>
    <x v="2"/>
    <x v="1"/>
  </r>
  <r>
    <x v="11"/>
    <x v="27"/>
    <x v="92"/>
    <x v="308"/>
    <x v="47"/>
    <n v="396"/>
    <x v="118"/>
    <x v="0"/>
    <x v="0"/>
    <x v="0"/>
    <x v="154"/>
  </r>
  <r>
    <x v="11"/>
    <x v="28"/>
    <x v="159"/>
    <x v="309"/>
    <x v="113"/>
    <n v="102"/>
    <x v="37"/>
    <x v="0"/>
    <x v="0"/>
    <x v="4"/>
    <x v="78"/>
  </r>
  <r>
    <x v="11"/>
    <x v="29"/>
    <x v="8"/>
    <x v="82"/>
    <x v="76"/>
    <n v="95"/>
    <x v="14"/>
    <x v="0"/>
    <x v="0"/>
    <x v="0"/>
    <x v="53"/>
  </r>
  <r>
    <x v="11"/>
    <x v="30"/>
    <x v="184"/>
    <x v="310"/>
    <x v="80"/>
    <n v="160"/>
    <x v="119"/>
    <x v="0"/>
    <x v="0"/>
    <x v="0"/>
    <x v="50"/>
  </r>
  <r>
    <x v="11"/>
    <x v="31"/>
    <x v="11"/>
    <x v="111"/>
    <x v="50"/>
    <n v="50"/>
    <x v="120"/>
    <x v="0"/>
    <x v="0"/>
    <x v="0"/>
    <x v="0"/>
  </r>
  <r>
    <x v="11"/>
    <x v="32"/>
    <x v="78"/>
    <x v="311"/>
    <x v="57"/>
    <n v="21"/>
    <x v="7"/>
    <x v="0"/>
    <x v="0"/>
    <x v="0"/>
    <x v="29"/>
  </r>
  <r>
    <x v="11"/>
    <x v="33"/>
    <x v="127"/>
    <x v="312"/>
    <x v="8"/>
    <n v="24"/>
    <x v="99"/>
    <x v="0"/>
    <x v="0"/>
    <x v="0"/>
    <x v="29"/>
  </r>
  <r>
    <x v="11"/>
    <x v="34"/>
    <x v="137"/>
    <x v="301"/>
    <x v="5"/>
    <n v="28"/>
    <x v="61"/>
    <x v="0"/>
    <x v="0"/>
    <x v="0"/>
    <x v="9"/>
  </r>
  <r>
    <x v="11"/>
    <x v="35"/>
    <x v="126"/>
    <x v="300"/>
    <x v="33"/>
    <n v="33"/>
    <x v="7"/>
    <x v="0"/>
    <x v="0"/>
    <x v="0"/>
    <x v="11"/>
  </r>
  <r>
    <x v="11"/>
    <x v="36"/>
    <x v="56"/>
    <x v="148"/>
    <x v="70"/>
    <n v="13"/>
    <x v="61"/>
    <x v="0"/>
    <x v="0"/>
    <x v="0"/>
    <x v="59"/>
  </r>
  <r>
    <x v="12"/>
    <x v="0"/>
    <x v="75"/>
    <x v="107"/>
    <x v="52"/>
    <n v="31"/>
    <x v="38"/>
    <x v="1"/>
    <x v="0"/>
    <x v="0"/>
    <x v="61"/>
  </r>
  <r>
    <x v="12"/>
    <x v="1"/>
    <x v="53"/>
    <x v="69"/>
    <x v="8"/>
    <n v="57"/>
    <x v="121"/>
    <x v="0"/>
    <x v="0"/>
    <x v="0"/>
    <x v="55"/>
  </r>
  <r>
    <x v="12"/>
    <x v="2"/>
    <x v="97"/>
    <x v="313"/>
    <x v="13"/>
    <n v="15"/>
    <x v="61"/>
    <x v="0"/>
    <x v="1"/>
    <x v="0"/>
    <x v="60"/>
  </r>
  <r>
    <x v="12"/>
    <x v="3"/>
    <x v="28"/>
    <x v="12"/>
    <x v="10"/>
    <n v="36"/>
    <x v="7"/>
    <x v="0"/>
    <x v="0"/>
    <x v="0"/>
    <x v="10"/>
  </r>
  <r>
    <x v="12"/>
    <x v="4"/>
    <x v="185"/>
    <x v="314"/>
    <x v="56"/>
    <n v="136"/>
    <x v="57"/>
    <x v="0"/>
    <x v="0"/>
    <x v="2"/>
    <x v="92"/>
  </r>
  <r>
    <x v="12"/>
    <x v="5"/>
    <x v="186"/>
    <x v="297"/>
    <x v="5"/>
    <n v="4"/>
    <x v="71"/>
    <x v="0"/>
    <x v="0"/>
    <x v="0"/>
    <x v="77"/>
  </r>
  <r>
    <x v="12"/>
    <x v="6"/>
    <x v="53"/>
    <x v="167"/>
    <x v="68"/>
    <n v="42"/>
    <x v="79"/>
    <x v="0"/>
    <x v="0"/>
    <x v="0"/>
    <x v="37"/>
  </r>
  <r>
    <x v="12"/>
    <x v="7"/>
    <x v="81"/>
    <x v="315"/>
    <x v="58"/>
    <n v="32"/>
    <x v="73"/>
    <x v="0"/>
    <x v="0"/>
    <x v="0"/>
    <x v="28"/>
  </r>
  <r>
    <x v="12"/>
    <x v="8"/>
    <x v="75"/>
    <x v="235"/>
    <x v="7"/>
    <n v="28"/>
    <x v="2"/>
    <x v="0"/>
    <x v="0"/>
    <x v="0"/>
    <x v="14"/>
  </r>
  <r>
    <x v="12"/>
    <x v="9"/>
    <x v="112"/>
    <x v="31"/>
    <x v="42"/>
    <n v="41"/>
    <x v="55"/>
    <x v="0"/>
    <x v="0"/>
    <x v="1"/>
    <x v="9"/>
  </r>
  <r>
    <x v="12"/>
    <x v="10"/>
    <x v="6"/>
    <x v="215"/>
    <x v="8"/>
    <n v="28"/>
    <x v="2"/>
    <x v="0"/>
    <x v="0"/>
    <x v="0"/>
    <x v="14"/>
  </r>
  <r>
    <x v="12"/>
    <x v="11"/>
    <x v="76"/>
    <x v="316"/>
    <x v="7"/>
    <n v="67"/>
    <x v="47"/>
    <x v="0"/>
    <x v="0"/>
    <x v="0"/>
    <x v="33"/>
  </r>
  <r>
    <x v="12"/>
    <x v="12"/>
    <x v="137"/>
    <x v="137"/>
    <x v="91"/>
    <n v="42"/>
    <x v="115"/>
    <x v="1"/>
    <x v="0"/>
    <x v="0"/>
    <x v="30"/>
  </r>
  <r>
    <x v="12"/>
    <x v="13"/>
    <x v="53"/>
    <x v="317"/>
    <x v="7"/>
    <n v="52"/>
    <x v="35"/>
    <x v="0"/>
    <x v="0"/>
    <x v="0"/>
    <x v="40"/>
  </r>
  <r>
    <x v="12"/>
    <x v="14"/>
    <x v="187"/>
    <x v="27"/>
    <x v="44"/>
    <n v="382"/>
    <x v="122"/>
    <x v="0"/>
    <x v="0"/>
    <x v="1"/>
    <x v="24"/>
  </r>
  <r>
    <x v="12"/>
    <x v="15"/>
    <x v="184"/>
    <x v="318"/>
    <x v="42"/>
    <n v="100"/>
    <x v="1"/>
    <x v="0"/>
    <x v="0"/>
    <x v="0"/>
    <x v="83"/>
  </r>
  <r>
    <x v="12"/>
    <x v="16"/>
    <x v="59"/>
    <x v="215"/>
    <x v="35"/>
    <n v="33"/>
    <x v="36"/>
    <x v="4"/>
    <x v="1"/>
    <x v="0"/>
    <x v="56"/>
  </r>
  <r>
    <x v="12"/>
    <x v="17"/>
    <x v="24"/>
    <x v="319"/>
    <x v="1"/>
    <n v="211"/>
    <x v="123"/>
    <x v="0"/>
    <x v="0"/>
    <x v="3"/>
    <x v="75"/>
  </r>
  <r>
    <x v="12"/>
    <x v="18"/>
    <x v="188"/>
    <x v="320"/>
    <x v="77"/>
    <n v="218"/>
    <x v="15"/>
    <x v="1"/>
    <x v="0"/>
    <x v="14"/>
    <x v="52"/>
  </r>
  <r>
    <x v="12"/>
    <x v="19"/>
    <x v="29"/>
    <x v="321"/>
    <x v="83"/>
    <n v="77"/>
    <x v="105"/>
    <x v="0"/>
    <x v="0"/>
    <x v="0"/>
    <x v="55"/>
  </r>
  <r>
    <x v="12"/>
    <x v="20"/>
    <x v="101"/>
    <x v="195"/>
    <x v="80"/>
    <n v="49"/>
    <x v="115"/>
    <x v="0"/>
    <x v="0"/>
    <x v="0"/>
    <x v="18"/>
  </r>
  <r>
    <x v="12"/>
    <x v="21"/>
    <x v="177"/>
    <x v="322"/>
    <x v="31"/>
    <n v="52"/>
    <x v="22"/>
    <x v="0"/>
    <x v="0"/>
    <x v="0"/>
    <x v="60"/>
  </r>
  <r>
    <x v="12"/>
    <x v="22"/>
    <x v="107"/>
    <x v="183"/>
    <x v="22"/>
    <n v="128"/>
    <x v="124"/>
    <x v="0"/>
    <x v="0"/>
    <x v="0"/>
    <x v="96"/>
  </r>
  <r>
    <x v="12"/>
    <x v="23"/>
    <x v="189"/>
    <x v="323"/>
    <x v="63"/>
    <n v="110"/>
    <x v="89"/>
    <x v="0"/>
    <x v="0"/>
    <x v="2"/>
    <x v="96"/>
  </r>
  <r>
    <x v="12"/>
    <x v="24"/>
    <x v="157"/>
    <x v="113"/>
    <x v="28"/>
    <n v="102"/>
    <x v="125"/>
    <x v="0"/>
    <x v="0"/>
    <x v="1"/>
    <x v="53"/>
  </r>
  <r>
    <x v="12"/>
    <x v="25"/>
    <x v="92"/>
    <x v="324"/>
    <x v="9"/>
    <n v="268"/>
    <x v="126"/>
    <x v="2"/>
    <x v="2"/>
    <x v="0"/>
    <x v="160"/>
  </r>
  <r>
    <x v="12"/>
    <x v="26"/>
    <x v="74"/>
    <x v="325"/>
    <x v="119"/>
    <n v="134"/>
    <x v="127"/>
    <x v="0"/>
    <x v="0"/>
    <x v="2"/>
    <x v="23"/>
  </r>
  <r>
    <x v="12"/>
    <x v="27"/>
    <x v="190"/>
    <x v="326"/>
    <x v="111"/>
    <n v="380"/>
    <x v="128"/>
    <x v="0"/>
    <x v="0"/>
    <x v="0"/>
    <x v="67"/>
  </r>
  <r>
    <x v="12"/>
    <x v="28"/>
    <x v="43"/>
    <x v="51"/>
    <x v="92"/>
    <n v="135"/>
    <x v="6"/>
    <x v="0"/>
    <x v="1"/>
    <x v="3"/>
    <x v="26"/>
  </r>
  <r>
    <x v="12"/>
    <x v="29"/>
    <x v="94"/>
    <x v="54"/>
    <x v="30"/>
    <n v="146"/>
    <x v="97"/>
    <x v="0"/>
    <x v="4"/>
    <x v="2"/>
    <x v="86"/>
  </r>
  <r>
    <x v="12"/>
    <x v="30"/>
    <x v="123"/>
    <x v="327"/>
    <x v="110"/>
    <n v="194"/>
    <x v="129"/>
    <x v="0"/>
    <x v="0"/>
    <x v="3"/>
    <x v="76"/>
  </r>
  <r>
    <x v="12"/>
    <x v="31"/>
    <x v="109"/>
    <x v="209"/>
    <x v="61"/>
    <n v="78"/>
    <x v="60"/>
    <x v="0"/>
    <x v="0"/>
    <x v="2"/>
    <x v="1"/>
  </r>
  <r>
    <x v="12"/>
    <x v="32"/>
    <x v="39"/>
    <x v="2"/>
    <x v="57"/>
    <n v="17"/>
    <x v="12"/>
    <x v="0"/>
    <x v="0"/>
    <x v="0"/>
    <x v="6"/>
  </r>
  <r>
    <x v="12"/>
    <x v="33"/>
    <x v="6"/>
    <x v="108"/>
    <x v="38"/>
    <n v="26"/>
    <x v="54"/>
    <x v="0"/>
    <x v="0"/>
    <x v="0"/>
    <x v="38"/>
  </r>
  <r>
    <x v="12"/>
    <x v="34"/>
    <x v="182"/>
    <x v="279"/>
    <x v="38"/>
    <n v="41"/>
    <x v="38"/>
    <x v="0"/>
    <x v="0"/>
    <x v="0"/>
    <x v="28"/>
  </r>
  <r>
    <x v="12"/>
    <x v="35"/>
    <x v="177"/>
    <x v="328"/>
    <x v="0"/>
    <n v="72"/>
    <x v="101"/>
    <x v="0"/>
    <x v="0"/>
    <x v="0"/>
    <x v="81"/>
  </r>
  <r>
    <x v="12"/>
    <x v="36"/>
    <x v="127"/>
    <x v="312"/>
    <x v="55"/>
    <n v="21"/>
    <x v="36"/>
    <x v="0"/>
    <x v="0"/>
    <x v="0"/>
    <x v="77"/>
  </r>
  <r>
    <x v="13"/>
    <x v="0"/>
    <x v="81"/>
    <x v="189"/>
    <x v="58"/>
    <n v="17"/>
    <x v="63"/>
    <x v="0"/>
    <x v="0"/>
    <x v="0"/>
    <x v="30"/>
  </r>
  <r>
    <x v="13"/>
    <x v="1"/>
    <x v="59"/>
    <x v="329"/>
    <x v="37"/>
    <n v="42"/>
    <x v="39"/>
    <x v="0"/>
    <x v="0"/>
    <x v="0"/>
    <x v="14"/>
  </r>
  <r>
    <x v="13"/>
    <x v="2"/>
    <x v="56"/>
    <x v="106"/>
    <x v="58"/>
    <n v="13"/>
    <x v="43"/>
    <x v="0"/>
    <x v="0"/>
    <x v="0"/>
    <x v="2"/>
  </r>
  <r>
    <x v="13"/>
    <x v="3"/>
    <x v="14"/>
    <x v="330"/>
    <x v="38"/>
    <n v="36"/>
    <x v="36"/>
    <x v="0"/>
    <x v="0"/>
    <x v="2"/>
    <x v="61"/>
  </r>
  <r>
    <x v="13"/>
    <x v="4"/>
    <x v="74"/>
    <x v="331"/>
    <x v="80"/>
    <n v="124"/>
    <x v="124"/>
    <x v="0"/>
    <x v="0"/>
    <x v="1"/>
    <x v="86"/>
  </r>
  <r>
    <x v="13"/>
    <x v="5"/>
    <x v="78"/>
    <x v="332"/>
    <x v="58"/>
    <n v="21"/>
    <x v="38"/>
    <x v="0"/>
    <x v="0"/>
    <x v="0"/>
    <x v="2"/>
  </r>
  <r>
    <x v="13"/>
    <x v="6"/>
    <x v="185"/>
    <x v="63"/>
    <x v="120"/>
    <n v="101"/>
    <x v="130"/>
    <x v="2"/>
    <x v="0"/>
    <x v="0"/>
    <x v="1"/>
  </r>
  <r>
    <x v="13"/>
    <x v="7"/>
    <x v="75"/>
    <x v="194"/>
    <x v="57"/>
    <n v="42"/>
    <x v="0"/>
    <x v="0"/>
    <x v="0"/>
    <x v="0"/>
    <x v="55"/>
  </r>
  <r>
    <x v="13"/>
    <x v="8"/>
    <x v="28"/>
    <x v="333"/>
    <x v="13"/>
    <n v="38"/>
    <x v="86"/>
    <x v="0"/>
    <x v="0"/>
    <x v="0"/>
    <x v="14"/>
  </r>
  <r>
    <x v="13"/>
    <x v="9"/>
    <x v="14"/>
    <x v="175"/>
    <x v="55"/>
    <n v="44"/>
    <x v="101"/>
    <x v="0"/>
    <x v="0"/>
    <x v="0"/>
    <x v="0"/>
  </r>
  <r>
    <x v="13"/>
    <x v="10"/>
    <x v="182"/>
    <x v="193"/>
    <x v="53"/>
    <n v="35"/>
    <x v="74"/>
    <x v="0"/>
    <x v="0"/>
    <x v="0"/>
    <x v="14"/>
  </r>
  <r>
    <x v="13"/>
    <x v="11"/>
    <x v="164"/>
    <x v="107"/>
    <x v="17"/>
    <n v="73"/>
    <x v="22"/>
    <x v="0"/>
    <x v="0"/>
    <x v="2"/>
    <x v="10"/>
  </r>
  <r>
    <x v="13"/>
    <x v="12"/>
    <x v="137"/>
    <x v="216"/>
    <x v="10"/>
    <n v="33"/>
    <x v="79"/>
    <x v="2"/>
    <x v="0"/>
    <x v="0"/>
    <x v="77"/>
  </r>
  <r>
    <x v="13"/>
    <x v="13"/>
    <x v="11"/>
    <x v="283"/>
    <x v="35"/>
    <n v="50"/>
    <x v="60"/>
    <x v="0"/>
    <x v="0"/>
    <x v="0"/>
    <x v="30"/>
  </r>
  <r>
    <x v="13"/>
    <x v="14"/>
    <x v="191"/>
    <x v="334"/>
    <x v="83"/>
    <n v="368"/>
    <x v="131"/>
    <x v="0"/>
    <x v="0"/>
    <x v="2"/>
    <x v="85"/>
  </r>
  <r>
    <x v="13"/>
    <x v="15"/>
    <x v="129"/>
    <x v="335"/>
    <x v="113"/>
    <n v="88"/>
    <x v="22"/>
    <x v="0"/>
    <x v="0"/>
    <x v="0"/>
    <x v="90"/>
  </r>
  <r>
    <x v="13"/>
    <x v="16"/>
    <x v="82"/>
    <x v="142"/>
    <x v="1"/>
    <n v="28"/>
    <x v="86"/>
    <x v="0"/>
    <x v="0"/>
    <x v="0"/>
    <x v="89"/>
  </r>
  <r>
    <x v="13"/>
    <x v="17"/>
    <x v="89"/>
    <x v="230"/>
    <x v="76"/>
    <n v="155"/>
    <x v="132"/>
    <x v="0"/>
    <x v="0"/>
    <x v="1"/>
    <x v="26"/>
  </r>
  <r>
    <x v="13"/>
    <x v="18"/>
    <x v="104"/>
    <x v="336"/>
    <x v="121"/>
    <n v="181"/>
    <x v="51"/>
    <x v="1"/>
    <x v="0"/>
    <x v="81"/>
    <x v="70"/>
  </r>
  <r>
    <x v="13"/>
    <x v="19"/>
    <x v="88"/>
    <x v="337"/>
    <x v="11"/>
    <n v="66"/>
    <x v="111"/>
    <x v="0"/>
    <x v="0"/>
    <x v="0"/>
    <x v="11"/>
  </r>
  <r>
    <x v="13"/>
    <x v="20"/>
    <x v="110"/>
    <x v="139"/>
    <x v="93"/>
    <n v="50"/>
    <x v="42"/>
    <x v="0"/>
    <x v="0"/>
    <x v="0"/>
    <x v="61"/>
  </r>
  <r>
    <x v="13"/>
    <x v="21"/>
    <x v="7"/>
    <x v="95"/>
    <x v="76"/>
    <n v="34"/>
    <x v="39"/>
    <x v="0"/>
    <x v="0"/>
    <x v="0"/>
    <x v="59"/>
  </r>
  <r>
    <x v="13"/>
    <x v="22"/>
    <x v="192"/>
    <x v="338"/>
    <x v="24"/>
    <n v="193"/>
    <x v="133"/>
    <x v="1"/>
    <x v="0"/>
    <x v="1"/>
    <x v="47"/>
  </r>
  <r>
    <x v="13"/>
    <x v="23"/>
    <x v="109"/>
    <x v="339"/>
    <x v="99"/>
    <n v="109"/>
    <x v="58"/>
    <x v="0"/>
    <x v="0"/>
    <x v="0"/>
    <x v="81"/>
  </r>
  <r>
    <x v="13"/>
    <x v="24"/>
    <x v="20"/>
    <x v="222"/>
    <x v="55"/>
    <n v="111"/>
    <x v="114"/>
    <x v="1"/>
    <x v="0"/>
    <x v="0"/>
    <x v="3"/>
  </r>
  <r>
    <x v="13"/>
    <x v="25"/>
    <x v="193"/>
    <x v="340"/>
    <x v="76"/>
    <n v="242"/>
    <x v="134"/>
    <x v="2"/>
    <x v="1"/>
    <x v="0"/>
    <x v="41"/>
  </r>
  <r>
    <x v="13"/>
    <x v="26"/>
    <x v="123"/>
    <x v="341"/>
    <x v="118"/>
    <n v="182"/>
    <x v="107"/>
    <x v="0"/>
    <x v="2"/>
    <x v="3"/>
    <x v="1"/>
  </r>
  <r>
    <x v="13"/>
    <x v="27"/>
    <x v="21"/>
    <x v="342"/>
    <x v="78"/>
    <n v="365"/>
    <x v="135"/>
    <x v="0"/>
    <x v="0"/>
    <x v="0"/>
    <x v="161"/>
  </r>
  <r>
    <x v="13"/>
    <x v="28"/>
    <x v="31"/>
    <x v="163"/>
    <x v="32"/>
    <n v="146"/>
    <x v="18"/>
    <x v="0"/>
    <x v="0"/>
    <x v="1"/>
    <x v="47"/>
  </r>
  <r>
    <x v="13"/>
    <x v="29"/>
    <x v="43"/>
    <x v="184"/>
    <x v="115"/>
    <n v="123"/>
    <x v="114"/>
    <x v="0"/>
    <x v="0"/>
    <x v="1"/>
    <x v="51"/>
  </r>
  <r>
    <x v="13"/>
    <x v="30"/>
    <x v="33"/>
    <x v="343"/>
    <x v="27"/>
    <n v="122"/>
    <x v="97"/>
    <x v="0"/>
    <x v="0"/>
    <x v="2"/>
    <x v="53"/>
  </r>
  <r>
    <x v="13"/>
    <x v="31"/>
    <x v="1"/>
    <x v="344"/>
    <x v="13"/>
    <n v="98"/>
    <x v="136"/>
    <x v="1"/>
    <x v="0"/>
    <x v="0"/>
    <x v="43"/>
  </r>
  <r>
    <x v="13"/>
    <x v="32"/>
    <x v="127"/>
    <x v="72"/>
    <x v="50"/>
    <n v="21"/>
    <x v="36"/>
    <x v="0"/>
    <x v="0"/>
    <x v="0"/>
    <x v="77"/>
  </r>
  <r>
    <x v="13"/>
    <x v="33"/>
    <x v="137"/>
    <x v="110"/>
    <x v="76"/>
    <n v="52"/>
    <x v="66"/>
    <x v="0"/>
    <x v="0"/>
    <x v="0"/>
    <x v="30"/>
  </r>
  <r>
    <x v="13"/>
    <x v="34"/>
    <x v="112"/>
    <x v="79"/>
    <x v="28"/>
    <n v="38"/>
    <x v="36"/>
    <x v="0"/>
    <x v="0"/>
    <x v="0"/>
    <x v="40"/>
  </r>
  <r>
    <x v="13"/>
    <x v="35"/>
    <x v="65"/>
    <x v="1"/>
    <x v="38"/>
    <n v="55"/>
    <x v="47"/>
    <x v="0"/>
    <x v="0"/>
    <x v="0"/>
    <x v="61"/>
  </r>
  <r>
    <x v="13"/>
    <x v="36"/>
    <x v="78"/>
    <x v="165"/>
    <x v="52"/>
    <n v="16"/>
    <x v="99"/>
    <x v="0"/>
    <x v="0"/>
    <x v="0"/>
    <x v="1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
  <r>
    <x v="0"/>
    <x v="0"/>
    <n v="30"/>
    <n v="146"/>
    <n v="31"/>
    <n v="37"/>
  </r>
  <r>
    <x v="0"/>
    <x v="1"/>
    <n v="77"/>
    <n v="234"/>
    <n v="36"/>
    <n v="94"/>
  </r>
  <r>
    <x v="0"/>
    <x v="2"/>
    <n v="22"/>
    <n v="28"/>
    <n v="7"/>
    <n v="24"/>
  </r>
  <r>
    <x v="0"/>
    <x v="3"/>
    <n v="72"/>
    <n v="152"/>
    <n v="20"/>
    <n v="83"/>
  </r>
  <r>
    <x v="0"/>
    <x v="4"/>
    <n v="154"/>
    <n v="685"/>
    <n v="90"/>
    <n v="140"/>
  </r>
  <r>
    <x v="0"/>
    <x v="5"/>
    <n v="1"/>
    <n v="3"/>
    <n v="0"/>
    <n v="1"/>
  </r>
  <r>
    <x v="0"/>
    <x v="6"/>
    <n v="77"/>
    <n v="177"/>
    <n v="25"/>
    <n v="81"/>
  </r>
  <r>
    <x v="0"/>
    <x v="7"/>
    <n v="25"/>
    <n v="67"/>
    <n v="16"/>
    <n v="18"/>
  </r>
  <r>
    <x v="0"/>
    <x v="8"/>
    <n v="33"/>
    <n v="65"/>
    <n v="11"/>
    <n v="39"/>
  </r>
  <r>
    <x v="0"/>
    <x v="9"/>
    <n v="67"/>
    <n v="182"/>
    <n v="36"/>
    <n v="111"/>
  </r>
  <r>
    <x v="0"/>
    <x v="10"/>
    <n v="27"/>
    <n v="82"/>
    <n v="11"/>
    <n v="29"/>
  </r>
  <r>
    <x v="0"/>
    <x v="11"/>
    <n v="55"/>
    <n v="118"/>
    <n v="32"/>
    <n v="102"/>
  </r>
  <r>
    <x v="0"/>
    <x v="12"/>
    <n v="30"/>
    <n v="71"/>
    <n v="9"/>
    <n v="46"/>
  </r>
  <r>
    <x v="0"/>
    <x v="13"/>
    <n v="44"/>
    <n v="116"/>
    <n v="30"/>
    <n v="48"/>
  </r>
  <r>
    <x v="0"/>
    <x v="14"/>
    <n v="312"/>
    <n v="572"/>
    <n v="90"/>
    <n v="480"/>
  </r>
  <r>
    <x v="0"/>
    <x v="15"/>
    <n v="70"/>
    <n v="231"/>
    <n v="26"/>
    <n v="84"/>
  </r>
  <r>
    <x v="0"/>
    <x v="16"/>
    <n v="31"/>
    <n v="91"/>
    <n v="15"/>
    <n v="24"/>
  </r>
  <r>
    <x v="0"/>
    <x v="17"/>
    <n v="92"/>
    <n v="318"/>
    <n v="64"/>
    <n v="177"/>
  </r>
  <r>
    <x v="0"/>
    <x v="18"/>
    <n v="281"/>
    <n v="1010"/>
    <n v="224"/>
    <n v="363"/>
  </r>
  <r>
    <x v="0"/>
    <x v="19"/>
    <n v="102"/>
    <n v="499"/>
    <n v="194"/>
    <n v="130"/>
  </r>
  <r>
    <x v="0"/>
    <x v="20"/>
    <n v="77"/>
    <n v="277"/>
    <n v="39"/>
    <n v="107"/>
  </r>
  <r>
    <x v="0"/>
    <x v="21"/>
    <n v="58"/>
    <n v="222"/>
    <n v="56"/>
    <n v="64"/>
  </r>
  <r>
    <x v="0"/>
    <x v="22"/>
    <n v="122"/>
    <n v="335"/>
    <n v="55"/>
    <n v="178"/>
  </r>
  <r>
    <x v="0"/>
    <x v="23"/>
    <n v="102"/>
    <n v="313"/>
    <n v="60"/>
    <n v="163"/>
  </r>
  <r>
    <x v="0"/>
    <x v="24"/>
    <n v="113"/>
    <n v="181"/>
    <n v="21"/>
    <n v="114"/>
  </r>
  <r>
    <x v="0"/>
    <x v="25"/>
    <n v="200"/>
    <n v="513"/>
    <n v="65"/>
    <n v="271"/>
  </r>
  <r>
    <x v="0"/>
    <x v="26"/>
    <n v="110"/>
    <n v="347"/>
    <n v="91"/>
    <n v="126"/>
  </r>
  <r>
    <x v="0"/>
    <x v="27"/>
    <n v="279"/>
    <n v="548"/>
    <n v="83"/>
    <n v="377"/>
  </r>
  <r>
    <x v="0"/>
    <x v="28"/>
    <n v="114"/>
    <n v="320"/>
    <n v="84"/>
    <n v="155"/>
  </r>
  <r>
    <x v="0"/>
    <x v="29"/>
    <n v="109"/>
    <n v="292"/>
    <n v="52"/>
    <n v="143"/>
  </r>
  <r>
    <x v="0"/>
    <x v="30"/>
    <n v="155"/>
    <n v="385"/>
    <n v="68"/>
    <n v="209"/>
  </r>
  <r>
    <x v="0"/>
    <x v="31"/>
    <n v="45"/>
    <n v="123"/>
    <n v="17"/>
    <n v="48"/>
  </r>
  <r>
    <x v="0"/>
    <x v="32"/>
    <n v="25"/>
    <n v="77"/>
    <n v="6"/>
    <n v="29"/>
  </r>
  <r>
    <x v="0"/>
    <x v="33"/>
    <n v="32"/>
    <n v="138"/>
    <n v="47"/>
    <n v="60"/>
  </r>
  <r>
    <x v="0"/>
    <x v="34"/>
    <n v="59"/>
    <n v="149"/>
    <n v="7"/>
    <n v="92"/>
  </r>
  <r>
    <x v="0"/>
    <x v="35"/>
    <n v="56"/>
    <n v="383"/>
    <n v="60"/>
    <n v="53"/>
  </r>
  <r>
    <x v="0"/>
    <x v="36"/>
    <n v="55"/>
    <n v="252"/>
    <n v="40"/>
    <n v="72"/>
  </r>
  <r>
    <x v="1"/>
    <x v="0"/>
    <n v="44"/>
    <n v="119"/>
    <n v="35"/>
    <n v="36"/>
  </r>
  <r>
    <x v="1"/>
    <x v="1"/>
    <n v="84"/>
    <n v="251"/>
    <n v="21"/>
    <n v="110"/>
  </r>
  <r>
    <x v="1"/>
    <x v="2"/>
    <n v="22"/>
    <n v="35"/>
    <n v="12"/>
    <n v="24"/>
  </r>
  <r>
    <x v="1"/>
    <x v="3"/>
    <n v="80"/>
    <n v="147"/>
    <n v="9"/>
    <n v="109"/>
  </r>
  <r>
    <x v="1"/>
    <x v="4"/>
    <n v="131"/>
    <n v="634"/>
    <n v="115"/>
    <n v="153"/>
  </r>
  <r>
    <x v="1"/>
    <x v="5"/>
    <n v="7"/>
    <n v="15"/>
    <n v="0"/>
    <n v="9"/>
  </r>
  <r>
    <x v="1"/>
    <x v="6"/>
    <n v="52"/>
    <n v="123"/>
    <n v="15"/>
    <n v="54"/>
  </r>
  <r>
    <x v="1"/>
    <x v="7"/>
    <n v="31"/>
    <n v="78"/>
    <n v="24"/>
    <n v="46"/>
  </r>
  <r>
    <x v="1"/>
    <x v="8"/>
    <n v="25"/>
    <n v="50"/>
    <n v="30"/>
    <n v="31"/>
  </r>
  <r>
    <x v="1"/>
    <x v="9"/>
    <n v="71"/>
    <n v="196"/>
    <n v="51"/>
    <n v="108"/>
  </r>
  <r>
    <x v="1"/>
    <x v="10"/>
    <n v="31"/>
    <n v="121"/>
    <n v="27"/>
    <n v="32"/>
  </r>
  <r>
    <x v="1"/>
    <x v="11"/>
    <n v="56"/>
    <n v="140"/>
    <n v="51"/>
    <n v="89"/>
  </r>
  <r>
    <x v="1"/>
    <x v="12"/>
    <n v="31"/>
    <n v="101"/>
    <n v="13"/>
    <n v="41"/>
  </r>
  <r>
    <x v="1"/>
    <x v="13"/>
    <n v="66"/>
    <n v="222"/>
    <n v="37"/>
    <n v="75"/>
  </r>
  <r>
    <x v="1"/>
    <x v="14"/>
    <n v="278"/>
    <n v="518"/>
    <n v="56"/>
    <n v="400"/>
  </r>
  <r>
    <x v="1"/>
    <x v="15"/>
    <n v="72"/>
    <n v="232"/>
    <n v="31"/>
    <n v="82"/>
  </r>
  <r>
    <x v="1"/>
    <x v="16"/>
    <n v="16"/>
    <n v="71"/>
    <n v="17"/>
    <n v="16"/>
  </r>
  <r>
    <x v="1"/>
    <x v="17"/>
    <n v="67"/>
    <n v="264"/>
    <n v="35"/>
    <n v="132"/>
  </r>
  <r>
    <x v="1"/>
    <x v="18"/>
    <n v="256"/>
    <n v="1149"/>
    <n v="196"/>
    <n v="368"/>
  </r>
  <r>
    <x v="1"/>
    <x v="19"/>
    <n v="137"/>
    <n v="604"/>
    <n v="100"/>
    <n v="184"/>
  </r>
  <r>
    <x v="1"/>
    <x v="20"/>
    <n v="71"/>
    <n v="287"/>
    <n v="29"/>
    <n v="93"/>
  </r>
  <r>
    <x v="1"/>
    <x v="21"/>
    <n v="44"/>
    <n v="139"/>
    <n v="21"/>
    <n v="47"/>
  </r>
  <r>
    <x v="1"/>
    <x v="22"/>
    <n v="143"/>
    <n v="425"/>
    <n v="94"/>
    <n v="216"/>
  </r>
  <r>
    <x v="1"/>
    <x v="23"/>
    <n v="100"/>
    <n v="369"/>
    <n v="69"/>
    <n v="163"/>
  </r>
  <r>
    <x v="1"/>
    <x v="24"/>
    <n v="151"/>
    <n v="243"/>
    <n v="26"/>
    <n v="152"/>
  </r>
  <r>
    <x v="1"/>
    <x v="25"/>
    <n v="176"/>
    <n v="452"/>
    <n v="77"/>
    <n v="218"/>
  </r>
  <r>
    <x v="1"/>
    <x v="26"/>
    <n v="108"/>
    <n v="492"/>
    <n v="93"/>
    <n v="171"/>
  </r>
  <r>
    <x v="1"/>
    <x v="27"/>
    <n v="299"/>
    <n v="670"/>
    <n v="82"/>
    <n v="407"/>
  </r>
  <r>
    <x v="1"/>
    <x v="28"/>
    <n v="115"/>
    <n v="290"/>
    <n v="43"/>
    <n v="152"/>
  </r>
  <r>
    <x v="1"/>
    <x v="29"/>
    <n v="105"/>
    <n v="317"/>
    <n v="43"/>
    <n v="132"/>
  </r>
  <r>
    <x v="1"/>
    <x v="30"/>
    <n v="176"/>
    <n v="399"/>
    <n v="103"/>
    <n v="222"/>
  </r>
  <r>
    <x v="1"/>
    <x v="31"/>
    <n v="48"/>
    <n v="130"/>
    <n v="15"/>
    <n v="51"/>
  </r>
  <r>
    <x v="1"/>
    <x v="32"/>
    <n v="21"/>
    <n v="54"/>
    <n v="4"/>
    <n v="22"/>
  </r>
  <r>
    <x v="1"/>
    <x v="33"/>
    <n v="37"/>
    <n v="119"/>
    <n v="33"/>
    <n v="57"/>
  </r>
  <r>
    <x v="1"/>
    <x v="34"/>
    <n v="67"/>
    <n v="213"/>
    <n v="12"/>
    <n v="104"/>
  </r>
  <r>
    <x v="1"/>
    <x v="35"/>
    <n v="42"/>
    <n v="235"/>
    <n v="35"/>
    <n v="51"/>
  </r>
  <r>
    <x v="1"/>
    <x v="36"/>
    <n v="41"/>
    <n v="153"/>
    <n v="14"/>
    <n v="47"/>
  </r>
  <r>
    <x v="2"/>
    <x v="0"/>
    <n v="21"/>
    <n v="69"/>
    <n v="19"/>
    <n v="32"/>
  </r>
  <r>
    <x v="2"/>
    <x v="1"/>
    <n v="90"/>
    <n v="280"/>
    <n v="21"/>
    <n v="107"/>
  </r>
  <r>
    <x v="2"/>
    <x v="2"/>
    <n v="16"/>
    <n v="32"/>
    <n v="10"/>
    <n v="17"/>
  </r>
  <r>
    <x v="2"/>
    <x v="3"/>
    <n v="66"/>
    <n v="138"/>
    <n v="18"/>
    <n v="100"/>
  </r>
  <r>
    <x v="2"/>
    <x v="4"/>
    <n v="105"/>
    <n v="418"/>
    <n v="46"/>
    <n v="112"/>
  </r>
  <r>
    <x v="2"/>
    <x v="5"/>
    <n v="10"/>
    <n v="19"/>
    <n v="3"/>
    <n v="10"/>
  </r>
  <r>
    <x v="2"/>
    <x v="6"/>
    <n v="69"/>
    <n v="170"/>
    <n v="19"/>
    <n v="69"/>
  </r>
  <r>
    <x v="2"/>
    <x v="7"/>
    <n v="17"/>
    <n v="65"/>
    <n v="4"/>
    <n v="24"/>
  </r>
  <r>
    <x v="2"/>
    <x v="8"/>
    <n v="29"/>
    <n v="74"/>
    <n v="5"/>
    <n v="34"/>
  </r>
  <r>
    <x v="2"/>
    <x v="9"/>
    <n v="41"/>
    <n v="136"/>
    <n v="16"/>
    <n v="72"/>
  </r>
  <r>
    <x v="2"/>
    <x v="10"/>
    <n v="29"/>
    <n v="82"/>
    <n v="15"/>
    <n v="35"/>
  </r>
  <r>
    <x v="2"/>
    <x v="11"/>
    <n v="58"/>
    <n v="154"/>
    <n v="34"/>
    <n v="81"/>
  </r>
  <r>
    <x v="2"/>
    <x v="12"/>
    <n v="41"/>
    <n v="98"/>
    <n v="20"/>
    <n v="60"/>
  </r>
  <r>
    <x v="2"/>
    <x v="13"/>
    <n v="66"/>
    <n v="157"/>
    <n v="22"/>
    <n v="78"/>
  </r>
  <r>
    <x v="2"/>
    <x v="14"/>
    <n v="252"/>
    <n v="483"/>
    <n v="37"/>
    <n v="356"/>
  </r>
  <r>
    <x v="2"/>
    <x v="15"/>
    <n v="93"/>
    <n v="239"/>
    <n v="28"/>
    <n v="107"/>
  </r>
  <r>
    <x v="2"/>
    <x v="16"/>
    <n v="23"/>
    <n v="64"/>
    <n v="14"/>
    <n v="24"/>
  </r>
  <r>
    <x v="2"/>
    <x v="17"/>
    <n v="63"/>
    <n v="370"/>
    <n v="46"/>
    <n v="120"/>
  </r>
  <r>
    <x v="2"/>
    <x v="18"/>
    <n v="222"/>
    <n v="837"/>
    <n v="217"/>
    <n v="299"/>
  </r>
  <r>
    <x v="2"/>
    <x v="19"/>
    <n v="70"/>
    <n v="286"/>
    <n v="57"/>
    <n v="87"/>
  </r>
  <r>
    <x v="2"/>
    <x v="20"/>
    <n v="39"/>
    <n v="148"/>
    <n v="40"/>
    <n v="58"/>
  </r>
  <r>
    <x v="2"/>
    <x v="21"/>
    <n v="53"/>
    <n v="130"/>
    <n v="4"/>
    <n v="55"/>
  </r>
  <r>
    <x v="2"/>
    <x v="22"/>
    <n v="97"/>
    <n v="246"/>
    <n v="25"/>
    <n v="139"/>
  </r>
  <r>
    <x v="2"/>
    <x v="23"/>
    <n v="108"/>
    <n v="368"/>
    <n v="80"/>
    <n v="144"/>
  </r>
  <r>
    <x v="2"/>
    <x v="24"/>
    <n v="145"/>
    <n v="266"/>
    <n v="47"/>
    <n v="146"/>
  </r>
  <r>
    <x v="2"/>
    <x v="25"/>
    <n v="242"/>
    <n v="600"/>
    <n v="53"/>
    <n v="286"/>
  </r>
  <r>
    <x v="2"/>
    <x v="26"/>
    <n v="148"/>
    <n v="516"/>
    <n v="103"/>
    <n v="194"/>
  </r>
  <r>
    <x v="2"/>
    <x v="27"/>
    <n v="337"/>
    <n v="637"/>
    <n v="121"/>
    <n v="343"/>
  </r>
  <r>
    <x v="2"/>
    <x v="28"/>
    <n v="114"/>
    <n v="299"/>
    <n v="47"/>
    <n v="148"/>
  </r>
  <r>
    <x v="2"/>
    <x v="29"/>
    <n v="87"/>
    <n v="250"/>
    <n v="52"/>
    <n v="112"/>
  </r>
  <r>
    <x v="2"/>
    <x v="30"/>
    <n v="152"/>
    <n v="400"/>
    <n v="85"/>
    <n v="181"/>
  </r>
  <r>
    <x v="2"/>
    <x v="31"/>
    <n v="99"/>
    <n v="283"/>
    <n v="23"/>
    <n v="104"/>
  </r>
  <r>
    <x v="2"/>
    <x v="32"/>
    <n v="26"/>
    <n v="65"/>
    <n v="6"/>
    <n v="29"/>
  </r>
  <r>
    <x v="2"/>
    <x v="33"/>
    <n v="23"/>
    <n v="87"/>
    <n v="37"/>
    <n v="39"/>
  </r>
  <r>
    <x v="2"/>
    <x v="34"/>
    <n v="56"/>
    <n v="171"/>
    <n v="12"/>
    <n v="77"/>
  </r>
  <r>
    <x v="2"/>
    <x v="35"/>
    <n v="32"/>
    <n v="168"/>
    <n v="17"/>
    <n v="47"/>
  </r>
  <r>
    <x v="2"/>
    <x v="36"/>
    <n v="46"/>
    <n v="213"/>
    <n v="50"/>
    <n v="57"/>
  </r>
  <r>
    <x v="3"/>
    <x v="0"/>
    <n v="20"/>
    <n v="62"/>
    <n v="11"/>
    <n v="24"/>
  </r>
  <r>
    <x v="3"/>
    <x v="1"/>
    <n v="80"/>
    <n v="208"/>
    <n v="26"/>
    <n v="95"/>
  </r>
  <r>
    <x v="3"/>
    <x v="2"/>
    <n v="13"/>
    <n v="18"/>
    <n v="1"/>
    <n v="15"/>
  </r>
  <r>
    <x v="3"/>
    <x v="3"/>
    <n v="62"/>
    <n v="142"/>
    <n v="17"/>
    <n v="146"/>
  </r>
  <r>
    <x v="3"/>
    <x v="4"/>
    <n v="130"/>
    <n v="627"/>
    <n v="79"/>
    <n v="127"/>
  </r>
  <r>
    <x v="3"/>
    <x v="5"/>
    <n v="19"/>
    <n v="23"/>
    <n v="8"/>
    <n v="22"/>
  </r>
  <r>
    <x v="3"/>
    <x v="6"/>
    <n v="53"/>
    <n v="159"/>
    <n v="18"/>
    <n v="53"/>
  </r>
  <r>
    <x v="3"/>
    <x v="7"/>
    <n v="17"/>
    <n v="110"/>
    <n v="3"/>
    <n v="16"/>
  </r>
  <r>
    <x v="3"/>
    <x v="8"/>
    <n v="37"/>
    <n v="144"/>
    <n v="15"/>
    <n v="40"/>
  </r>
  <r>
    <x v="3"/>
    <x v="9"/>
    <n v="45"/>
    <n v="122"/>
    <n v="23"/>
    <n v="66"/>
  </r>
  <r>
    <x v="3"/>
    <x v="10"/>
    <n v="34"/>
    <n v="100"/>
    <n v="18"/>
    <n v="35"/>
  </r>
  <r>
    <x v="3"/>
    <x v="11"/>
    <n v="66"/>
    <n v="158"/>
    <n v="33"/>
    <n v="98"/>
  </r>
  <r>
    <x v="3"/>
    <x v="12"/>
    <n v="44"/>
    <n v="127"/>
    <n v="10"/>
    <n v="60"/>
  </r>
  <r>
    <x v="3"/>
    <x v="13"/>
    <n v="97"/>
    <n v="270"/>
    <n v="28"/>
    <n v="100"/>
  </r>
  <r>
    <x v="3"/>
    <x v="14"/>
    <n v="307"/>
    <n v="562"/>
    <n v="57"/>
    <n v="436"/>
  </r>
  <r>
    <x v="3"/>
    <x v="15"/>
    <n v="73"/>
    <n v="218"/>
    <n v="13"/>
    <n v="83"/>
  </r>
  <r>
    <x v="3"/>
    <x v="16"/>
    <n v="27"/>
    <n v="85"/>
    <n v="16"/>
    <n v="27"/>
  </r>
  <r>
    <x v="3"/>
    <x v="17"/>
    <n v="94"/>
    <n v="312"/>
    <n v="65"/>
    <n v="137"/>
  </r>
  <r>
    <x v="3"/>
    <x v="18"/>
    <n v="174"/>
    <n v="684"/>
    <n v="144"/>
    <n v="201"/>
  </r>
  <r>
    <x v="3"/>
    <x v="19"/>
    <n v="32"/>
    <n v="131"/>
    <n v="53"/>
    <n v="33"/>
  </r>
  <r>
    <x v="3"/>
    <x v="20"/>
    <n v="18"/>
    <n v="98"/>
    <n v="33"/>
    <n v="27"/>
  </r>
  <r>
    <x v="3"/>
    <x v="21"/>
    <n v="54"/>
    <n v="159"/>
    <n v="59"/>
    <n v="58"/>
  </r>
  <r>
    <x v="3"/>
    <x v="22"/>
    <n v="95"/>
    <n v="280"/>
    <n v="42"/>
    <n v="137"/>
  </r>
  <r>
    <x v="3"/>
    <x v="23"/>
    <n v="78"/>
    <n v="255"/>
    <n v="21"/>
    <n v="108"/>
  </r>
  <r>
    <x v="3"/>
    <x v="24"/>
    <n v="141"/>
    <n v="233"/>
    <n v="41"/>
    <n v="144"/>
  </r>
  <r>
    <x v="3"/>
    <x v="25"/>
    <n v="212"/>
    <n v="535"/>
    <n v="33"/>
    <n v="265"/>
  </r>
  <r>
    <x v="3"/>
    <x v="26"/>
    <n v="219"/>
    <n v="577"/>
    <n v="150"/>
    <n v="273"/>
  </r>
  <r>
    <x v="3"/>
    <x v="27"/>
    <n v="299"/>
    <n v="618"/>
    <n v="98"/>
    <n v="312"/>
  </r>
  <r>
    <x v="3"/>
    <x v="28"/>
    <n v="96"/>
    <n v="251"/>
    <n v="51"/>
    <n v="113"/>
  </r>
  <r>
    <x v="3"/>
    <x v="29"/>
    <n v="105"/>
    <n v="324"/>
    <n v="82"/>
    <n v="134"/>
  </r>
  <r>
    <x v="3"/>
    <x v="30"/>
    <n v="137"/>
    <n v="344"/>
    <n v="58"/>
    <n v="159"/>
  </r>
  <r>
    <x v="3"/>
    <x v="31"/>
    <n v="77"/>
    <n v="249"/>
    <n v="25"/>
    <n v="77"/>
  </r>
  <r>
    <x v="3"/>
    <x v="32"/>
    <n v="31"/>
    <n v="88"/>
    <n v="23"/>
    <n v="36"/>
  </r>
  <r>
    <x v="3"/>
    <x v="33"/>
    <n v="27"/>
    <n v="78"/>
    <n v="15"/>
    <n v="34"/>
  </r>
  <r>
    <x v="3"/>
    <x v="34"/>
    <n v="45"/>
    <n v="128"/>
    <n v="3"/>
    <n v="66"/>
  </r>
  <r>
    <x v="3"/>
    <x v="35"/>
    <n v="55"/>
    <n v="292"/>
    <n v="41"/>
    <n v="66"/>
  </r>
  <r>
    <x v="3"/>
    <x v="36"/>
    <n v="21"/>
    <n v="56"/>
    <n v="19"/>
    <n v="21"/>
  </r>
  <r>
    <x v="4"/>
    <x v="0"/>
    <n v="21"/>
    <n v="57"/>
    <n v="3"/>
    <n v="27"/>
  </r>
  <r>
    <x v="4"/>
    <x v="1"/>
    <n v="76"/>
    <n v="191"/>
    <n v="25"/>
    <n v="92"/>
  </r>
  <r>
    <x v="4"/>
    <x v="2"/>
    <n v="22"/>
    <n v="39"/>
    <n v="10"/>
    <n v="23"/>
  </r>
  <r>
    <x v="4"/>
    <x v="3"/>
    <n v="59"/>
    <n v="156"/>
    <n v="45"/>
    <n v="64"/>
  </r>
  <r>
    <x v="4"/>
    <x v="4"/>
    <n v="217"/>
    <n v="882"/>
    <n v="156"/>
    <n v="247"/>
  </r>
  <r>
    <x v="4"/>
    <x v="5"/>
    <n v="12"/>
    <n v="37"/>
    <n v="24"/>
    <n v="19"/>
  </r>
  <r>
    <x v="4"/>
    <x v="6"/>
    <n v="53"/>
    <n v="123"/>
    <n v="9"/>
    <n v="51"/>
  </r>
  <r>
    <x v="4"/>
    <x v="7"/>
    <n v="21"/>
    <n v="70"/>
    <n v="5"/>
    <n v="21"/>
  </r>
  <r>
    <x v="4"/>
    <x v="8"/>
    <n v="54"/>
    <n v="133"/>
    <n v="20"/>
    <n v="70"/>
  </r>
  <r>
    <x v="4"/>
    <x v="9"/>
    <n v="58"/>
    <n v="172"/>
    <n v="30"/>
    <n v="71"/>
  </r>
  <r>
    <x v="4"/>
    <x v="10"/>
    <n v="30"/>
    <n v="87"/>
    <n v="29"/>
    <n v="33"/>
  </r>
  <r>
    <x v="4"/>
    <x v="11"/>
    <n v="63"/>
    <n v="125"/>
    <n v="40"/>
    <n v="87"/>
  </r>
  <r>
    <x v="4"/>
    <x v="12"/>
    <n v="27"/>
    <n v="62"/>
    <n v="5"/>
    <n v="38"/>
  </r>
  <r>
    <x v="4"/>
    <x v="13"/>
    <n v="56"/>
    <n v="134"/>
    <n v="21"/>
    <n v="63"/>
  </r>
  <r>
    <x v="4"/>
    <x v="14"/>
    <n v="280"/>
    <n v="621"/>
    <n v="66"/>
    <n v="328"/>
  </r>
  <r>
    <x v="4"/>
    <x v="15"/>
    <n v="90"/>
    <n v="256"/>
    <n v="30"/>
    <n v="112"/>
  </r>
  <r>
    <x v="4"/>
    <x v="16"/>
    <n v="37"/>
    <n v="130"/>
    <n v="22"/>
    <n v="38"/>
  </r>
  <r>
    <x v="4"/>
    <x v="17"/>
    <n v="129"/>
    <n v="510"/>
    <n v="62"/>
    <n v="221"/>
  </r>
  <r>
    <x v="4"/>
    <x v="18"/>
    <n v="177"/>
    <n v="691"/>
    <n v="120"/>
    <n v="188"/>
  </r>
  <r>
    <x v="4"/>
    <x v="19"/>
    <n v="40"/>
    <n v="190"/>
    <n v="40"/>
    <n v="51"/>
  </r>
  <r>
    <x v="4"/>
    <x v="20"/>
    <n v="10"/>
    <n v="38"/>
    <n v="13"/>
    <n v="17"/>
  </r>
  <r>
    <x v="4"/>
    <x v="21"/>
    <n v="62"/>
    <n v="248"/>
    <n v="28"/>
    <n v="64"/>
  </r>
  <r>
    <x v="4"/>
    <x v="22"/>
    <n v="137"/>
    <n v="428"/>
    <n v="68"/>
    <n v="232"/>
  </r>
  <r>
    <x v="4"/>
    <x v="23"/>
    <n v="108"/>
    <n v="365"/>
    <n v="76"/>
    <n v="136"/>
  </r>
  <r>
    <x v="4"/>
    <x v="24"/>
    <n v="159"/>
    <n v="262"/>
    <n v="43"/>
    <n v="156"/>
  </r>
  <r>
    <x v="4"/>
    <x v="25"/>
    <n v="263"/>
    <n v="686"/>
    <n v="59"/>
    <n v="301"/>
  </r>
  <r>
    <x v="4"/>
    <x v="26"/>
    <n v="180"/>
    <n v="759"/>
    <n v="108"/>
    <n v="225"/>
  </r>
  <r>
    <x v="4"/>
    <x v="27"/>
    <n v="286"/>
    <n v="633"/>
    <n v="129"/>
    <n v="299"/>
  </r>
  <r>
    <x v="4"/>
    <x v="28"/>
    <n v="134"/>
    <n v="247"/>
    <n v="62"/>
    <n v="162"/>
  </r>
  <r>
    <x v="4"/>
    <x v="29"/>
    <n v="107"/>
    <n v="302"/>
    <n v="63"/>
    <n v="134"/>
  </r>
  <r>
    <x v="4"/>
    <x v="30"/>
    <n v="163"/>
    <n v="494"/>
    <n v="93"/>
    <n v="185"/>
  </r>
  <r>
    <x v="4"/>
    <x v="31"/>
    <n v="74"/>
    <n v="261"/>
    <n v="34"/>
    <n v="80"/>
  </r>
  <r>
    <x v="4"/>
    <x v="32"/>
    <n v="27"/>
    <n v="135"/>
    <n v="23"/>
    <n v="37"/>
  </r>
  <r>
    <x v="4"/>
    <x v="33"/>
    <n v="35"/>
    <n v="146"/>
    <n v="25"/>
    <n v="65"/>
  </r>
  <r>
    <x v="4"/>
    <x v="34"/>
    <n v="70"/>
    <n v="178"/>
    <n v="9"/>
    <n v="78"/>
  </r>
  <r>
    <x v="4"/>
    <x v="35"/>
    <n v="45"/>
    <n v="188"/>
    <n v="25"/>
    <n v="59"/>
  </r>
  <r>
    <x v="4"/>
    <x v="36"/>
    <n v="25"/>
    <n v="135"/>
    <n v="32"/>
    <n v="32"/>
  </r>
  <r>
    <x v="5"/>
    <x v="0"/>
    <n v="33"/>
    <n v="144"/>
    <n v="13"/>
    <n v="41"/>
  </r>
  <r>
    <x v="5"/>
    <x v="1"/>
    <n v="79"/>
    <n v="245"/>
    <n v="61"/>
    <n v="101"/>
  </r>
  <r>
    <x v="5"/>
    <x v="2"/>
    <n v="16"/>
    <n v="35"/>
    <n v="7"/>
    <n v="16"/>
  </r>
  <r>
    <x v="5"/>
    <x v="3"/>
    <n v="38"/>
    <n v="103"/>
    <n v="22"/>
    <n v="46"/>
  </r>
  <r>
    <x v="5"/>
    <x v="4"/>
    <n v="140"/>
    <n v="499"/>
    <n v="73"/>
    <n v="165"/>
  </r>
  <r>
    <x v="5"/>
    <x v="5"/>
    <n v="23"/>
    <n v="61"/>
    <n v="2"/>
    <n v="35"/>
  </r>
  <r>
    <x v="5"/>
    <x v="6"/>
    <n v="74"/>
    <n v="221"/>
    <n v="27"/>
    <n v="80"/>
  </r>
  <r>
    <x v="5"/>
    <x v="7"/>
    <n v="25"/>
    <n v="114"/>
    <n v="25"/>
    <n v="26"/>
  </r>
  <r>
    <x v="5"/>
    <x v="8"/>
    <n v="21"/>
    <n v="71"/>
    <n v="8"/>
    <n v="23"/>
  </r>
  <r>
    <x v="5"/>
    <x v="9"/>
    <n v="81"/>
    <n v="227"/>
    <n v="62"/>
    <n v="106"/>
  </r>
  <r>
    <x v="5"/>
    <x v="10"/>
    <n v="33"/>
    <n v="87"/>
    <n v="22"/>
    <n v="40"/>
  </r>
  <r>
    <x v="5"/>
    <x v="11"/>
    <n v="77"/>
    <n v="176"/>
    <n v="54"/>
    <n v="121"/>
  </r>
  <r>
    <x v="5"/>
    <x v="12"/>
    <n v="19"/>
    <n v="35"/>
    <n v="3"/>
    <n v="27"/>
  </r>
  <r>
    <x v="5"/>
    <x v="13"/>
    <n v="57"/>
    <n v="211"/>
    <n v="38"/>
    <n v="63"/>
  </r>
  <r>
    <x v="5"/>
    <x v="14"/>
    <n v="319"/>
    <n v="467"/>
    <n v="56"/>
    <n v="438"/>
  </r>
  <r>
    <x v="5"/>
    <x v="15"/>
    <n v="73"/>
    <n v="274"/>
    <n v="16"/>
    <n v="97"/>
  </r>
  <r>
    <x v="5"/>
    <x v="16"/>
    <n v="26"/>
    <n v="54"/>
    <n v="17"/>
    <n v="27"/>
  </r>
  <r>
    <x v="5"/>
    <x v="17"/>
    <n v="102"/>
    <n v="417"/>
    <n v="37"/>
    <n v="204"/>
  </r>
  <r>
    <x v="5"/>
    <x v="18"/>
    <n v="197"/>
    <n v="887"/>
    <n v="197"/>
    <n v="196"/>
  </r>
  <r>
    <x v="5"/>
    <x v="19"/>
    <n v="92"/>
    <n v="417"/>
    <n v="138"/>
    <n v="124"/>
  </r>
  <r>
    <x v="5"/>
    <x v="20"/>
    <n v="13"/>
    <n v="76"/>
    <n v="37"/>
    <n v="18"/>
  </r>
  <r>
    <x v="5"/>
    <x v="21"/>
    <n v="57"/>
    <n v="229"/>
    <n v="22"/>
    <n v="59"/>
  </r>
  <r>
    <x v="5"/>
    <x v="22"/>
    <n v="142"/>
    <n v="474"/>
    <n v="95"/>
    <n v="222"/>
  </r>
  <r>
    <x v="5"/>
    <x v="23"/>
    <n v="94"/>
    <n v="315"/>
    <n v="86"/>
    <n v="146"/>
  </r>
  <r>
    <x v="5"/>
    <x v="24"/>
    <n v="198"/>
    <n v="276"/>
    <n v="48"/>
    <n v="198"/>
  </r>
  <r>
    <x v="5"/>
    <x v="25"/>
    <n v="247"/>
    <n v="556"/>
    <n v="70"/>
    <n v="332"/>
  </r>
  <r>
    <x v="5"/>
    <x v="26"/>
    <n v="146"/>
    <n v="754"/>
    <n v="155"/>
    <n v="197"/>
  </r>
  <r>
    <x v="5"/>
    <x v="27"/>
    <n v="268"/>
    <n v="656"/>
    <n v="126"/>
    <n v="344"/>
  </r>
  <r>
    <x v="5"/>
    <x v="28"/>
    <n v="127"/>
    <n v="355"/>
    <n v="54"/>
    <n v="157"/>
  </r>
  <r>
    <x v="5"/>
    <x v="29"/>
    <n v="102"/>
    <n v="376"/>
    <n v="29"/>
    <n v="139"/>
  </r>
  <r>
    <x v="5"/>
    <x v="30"/>
    <n v="173"/>
    <n v="540"/>
    <n v="73"/>
    <n v="205"/>
  </r>
  <r>
    <x v="5"/>
    <x v="31"/>
    <n v="73"/>
    <n v="270"/>
    <n v="36"/>
    <n v="76"/>
  </r>
  <r>
    <x v="5"/>
    <x v="32"/>
    <n v="29"/>
    <n v="58"/>
    <n v="7"/>
    <n v="38"/>
  </r>
  <r>
    <x v="5"/>
    <x v="33"/>
    <n v="27"/>
    <n v="103"/>
    <n v="13"/>
    <n v="33"/>
  </r>
  <r>
    <x v="5"/>
    <x v="34"/>
    <n v="71"/>
    <n v="248"/>
    <n v="32"/>
    <n v="74"/>
  </r>
  <r>
    <x v="5"/>
    <x v="35"/>
    <n v="26"/>
    <n v="133"/>
    <n v="63"/>
    <n v="38"/>
  </r>
  <r>
    <x v="5"/>
    <x v="36"/>
    <n v="27"/>
    <n v="130"/>
    <n v="10"/>
    <n v="31"/>
  </r>
  <r>
    <x v="6"/>
    <x v="0"/>
    <n v="29"/>
    <n v="107"/>
    <n v="23"/>
    <n v="42"/>
  </r>
  <r>
    <x v="6"/>
    <x v="1"/>
    <n v="64"/>
    <n v="176"/>
    <n v="25"/>
    <n v="85"/>
  </r>
  <r>
    <x v="6"/>
    <x v="2"/>
    <n v="28"/>
    <n v="63"/>
    <n v="12"/>
    <n v="31"/>
  </r>
  <r>
    <x v="6"/>
    <x v="3"/>
    <n v="29"/>
    <n v="45"/>
    <n v="18"/>
    <n v="30"/>
  </r>
  <r>
    <x v="6"/>
    <x v="4"/>
    <n v="90"/>
    <n v="351"/>
    <n v="79"/>
    <n v="107"/>
  </r>
  <r>
    <x v="6"/>
    <x v="5"/>
    <n v="15"/>
    <n v="25"/>
    <n v="4"/>
    <n v="23"/>
  </r>
  <r>
    <x v="6"/>
    <x v="6"/>
    <n v="84"/>
    <n v="273"/>
    <n v="51"/>
    <n v="90"/>
  </r>
  <r>
    <x v="6"/>
    <x v="7"/>
    <n v="13"/>
    <n v="57"/>
    <n v="7"/>
    <n v="12"/>
  </r>
  <r>
    <x v="6"/>
    <x v="8"/>
    <n v="29"/>
    <n v="60"/>
    <n v="18"/>
    <n v="36"/>
  </r>
  <r>
    <x v="6"/>
    <x v="9"/>
    <n v="66"/>
    <n v="173"/>
    <n v="32"/>
    <n v="96"/>
  </r>
  <r>
    <x v="6"/>
    <x v="10"/>
    <n v="25"/>
    <n v="76"/>
    <n v="10"/>
    <n v="26"/>
  </r>
  <r>
    <x v="6"/>
    <x v="11"/>
    <n v="58"/>
    <n v="207"/>
    <n v="36"/>
    <n v="90"/>
  </r>
  <r>
    <x v="6"/>
    <x v="12"/>
    <n v="31"/>
    <n v="58"/>
    <n v="13"/>
    <n v="61"/>
  </r>
  <r>
    <x v="6"/>
    <x v="13"/>
    <n v="70"/>
    <n v="215"/>
    <n v="24"/>
    <n v="75"/>
  </r>
  <r>
    <x v="6"/>
    <x v="14"/>
    <n v="538"/>
    <n v="1028"/>
    <n v="111"/>
    <n v="842"/>
  </r>
  <r>
    <x v="6"/>
    <x v="15"/>
    <n v="81"/>
    <n v="199"/>
    <n v="35"/>
    <n v="94"/>
  </r>
  <r>
    <x v="6"/>
    <x v="16"/>
    <n v="20"/>
    <n v="46"/>
    <n v="9"/>
    <n v="26"/>
  </r>
  <r>
    <x v="6"/>
    <x v="17"/>
    <n v="88"/>
    <n v="333"/>
    <n v="46"/>
    <n v="147"/>
  </r>
  <r>
    <x v="6"/>
    <x v="18"/>
    <n v="181"/>
    <n v="717"/>
    <n v="177"/>
    <n v="181"/>
  </r>
  <r>
    <x v="6"/>
    <x v="19"/>
    <n v="91"/>
    <n v="406"/>
    <n v="74"/>
    <n v="107"/>
  </r>
  <r>
    <x v="6"/>
    <x v="20"/>
    <n v="26"/>
    <n v="131"/>
    <n v="22"/>
    <n v="28"/>
  </r>
  <r>
    <x v="6"/>
    <x v="21"/>
    <n v="39"/>
    <n v="138"/>
    <n v="13"/>
    <n v="39"/>
  </r>
  <r>
    <x v="6"/>
    <x v="22"/>
    <n v="139"/>
    <n v="395"/>
    <n v="81"/>
    <n v="233"/>
  </r>
  <r>
    <x v="6"/>
    <x v="23"/>
    <n v="93"/>
    <n v="342"/>
    <n v="67"/>
    <n v="127"/>
  </r>
  <r>
    <x v="6"/>
    <x v="24"/>
    <n v="148"/>
    <n v="209"/>
    <n v="32"/>
    <n v="149"/>
  </r>
  <r>
    <x v="6"/>
    <x v="25"/>
    <n v="237"/>
    <n v="602"/>
    <n v="65"/>
    <n v="306"/>
  </r>
  <r>
    <x v="6"/>
    <x v="26"/>
    <n v="128"/>
    <n v="456"/>
    <n v="75"/>
    <n v="185"/>
  </r>
  <r>
    <x v="6"/>
    <x v="27"/>
    <n v="239"/>
    <n v="595"/>
    <n v="90"/>
    <n v="344"/>
  </r>
  <r>
    <x v="6"/>
    <x v="28"/>
    <n v="114"/>
    <n v="244"/>
    <n v="35"/>
    <n v="156"/>
  </r>
  <r>
    <x v="6"/>
    <x v="29"/>
    <n v="78"/>
    <n v="245"/>
    <n v="20"/>
    <n v="116"/>
  </r>
  <r>
    <x v="6"/>
    <x v="30"/>
    <n v="171"/>
    <n v="378"/>
    <n v="64"/>
    <n v="195"/>
  </r>
  <r>
    <x v="6"/>
    <x v="31"/>
    <n v="62"/>
    <n v="184"/>
    <n v="39"/>
    <n v="75"/>
  </r>
  <r>
    <x v="6"/>
    <x v="32"/>
    <n v="22"/>
    <n v="54"/>
    <n v="6"/>
    <n v="23"/>
  </r>
  <r>
    <x v="6"/>
    <x v="33"/>
    <n v="31"/>
    <n v="126"/>
    <n v="68"/>
    <n v="40"/>
  </r>
  <r>
    <x v="6"/>
    <x v="34"/>
    <n v="66"/>
    <n v="162"/>
    <n v="9"/>
    <n v="86"/>
  </r>
  <r>
    <x v="6"/>
    <x v="35"/>
    <n v="31"/>
    <n v="192"/>
    <n v="35"/>
    <n v="44"/>
  </r>
  <r>
    <x v="6"/>
    <x v="36"/>
    <n v="28"/>
    <n v="78"/>
    <n v="13"/>
    <n v="33"/>
  </r>
  <r>
    <x v="7"/>
    <x v="0"/>
    <n v="24"/>
    <n v="101"/>
    <n v="9"/>
    <n v="2"/>
  </r>
  <r>
    <x v="7"/>
    <x v="1"/>
    <n v="32"/>
    <n v="72"/>
    <n v="3"/>
    <n v="0"/>
  </r>
  <r>
    <x v="7"/>
    <x v="2"/>
    <n v="22"/>
    <n v="55"/>
    <n v="9"/>
    <n v="0"/>
  </r>
  <r>
    <x v="7"/>
    <x v="3"/>
    <n v="42"/>
    <n v="103"/>
    <n v="20"/>
    <n v="3"/>
  </r>
  <r>
    <x v="7"/>
    <x v="4"/>
    <n v="129"/>
    <n v="436"/>
    <n v="94"/>
    <n v="8"/>
  </r>
  <r>
    <x v="7"/>
    <x v="5"/>
    <n v="12"/>
    <n v="16"/>
    <n v="1"/>
    <n v="0"/>
  </r>
  <r>
    <x v="7"/>
    <x v="6"/>
    <n v="70"/>
    <n v="227"/>
    <n v="16"/>
    <n v="4"/>
  </r>
  <r>
    <x v="7"/>
    <x v="7"/>
    <n v="25"/>
    <n v="154"/>
    <n v="22"/>
    <n v="1"/>
  </r>
  <r>
    <x v="7"/>
    <x v="8"/>
    <n v="28"/>
    <n v="48"/>
    <n v="17"/>
    <n v="0"/>
  </r>
  <r>
    <x v="7"/>
    <x v="9"/>
    <n v="44"/>
    <n v="137"/>
    <n v="25"/>
    <n v="5"/>
  </r>
  <r>
    <x v="7"/>
    <x v="10"/>
    <n v="54"/>
    <n v="85"/>
    <n v="17"/>
    <n v="9"/>
  </r>
  <r>
    <x v="7"/>
    <x v="11"/>
    <n v="60"/>
    <n v="133"/>
    <n v="28"/>
    <n v="5"/>
  </r>
  <r>
    <x v="7"/>
    <x v="12"/>
    <n v="20"/>
    <n v="46"/>
    <n v="16"/>
    <n v="0"/>
  </r>
  <r>
    <x v="7"/>
    <x v="13"/>
    <n v="48"/>
    <n v="177"/>
    <n v="18"/>
    <n v="6"/>
  </r>
  <r>
    <x v="7"/>
    <x v="14"/>
    <n v="464"/>
    <n v="784"/>
    <n v="109"/>
    <n v="23"/>
  </r>
  <r>
    <x v="7"/>
    <x v="15"/>
    <n v="58"/>
    <n v="165"/>
    <n v="9"/>
    <n v="3"/>
  </r>
  <r>
    <x v="7"/>
    <x v="16"/>
    <n v="17"/>
    <n v="45"/>
    <n v="4"/>
    <n v="4"/>
  </r>
  <r>
    <x v="7"/>
    <x v="17"/>
    <n v="147"/>
    <n v="503"/>
    <n v="46"/>
    <n v="3"/>
  </r>
  <r>
    <x v="7"/>
    <x v="18"/>
    <n v="192"/>
    <n v="744"/>
    <n v="164"/>
    <n v="4"/>
  </r>
  <r>
    <x v="7"/>
    <x v="19"/>
    <n v="104"/>
    <n v="330"/>
    <n v="57"/>
    <n v="3"/>
  </r>
  <r>
    <x v="7"/>
    <x v="20"/>
    <n v="54"/>
    <n v="221"/>
    <n v="77"/>
    <n v="2"/>
  </r>
  <r>
    <x v="7"/>
    <x v="21"/>
    <n v="52"/>
    <n v="154"/>
    <n v="39"/>
    <n v="0"/>
  </r>
  <r>
    <x v="7"/>
    <x v="22"/>
    <n v="110"/>
    <n v="305"/>
    <n v="36"/>
    <n v="5"/>
  </r>
  <r>
    <x v="7"/>
    <x v="23"/>
    <n v="80"/>
    <n v="267"/>
    <n v="30"/>
    <n v="1"/>
  </r>
  <r>
    <x v="7"/>
    <x v="24"/>
    <n v="146"/>
    <n v="201"/>
    <n v="57"/>
    <n v="18"/>
  </r>
  <r>
    <x v="7"/>
    <x v="25"/>
    <n v="241"/>
    <n v="626"/>
    <n v="78"/>
    <n v="37"/>
  </r>
  <r>
    <x v="7"/>
    <x v="26"/>
    <n v="124"/>
    <n v="308"/>
    <n v="41"/>
    <n v="7"/>
  </r>
  <r>
    <x v="7"/>
    <x v="27"/>
    <n v="306"/>
    <n v="718"/>
    <n v="102"/>
    <n v="27"/>
  </r>
  <r>
    <x v="7"/>
    <x v="28"/>
    <n v="139"/>
    <n v="356"/>
    <n v="59"/>
    <n v="1"/>
  </r>
  <r>
    <x v="7"/>
    <x v="29"/>
    <n v="95"/>
    <n v="327"/>
    <n v="30"/>
    <n v="1"/>
  </r>
  <r>
    <x v="7"/>
    <x v="30"/>
    <n v="166"/>
    <n v="514"/>
    <n v="84"/>
    <n v="1"/>
  </r>
  <r>
    <x v="7"/>
    <x v="31"/>
    <n v="80"/>
    <n v="227"/>
    <n v="32"/>
    <n v="6"/>
  </r>
  <r>
    <x v="7"/>
    <x v="32"/>
    <n v="21"/>
    <n v="42"/>
    <n v="9"/>
    <n v="0"/>
  </r>
  <r>
    <x v="7"/>
    <x v="33"/>
    <n v="48"/>
    <n v="146"/>
    <n v="38"/>
    <n v="4"/>
  </r>
  <r>
    <x v="7"/>
    <x v="34"/>
    <n v="81"/>
    <n v="217"/>
    <n v="8"/>
    <n v="6"/>
  </r>
  <r>
    <x v="7"/>
    <x v="35"/>
    <n v="48"/>
    <n v="191"/>
    <n v="60"/>
    <n v="21"/>
  </r>
  <r>
    <x v="7"/>
    <x v="36"/>
    <n v="29"/>
    <n v="77"/>
    <n v="12"/>
    <n v="1"/>
  </r>
  <r>
    <x v="8"/>
    <x v="0"/>
    <n v="33"/>
    <n v="89"/>
    <n v="7"/>
    <n v="35"/>
  </r>
  <r>
    <x v="8"/>
    <x v="1"/>
    <n v="34"/>
    <n v="117"/>
    <n v="17"/>
    <n v="34"/>
  </r>
  <r>
    <x v="8"/>
    <x v="2"/>
    <n v="23"/>
    <n v="75"/>
    <n v="15"/>
    <n v="23"/>
  </r>
  <r>
    <x v="8"/>
    <x v="3"/>
    <n v="40"/>
    <n v="121"/>
    <n v="14"/>
    <n v="48"/>
  </r>
  <r>
    <x v="8"/>
    <x v="4"/>
    <n v="122"/>
    <n v="523"/>
    <n v="93"/>
    <n v="161"/>
  </r>
  <r>
    <x v="8"/>
    <x v="5"/>
    <n v="8"/>
    <n v="17"/>
    <n v="1"/>
    <n v="9"/>
  </r>
  <r>
    <x v="8"/>
    <x v="6"/>
    <n v="73"/>
    <n v="225"/>
    <n v="24"/>
    <n v="77"/>
  </r>
  <r>
    <x v="8"/>
    <x v="7"/>
    <n v="39"/>
    <n v="207"/>
    <n v="66"/>
    <n v="47"/>
  </r>
  <r>
    <x v="8"/>
    <x v="8"/>
    <n v="39"/>
    <n v="81"/>
    <n v="21"/>
    <n v="51"/>
  </r>
  <r>
    <x v="8"/>
    <x v="9"/>
    <n v="48"/>
    <n v="174"/>
    <n v="30"/>
    <n v="56"/>
  </r>
  <r>
    <x v="8"/>
    <x v="10"/>
    <n v="55"/>
    <n v="118"/>
    <n v="19"/>
    <n v="61"/>
  </r>
  <r>
    <x v="8"/>
    <x v="11"/>
    <n v="63"/>
    <n v="142"/>
    <n v="23"/>
    <n v="98"/>
  </r>
  <r>
    <x v="8"/>
    <x v="12"/>
    <n v="19"/>
    <n v="40"/>
    <n v="9"/>
    <n v="30"/>
  </r>
  <r>
    <x v="8"/>
    <x v="13"/>
    <n v="56"/>
    <n v="157"/>
    <n v="19"/>
    <n v="73"/>
  </r>
  <r>
    <x v="8"/>
    <x v="14"/>
    <n v="482"/>
    <n v="791"/>
    <n v="127"/>
    <n v="864"/>
  </r>
  <r>
    <x v="8"/>
    <x v="15"/>
    <n v="115"/>
    <n v="363"/>
    <n v="47"/>
    <n v="136"/>
  </r>
  <r>
    <x v="8"/>
    <x v="16"/>
    <n v="31"/>
    <n v="97"/>
    <n v="21"/>
    <n v="26"/>
  </r>
  <r>
    <x v="8"/>
    <x v="17"/>
    <n v="179"/>
    <n v="624"/>
    <n v="44"/>
    <n v="311"/>
  </r>
  <r>
    <x v="8"/>
    <x v="18"/>
    <n v="205"/>
    <n v="810"/>
    <n v="142"/>
    <n v="203"/>
  </r>
  <r>
    <x v="8"/>
    <x v="19"/>
    <n v="120"/>
    <n v="411"/>
    <n v="94"/>
    <n v="147"/>
  </r>
  <r>
    <x v="8"/>
    <x v="20"/>
    <n v="36"/>
    <n v="169"/>
    <n v="32"/>
    <n v="44"/>
  </r>
  <r>
    <x v="8"/>
    <x v="21"/>
    <n v="44"/>
    <n v="186"/>
    <n v="43"/>
    <n v="45"/>
  </r>
  <r>
    <x v="8"/>
    <x v="22"/>
    <n v="138"/>
    <n v="413"/>
    <n v="81"/>
    <n v="181"/>
  </r>
  <r>
    <x v="8"/>
    <x v="23"/>
    <n v="91"/>
    <n v="252"/>
    <n v="54"/>
    <n v="142"/>
  </r>
  <r>
    <x v="8"/>
    <x v="24"/>
    <n v="167"/>
    <n v="268"/>
    <n v="42"/>
    <n v="155"/>
  </r>
  <r>
    <x v="8"/>
    <x v="25"/>
    <n v="234"/>
    <n v="580"/>
    <n v="57"/>
    <n v="288"/>
  </r>
  <r>
    <x v="8"/>
    <x v="26"/>
    <n v="145"/>
    <n v="553"/>
    <n v="96"/>
    <n v="195"/>
  </r>
  <r>
    <x v="8"/>
    <x v="27"/>
    <n v="301"/>
    <n v="663"/>
    <n v="77"/>
    <n v="478"/>
  </r>
  <r>
    <x v="8"/>
    <x v="28"/>
    <n v="109"/>
    <n v="247"/>
    <n v="33"/>
    <n v="133"/>
  </r>
  <r>
    <x v="8"/>
    <x v="29"/>
    <n v="101"/>
    <n v="319"/>
    <n v="39"/>
    <n v="126"/>
  </r>
  <r>
    <x v="8"/>
    <x v="30"/>
    <n v="165"/>
    <n v="423"/>
    <n v="84"/>
    <n v="209"/>
  </r>
  <r>
    <x v="8"/>
    <x v="31"/>
    <n v="84"/>
    <n v="254"/>
    <n v="29"/>
    <n v="84"/>
  </r>
  <r>
    <x v="8"/>
    <x v="32"/>
    <n v="26"/>
    <n v="43"/>
    <n v="16"/>
    <n v="29"/>
  </r>
  <r>
    <x v="8"/>
    <x v="33"/>
    <n v="37"/>
    <n v="148"/>
    <n v="26"/>
    <n v="50"/>
  </r>
  <r>
    <x v="8"/>
    <x v="34"/>
    <n v="68"/>
    <n v="192"/>
    <n v="8"/>
    <n v="83"/>
  </r>
  <r>
    <x v="8"/>
    <x v="35"/>
    <n v="57"/>
    <n v="237"/>
    <n v="35"/>
    <n v="68"/>
  </r>
  <r>
    <x v="8"/>
    <x v="36"/>
    <n v="30"/>
    <n v="103"/>
    <n v="23"/>
    <n v="35"/>
  </r>
  <r>
    <x v="9"/>
    <x v="0"/>
    <n v="12"/>
    <n v="45"/>
    <n v="16"/>
    <n v="14"/>
  </r>
  <r>
    <x v="9"/>
    <x v="1"/>
    <n v="53"/>
    <n v="152"/>
    <n v="20"/>
    <n v="56"/>
  </r>
  <r>
    <x v="9"/>
    <x v="2"/>
    <n v="9"/>
    <n v="16"/>
    <n v="3"/>
    <n v="11"/>
  </r>
  <r>
    <x v="9"/>
    <x v="3"/>
    <n v="15"/>
    <n v="76"/>
    <n v="3"/>
    <n v="19"/>
  </r>
  <r>
    <x v="9"/>
    <x v="4"/>
    <n v="110"/>
    <n v="473"/>
    <n v="139"/>
    <n v="155"/>
  </r>
  <r>
    <x v="9"/>
    <x v="5"/>
    <n v="6"/>
    <n v="11"/>
    <n v="1"/>
    <n v="10"/>
  </r>
  <r>
    <x v="9"/>
    <x v="6"/>
    <n v="37"/>
    <n v="84"/>
    <n v="4"/>
    <n v="37"/>
  </r>
  <r>
    <x v="9"/>
    <x v="7"/>
    <n v="26"/>
    <n v="76"/>
    <n v="9"/>
    <n v="26"/>
  </r>
  <r>
    <x v="9"/>
    <x v="8"/>
    <n v="12"/>
    <n v="35"/>
    <n v="7"/>
    <n v="15"/>
  </r>
  <r>
    <x v="9"/>
    <x v="9"/>
    <n v="22"/>
    <n v="87"/>
    <n v="34"/>
    <n v="34"/>
  </r>
  <r>
    <x v="9"/>
    <x v="10"/>
    <n v="49"/>
    <n v="131"/>
    <n v="14"/>
    <n v="53"/>
  </r>
  <r>
    <x v="9"/>
    <x v="11"/>
    <n v="55"/>
    <n v="183"/>
    <n v="41"/>
    <n v="94"/>
  </r>
  <r>
    <x v="9"/>
    <x v="12"/>
    <n v="22"/>
    <n v="48"/>
    <n v="2"/>
    <n v="50"/>
  </r>
  <r>
    <x v="9"/>
    <x v="13"/>
    <n v="37"/>
    <n v="99"/>
    <n v="21"/>
    <n v="48"/>
  </r>
  <r>
    <x v="9"/>
    <x v="14"/>
    <n v="382"/>
    <n v="667"/>
    <n v="100"/>
    <n v="616"/>
  </r>
  <r>
    <x v="9"/>
    <x v="15"/>
    <n v="61"/>
    <n v="240"/>
    <n v="26"/>
    <n v="87"/>
  </r>
  <r>
    <x v="9"/>
    <x v="16"/>
    <n v="18"/>
    <n v="58"/>
    <n v="11"/>
    <n v="14"/>
  </r>
  <r>
    <x v="9"/>
    <x v="17"/>
    <n v="129"/>
    <n v="400"/>
    <n v="26"/>
    <n v="226"/>
  </r>
  <r>
    <x v="9"/>
    <x v="18"/>
    <n v="203"/>
    <n v="782"/>
    <n v="139"/>
    <n v="195"/>
  </r>
  <r>
    <x v="9"/>
    <x v="19"/>
    <n v="66"/>
    <n v="309"/>
    <n v="69"/>
    <n v="78"/>
  </r>
  <r>
    <x v="9"/>
    <x v="20"/>
    <n v="23"/>
    <n v="143"/>
    <n v="29"/>
    <n v="25"/>
  </r>
  <r>
    <x v="9"/>
    <x v="21"/>
    <n v="27"/>
    <n v="128"/>
    <n v="62"/>
    <n v="31"/>
  </r>
  <r>
    <x v="9"/>
    <x v="22"/>
    <n v="97"/>
    <n v="313"/>
    <n v="64"/>
    <n v="131"/>
  </r>
  <r>
    <x v="9"/>
    <x v="23"/>
    <n v="91"/>
    <n v="328"/>
    <n v="54"/>
    <n v="139"/>
  </r>
  <r>
    <x v="9"/>
    <x v="24"/>
    <n v="113"/>
    <n v="230"/>
    <n v="40"/>
    <n v="113"/>
  </r>
  <r>
    <x v="9"/>
    <x v="25"/>
    <n v="143"/>
    <n v="315"/>
    <n v="23"/>
    <n v="183"/>
  </r>
  <r>
    <x v="9"/>
    <x v="26"/>
    <n v="123"/>
    <n v="407"/>
    <n v="94"/>
    <n v="161"/>
  </r>
  <r>
    <x v="9"/>
    <x v="27"/>
    <n v="269"/>
    <n v="707"/>
    <n v="113"/>
    <n v="457"/>
  </r>
  <r>
    <x v="9"/>
    <x v="28"/>
    <n v="99"/>
    <n v="239"/>
    <n v="43"/>
    <n v="112"/>
  </r>
  <r>
    <x v="9"/>
    <x v="29"/>
    <n v="69"/>
    <n v="255"/>
    <n v="13"/>
    <n v="83"/>
  </r>
  <r>
    <x v="9"/>
    <x v="30"/>
    <n v="106"/>
    <n v="247"/>
    <n v="53"/>
    <n v="136"/>
  </r>
  <r>
    <x v="9"/>
    <x v="31"/>
    <n v="100"/>
    <n v="420"/>
    <n v="55"/>
    <n v="120"/>
  </r>
  <r>
    <x v="9"/>
    <x v="32"/>
    <n v="18"/>
    <n v="37"/>
    <n v="9"/>
    <n v="21"/>
  </r>
  <r>
    <x v="9"/>
    <x v="33"/>
    <n v="18"/>
    <n v="69"/>
    <n v="40"/>
    <n v="23"/>
  </r>
  <r>
    <x v="9"/>
    <x v="34"/>
    <n v="55"/>
    <n v="201"/>
    <n v="24"/>
    <n v="56"/>
  </r>
  <r>
    <x v="9"/>
    <x v="35"/>
    <n v="38"/>
    <n v="215"/>
    <n v="26"/>
    <n v="57"/>
  </r>
  <r>
    <x v="9"/>
    <x v="36"/>
    <n v="20"/>
    <n v="113"/>
    <n v="14"/>
    <n v="24"/>
  </r>
  <r>
    <x v="10"/>
    <x v="0"/>
    <n v="12"/>
    <n v="22"/>
    <n v="3"/>
    <n v="11"/>
  </r>
  <r>
    <x v="10"/>
    <x v="1"/>
    <n v="57"/>
    <n v="175"/>
    <n v="5"/>
    <n v="61"/>
  </r>
  <r>
    <x v="10"/>
    <x v="2"/>
    <n v="17"/>
    <n v="32"/>
    <n v="6"/>
    <n v="19"/>
  </r>
  <r>
    <x v="10"/>
    <x v="3"/>
    <n v="34"/>
    <n v="60"/>
    <n v="12"/>
    <n v="34"/>
  </r>
  <r>
    <x v="10"/>
    <x v="4"/>
    <n v="100"/>
    <n v="399"/>
    <n v="84"/>
    <n v="133"/>
  </r>
  <r>
    <x v="10"/>
    <x v="5"/>
    <n v="7"/>
    <n v="30"/>
    <n v="8"/>
    <n v="9"/>
  </r>
  <r>
    <x v="10"/>
    <x v="6"/>
    <n v="57"/>
    <n v="156"/>
    <n v="29"/>
    <n v="57"/>
  </r>
  <r>
    <x v="10"/>
    <x v="7"/>
    <n v="54"/>
    <n v="164"/>
    <n v="13"/>
    <n v="55"/>
  </r>
  <r>
    <x v="10"/>
    <x v="8"/>
    <n v="27"/>
    <n v="85"/>
    <n v="22"/>
    <n v="32"/>
  </r>
  <r>
    <x v="10"/>
    <x v="9"/>
    <n v="28"/>
    <n v="84"/>
    <n v="17"/>
    <n v="40"/>
  </r>
  <r>
    <x v="10"/>
    <x v="10"/>
    <n v="48"/>
    <n v="97"/>
    <n v="43"/>
    <n v="53"/>
  </r>
  <r>
    <x v="10"/>
    <x v="11"/>
    <n v="71"/>
    <n v="222"/>
    <n v="50"/>
    <n v="97"/>
  </r>
  <r>
    <x v="10"/>
    <x v="12"/>
    <n v="28"/>
    <n v="51"/>
    <n v="9"/>
    <n v="51"/>
  </r>
  <r>
    <x v="10"/>
    <x v="13"/>
    <n v="44"/>
    <n v="129"/>
    <n v="40"/>
    <n v="68"/>
  </r>
  <r>
    <x v="10"/>
    <x v="14"/>
    <n v="320"/>
    <n v="653"/>
    <n v="65"/>
    <n v="502"/>
  </r>
  <r>
    <x v="10"/>
    <x v="15"/>
    <n v="60"/>
    <n v="220"/>
    <n v="30"/>
    <n v="70"/>
  </r>
  <r>
    <x v="10"/>
    <x v="16"/>
    <n v="20"/>
    <n v="37"/>
    <n v="8"/>
    <n v="25"/>
  </r>
  <r>
    <x v="10"/>
    <x v="17"/>
    <n v="107"/>
    <n v="291"/>
    <n v="53"/>
    <n v="194"/>
  </r>
  <r>
    <x v="10"/>
    <x v="18"/>
    <n v="190"/>
    <n v="755"/>
    <n v="119"/>
    <n v="218"/>
  </r>
  <r>
    <x v="10"/>
    <x v="19"/>
    <n v="87"/>
    <n v="272"/>
    <n v="46"/>
    <n v="115"/>
  </r>
  <r>
    <x v="10"/>
    <x v="20"/>
    <n v="37"/>
    <n v="131"/>
    <n v="34"/>
    <n v="47"/>
  </r>
  <r>
    <x v="10"/>
    <x v="21"/>
    <n v="37"/>
    <n v="89"/>
    <n v="24"/>
    <n v="32"/>
  </r>
  <r>
    <x v="10"/>
    <x v="22"/>
    <n v="107"/>
    <n v="360"/>
    <n v="57"/>
    <n v="118"/>
  </r>
  <r>
    <x v="10"/>
    <x v="23"/>
    <n v="77"/>
    <n v="288"/>
    <n v="37"/>
    <n v="127"/>
  </r>
  <r>
    <x v="10"/>
    <x v="24"/>
    <n v="138"/>
    <n v="209"/>
    <n v="52"/>
    <n v="138"/>
  </r>
  <r>
    <x v="10"/>
    <x v="25"/>
    <n v="208"/>
    <n v="532"/>
    <n v="55"/>
    <n v="274"/>
  </r>
  <r>
    <x v="10"/>
    <x v="26"/>
    <n v="150"/>
    <n v="499"/>
    <n v="78"/>
    <n v="177"/>
  </r>
  <r>
    <x v="10"/>
    <x v="27"/>
    <n v="283"/>
    <n v="621"/>
    <n v="97"/>
    <n v="502"/>
  </r>
  <r>
    <x v="10"/>
    <x v="28"/>
    <n v="113"/>
    <n v="278"/>
    <n v="39"/>
    <n v="129"/>
  </r>
  <r>
    <x v="10"/>
    <x v="29"/>
    <n v="89"/>
    <n v="230"/>
    <n v="54"/>
    <n v="95"/>
  </r>
  <r>
    <x v="10"/>
    <x v="30"/>
    <n v="144"/>
    <n v="370"/>
    <n v="94"/>
    <n v="155"/>
  </r>
  <r>
    <x v="10"/>
    <x v="31"/>
    <n v="61"/>
    <n v="194"/>
    <n v="33"/>
    <n v="71"/>
  </r>
  <r>
    <x v="10"/>
    <x v="32"/>
    <n v="22"/>
    <n v="34"/>
    <n v="11"/>
    <n v="31"/>
  </r>
  <r>
    <x v="10"/>
    <x v="33"/>
    <n v="17"/>
    <n v="58"/>
    <n v="8"/>
    <n v="30"/>
  </r>
  <r>
    <x v="10"/>
    <x v="34"/>
    <n v="47"/>
    <n v="99"/>
    <n v="10"/>
    <n v="63"/>
  </r>
  <r>
    <x v="10"/>
    <x v="35"/>
    <n v="50"/>
    <n v="305"/>
    <n v="32"/>
    <n v="64"/>
  </r>
  <r>
    <x v="10"/>
    <x v="36"/>
    <n v="19"/>
    <n v="146"/>
    <n v="32"/>
    <n v="23"/>
  </r>
  <r>
    <x v="11"/>
    <x v="0"/>
    <n v="15"/>
    <n v="42"/>
    <n v="11"/>
    <n v="18"/>
  </r>
  <r>
    <x v="11"/>
    <x v="1"/>
    <n v="32"/>
    <n v="89"/>
    <n v="6"/>
    <n v="33"/>
  </r>
  <r>
    <x v="11"/>
    <x v="2"/>
    <n v="8"/>
    <n v="14"/>
    <n v="3"/>
    <n v="10"/>
  </r>
  <r>
    <x v="11"/>
    <x v="3"/>
    <n v="34"/>
    <n v="90"/>
    <n v="19"/>
    <n v="42"/>
  </r>
  <r>
    <x v="11"/>
    <x v="4"/>
    <n v="51"/>
    <n v="159"/>
    <n v="16"/>
    <n v="57"/>
  </r>
  <r>
    <x v="11"/>
    <x v="5"/>
    <n v="5"/>
    <n v="2"/>
    <n v="0"/>
    <n v="7"/>
  </r>
  <r>
    <x v="11"/>
    <x v="6"/>
    <n v="55"/>
    <n v="176"/>
    <n v="13"/>
    <n v="57"/>
  </r>
  <r>
    <x v="11"/>
    <x v="7"/>
    <n v="28"/>
    <n v="93"/>
    <n v="17"/>
    <n v="26"/>
  </r>
  <r>
    <x v="11"/>
    <x v="8"/>
    <n v="18"/>
    <n v="25"/>
    <n v="12"/>
    <n v="21"/>
  </r>
  <r>
    <x v="11"/>
    <x v="9"/>
    <n v="30"/>
    <n v="63"/>
    <n v="15"/>
    <n v="42"/>
  </r>
  <r>
    <x v="11"/>
    <x v="10"/>
    <n v="19"/>
    <n v="39"/>
    <n v="10"/>
    <n v="18"/>
  </r>
  <r>
    <x v="11"/>
    <x v="11"/>
    <n v="33"/>
    <n v="79"/>
    <n v="16"/>
    <n v="61"/>
  </r>
  <r>
    <x v="11"/>
    <x v="12"/>
    <n v="29"/>
    <n v="53"/>
    <n v="23"/>
    <n v="50"/>
  </r>
  <r>
    <x v="11"/>
    <x v="13"/>
    <n v="32"/>
    <n v="96"/>
    <n v="31"/>
    <n v="36"/>
  </r>
  <r>
    <x v="11"/>
    <x v="14"/>
    <n v="349"/>
    <n v="607"/>
    <n v="82"/>
    <n v="511"/>
  </r>
  <r>
    <x v="11"/>
    <x v="15"/>
    <n v="40"/>
    <n v="140"/>
    <n v="11"/>
    <n v="40"/>
  </r>
  <r>
    <x v="11"/>
    <x v="16"/>
    <n v="20"/>
    <n v="107"/>
    <n v="10"/>
    <n v="20"/>
  </r>
  <r>
    <x v="11"/>
    <x v="17"/>
    <n v="64"/>
    <n v="217"/>
    <n v="21"/>
    <n v="120"/>
  </r>
  <r>
    <x v="11"/>
    <x v="18"/>
    <n v="117"/>
    <n v="481"/>
    <n v="82"/>
    <n v="115"/>
  </r>
  <r>
    <x v="11"/>
    <x v="19"/>
    <n v="43"/>
    <n v="132"/>
    <n v="24"/>
    <n v="52"/>
  </r>
  <r>
    <x v="11"/>
    <x v="20"/>
    <n v="18"/>
    <n v="78"/>
    <n v="13"/>
    <n v="33"/>
  </r>
  <r>
    <x v="11"/>
    <x v="21"/>
    <n v="10"/>
    <n v="14"/>
    <n v="0"/>
    <n v="10"/>
  </r>
  <r>
    <x v="11"/>
    <x v="22"/>
    <n v="96"/>
    <n v="355"/>
    <n v="52"/>
    <n v="112"/>
  </r>
  <r>
    <x v="11"/>
    <x v="23"/>
    <n v="73"/>
    <n v="222"/>
    <n v="51"/>
    <n v="110"/>
  </r>
  <r>
    <x v="11"/>
    <x v="24"/>
    <n v="106"/>
    <n v="164"/>
    <n v="34"/>
    <n v="110"/>
  </r>
  <r>
    <x v="11"/>
    <x v="25"/>
    <n v="162"/>
    <n v="411"/>
    <n v="37"/>
    <n v="220"/>
  </r>
  <r>
    <x v="11"/>
    <x v="26"/>
    <n v="101"/>
    <n v="382"/>
    <n v="56"/>
    <n v="138"/>
  </r>
  <r>
    <x v="11"/>
    <x v="27"/>
    <n v="212"/>
    <n v="584"/>
    <n v="82"/>
    <n v="396"/>
  </r>
  <r>
    <x v="11"/>
    <x v="28"/>
    <n v="68"/>
    <n v="161"/>
    <n v="44"/>
    <n v="102"/>
  </r>
  <r>
    <x v="11"/>
    <x v="29"/>
    <n v="67"/>
    <n v="239"/>
    <n v="41"/>
    <n v="95"/>
  </r>
  <r>
    <x v="11"/>
    <x v="30"/>
    <n v="118"/>
    <n v="332"/>
    <n v="45"/>
    <n v="160"/>
  </r>
  <r>
    <x v="11"/>
    <x v="31"/>
    <n v="44"/>
    <n v="100"/>
    <n v="4"/>
    <n v="50"/>
  </r>
  <r>
    <x v="11"/>
    <x v="32"/>
    <n v="13"/>
    <n v="49"/>
    <n v="3"/>
    <n v="21"/>
  </r>
  <r>
    <x v="11"/>
    <x v="33"/>
    <n v="15"/>
    <n v="36"/>
    <n v="11"/>
    <n v="24"/>
  </r>
  <r>
    <x v="11"/>
    <x v="34"/>
    <n v="24"/>
    <n v="79"/>
    <n v="0"/>
    <n v="28"/>
  </r>
  <r>
    <x v="11"/>
    <x v="35"/>
    <n v="28"/>
    <n v="93"/>
    <n v="12"/>
    <n v="33"/>
  </r>
  <r>
    <x v="11"/>
    <x v="36"/>
    <n v="10"/>
    <n v="38"/>
    <n v="1"/>
    <n v="13"/>
  </r>
  <r>
    <x v="12"/>
    <x v="0"/>
    <n v="26"/>
    <n v="159"/>
    <n v="14"/>
    <n v="31"/>
  </r>
  <r>
    <x v="12"/>
    <x v="1"/>
    <n v="42"/>
    <n v="153"/>
    <n v="11"/>
    <n v="57"/>
  </r>
  <r>
    <x v="12"/>
    <x v="2"/>
    <n v="12"/>
    <n v="24"/>
    <n v="15"/>
    <n v="15"/>
  </r>
  <r>
    <x v="12"/>
    <x v="3"/>
    <n v="32"/>
    <n v="71"/>
    <n v="9"/>
    <n v="36"/>
  </r>
  <r>
    <x v="12"/>
    <x v="4"/>
    <n v="83"/>
    <n v="361"/>
    <n v="46"/>
    <n v="136"/>
  </r>
  <r>
    <x v="12"/>
    <x v="5"/>
    <n v="3"/>
    <n v="14"/>
    <n v="0"/>
    <n v="4"/>
  </r>
  <r>
    <x v="12"/>
    <x v="6"/>
    <n v="42"/>
    <n v="114"/>
    <n v="23"/>
    <n v="42"/>
  </r>
  <r>
    <x v="12"/>
    <x v="7"/>
    <n v="19"/>
    <n v="210"/>
    <n v="5"/>
    <n v="32"/>
  </r>
  <r>
    <x v="12"/>
    <x v="8"/>
    <n v="26"/>
    <n v="42"/>
    <n v="16"/>
    <n v="28"/>
  </r>
  <r>
    <x v="12"/>
    <x v="9"/>
    <n v="38"/>
    <n v="123"/>
    <n v="29"/>
    <n v="41"/>
  </r>
  <r>
    <x v="12"/>
    <x v="10"/>
    <n v="25"/>
    <n v="72"/>
    <n v="11"/>
    <n v="28"/>
  </r>
  <r>
    <x v="12"/>
    <x v="11"/>
    <n v="46"/>
    <n v="102"/>
    <n v="16"/>
    <n v="67"/>
  </r>
  <r>
    <x v="12"/>
    <x v="12"/>
    <n v="24"/>
    <n v="37"/>
    <n v="2"/>
    <n v="42"/>
  </r>
  <r>
    <x v="12"/>
    <x v="13"/>
    <n v="42"/>
    <n v="193"/>
    <n v="16"/>
    <n v="52"/>
  </r>
  <r>
    <x v="12"/>
    <x v="14"/>
    <n v="296"/>
    <n v="548"/>
    <n v="69"/>
    <n v="382"/>
  </r>
  <r>
    <x v="12"/>
    <x v="15"/>
    <n v="118"/>
    <n v="464"/>
    <n v="29"/>
    <n v="100"/>
  </r>
  <r>
    <x v="12"/>
    <x v="16"/>
    <n v="29"/>
    <n v="72"/>
    <n v="24"/>
    <n v="33"/>
  </r>
  <r>
    <x v="12"/>
    <x v="17"/>
    <n v="114"/>
    <n v="460"/>
    <n v="36"/>
    <n v="211"/>
  </r>
  <r>
    <x v="12"/>
    <x v="18"/>
    <n v="209"/>
    <n v="889"/>
    <n v="150"/>
    <n v="218"/>
  </r>
  <r>
    <x v="12"/>
    <x v="19"/>
    <n v="59"/>
    <n v="265"/>
    <n v="62"/>
    <n v="77"/>
  </r>
  <r>
    <x v="12"/>
    <x v="20"/>
    <n v="40"/>
    <n v="207"/>
    <n v="45"/>
    <n v="49"/>
  </r>
  <r>
    <x v="12"/>
    <x v="21"/>
    <n v="50"/>
    <n v="219"/>
    <n v="40"/>
    <n v="52"/>
  </r>
  <r>
    <x v="12"/>
    <x v="22"/>
    <n v="107"/>
    <n v="355"/>
    <n v="65"/>
    <n v="128"/>
  </r>
  <r>
    <x v="12"/>
    <x v="23"/>
    <n v="75"/>
    <n v="316"/>
    <n v="57"/>
    <n v="110"/>
  </r>
  <r>
    <x v="12"/>
    <x v="24"/>
    <n v="101"/>
    <n v="127"/>
    <n v="17"/>
    <n v="102"/>
  </r>
  <r>
    <x v="12"/>
    <x v="25"/>
    <n v="212"/>
    <n v="555"/>
    <n v="32"/>
    <n v="268"/>
  </r>
  <r>
    <x v="12"/>
    <x v="26"/>
    <n v="99"/>
    <n v="649"/>
    <n v="97"/>
    <n v="134"/>
  </r>
  <r>
    <x v="12"/>
    <x v="27"/>
    <n v="202"/>
    <n v="521"/>
    <n v="102"/>
    <n v="380"/>
  </r>
  <r>
    <x v="12"/>
    <x v="28"/>
    <n v="100"/>
    <n v="264"/>
    <n v="54"/>
    <n v="135"/>
  </r>
  <r>
    <x v="12"/>
    <x v="29"/>
    <n v="96"/>
    <n v="287"/>
    <n v="47"/>
    <n v="146"/>
  </r>
  <r>
    <x v="12"/>
    <x v="30"/>
    <n v="127"/>
    <n v="372"/>
    <n v="78"/>
    <n v="194"/>
  </r>
  <r>
    <x v="12"/>
    <x v="31"/>
    <n v="74"/>
    <n v="244"/>
    <n v="28"/>
    <n v="78"/>
  </r>
  <r>
    <x v="12"/>
    <x v="32"/>
    <n v="16"/>
    <n v="28"/>
    <n v="3"/>
    <n v="17"/>
  </r>
  <r>
    <x v="12"/>
    <x v="33"/>
    <n v="25"/>
    <n v="110"/>
    <n v="13"/>
    <n v="26"/>
  </r>
  <r>
    <x v="12"/>
    <x v="34"/>
    <n v="43"/>
    <n v="113"/>
    <n v="13"/>
    <n v="41"/>
  </r>
  <r>
    <x v="12"/>
    <x v="35"/>
    <n v="50"/>
    <n v="340"/>
    <n v="31"/>
    <n v="72"/>
  </r>
  <r>
    <x v="12"/>
    <x v="36"/>
    <n v="15"/>
    <n v="36"/>
    <n v="18"/>
    <n v="21"/>
  </r>
  <r>
    <x v="13"/>
    <x v="0"/>
    <n v="19"/>
    <n v="45"/>
    <n v="5"/>
    <n v="17"/>
  </r>
  <r>
    <x v="13"/>
    <x v="1"/>
    <n v="29"/>
    <n v="163"/>
    <n v="27"/>
    <n v="42"/>
  </r>
  <r>
    <x v="13"/>
    <x v="2"/>
    <n v="10"/>
    <n v="23"/>
    <n v="5"/>
    <n v="13"/>
  </r>
  <r>
    <x v="13"/>
    <x v="3"/>
    <n v="31"/>
    <n v="73"/>
    <n v="13"/>
    <n v="36"/>
  </r>
  <r>
    <x v="13"/>
    <x v="4"/>
    <n v="99"/>
    <n v="442"/>
    <n v="45"/>
    <n v="124"/>
  </r>
  <r>
    <x v="13"/>
    <x v="5"/>
    <n v="13"/>
    <n v="26"/>
    <n v="5"/>
    <n v="21"/>
  </r>
  <r>
    <x v="13"/>
    <x v="6"/>
    <n v="83"/>
    <n v="317"/>
    <n v="49"/>
    <n v="101"/>
  </r>
  <r>
    <x v="13"/>
    <x v="7"/>
    <n v="26"/>
    <n v="173"/>
    <n v="3"/>
    <n v="42"/>
  </r>
  <r>
    <x v="13"/>
    <x v="8"/>
    <n v="32"/>
    <n v="112"/>
    <n v="15"/>
    <n v="38"/>
  </r>
  <r>
    <x v="13"/>
    <x v="9"/>
    <n v="31"/>
    <n v="76"/>
    <n v="18"/>
    <n v="44"/>
  </r>
  <r>
    <x v="13"/>
    <x v="10"/>
    <n v="43"/>
    <n v="60"/>
    <n v="19"/>
    <n v="35"/>
  </r>
  <r>
    <x v="13"/>
    <x v="11"/>
    <n v="61"/>
    <n v="159"/>
    <n v="39"/>
    <n v="73"/>
  </r>
  <r>
    <x v="13"/>
    <x v="12"/>
    <n v="24"/>
    <n v="55"/>
    <n v="9"/>
    <n v="33"/>
  </r>
  <r>
    <x v="13"/>
    <x v="13"/>
    <n v="44"/>
    <n v="164"/>
    <n v="24"/>
    <n v="50"/>
  </r>
  <r>
    <x v="13"/>
    <x v="14"/>
    <n v="273"/>
    <n v="504"/>
    <n v="62"/>
    <n v="368"/>
  </r>
  <r>
    <x v="13"/>
    <x v="15"/>
    <n v="88"/>
    <n v="349"/>
    <n v="44"/>
    <n v="88"/>
  </r>
  <r>
    <x v="13"/>
    <x v="16"/>
    <n v="34"/>
    <n v="134"/>
    <n v="36"/>
    <n v="28"/>
  </r>
  <r>
    <x v="13"/>
    <x v="17"/>
    <n v="95"/>
    <n v="308"/>
    <n v="41"/>
    <n v="155"/>
  </r>
  <r>
    <x v="13"/>
    <x v="18"/>
    <n v="180"/>
    <n v="828"/>
    <n v="171"/>
    <n v="181"/>
  </r>
  <r>
    <x v="13"/>
    <x v="19"/>
    <n v="54"/>
    <n v="236"/>
    <n v="30"/>
    <n v="66"/>
  </r>
  <r>
    <x v="13"/>
    <x v="20"/>
    <n v="35"/>
    <n v="133"/>
    <n v="38"/>
    <n v="50"/>
  </r>
  <r>
    <x v="13"/>
    <x v="21"/>
    <n v="33"/>
    <n v="250"/>
    <n v="41"/>
    <n v="34"/>
  </r>
  <r>
    <x v="13"/>
    <x v="22"/>
    <n v="121"/>
    <n v="500"/>
    <n v="83"/>
    <n v="193"/>
  </r>
  <r>
    <x v="13"/>
    <x v="23"/>
    <n v="74"/>
    <n v="300"/>
    <n v="70"/>
    <n v="109"/>
  </r>
  <r>
    <x v="13"/>
    <x v="24"/>
    <n v="113"/>
    <n v="165"/>
    <n v="18"/>
    <n v="111"/>
  </r>
  <r>
    <x v="13"/>
    <x v="25"/>
    <n v="169"/>
    <n v="438"/>
    <n v="41"/>
    <n v="242"/>
  </r>
  <r>
    <x v="13"/>
    <x v="26"/>
    <n v="127"/>
    <n v="433"/>
    <n v="119"/>
    <n v="182"/>
  </r>
  <r>
    <x v="13"/>
    <x v="27"/>
    <n v="200"/>
    <n v="542"/>
    <n v="98"/>
    <n v="365"/>
  </r>
  <r>
    <x v="13"/>
    <x v="28"/>
    <n v="84"/>
    <n v="245"/>
    <n v="35"/>
    <n v="146"/>
  </r>
  <r>
    <x v="13"/>
    <x v="29"/>
    <n v="100"/>
    <n v="376"/>
    <n v="96"/>
    <n v="123"/>
  </r>
  <r>
    <x v="13"/>
    <x v="30"/>
    <n v="131"/>
    <n v="298"/>
    <n v="68"/>
    <n v="122"/>
  </r>
  <r>
    <x v="13"/>
    <x v="31"/>
    <n v="77"/>
    <n v="185"/>
    <n v="15"/>
    <n v="98"/>
  </r>
  <r>
    <x v="13"/>
    <x v="32"/>
    <n v="15"/>
    <n v="32"/>
    <n v="4"/>
    <n v="21"/>
  </r>
  <r>
    <x v="13"/>
    <x v="33"/>
    <n v="24"/>
    <n v="122"/>
    <n v="41"/>
    <n v="52"/>
  </r>
  <r>
    <x v="13"/>
    <x v="34"/>
    <n v="38"/>
    <n v="98"/>
    <n v="17"/>
    <n v="38"/>
  </r>
  <r>
    <x v="13"/>
    <x v="35"/>
    <n v="39"/>
    <n v="234"/>
    <n v="13"/>
    <n v="55"/>
  </r>
  <r>
    <x v="13"/>
    <x v="36"/>
    <n v="13"/>
    <n v="61"/>
    <n v="14"/>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7F8C32-4BC2-494D-859F-4B4802E17894}" name="PivotTable5" cacheId="3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B6" firstHeaderRow="1" firstDataRow="1" firstDataCol="1"/>
  <pivotFields count="11">
    <pivotField showAll="0">
      <items count="15">
        <item x="1"/>
        <item x="5"/>
        <item x="9"/>
        <item x="13"/>
        <item x="2"/>
        <item x="6"/>
        <item x="10"/>
        <item x="3"/>
        <item x="7"/>
        <item x="11"/>
        <item x="0"/>
        <item x="4"/>
        <item x="8"/>
        <item x="12"/>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umFmtId="1" showAll="0"/>
    <pivotField dataField="1" numFmtId="1" showAll="0"/>
    <pivotField dataField="1" numFmtId="1" showAll="0"/>
    <pivotField numFmtId="1" showAll="0"/>
    <pivotField numFmtId="1" showAll="0"/>
    <pivotField numFmtId="1" showAll="0"/>
    <pivotField numFmtId="1" showAll="0"/>
    <pivotField numFmtId="1" showAll="0"/>
    <pivotField numFmtId="1" showAll="0"/>
  </pivotFields>
  <rowFields count="1">
    <field x="-2"/>
  </rowFields>
  <rowItems count="2">
    <i>
      <x/>
    </i>
    <i i="1">
      <x v="1"/>
    </i>
  </rowItems>
  <colItems count="1">
    <i/>
  </colItems>
  <dataFields count="2">
    <dataField name="Sum of NUM_KILLED" fld="4" baseField="0" baseItem="0"/>
    <dataField name="Sum of NUM_INJURED" fld="3" baseField="0" baseItem="0"/>
  </dataFields>
  <chartFormats count="5">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1">
          <reference field="4294967294" count="1" selected="0">
            <x v="0"/>
          </reference>
        </references>
      </pivotArea>
    </chartFormat>
    <chartFormat chart="8" format="8">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4F2E83-30AF-5143-A289-7EED2B8F6527}" name="QuarterCrashes" cacheId="3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9" rowHeaderCaption="Quarter">
  <location ref="A4:B18" firstHeaderRow="1" firstDataRow="1" firstDataCol="1"/>
  <pivotFields count="11">
    <pivotField axis="axisRow" showAll="0">
      <items count="15">
        <item x="12"/>
        <item x="8"/>
        <item x="4"/>
        <item x="0"/>
        <item x="11"/>
        <item x="7"/>
        <item x="3"/>
        <item x="10"/>
        <item x="6"/>
        <item x="2"/>
        <item x="13"/>
        <item x="9"/>
        <item x="5"/>
        <item x="1"/>
        <item t="default"/>
      </items>
    </pivotField>
    <pivotField showAll="0"/>
    <pivotField dataField="1" numFmtId="1" showAll="0">
      <items count="195">
        <item x="5"/>
        <item x="186"/>
        <item x="179"/>
        <item x="161"/>
        <item x="34"/>
        <item x="147"/>
        <item x="160"/>
        <item x="56"/>
        <item x="97"/>
        <item x="78"/>
        <item x="127"/>
        <item x="39"/>
        <item x="58"/>
        <item x="87"/>
        <item x="81"/>
        <item x="77"/>
        <item x="51"/>
        <item x="2"/>
        <item x="62"/>
        <item x="137"/>
        <item x="6"/>
        <item x="75"/>
        <item x="9"/>
        <item x="126"/>
        <item x="59"/>
        <item x="0"/>
        <item x="14"/>
        <item x="28"/>
        <item x="7"/>
        <item x="82"/>
        <item x="110"/>
        <item x="152"/>
        <item x="52"/>
        <item x="112"/>
        <item x="65"/>
        <item x="101"/>
        <item x="54"/>
        <item x="53"/>
        <item x="182"/>
        <item x="11"/>
        <item x="27"/>
        <item x="76"/>
        <item x="176"/>
        <item x="50"/>
        <item x="162"/>
        <item x="177"/>
        <item x="178"/>
        <item x="35"/>
        <item x="66"/>
        <item x="88"/>
        <item x="10"/>
        <item x="30"/>
        <item x="115"/>
        <item x="18"/>
        <item x="29"/>
        <item x="138"/>
        <item x="164"/>
        <item x="79"/>
        <item x="63"/>
        <item x="125"/>
        <item x="37"/>
        <item x="8"/>
        <item x="159"/>
        <item x="57"/>
        <item x="13"/>
        <item x="36"/>
        <item x="3"/>
        <item x="84"/>
        <item x="109"/>
        <item x="189"/>
        <item x="95"/>
        <item x="1"/>
        <item x="90"/>
        <item x="111"/>
        <item x="32"/>
        <item x="114"/>
        <item x="185"/>
        <item x="31"/>
        <item x="72"/>
        <item x="129"/>
        <item x="174"/>
        <item x="55"/>
        <item x="131"/>
        <item x="15"/>
        <item x="61"/>
        <item x="85"/>
        <item x="89"/>
        <item x="94"/>
        <item x="67"/>
        <item x="74"/>
        <item x="43"/>
        <item x="157"/>
        <item x="17"/>
        <item x="142"/>
        <item x="49"/>
        <item x="168"/>
        <item x="107"/>
        <item x="46"/>
        <item x="25"/>
        <item x="22"/>
        <item x="20"/>
        <item x="24"/>
        <item x="48"/>
        <item x="181"/>
        <item x="184"/>
        <item x="151"/>
        <item x="192"/>
        <item x="19"/>
        <item x="166"/>
        <item x="144"/>
        <item x="123"/>
        <item x="134"/>
        <item x="99"/>
        <item x="80"/>
        <item x="33"/>
        <item x="106"/>
        <item x="41"/>
        <item x="153"/>
        <item x="132"/>
        <item x="113"/>
        <item x="91"/>
        <item x="118"/>
        <item x="42"/>
        <item x="175"/>
        <item x="68"/>
        <item x="121"/>
        <item x="140"/>
        <item x="70"/>
        <item x="172"/>
        <item x="44"/>
        <item x="73"/>
        <item x="4"/>
        <item x="26"/>
        <item x="102"/>
        <item x="183"/>
        <item x="108"/>
        <item x="158"/>
        <item x="146"/>
        <item x="154"/>
        <item x="193"/>
        <item x="136"/>
        <item x="124"/>
        <item x="86"/>
        <item x="45"/>
        <item x="100"/>
        <item x="149"/>
        <item x="104"/>
        <item x="130"/>
        <item x="170"/>
        <item x="141"/>
        <item x="117"/>
        <item x="119"/>
        <item x="21"/>
        <item x="190"/>
        <item x="165"/>
        <item x="150"/>
        <item x="171"/>
        <item x="188"/>
        <item x="92"/>
        <item x="96"/>
        <item x="93"/>
        <item x="64"/>
        <item x="155"/>
        <item x="133"/>
        <item x="135"/>
        <item x="143"/>
        <item x="69"/>
        <item x="120"/>
        <item x="60"/>
        <item x="40"/>
        <item x="103"/>
        <item x="122"/>
        <item x="167"/>
        <item x="191"/>
        <item x="38"/>
        <item x="23"/>
        <item x="98"/>
        <item x="16"/>
        <item x="173"/>
        <item x="105"/>
        <item x="187"/>
        <item x="47"/>
        <item x="156"/>
        <item x="145"/>
        <item x="83"/>
        <item x="12"/>
        <item x="116"/>
        <item x="169"/>
        <item x="71"/>
        <item x="180"/>
        <item x="163"/>
        <item x="139"/>
        <item x="148"/>
        <item x="128"/>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s>
  <rowFields count="1">
    <field x="0"/>
  </rowFields>
  <rowItems count="14">
    <i>
      <x/>
    </i>
    <i>
      <x v="1"/>
    </i>
    <i>
      <x v="2"/>
    </i>
    <i>
      <x v="3"/>
    </i>
    <i>
      <x v="4"/>
    </i>
    <i>
      <x v="5"/>
    </i>
    <i>
      <x v="6"/>
    </i>
    <i>
      <x v="7"/>
    </i>
    <i>
      <x v="8"/>
    </i>
    <i>
      <x v="9"/>
    </i>
    <i>
      <x v="10"/>
    </i>
    <i>
      <x v="11"/>
    </i>
    <i>
      <x v="12"/>
    </i>
    <i>
      <x v="13"/>
    </i>
  </rowItems>
  <colItems count="1">
    <i/>
  </colItems>
  <dataFields count="1">
    <dataField name="Sum of TOTAL_CRASHES" fld="2" baseField="0" baseItem="0"/>
  </dataFields>
  <chartFormats count="2">
    <chartFormat chart="42" format="4"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7D6373-2BA5-6042-AB3C-EDB7C82F7D96}" name="PivotTable12"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ate">
  <location ref="A3:B41" firstHeaderRow="1" firstDataRow="1" firstDataCol="1"/>
  <pivotFields count="11">
    <pivotField showAll="0">
      <items count="15">
        <item x="1"/>
        <item x="5"/>
        <item x="9"/>
        <item x="13"/>
        <item x="2"/>
        <item x="6"/>
        <item x="10"/>
        <item x="3"/>
        <item x="7"/>
        <item x="11"/>
        <item x="0"/>
        <item x="4"/>
        <item x="8"/>
        <item x="12"/>
        <item t="default"/>
      </items>
    </pivotField>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1" showAll="0"/>
    <pivotField numFmtId="1" showAll="0"/>
    <pivotField numFmtId="1" showAll="0"/>
    <pivotField numFmtId="1" showAll="0"/>
    <pivotField numFmtId="1" showAll="0"/>
    <pivotField numFmtId="1" showAll="0">
      <items count="6">
        <item x="0"/>
        <item x="1"/>
        <item x="2"/>
        <item x="4"/>
        <item x="3"/>
        <item t="default"/>
      </items>
    </pivotField>
    <pivotField numFmtId="1" showAll="0"/>
    <pivotField numFmtId="1" showAll="0"/>
    <pivotField numFmtI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TOTAL_CRASHES"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C7336F-58E7-F846-BD1C-B6F5C0CEC27D}" name="PivotTable9"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ATE">
  <location ref="A3:I8" firstHeaderRow="0" firstDataRow="1" firstDataCol="1"/>
  <pivotFields count="11">
    <pivotField showAll="0">
      <items count="15">
        <item x="1"/>
        <item x="5"/>
        <item x="9"/>
        <item x="13"/>
        <item x="2"/>
        <item x="6"/>
        <item x="10"/>
        <item x="3"/>
        <item x="7"/>
        <item x="11"/>
        <item x="0"/>
        <item x="4"/>
        <item x="8"/>
        <item x="12"/>
        <item t="default"/>
      </items>
    </pivotField>
    <pivotField axis="axisRow" showAll="0" measureFilter="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umFmtId="1" showAll="0">
      <items count="195">
        <item x="5"/>
        <item x="186"/>
        <item x="179"/>
        <item x="161"/>
        <item x="34"/>
        <item x="147"/>
        <item x="160"/>
        <item x="56"/>
        <item x="97"/>
        <item x="78"/>
        <item x="127"/>
        <item x="39"/>
        <item x="58"/>
        <item x="87"/>
        <item x="81"/>
        <item x="77"/>
        <item x="51"/>
        <item x="2"/>
        <item x="62"/>
        <item x="137"/>
        <item x="6"/>
        <item x="75"/>
        <item x="9"/>
        <item x="126"/>
        <item x="59"/>
        <item x="0"/>
        <item x="14"/>
        <item x="28"/>
        <item x="7"/>
        <item x="82"/>
        <item x="110"/>
        <item x="152"/>
        <item x="52"/>
        <item x="112"/>
        <item x="65"/>
        <item x="101"/>
        <item x="54"/>
        <item x="53"/>
        <item x="182"/>
        <item x="11"/>
        <item x="27"/>
        <item x="76"/>
        <item x="176"/>
        <item x="50"/>
        <item x="162"/>
        <item x="177"/>
        <item x="178"/>
        <item x="35"/>
        <item x="66"/>
        <item x="88"/>
        <item x="10"/>
        <item x="30"/>
        <item x="115"/>
        <item x="18"/>
        <item x="29"/>
        <item x="138"/>
        <item x="164"/>
        <item x="79"/>
        <item x="63"/>
        <item x="125"/>
        <item x="37"/>
        <item x="8"/>
        <item x="159"/>
        <item x="57"/>
        <item x="13"/>
        <item x="36"/>
        <item x="3"/>
        <item x="84"/>
        <item x="109"/>
        <item x="189"/>
        <item x="95"/>
        <item x="1"/>
        <item x="90"/>
        <item x="111"/>
        <item x="32"/>
        <item x="114"/>
        <item x="185"/>
        <item x="31"/>
        <item x="72"/>
        <item x="129"/>
        <item x="174"/>
        <item x="55"/>
        <item x="131"/>
        <item x="15"/>
        <item x="61"/>
        <item x="85"/>
        <item x="89"/>
        <item x="94"/>
        <item x="67"/>
        <item x="74"/>
        <item x="43"/>
        <item x="157"/>
        <item x="17"/>
        <item x="142"/>
        <item x="49"/>
        <item x="168"/>
        <item x="107"/>
        <item x="46"/>
        <item x="25"/>
        <item x="22"/>
        <item x="20"/>
        <item x="24"/>
        <item x="48"/>
        <item x="181"/>
        <item x="184"/>
        <item x="151"/>
        <item x="192"/>
        <item x="19"/>
        <item x="166"/>
        <item x="144"/>
        <item x="123"/>
        <item x="134"/>
        <item x="99"/>
        <item x="80"/>
        <item x="33"/>
        <item x="106"/>
        <item x="41"/>
        <item x="153"/>
        <item x="132"/>
        <item x="113"/>
        <item x="91"/>
        <item x="118"/>
        <item x="42"/>
        <item x="175"/>
        <item x="68"/>
        <item x="121"/>
        <item x="140"/>
        <item x="70"/>
        <item x="172"/>
        <item x="44"/>
        <item x="73"/>
        <item x="4"/>
        <item x="26"/>
        <item x="102"/>
        <item x="183"/>
        <item x="108"/>
        <item x="158"/>
        <item x="146"/>
        <item x="154"/>
        <item x="193"/>
        <item x="136"/>
        <item x="124"/>
        <item x="86"/>
        <item x="45"/>
        <item x="100"/>
        <item x="149"/>
        <item x="104"/>
        <item x="130"/>
        <item x="170"/>
        <item x="141"/>
        <item x="117"/>
        <item x="119"/>
        <item x="21"/>
        <item x="190"/>
        <item x="165"/>
        <item x="150"/>
        <item x="171"/>
        <item x="188"/>
        <item x="92"/>
        <item x="96"/>
        <item x="93"/>
        <item x="64"/>
        <item x="155"/>
        <item x="133"/>
        <item x="135"/>
        <item x="143"/>
        <item x="69"/>
        <item x="120"/>
        <item x="60"/>
        <item x="40"/>
        <item x="103"/>
        <item x="122"/>
        <item x="167"/>
        <item x="191"/>
        <item x="38"/>
        <item x="23"/>
        <item x="98"/>
        <item x="16"/>
        <item x="173"/>
        <item x="105"/>
        <item x="187"/>
        <item x="47"/>
        <item x="156"/>
        <item x="145"/>
        <item x="83"/>
        <item x="12"/>
        <item x="116"/>
        <item x="169"/>
        <item x="71"/>
        <item x="180"/>
        <item x="163"/>
        <item x="139"/>
        <item x="148"/>
        <item x="128"/>
        <item t="default"/>
      </items>
    </pivotField>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s>
  <rowFields count="1">
    <field x="1"/>
  </rowFields>
  <rowItems count="5">
    <i>
      <x v="14"/>
    </i>
    <i>
      <x v="18"/>
    </i>
    <i>
      <x v="25"/>
    </i>
    <i>
      <x v="27"/>
    </i>
    <i t="grand">
      <x/>
    </i>
  </rowItems>
  <colFields count="1">
    <field x="-2"/>
  </colFields>
  <colItems count="8">
    <i>
      <x/>
    </i>
    <i i="1">
      <x v="1"/>
    </i>
    <i i="2">
      <x v="2"/>
    </i>
    <i i="3">
      <x v="3"/>
    </i>
    <i i="4">
      <x v="4"/>
    </i>
    <i i="5">
      <x v="5"/>
    </i>
    <i i="6">
      <x v="6"/>
    </i>
    <i i="7">
      <x v="7"/>
    </i>
  </colItems>
  <dataFields count="8">
    <dataField name="SUM_TOTAL_VEHICLES_INVOLVED" fld="5" baseField="0" baseItem="0"/>
    <dataField name="SUM_NUM_KILLED" fld="4" baseField="0" baseItem="0"/>
    <dataField name="SUM_NUM_INJURED" fld="3" baseField="0" baseItem="0"/>
    <dataField name="SUM_PWR" fld="8" baseField="0" baseItem="0"/>
    <dataField name="SUM_DAD" fld="7" baseField="0" baseItem="0"/>
    <dataField name=" SUM_OTHER_FACTORS" fld="10" baseField="0" baseItem="0"/>
    <dataField name="SUM_FTQ" fld="9" baseField="0" baseItem="0"/>
    <dataField name="SUM_SPV" fld="6" baseField="0" baseItem="0"/>
  </dataFields>
  <chartFormats count="16">
    <chartFormat chart="0" format="0" series="1">
      <pivotArea type="data" outline="0" fieldPosition="0">
        <references count="1">
          <reference field="4294967294" count="1" selected="0">
            <x v="5"/>
          </reference>
        </references>
      </pivotArea>
    </chartFormat>
    <chartFormat chart="0" format="1" series="1">
      <pivotArea type="data" outline="0" fieldPosition="0">
        <references count="1">
          <reference field="4294967294" count="1" selected="0">
            <x v="6"/>
          </reference>
        </references>
      </pivotArea>
    </chartFormat>
    <chartFormat chart="0" format="4" series="1">
      <pivotArea type="data" outline="0" fieldPosition="0">
        <references count="1">
          <reference field="4294967294" count="1" selected="0">
            <x v="7"/>
          </reference>
        </references>
      </pivotArea>
    </chartFormat>
    <chartFormat chart="4" format="21" series="1">
      <pivotArea type="data" outline="0" fieldPosition="0">
        <references count="1">
          <reference field="4294967294" count="1" selected="0">
            <x v="5"/>
          </reference>
        </references>
      </pivotArea>
    </chartFormat>
    <chartFormat chart="4" format="22" series="1">
      <pivotArea type="data" outline="0" fieldPosition="0">
        <references count="1">
          <reference field="4294967294" count="1" selected="0">
            <x v="6"/>
          </reference>
        </references>
      </pivotArea>
    </chartFormat>
    <chartFormat chart="4" format="25" series="1">
      <pivotArea type="data" outline="0" fieldPosition="0">
        <references count="1">
          <reference field="4294967294" count="1" selected="0">
            <x v="7"/>
          </reference>
        </references>
      </pivotArea>
    </chartFormat>
    <chartFormat chart="4" format="26" series="1">
      <pivotArea type="data" outline="0" fieldPosition="0">
        <references count="1">
          <reference field="4294967294" count="1" selected="0">
            <x v="4"/>
          </reference>
        </references>
      </pivotArea>
    </chartFormat>
    <chartFormat chart="0" format="10" series="1">
      <pivotArea type="data" outline="0" fieldPosition="0">
        <references count="1">
          <reference field="4294967294" count="1" selected="0">
            <x v="4"/>
          </reference>
        </references>
      </pivotArea>
    </chartFormat>
    <chartFormat chart="4" format="27" series="1">
      <pivotArea type="data" outline="0" fieldPosition="0">
        <references count="1">
          <reference field="4294967294" count="1" selected="0">
            <x v="3"/>
          </reference>
        </references>
      </pivotArea>
    </chartFormat>
    <chartFormat chart="0" format="11" series="1">
      <pivotArea type="data" outline="0" fieldPosition="0">
        <references count="1">
          <reference field="4294967294" count="1" selected="0">
            <x v="3"/>
          </reference>
        </references>
      </pivotArea>
    </chartFormat>
    <chartFormat chart="4" format="29" series="1">
      <pivotArea type="data" outline="0" fieldPosition="0">
        <references count="1">
          <reference field="4294967294" count="1" selected="0">
            <x v="2"/>
          </reference>
        </references>
      </pivotArea>
    </chartFormat>
    <chartFormat chart="0" format="13" series="1">
      <pivotArea type="data" outline="0" fieldPosition="0">
        <references count="1">
          <reference field="4294967294" count="1" selected="0">
            <x v="2"/>
          </reference>
        </references>
      </pivotArea>
    </chartFormat>
    <chartFormat chart="4" format="30"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1"/>
          </reference>
        </references>
      </pivotArea>
    </chartFormat>
    <chartFormat chart="4" format="31"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5">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F9F12B-ACDA-4D49-A2D7-1BE3A07080FD}" name="PivotTable11"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18" firstHeaderRow="0" firstDataRow="1" firstDataCol="1"/>
  <pivotFields count="6">
    <pivotField axis="axisRow" showAll="0">
      <items count="15">
        <item x="1"/>
        <item x="5"/>
        <item x="9"/>
        <item x="13"/>
        <item x="2"/>
        <item x="6"/>
        <item x="10"/>
        <item x="3"/>
        <item x="7"/>
        <item x="11"/>
        <item x="0"/>
        <item x="4"/>
        <item x="8"/>
        <item x="12"/>
        <item t="default"/>
      </items>
    </pivotField>
    <pivotField showAll="0" measureFilter="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dataField="1" showAll="0"/>
    <pivotField dataField="1" showAll="0"/>
    <pivotField dataField="1" showAll="0"/>
  </pivotFields>
  <rowFields count="1">
    <field x="0"/>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name="SUM_TOTAL_VEHICLES_INVOLVED" fld="5" baseField="0" baseItem="0"/>
    <dataField name="SUM_NUM_KILLED" fld="4" baseField="0" baseItem="0"/>
    <dataField name="SUM_NUM_INJURED"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7D68B6D6-7C28-554D-ABEC-5579A8849959}" sourceName="QUARTER">
  <pivotTables>
    <pivotTable tabId="10" name="QuarterCrashes"/>
  </pivotTables>
  <data>
    <tabular pivotCacheId="94906939">
      <items count="14">
        <i x="1" s="1"/>
        <i x="5" s="1"/>
        <i x="9" s="1"/>
        <i x="13" s="1"/>
        <i x="2" s="1"/>
        <i x="6" s="1"/>
        <i x="10" s="1"/>
        <i x="3" s="1"/>
        <i x="7" s="1"/>
        <i x="11" s="1"/>
        <i x="0" s="1"/>
        <i x="4" s="1"/>
        <i x="8"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38A94D5-FB6E-084F-8325-44A4184ED1A4}" sourceName="STATE">
  <pivotTables>
    <pivotTable tabId="32" name="PivotTable9"/>
  </pivotTables>
  <data>
    <tabular pivotCacheId="1775516179">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BA50725D-FEDA-BB4C-96E0-397B39D74AEA}" sourceName="QUARTER">
  <pivotTables>
    <pivotTable tabId="40" name="PivotTable11"/>
  </pivotTables>
  <data>
    <tabular pivotCacheId="63148683">
      <items count="14">
        <i x="1" s="1"/>
        <i x="5" s="1"/>
        <i x="9" s="1"/>
        <i x="13" s="1"/>
        <i x="2" s="1"/>
        <i x="6" s="1"/>
        <i x="10" s="1"/>
        <i x="3" s="1"/>
        <i x="7" s="1"/>
        <i x="11" s="1"/>
        <i x="0" s="1"/>
        <i x="4" s="1"/>
        <i x="8"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367D7388-16A4-9A4A-AB91-6F4AACC3D73C}" sourceName="STATE">
  <pivotTables>
    <pivotTable tabId="43" name="PivotTable12"/>
  </pivotTables>
  <data>
    <tabular pivotCacheId="1775516179">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1" xr10:uid="{FF61E553-7558-B54E-BA19-FCD86507EAAC}" cache="Slicer_QUARTER" caption="QUARTER" style="SlicerStyleOther1" rowHeight="251883"/>
  <slicer name="STATE 6" xr10:uid="{17E0DF95-1C7F-7848-94D9-44668338CFA2}" cache="Slicer_STATE" caption="STATE" startItem="28" rowHeight="251883"/>
  <slicer name="STATE 1" xr10:uid="{56A2F80D-9FC5-8F4A-9CC5-A97CCE87FFEA}" cache="Slicer_STATE" caption="STATE" style="SlicerStyleDark2" rowHeight="251883"/>
  <slicer name="QUARTER 3" xr10:uid="{040BFAC1-D2BA-CB44-A18B-3FE8424A0E9B}" cache="Slicer_QUARTER1" caption="QUARTER" style="SlicerStyleDark3" rowHeight="251883"/>
  <slicer name="STATE 5" xr10:uid="{7879EFAE-0C19-C247-877B-A9F47092525F}" cache="Slicer_STATE2" caption="STATE"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C08A0943-07CE-1A41-BE2E-6E2C2D51D8E4}" cache="Slicer_QUARTER" caption="QUARTER" startItem="6" style="SlicerStyleOther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4" xr10:uid="{7CC12ABF-0D2E-5149-945C-16742E113B37}" cache="Slicer_STATE2" caption="STATE"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6751F10-2AEE-4A4B-931A-4B127AFAF1B3}" cache="Slicer_STATE" caption="STATE"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2" xr10:uid="{85C85F80-F06E-0944-B14F-D325DCA5DDAD}" cache="Slicer_QUARTER1" caption="QUART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CF0D463-5C46-CA40-AECB-E98A96757D5E}" name="Table9" displayName="Table9" ref="A1:K519" totalsRowShown="0" headerRowDxfId="5">
  <autoFilter ref="A1:K519" xr:uid="{3CF0D463-5C46-CA40-AECB-E98A96757D5E}"/>
  <tableColumns count="11">
    <tableColumn id="1" xr3:uid="{8F43BE52-139E-FB45-B3EA-F1CA1BBC6985}" name="QUARTER"/>
    <tableColumn id="2" xr3:uid="{B3540F21-5A62-5B4D-960F-D2B4692CBBEF}" name="STATE"/>
    <tableColumn id="3" xr3:uid="{347A81FF-F5CF-C34A-8E50-6F90D8274247}" name="TOTAL_CRASHES" dataDxfId="14"/>
    <tableColumn id="4" xr3:uid="{6F8F593E-C82D-2248-9C35-24D663C34084}" name="NUM_INJURED" dataDxfId="13"/>
    <tableColumn id="5" xr3:uid="{3EC06694-9630-7049-94F2-D8283ECAF688}" name="NUM_KILLED" dataDxfId="12"/>
    <tableColumn id="6" xr3:uid="{36776EBF-5DD1-5244-90B2-1FB483C0B2C0}" name="TOTAL_VEHICLES_INVOLVED" dataDxfId="11"/>
    <tableColumn id="7" xr3:uid="{776461A8-174A-5C42-A43C-322E17697C91}" name="SPV" dataDxfId="10"/>
    <tableColumn id="8" xr3:uid="{AD948DAC-0281-2842-BC7C-DBD6A9CF4AD9}" name="DAD" dataDxfId="9"/>
    <tableColumn id="9" xr3:uid="{5C024936-5930-B24A-9B81-42F474A6C762}" name="PWR" dataDxfId="8"/>
    <tableColumn id="10" xr3:uid="{F9C10ACB-AEE2-E149-ABD3-8F1EE4CB8908}" name="FTQ" dataDxfId="7"/>
    <tableColumn id="11" xr3:uid="{FAEBCBE7-5DE9-C243-B626-350F27D144F6}" name="OTHER_FACTOR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E62F-F9DD-D34D-AC92-1C3011B4FFEE}">
  <dimension ref="A1:K519"/>
  <sheetViews>
    <sheetView workbookViewId="0">
      <selection activeCell="N13" sqref="N13"/>
    </sheetView>
  </sheetViews>
  <sheetFormatPr baseColWidth="10" defaultRowHeight="16" x14ac:dyDescent="0.2"/>
  <cols>
    <col min="1" max="1" width="14" customWidth="1"/>
    <col min="2" max="2" width="10.33203125" bestFit="1" customWidth="1"/>
    <col min="3" max="3" width="22" style="1" customWidth="1"/>
    <col min="4" max="4" width="19.1640625" style="1" customWidth="1"/>
    <col min="5" max="5" width="17.33203125" style="1" customWidth="1"/>
    <col min="6" max="6" width="34.5" style="1" customWidth="1"/>
    <col min="7" max="7" width="8" style="1" customWidth="1"/>
    <col min="8" max="8" width="8.33203125" style="1" customWidth="1"/>
    <col min="9" max="9" width="8.6640625" style="1" customWidth="1"/>
    <col min="10" max="10" width="7.83203125" style="1" customWidth="1"/>
    <col min="11" max="11" width="22.5" style="1" customWidth="1"/>
  </cols>
  <sheetData>
    <row r="1" spans="1:11" ht="22" x14ac:dyDescent="0.3">
      <c r="A1" s="8" t="s">
        <v>57</v>
      </c>
      <c r="B1" s="8" t="s">
        <v>58</v>
      </c>
      <c r="C1" s="9" t="s">
        <v>59</v>
      </c>
      <c r="D1" s="9" t="s">
        <v>60</v>
      </c>
      <c r="E1" s="9" t="s">
        <v>61</v>
      </c>
      <c r="F1" s="9" t="s">
        <v>62</v>
      </c>
      <c r="G1" s="9" t="s">
        <v>2</v>
      </c>
      <c r="H1" s="9" t="s">
        <v>3</v>
      </c>
      <c r="I1" s="9" t="s">
        <v>4</v>
      </c>
      <c r="J1" s="9" t="s">
        <v>5</v>
      </c>
      <c r="K1" s="9" t="s">
        <v>63</v>
      </c>
    </row>
    <row r="2" spans="1:11" x14ac:dyDescent="0.2">
      <c r="A2" t="s">
        <v>6</v>
      </c>
      <c r="B2" t="s">
        <v>7</v>
      </c>
      <c r="C2" s="1">
        <v>30</v>
      </c>
      <c r="D2" s="1">
        <v>146</v>
      </c>
      <c r="E2" s="1">
        <v>31</v>
      </c>
      <c r="F2" s="1">
        <v>37</v>
      </c>
      <c r="G2" s="1">
        <v>19</v>
      </c>
      <c r="H2" s="1">
        <v>0</v>
      </c>
      <c r="I2" s="1">
        <v>0</v>
      </c>
      <c r="J2" s="1">
        <v>0</v>
      </c>
      <c r="K2" s="1">
        <v>18</v>
      </c>
    </row>
    <row r="3" spans="1:11" x14ac:dyDescent="0.2">
      <c r="A3" t="s">
        <v>6</v>
      </c>
      <c r="B3" t="s">
        <v>8</v>
      </c>
      <c r="C3" s="1">
        <v>77</v>
      </c>
      <c r="D3" s="1">
        <v>234</v>
      </c>
      <c r="E3" s="1">
        <v>36</v>
      </c>
      <c r="F3" s="1">
        <v>94</v>
      </c>
      <c r="G3" s="1">
        <v>57</v>
      </c>
      <c r="H3" s="1">
        <v>0</v>
      </c>
      <c r="I3" s="1">
        <v>0</v>
      </c>
      <c r="J3" s="1">
        <v>0</v>
      </c>
      <c r="K3" s="1">
        <v>37</v>
      </c>
    </row>
    <row r="4" spans="1:11" x14ac:dyDescent="0.2">
      <c r="A4" t="s">
        <v>6</v>
      </c>
      <c r="B4" t="s">
        <v>9</v>
      </c>
      <c r="C4" s="1">
        <v>22</v>
      </c>
      <c r="D4" s="1">
        <v>28</v>
      </c>
      <c r="E4" s="1">
        <v>7</v>
      </c>
      <c r="F4" s="1">
        <v>24</v>
      </c>
      <c r="G4" s="1">
        <v>15</v>
      </c>
      <c r="H4" s="1">
        <v>0</v>
      </c>
      <c r="I4" s="1">
        <v>0</v>
      </c>
      <c r="J4" s="1">
        <v>1</v>
      </c>
      <c r="K4" s="1">
        <v>8</v>
      </c>
    </row>
    <row r="5" spans="1:11" x14ac:dyDescent="0.2">
      <c r="A5" t="s">
        <v>6</v>
      </c>
      <c r="B5" t="s">
        <v>10</v>
      </c>
      <c r="C5" s="1">
        <v>72</v>
      </c>
      <c r="D5" s="1">
        <v>152</v>
      </c>
      <c r="E5" s="1">
        <v>20</v>
      </c>
      <c r="F5" s="1">
        <v>83</v>
      </c>
      <c r="G5" s="1">
        <v>43</v>
      </c>
      <c r="H5" s="1">
        <v>1</v>
      </c>
      <c r="I5" s="1">
        <v>0</v>
      </c>
      <c r="J5" s="1">
        <v>0</v>
      </c>
      <c r="K5" s="1">
        <v>39</v>
      </c>
    </row>
    <row r="6" spans="1:11" x14ac:dyDescent="0.2">
      <c r="A6" t="s">
        <v>6</v>
      </c>
      <c r="B6" t="s">
        <v>11</v>
      </c>
      <c r="C6" s="1">
        <v>154</v>
      </c>
      <c r="D6" s="1">
        <v>685</v>
      </c>
      <c r="E6" s="1">
        <v>90</v>
      </c>
      <c r="F6" s="1">
        <v>140</v>
      </c>
      <c r="G6" s="1">
        <v>74</v>
      </c>
      <c r="H6" s="1">
        <v>0</v>
      </c>
      <c r="I6" s="1">
        <v>0</v>
      </c>
      <c r="J6" s="1">
        <v>0</v>
      </c>
      <c r="K6" s="1">
        <v>66</v>
      </c>
    </row>
    <row r="7" spans="1:11" x14ac:dyDescent="0.2">
      <c r="A7" t="s">
        <v>6</v>
      </c>
      <c r="B7" t="s">
        <v>12</v>
      </c>
      <c r="C7" s="1">
        <v>1</v>
      </c>
      <c r="D7" s="1">
        <v>3</v>
      </c>
      <c r="E7" s="1">
        <v>0</v>
      </c>
      <c r="F7" s="1">
        <v>1</v>
      </c>
      <c r="G7" s="1">
        <v>1</v>
      </c>
      <c r="H7" s="1">
        <v>0</v>
      </c>
      <c r="I7" s="1">
        <v>0</v>
      </c>
      <c r="J7" s="1">
        <v>0</v>
      </c>
      <c r="K7" s="1">
        <v>0</v>
      </c>
    </row>
    <row r="8" spans="1:11" x14ac:dyDescent="0.2">
      <c r="A8" t="s">
        <v>6</v>
      </c>
      <c r="B8" t="s">
        <v>13</v>
      </c>
      <c r="C8" s="1">
        <v>77</v>
      </c>
      <c r="D8" s="1">
        <v>177</v>
      </c>
      <c r="E8" s="1">
        <v>25</v>
      </c>
      <c r="F8" s="1">
        <v>81</v>
      </c>
      <c r="G8" s="1">
        <v>81</v>
      </c>
      <c r="H8" s="1">
        <v>0</v>
      </c>
      <c r="I8" s="1">
        <v>0</v>
      </c>
      <c r="J8" s="1">
        <v>0</v>
      </c>
      <c r="K8" s="1">
        <v>0</v>
      </c>
    </row>
    <row r="9" spans="1:11" x14ac:dyDescent="0.2">
      <c r="A9" t="s">
        <v>6</v>
      </c>
      <c r="B9" t="s">
        <v>14</v>
      </c>
      <c r="C9" s="1">
        <v>25</v>
      </c>
      <c r="D9" s="1">
        <v>67</v>
      </c>
      <c r="E9" s="1">
        <v>16</v>
      </c>
      <c r="F9" s="1">
        <v>18</v>
      </c>
      <c r="G9" s="1">
        <v>11</v>
      </c>
      <c r="H9" s="1">
        <v>0</v>
      </c>
      <c r="I9" s="1">
        <v>0</v>
      </c>
      <c r="J9" s="1">
        <v>0</v>
      </c>
      <c r="K9" s="1">
        <v>7</v>
      </c>
    </row>
    <row r="10" spans="1:11" x14ac:dyDescent="0.2">
      <c r="A10" t="s">
        <v>6</v>
      </c>
      <c r="B10" t="s">
        <v>15</v>
      </c>
      <c r="C10" s="1">
        <v>33</v>
      </c>
      <c r="D10" s="1">
        <v>65</v>
      </c>
      <c r="E10" s="1">
        <v>11</v>
      </c>
      <c r="F10" s="1">
        <v>39</v>
      </c>
      <c r="G10" s="1">
        <v>23</v>
      </c>
      <c r="H10" s="1">
        <v>0</v>
      </c>
      <c r="I10" s="1">
        <v>0</v>
      </c>
      <c r="J10" s="1">
        <v>0</v>
      </c>
      <c r="K10" s="1">
        <v>16</v>
      </c>
    </row>
    <row r="11" spans="1:11" x14ac:dyDescent="0.2">
      <c r="A11" t="s">
        <v>6</v>
      </c>
      <c r="B11" t="s">
        <v>16</v>
      </c>
      <c r="C11" s="1">
        <v>67</v>
      </c>
      <c r="D11" s="1">
        <v>182</v>
      </c>
      <c r="E11" s="1">
        <v>36</v>
      </c>
      <c r="F11" s="1">
        <v>111</v>
      </c>
      <c r="G11" s="1">
        <v>70</v>
      </c>
      <c r="H11" s="1">
        <v>0</v>
      </c>
      <c r="I11" s="1">
        <v>0</v>
      </c>
      <c r="J11" s="1">
        <v>0</v>
      </c>
      <c r="K11" s="1">
        <v>41</v>
      </c>
    </row>
    <row r="12" spans="1:11" x14ac:dyDescent="0.2">
      <c r="A12" t="s">
        <v>6</v>
      </c>
      <c r="B12" t="s">
        <v>17</v>
      </c>
      <c r="C12" s="1">
        <v>27</v>
      </c>
      <c r="D12" s="1">
        <v>82</v>
      </c>
      <c r="E12" s="1">
        <v>11</v>
      </c>
      <c r="F12" s="1">
        <v>29</v>
      </c>
      <c r="G12" s="1">
        <v>9</v>
      </c>
      <c r="H12" s="1">
        <v>0</v>
      </c>
      <c r="I12" s="1">
        <v>0</v>
      </c>
      <c r="J12" s="1">
        <v>0</v>
      </c>
      <c r="K12" s="1">
        <v>20</v>
      </c>
    </row>
    <row r="13" spans="1:11" x14ac:dyDescent="0.2">
      <c r="A13" t="s">
        <v>6</v>
      </c>
      <c r="B13" t="s">
        <v>18</v>
      </c>
      <c r="C13" s="1">
        <v>55</v>
      </c>
      <c r="D13" s="1">
        <v>118</v>
      </c>
      <c r="E13" s="1">
        <v>32</v>
      </c>
      <c r="F13" s="1">
        <v>102</v>
      </c>
      <c r="G13" s="1">
        <v>77</v>
      </c>
      <c r="H13" s="1">
        <v>0</v>
      </c>
      <c r="I13" s="1">
        <v>0</v>
      </c>
      <c r="J13" s="1">
        <v>0</v>
      </c>
      <c r="K13" s="1">
        <v>25</v>
      </c>
    </row>
    <row r="14" spans="1:11" x14ac:dyDescent="0.2">
      <c r="A14" t="s">
        <v>6</v>
      </c>
      <c r="B14" t="s">
        <v>19</v>
      </c>
      <c r="C14" s="1">
        <v>30</v>
      </c>
      <c r="D14" s="1">
        <v>71</v>
      </c>
      <c r="E14" s="1">
        <v>9</v>
      </c>
      <c r="F14" s="1">
        <v>46</v>
      </c>
      <c r="G14" s="1">
        <v>23</v>
      </c>
      <c r="H14" s="1">
        <v>1</v>
      </c>
      <c r="I14" s="1">
        <v>0</v>
      </c>
      <c r="J14" s="1">
        <v>0</v>
      </c>
      <c r="K14" s="1">
        <v>22</v>
      </c>
    </row>
    <row r="15" spans="1:11" x14ac:dyDescent="0.2">
      <c r="A15" t="s">
        <v>6</v>
      </c>
      <c r="B15" t="s">
        <v>20</v>
      </c>
      <c r="C15" s="1">
        <v>44</v>
      </c>
      <c r="D15" s="1">
        <v>116</v>
      </c>
      <c r="E15" s="1">
        <v>30</v>
      </c>
      <c r="F15" s="1">
        <v>48</v>
      </c>
      <c r="G15" s="1">
        <v>10</v>
      </c>
      <c r="H15" s="1">
        <v>0</v>
      </c>
      <c r="I15" s="1">
        <v>0</v>
      </c>
      <c r="J15" s="1">
        <v>0</v>
      </c>
      <c r="K15" s="1">
        <v>38</v>
      </c>
    </row>
    <row r="16" spans="1:11" x14ac:dyDescent="0.2">
      <c r="A16" t="s">
        <v>6</v>
      </c>
      <c r="B16" t="s">
        <v>21</v>
      </c>
      <c r="C16" s="1">
        <v>312</v>
      </c>
      <c r="D16" s="1">
        <v>572</v>
      </c>
      <c r="E16" s="1">
        <v>90</v>
      </c>
      <c r="F16" s="1">
        <v>480</v>
      </c>
      <c r="G16" s="1">
        <v>284</v>
      </c>
      <c r="H16" s="1">
        <v>1</v>
      </c>
      <c r="I16" s="1">
        <v>0</v>
      </c>
      <c r="J16" s="1">
        <v>2</v>
      </c>
      <c r="K16" s="1">
        <v>193</v>
      </c>
    </row>
    <row r="17" spans="1:11" x14ac:dyDescent="0.2">
      <c r="A17" t="s">
        <v>6</v>
      </c>
      <c r="B17" t="s">
        <v>22</v>
      </c>
      <c r="C17" s="1">
        <v>70</v>
      </c>
      <c r="D17" s="1">
        <v>231</v>
      </c>
      <c r="E17" s="1">
        <v>26</v>
      </c>
      <c r="F17" s="1">
        <v>84</v>
      </c>
      <c r="G17" s="1">
        <v>59</v>
      </c>
      <c r="H17" s="1">
        <v>0</v>
      </c>
      <c r="I17" s="1">
        <v>0</v>
      </c>
      <c r="J17" s="1">
        <v>0</v>
      </c>
      <c r="K17" s="1">
        <v>25</v>
      </c>
    </row>
    <row r="18" spans="1:11" x14ac:dyDescent="0.2">
      <c r="A18" t="s">
        <v>6</v>
      </c>
      <c r="B18" t="s">
        <v>23</v>
      </c>
      <c r="C18" s="1">
        <v>31</v>
      </c>
      <c r="D18" s="1">
        <v>91</v>
      </c>
      <c r="E18" s="1">
        <v>15</v>
      </c>
      <c r="F18" s="1">
        <v>24</v>
      </c>
      <c r="G18" s="1">
        <v>11</v>
      </c>
      <c r="H18" s="1">
        <v>0</v>
      </c>
      <c r="I18" s="1">
        <v>0</v>
      </c>
      <c r="J18" s="1">
        <v>0</v>
      </c>
      <c r="K18" s="1">
        <v>13</v>
      </c>
    </row>
    <row r="19" spans="1:11" x14ac:dyDescent="0.2">
      <c r="A19" t="s">
        <v>6</v>
      </c>
      <c r="B19" t="s">
        <v>24</v>
      </c>
      <c r="C19" s="1">
        <v>92</v>
      </c>
      <c r="D19" s="1">
        <v>318</v>
      </c>
      <c r="E19" s="1">
        <v>64</v>
      </c>
      <c r="F19" s="1">
        <v>177</v>
      </c>
      <c r="G19" s="1">
        <v>118</v>
      </c>
      <c r="H19" s="1">
        <v>0</v>
      </c>
      <c r="I19" s="1">
        <v>0</v>
      </c>
      <c r="J19" s="1">
        <v>0</v>
      </c>
      <c r="K19" s="1">
        <v>59</v>
      </c>
    </row>
    <row r="20" spans="1:11" x14ac:dyDescent="0.2">
      <c r="A20" t="s">
        <v>6</v>
      </c>
      <c r="B20" t="s">
        <v>25</v>
      </c>
      <c r="C20" s="1">
        <v>281</v>
      </c>
      <c r="D20" s="1">
        <v>1010</v>
      </c>
      <c r="E20" s="1">
        <v>224</v>
      </c>
      <c r="F20" s="1">
        <v>363</v>
      </c>
      <c r="G20" s="1">
        <v>194</v>
      </c>
      <c r="H20" s="1">
        <v>0</v>
      </c>
      <c r="I20" s="1">
        <v>0</v>
      </c>
      <c r="J20" s="1">
        <v>0</v>
      </c>
      <c r="K20" s="1">
        <v>169</v>
      </c>
    </row>
    <row r="21" spans="1:11" x14ac:dyDescent="0.2">
      <c r="A21" t="s">
        <v>6</v>
      </c>
      <c r="B21" t="s">
        <v>26</v>
      </c>
      <c r="C21" s="1">
        <v>102</v>
      </c>
      <c r="D21" s="1">
        <v>499</v>
      </c>
      <c r="E21" s="1">
        <v>194</v>
      </c>
      <c r="F21" s="1">
        <v>130</v>
      </c>
      <c r="G21" s="1">
        <v>90</v>
      </c>
      <c r="H21" s="1">
        <v>0</v>
      </c>
      <c r="I21" s="1">
        <v>0</v>
      </c>
      <c r="J21" s="1">
        <v>2</v>
      </c>
      <c r="K21" s="1">
        <v>38</v>
      </c>
    </row>
    <row r="22" spans="1:11" x14ac:dyDescent="0.2">
      <c r="A22" t="s">
        <v>6</v>
      </c>
      <c r="B22" t="s">
        <v>27</v>
      </c>
      <c r="C22" s="1">
        <v>77</v>
      </c>
      <c r="D22" s="1">
        <v>277</v>
      </c>
      <c r="E22" s="1">
        <v>39</v>
      </c>
      <c r="F22" s="1">
        <v>107</v>
      </c>
      <c r="G22" s="1">
        <v>80</v>
      </c>
      <c r="H22" s="1">
        <v>0</v>
      </c>
      <c r="I22" s="1">
        <v>0</v>
      </c>
      <c r="J22" s="1">
        <v>0</v>
      </c>
      <c r="K22" s="1">
        <v>27</v>
      </c>
    </row>
    <row r="23" spans="1:11" x14ac:dyDescent="0.2">
      <c r="A23" t="s">
        <v>6</v>
      </c>
      <c r="B23" t="s">
        <v>28</v>
      </c>
      <c r="C23" s="1">
        <v>58</v>
      </c>
      <c r="D23" s="1">
        <v>222</v>
      </c>
      <c r="E23" s="1">
        <v>56</v>
      </c>
      <c r="F23" s="1">
        <v>64</v>
      </c>
      <c r="G23" s="1">
        <v>45</v>
      </c>
      <c r="H23" s="1">
        <v>0</v>
      </c>
      <c r="I23" s="1">
        <v>0</v>
      </c>
      <c r="J23" s="1">
        <v>0</v>
      </c>
      <c r="K23" s="1">
        <v>19</v>
      </c>
    </row>
    <row r="24" spans="1:11" x14ac:dyDescent="0.2">
      <c r="A24" t="s">
        <v>6</v>
      </c>
      <c r="B24" t="s">
        <v>29</v>
      </c>
      <c r="C24" s="1">
        <v>122</v>
      </c>
      <c r="D24" s="1">
        <v>335</v>
      </c>
      <c r="E24" s="1">
        <v>55</v>
      </c>
      <c r="F24" s="1">
        <v>178</v>
      </c>
      <c r="G24" s="1">
        <v>91</v>
      </c>
      <c r="H24" s="1">
        <v>1</v>
      </c>
      <c r="I24" s="1">
        <v>0</v>
      </c>
      <c r="J24" s="1">
        <v>1</v>
      </c>
      <c r="K24" s="1">
        <v>85</v>
      </c>
    </row>
    <row r="25" spans="1:11" x14ac:dyDescent="0.2">
      <c r="A25" t="s">
        <v>6</v>
      </c>
      <c r="B25" t="s">
        <v>30</v>
      </c>
      <c r="C25" s="1">
        <v>102</v>
      </c>
      <c r="D25" s="1">
        <v>313</v>
      </c>
      <c r="E25" s="1">
        <v>60</v>
      </c>
      <c r="F25" s="1">
        <v>163</v>
      </c>
      <c r="G25" s="1">
        <v>105</v>
      </c>
      <c r="H25" s="1">
        <v>0</v>
      </c>
      <c r="I25" s="1">
        <v>0</v>
      </c>
      <c r="J25" s="1">
        <v>0</v>
      </c>
      <c r="K25" s="1">
        <v>58</v>
      </c>
    </row>
    <row r="26" spans="1:11" x14ac:dyDescent="0.2">
      <c r="A26" t="s">
        <v>6</v>
      </c>
      <c r="B26" t="s">
        <v>31</v>
      </c>
      <c r="C26" s="1">
        <v>113</v>
      </c>
      <c r="D26" s="1">
        <v>181</v>
      </c>
      <c r="E26" s="1">
        <v>21</v>
      </c>
      <c r="F26" s="1">
        <v>114</v>
      </c>
      <c r="G26" s="1">
        <v>46</v>
      </c>
      <c r="H26" s="1">
        <v>1</v>
      </c>
      <c r="I26" s="1">
        <v>0</v>
      </c>
      <c r="J26" s="1">
        <v>3</v>
      </c>
      <c r="K26" s="1">
        <v>64</v>
      </c>
    </row>
    <row r="27" spans="1:11" x14ac:dyDescent="0.2">
      <c r="A27" t="s">
        <v>6</v>
      </c>
      <c r="B27" t="s">
        <v>32</v>
      </c>
      <c r="C27" s="1">
        <v>200</v>
      </c>
      <c r="D27" s="1">
        <v>513</v>
      </c>
      <c r="E27" s="1">
        <v>65</v>
      </c>
      <c r="F27" s="1">
        <v>271</v>
      </c>
      <c r="G27" s="1">
        <v>114</v>
      </c>
      <c r="H27" s="1">
        <v>0</v>
      </c>
      <c r="I27" s="1">
        <v>0</v>
      </c>
      <c r="J27" s="1">
        <v>0</v>
      </c>
      <c r="K27" s="1">
        <v>157</v>
      </c>
    </row>
    <row r="28" spans="1:11" x14ac:dyDescent="0.2">
      <c r="A28" t="s">
        <v>6</v>
      </c>
      <c r="B28" t="s">
        <v>33</v>
      </c>
      <c r="C28" s="1">
        <v>110</v>
      </c>
      <c r="D28" s="1">
        <v>347</v>
      </c>
      <c r="E28" s="1">
        <v>91</v>
      </c>
      <c r="F28" s="1">
        <v>126</v>
      </c>
      <c r="G28" s="1">
        <v>102</v>
      </c>
      <c r="H28" s="1">
        <v>0</v>
      </c>
      <c r="I28" s="1">
        <v>0</v>
      </c>
      <c r="J28" s="1">
        <v>0</v>
      </c>
      <c r="K28" s="1">
        <v>24</v>
      </c>
    </row>
    <row r="29" spans="1:11" x14ac:dyDescent="0.2">
      <c r="A29" t="s">
        <v>6</v>
      </c>
      <c r="B29" t="s">
        <v>34</v>
      </c>
      <c r="C29" s="1">
        <v>279</v>
      </c>
      <c r="D29" s="1">
        <v>548</v>
      </c>
      <c r="E29" s="1">
        <v>83</v>
      </c>
      <c r="F29" s="1">
        <v>377</v>
      </c>
      <c r="G29" s="1">
        <v>254</v>
      </c>
      <c r="H29" s="1">
        <v>0</v>
      </c>
      <c r="I29" s="1">
        <v>0</v>
      </c>
      <c r="J29" s="1">
        <v>0</v>
      </c>
      <c r="K29" s="1">
        <v>123</v>
      </c>
    </row>
    <row r="30" spans="1:11" x14ac:dyDescent="0.2">
      <c r="A30" t="s">
        <v>6</v>
      </c>
      <c r="B30" t="s">
        <v>35</v>
      </c>
      <c r="C30" s="1">
        <v>114</v>
      </c>
      <c r="D30" s="1">
        <v>320</v>
      </c>
      <c r="E30" s="1">
        <v>84</v>
      </c>
      <c r="F30" s="1">
        <v>155</v>
      </c>
      <c r="G30" s="1">
        <v>107</v>
      </c>
      <c r="H30" s="1">
        <v>0</v>
      </c>
      <c r="I30" s="1">
        <v>0</v>
      </c>
      <c r="J30" s="1">
        <v>1</v>
      </c>
      <c r="K30" s="1">
        <v>47</v>
      </c>
    </row>
    <row r="31" spans="1:11" x14ac:dyDescent="0.2">
      <c r="A31" t="s">
        <v>6</v>
      </c>
      <c r="B31" t="s">
        <v>36</v>
      </c>
      <c r="C31" s="1">
        <v>109</v>
      </c>
      <c r="D31" s="1">
        <v>292</v>
      </c>
      <c r="E31" s="1">
        <v>52</v>
      </c>
      <c r="F31" s="1">
        <v>143</v>
      </c>
      <c r="G31" s="1">
        <v>93</v>
      </c>
      <c r="H31" s="1">
        <v>0</v>
      </c>
      <c r="I31" s="1">
        <v>0</v>
      </c>
      <c r="J31" s="1">
        <v>0</v>
      </c>
      <c r="K31" s="1">
        <v>50</v>
      </c>
    </row>
    <row r="32" spans="1:11" x14ac:dyDescent="0.2">
      <c r="A32" t="s">
        <v>6</v>
      </c>
      <c r="B32" t="s">
        <v>37</v>
      </c>
      <c r="C32" s="1">
        <v>155</v>
      </c>
      <c r="D32" s="1">
        <v>385</v>
      </c>
      <c r="E32" s="1">
        <v>68</v>
      </c>
      <c r="F32" s="1">
        <v>209</v>
      </c>
      <c r="G32" s="1">
        <v>128</v>
      </c>
      <c r="H32" s="1">
        <v>0</v>
      </c>
      <c r="I32" s="1">
        <v>0</v>
      </c>
      <c r="J32" s="1">
        <v>4</v>
      </c>
      <c r="K32" s="1">
        <v>77</v>
      </c>
    </row>
    <row r="33" spans="1:11" x14ac:dyDescent="0.2">
      <c r="A33" t="s">
        <v>6</v>
      </c>
      <c r="B33" t="s">
        <v>38</v>
      </c>
      <c r="C33" s="1">
        <v>45</v>
      </c>
      <c r="D33" s="1">
        <v>123</v>
      </c>
      <c r="E33" s="1">
        <v>17</v>
      </c>
      <c r="F33" s="1">
        <v>48</v>
      </c>
      <c r="G33" s="1">
        <v>18</v>
      </c>
      <c r="H33" s="1">
        <v>2</v>
      </c>
      <c r="I33" s="1">
        <v>0</v>
      </c>
      <c r="J33" s="1">
        <v>0</v>
      </c>
      <c r="K33" s="1">
        <v>28</v>
      </c>
    </row>
    <row r="34" spans="1:11" x14ac:dyDescent="0.2">
      <c r="A34" t="s">
        <v>6</v>
      </c>
      <c r="B34" t="s">
        <v>39</v>
      </c>
      <c r="C34" s="1">
        <v>25</v>
      </c>
      <c r="D34" s="1">
        <v>77</v>
      </c>
      <c r="E34" s="1">
        <v>6</v>
      </c>
      <c r="F34" s="1">
        <v>29</v>
      </c>
      <c r="G34" s="1">
        <v>19</v>
      </c>
      <c r="H34" s="1">
        <v>0</v>
      </c>
      <c r="I34" s="1">
        <v>0</v>
      </c>
      <c r="J34" s="1">
        <v>0</v>
      </c>
      <c r="K34" s="1">
        <v>10</v>
      </c>
    </row>
    <row r="35" spans="1:11" x14ac:dyDescent="0.2">
      <c r="A35" t="s">
        <v>6</v>
      </c>
      <c r="B35" t="s">
        <v>40</v>
      </c>
      <c r="C35" s="1">
        <v>32</v>
      </c>
      <c r="D35" s="1">
        <v>138</v>
      </c>
      <c r="E35" s="1">
        <v>47</v>
      </c>
      <c r="F35" s="1">
        <v>60</v>
      </c>
      <c r="G35" s="1">
        <v>49</v>
      </c>
      <c r="H35" s="1">
        <v>0</v>
      </c>
      <c r="I35" s="1">
        <v>0</v>
      </c>
      <c r="J35" s="1">
        <v>0</v>
      </c>
      <c r="K35" s="1">
        <v>11</v>
      </c>
    </row>
    <row r="36" spans="1:11" x14ac:dyDescent="0.2">
      <c r="A36" t="s">
        <v>6</v>
      </c>
      <c r="B36" t="s">
        <v>41</v>
      </c>
      <c r="C36" s="1">
        <v>59</v>
      </c>
      <c r="D36" s="1">
        <v>149</v>
      </c>
      <c r="E36" s="1">
        <v>7</v>
      </c>
      <c r="F36" s="1">
        <v>92</v>
      </c>
      <c r="G36" s="1">
        <v>57</v>
      </c>
      <c r="H36" s="1">
        <v>0</v>
      </c>
      <c r="I36" s="1">
        <v>0</v>
      </c>
      <c r="J36" s="1">
        <v>0</v>
      </c>
      <c r="K36" s="1">
        <v>35</v>
      </c>
    </row>
    <row r="37" spans="1:11" x14ac:dyDescent="0.2">
      <c r="A37" t="s">
        <v>6</v>
      </c>
      <c r="B37" t="s">
        <v>42</v>
      </c>
      <c r="C37" s="1">
        <v>56</v>
      </c>
      <c r="D37" s="1">
        <v>383</v>
      </c>
      <c r="E37" s="1">
        <v>60</v>
      </c>
      <c r="F37" s="1">
        <v>53</v>
      </c>
      <c r="G37" s="1">
        <v>28</v>
      </c>
      <c r="H37" s="1">
        <v>0</v>
      </c>
      <c r="I37" s="1">
        <v>0</v>
      </c>
      <c r="J37" s="1">
        <v>0</v>
      </c>
      <c r="K37" s="1">
        <v>25</v>
      </c>
    </row>
    <row r="38" spans="1:11" x14ac:dyDescent="0.2">
      <c r="A38" t="s">
        <v>6</v>
      </c>
      <c r="B38" t="s">
        <v>43</v>
      </c>
      <c r="C38" s="1">
        <v>55</v>
      </c>
      <c r="D38" s="1">
        <v>252</v>
      </c>
      <c r="E38" s="1">
        <v>40</v>
      </c>
      <c r="F38" s="1">
        <v>72</v>
      </c>
      <c r="G38" s="1">
        <v>40</v>
      </c>
      <c r="H38" s="1">
        <v>0</v>
      </c>
      <c r="I38" s="1">
        <v>0</v>
      </c>
      <c r="J38" s="1">
        <v>0</v>
      </c>
      <c r="K38" s="1">
        <v>32</v>
      </c>
    </row>
    <row r="39" spans="1:11" x14ac:dyDescent="0.2">
      <c r="A39" t="s">
        <v>44</v>
      </c>
      <c r="B39" t="s">
        <v>7</v>
      </c>
      <c r="C39" s="1">
        <v>44</v>
      </c>
      <c r="D39" s="1">
        <v>119</v>
      </c>
      <c r="E39" s="1">
        <v>35</v>
      </c>
      <c r="F39" s="1">
        <v>36</v>
      </c>
      <c r="G39" s="1">
        <v>7</v>
      </c>
      <c r="H39" s="1">
        <v>0</v>
      </c>
      <c r="I39" s="1">
        <v>0</v>
      </c>
      <c r="J39" s="1">
        <v>0</v>
      </c>
      <c r="K39" s="1">
        <v>29</v>
      </c>
    </row>
    <row r="40" spans="1:11" x14ac:dyDescent="0.2">
      <c r="A40" t="s">
        <v>44</v>
      </c>
      <c r="B40" t="s">
        <v>8</v>
      </c>
      <c r="C40" s="1">
        <v>84</v>
      </c>
      <c r="D40" s="1">
        <v>251</v>
      </c>
      <c r="E40" s="1">
        <v>21</v>
      </c>
      <c r="F40" s="1">
        <v>110</v>
      </c>
      <c r="G40" s="1">
        <v>60</v>
      </c>
      <c r="H40" s="1">
        <v>0</v>
      </c>
      <c r="I40" s="1">
        <v>0</v>
      </c>
      <c r="J40" s="1">
        <v>0</v>
      </c>
      <c r="K40" s="1">
        <v>50</v>
      </c>
    </row>
    <row r="41" spans="1:11" x14ac:dyDescent="0.2">
      <c r="A41" t="s">
        <v>44</v>
      </c>
      <c r="B41" t="s">
        <v>9</v>
      </c>
      <c r="C41" s="1">
        <v>22</v>
      </c>
      <c r="D41" s="1">
        <v>35</v>
      </c>
      <c r="E41" s="1">
        <v>12</v>
      </c>
      <c r="F41" s="1">
        <v>24</v>
      </c>
      <c r="G41" s="1">
        <v>15</v>
      </c>
      <c r="H41" s="1">
        <v>0</v>
      </c>
      <c r="I41" s="1">
        <v>0</v>
      </c>
      <c r="J41" s="1">
        <v>0</v>
      </c>
      <c r="K41" s="1">
        <v>9</v>
      </c>
    </row>
    <row r="42" spans="1:11" x14ac:dyDescent="0.2">
      <c r="A42" t="s">
        <v>44</v>
      </c>
      <c r="B42" t="s">
        <v>10</v>
      </c>
      <c r="C42" s="1">
        <v>80</v>
      </c>
      <c r="D42" s="1">
        <v>147</v>
      </c>
      <c r="E42" s="1">
        <v>9</v>
      </c>
      <c r="F42" s="1">
        <v>109</v>
      </c>
      <c r="G42" s="1">
        <v>59</v>
      </c>
      <c r="H42" s="1">
        <v>0</v>
      </c>
      <c r="I42" s="1">
        <v>0</v>
      </c>
      <c r="J42" s="1">
        <v>0</v>
      </c>
      <c r="K42" s="1">
        <v>50</v>
      </c>
    </row>
    <row r="43" spans="1:11" x14ac:dyDescent="0.2">
      <c r="A43" t="s">
        <v>44</v>
      </c>
      <c r="B43" t="s">
        <v>11</v>
      </c>
      <c r="C43" s="1">
        <v>131</v>
      </c>
      <c r="D43" s="1">
        <v>634</v>
      </c>
      <c r="E43" s="1">
        <v>115</v>
      </c>
      <c r="F43" s="1">
        <v>153</v>
      </c>
      <c r="G43" s="1">
        <v>77</v>
      </c>
      <c r="H43" s="1">
        <v>0</v>
      </c>
      <c r="I43" s="1">
        <v>0</v>
      </c>
      <c r="J43" s="1">
        <v>0</v>
      </c>
      <c r="K43" s="1">
        <v>76</v>
      </c>
    </row>
    <row r="44" spans="1:11" x14ac:dyDescent="0.2">
      <c r="A44" t="s">
        <v>44</v>
      </c>
      <c r="B44" t="s">
        <v>12</v>
      </c>
      <c r="C44" s="1">
        <v>7</v>
      </c>
      <c r="D44" s="1">
        <v>15</v>
      </c>
      <c r="E44" s="1">
        <v>0</v>
      </c>
      <c r="F44" s="1">
        <v>9</v>
      </c>
      <c r="G44" s="1">
        <v>7</v>
      </c>
      <c r="H44" s="1">
        <v>0</v>
      </c>
      <c r="I44" s="1">
        <v>1</v>
      </c>
      <c r="J44" s="1">
        <v>0</v>
      </c>
      <c r="K44" s="1">
        <v>1</v>
      </c>
    </row>
    <row r="45" spans="1:11" x14ac:dyDescent="0.2">
      <c r="A45" t="s">
        <v>44</v>
      </c>
      <c r="B45" t="s">
        <v>13</v>
      </c>
      <c r="C45" s="1">
        <v>52</v>
      </c>
      <c r="D45" s="1">
        <v>123</v>
      </c>
      <c r="E45" s="1">
        <v>15</v>
      </c>
      <c r="F45" s="1">
        <v>54</v>
      </c>
      <c r="G45" s="1">
        <v>46</v>
      </c>
      <c r="H45" s="1">
        <v>0</v>
      </c>
      <c r="I45" s="1">
        <v>0</v>
      </c>
      <c r="J45" s="1">
        <v>0</v>
      </c>
      <c r="K45" s="1">
        <v>8</v>
      </c>
    </row>
    <row r="46" spans="1:11" x14ac:dyDescent="0.2">
      <c r="A46" t="s">
        <v>44</v>
      </c>
      <c r="B46" t="s">
        <v>14</v>
      </c>
      <c r="C46" s="1">
        <v>31</v>
      </c>
      <c r="D46" s="1">
        <v>78</v>
      </c>
      <c r="E46" s="1">
        <v>24</v>
      </c>
      <c r="F46" s="1">
        <v>46</v>
      </c>
      <c r="G46" s="1">
        <v>31</v>
      </c>
      <c r="H46" s="1">
        <v>0</v>
      </c>
      <c r="I46" s="1">
        <v>0</v>
      </c>
      <c r="J46" s="1">
        <v>0</v>
      </c>
      <c r="K46" s="1">
        <v>15</v>
      </c>
    </row>
    <row r="47" spans="1:11" x14ac:dyDescent="0.2">
      <c r="A47" t="s">
        <v>44</v>
      </c>
      <c r="B47" t="s">
        <v>15</v>
      </c>
      <c r="C47" s="1">
        <v>25</v>
      </c>
      <c r="D47" s="1">
        <v>50</v>
      </c>
      <c r="E47" s="1">
        <v>30</v>
      </c>
      <c r="F47" s="1">
        <v>31</v>
      </c>
      <c r="G47" s="1">
        <v>17</v>
      </c>
      <c r="H47" s="1">
        <v>0</v>
      </c>
      <c r="I47" s="1">
        <v>0</v>
      </c>
      <c r="J47" s="1">
        <v>0</v>
      </c>
      <c r="K47" s="1">
        <v>14</v>
      </c>
    </row>
    <row r="48" spans="1:11" x14ac:dyDescent="0.2">
      <c r="A48" t="s">
        <v>44</v>
      </c>
      <c r="B48" t="s">
        <v>16</v>
      </c>
      <c r="C48" s="1">
        <v>71</v>
      </c>
      <c r="D48" s="1">
        <v>196</v>
      </c>
      <c r="E48" s="1">
        <v>51</v>
      </c>
      <c r="F48" s="1">
        <v>108</v>
      </c>
      <c r="G48" s="1">
        <v>68</v>
      </c>
      <c r="H48" s="1">
        <v>0</v>
      </c>
      <c r="I48" s="1">
        <v>0</v>
      </c>
      <c r="J48" s="1">
        <v>0</v>
      </c>
      <c r="K48" s="1">
        <v>40</v>
      </c>
    </row>
    <row r="49" spans="1:11" x14ac:dyDescent="0.2">
      <c r="A49" t="s">
        <v>44</v>
      </c>
      <c r="B49" t="s">
        <v>17</v>
      </c>
      <c r="C49" s="1">
        <v>31</v>
      </c>
      <c r="D49" s="1">
        <v>121</v>
      </c>
      <c r="E49" s="1">
        <v>27</v>
      </c>
      <c r="F49" s="1">
        <v>32</v>
      </c>
      <c r="G49" s="1">
        <v>13</v>
      </c>
      <c r="H49" s="1">
        <v>0</v>
      </c>
      <c r="I49" s="1">
        <v>0</v>
      </c>
      <c r="J49" s="1">
        <v>0</v>
      </c>
      <c r="K49" s="1">
        <v>19</v>
      </c>
    </row>
    <row r="50" spans="1:11" x14ac:dyDescent="0.2">
      <c r="A50" t="s">
        <v>44</v>
      </c>
      <c r="B50" t="s">
        <v>18</v>
      </c>
      <c r="C50" s="1">
        <v>56</v>
      </c>
      <c r="D50" s="1">
        <v>140</v>
      </c>
      <c r="E50" s="1">
        <v>51</v>
      </c>
      <c r="F50" s="1">
        <v>89</v>
      </c>
      <c r="G50" s="1">
        <v>68</v>
      </c>
      <c r="H50" s="1">
        <v>0</v>
      </c>
      <c r="I50" s="1">
        <v>0</v>
      </c>
      <c r="J50" s="1">
        <v>0</v>
      </c>
      <c r="K50" s="1">
        <v>21</v>
      </c>
    </row>
    <row r="51" spans="1:11" x14ac:dyDescent="0.2">
      <c r="A51" t="s">
        <v>44</v>
      </c>
      <c r="B51" t="s">
        <v>19</v>
      </c>
      <c r="C51" s="1">
        <v>31</v>
      </c>
      <c r="D51" s="1">
        <v>101</v>
      </c>
      <c r="E51" s="1">
        <v>13</v>
      </c>
      <c r="F51" s="1">
        <v>41</v>
      </c>
      <c r="G51" s="1">
        <v>29</v>
      </c>
      <c r="H51" s="1">
        <v>1</v>
      </c>
      <c r="I51" s="1">
        <v>0</v>
      </c>
      <c r="J51" s="1">
        <v>0</v>
      </c>
      <c r="K51" s="1">
        <v>11</v>
      </c>
    </row>
    <row r="52" spans="1:11" x14ac:dyDescent="0.2">
      <c r="A52" t="s">
        <v>44</v>
      </c>
      <c r="B52" t="s">
        <v>20</v>
      </c>
      <c r="C52" s="1">
        <v>66</v>
      </c>
      <c r="D52" s="1">
        <v>222</v>
      </c>
      <c r="E52" s="1">
        <v>37</v>
      </c>
      <c r="F52" s="1">
        <v>75</v>
      </c>
      <c r="G52" s="1">
        <v>3</v>
      </c>
      <c r="H52" s="1">
        <v>0</v>
      </c>
      <c r="I52" s="1">
        <v>0</v>
      </c>
      <c r="J52" s="1">
        <v>0</v>
      </c>
      <c r="K52" s="1">
        <v>72</v>
      </c>
    </row>
    <row r="53" spans="1:11" x14ac:dyDescent="0.2">
      <c r="A53" t="s">
        <v>44</v>
      </c>
      <c r="B53" t="s">
        <v>21</v>
      </c>
      <c r="C53" s="1">
        <v>278</v>
      </c>
      <c r="D53" s="1">
        <v>518</v>
      </c>
      <c r="E53" s="1">
        <v>56</v>
      </c>
      <c r="F53" s="1">
        <v>400</v>
      </c>
      <c r="G53" s="1">
        <v>158</v>
      </c>
      <c r="H53" s="1">
        <v>1</v>
      </c>
      <c r="I53" s="1">
        <v>0</v>
      </c>
      <c r="J53" s="1">
        <v>0</v>
      </c>
      <c r="K53" s="1">
        <v>241</v>
      </c>
    </row>
    <row r="54" spans="1:11" x14ac:dyDescent="0.2">
      <c r="A54" t="s">
        <v>44</v>
      </c>
      <c r="B54" t="s">
        <v>22</v>
      </c>
      <c r="C54" s="1">
        <v>72</v>
      </c>
      <c r="D54" s="1">
        <v>232</v>
      </c>
      <c r="E54" s="1">
        <v>31</v>
      </c>
      <c r="F54" s="1">
        <v>82</v>
      </c>
      <c r="G54" s="1">
        <v>33</v>
      </c>
      <c r="H54" s="1">
        <v>0</v>
      </c>
      <c r="I54" s="1">
        <v>0</v>
      </c>
      <c r="J54" s="1">
        <v>0</v>
      </c>
      <c r="K54" s="1">
        <v>49</v>
      </c>
    </row>
    <row r="55" spans="1:11" x14ac:dyDescent="0.2">
      <c r="A55" t="s">
        <v>44</v>
      </c>
      <c r="B55" t="s">
        <v>23</v>
      </c>
      <c r="C55" s="1">
        <v>16</v>
      </c>
      <c r="D55" s="1">
        <v>71</v>
      </c>
      <c r="E55" s="1">
        <v>17</v>
      </c>
      <c r="F55" s="1">
        <v>16</v>
      </c>
      <c r="G55" s="1">
        <v>5</v>
      </c>
      <c r="H55" s="1">
        <v>0</v>
      </c>
      <c r="I55" s="1">
        <v>0</v>
      </c>
      <c r="J55" s="1">
        <v>0</v>
      </c>
      <c r="K55" s="1">
        <v>11</v>
      </c>
    </row>
    <row r="56" spans="1:11" x14ac:dyDescent="0.2">
      <c r="A56" t="s">
        <v>44</v>
      </c>
      <c r="B56" t="s">
        <v>24</v>
      </c>
      <c r="C56" s="1">
        <v>67</v>
      </c>
      <c r="D56" s="1">
        <v>264</v>
      </c>
      <c r="E56" s="1">
        <v>35</v>
      </c>
      <c r="F56" s="1">
        <v>132</v>
      </c>
      <c r="G56" s="1">
        <v>82</v>
      </c>
      <c r="H56" s="1">
        <v>0</v>
      </c>
      <c r="I56" s="1">
        <v>0</v>
      </c>
      <c r="J56" s="1">
        <v>1</v>
      </c>
      <c r="K56" s="1">
        <v>49</v>
      </c>
    </row>
    <row r="57" spans="1:11" x14ac:dyDescent="0.2">
      <c r="A57" t="s">
        <v>44</v>
      </c>
      <c r="B57" t="s">
        <v>25</v>
      </c>
      <c r="C57" s="1">
        <v>256</v>
      </c>
      <c r="D57" s="1">
        <v>1149</v>
      </c>
      <c r="E57" s="1">
        <v>196</v>
      </c>
      <c r="F57" s="1">
        <v>368</v>
      </c>
      <c r="G57" s="1">
        <v>211</v>
      </c>
      <c r="H57" s="1">
        <v>0</v>
      </c>
      <c r="I57" s="1">
        <v>0</v>
      </c>
      <c r="J57" s="1">
        <v>7</v>
      </c>
      <c r="K57" s="1">
        <v>150</v>
      </c>
    </row>
    <row r="58" spans="1:11" x14ac:dyDescent="0.2">
      <c r="A58" t="s">
        <v>44</v>
      </c>
      <c r="B58" t="s">
        <v>26</v>
      </c>
      <c r="C58" s="1">
        <v>137</v>
      </c>
      <c r="D58" s="1">
        <v>604</v>
      </c>
      <c r="E58" s="1">
        <v>100</v>
      </c>
      <c r="F58" s="1">
        <v>184</v>
      </c>
      <c r="G58" s="1">
        <v>110</v>
      </c>
      <c r="H58" s="1">
        <v>0</v>
      </c>
      <c r="I58" s="1">
        <v>0</v>
      </c>
      <c r="J58" s="1">
        <v>3</v>
      </c>
      <c r="K58" s="1">
        <v>71</v>
      </c>
    </row>
    <row r="59" spans="1:11" x14ac:dyDescent="0.2">
      <c r="A59" t="s">
        <v>44</v>
      </c>
      <c r="B59" t="s">
        <v>27</v>
      </c>
      <c r="C59" s="1">
        <v>71</v>
      </c>
      <c r="D59" s="1">
        <v>287</v>
      </c>
      <c r="E59" s="1">
        <v>29</v>
      </c>
      <c r="F59" s="1">
        <v>93</v>
      </c>
      <c r="G59" s="1">
        <v>74</v>
      </c>
      <c r="H59" s="1">
        <v>0</v>
      </c>
      <c r="I59" s="1">
        <v>0</v>
      </c>
      <c r="J59" s="1">
        <v>0</v>
      </c>
      <c r="K59" s="1">
        <v>19</v>
      </c>
    </row>
    <row r="60" spans="1:11" x14ac:dyDescent="0.2">
      <c r="A60" t="s">
        <v>44</v>
      </c>
      <c r="B60" t="s">
        <v>28</v>
      </c>
      <c r="C60" s="1">
        <v>44</v>
      </c>
      <c r="D60" s="1">
        <v>139</v>
      </c>
      <c r="E60" s="1">
        <v>21</v>
      </c>
      <c r="F60" s="1">
        <v>47</v>
      </c>
      <c r="G60" s="1">
        <v>38</v>
      </c>
      <c r="H60" s="1">
        <v>0</v>
      </c>
      <c r="I60" s="1">
        <v>0</v>
      </c>
      <c r="J60" s="1">
        <v>0</v>
      </c>
      <c r="K60" s="1">
        <v>9</v>
      </c>
    </row>
    <row r="61" spans="1:11" x14ac:dyDescent="0.2">
      <c r="A61" t="s">
        <v>44</v>
      </c>
      <c r="B61" t="s">
        <v>29</v>
      </c>
      <c r="C61" s="1">
        <v>143</v>
      </c>
      <c r="D61" s="1">
        <v>425</v>
      </c>
      <c r="E61" s="1">
        <v>94</v>
      </c>
      <c r="F61" s="1">
        <v>216</v>
      </c>
      <c r="G61" s="1">
        <v>105</v>
      </c>
      <c r="H61" s="1">
        <v>1</v>
      </c>
      <c r="I61" s="1">
        <v>0</v>
      </c>
      <c r="J61" s="1">
        <v>0</v>
      </c>
      <c r="K61" s="1">
        <v>110</v>
      </c>
    </row>
    <row r="62" spans="1:11" x14ac:dyDescent="0.2">
      <c r="A62" t="s">
        <v>44</v>
      </c>
      <c r="B62" t="s">
        <v>30</v>
      </c>
      <c r="C62" s="1">
        <v>100</v>
      </c>
      <c r="D62" s="1">
        <v>369</v>
      </c>
      <c r="E62" s="1">
        <v>69</v>
      </c>
      <c r="F62" s="1">
        <v>163</v>
      </c>
      <c r="G62" s="1">
        <v>91</v>
      </c>
      <c r="H62" s="1">
        <v>0</v>
      </c>
      <c r="I62" s="1">
        <v>0</v>
      </c>
      <c r="J62" s="1">
        <v>0</v>
      </c>
      <c r="K62" s="1">
        <v>72</v>
      </c>
    </row>
    <row r="63" spans="1:11" x14ac:dyDescent="0.2">
      <c r="A63" t="s">
        <v>44</v>
      </c>
      <c r="B63" t="s">
        <v>31</v>
      </c>
      <c r="C63" s="1">
        <v>151</v>
      </c>
      <c r="D63" s="1">
        <v>243</v>
      </c>
      <c r="E63" s="1">
        <v>26</v>
      </c>
      <c r="F63" s="1">
        <v>152</v>
      </c>
      <c r="G63" s="1">
        <v>85</v>
      </c>
      <c r="H63" s="1">
        <v>0</v>
      </c>
      <c r="I63" s="1">
        <v>0</v>
      </c>
      <c r="J63" s="1">
        <v>2</v>
      </c>
      <c r="K63" s="1">
        <v>65</v>
      </c>
    </row>
    <row r="64" spans="1:11" x14ac:dyDescent="0.2">
      <c r="A64" t="s">
        <v>44</v>
      </c>
      <c r="B64" t="s">
        <v>32</v>
      </c>
      <c r="C64" s="1">
        <v>176</v>
      </c>
      <c r="D64" s="1">
        <v>452</v>
      </c>
      <c r="E64" s="1">
        <v>77</v>
      </c>
      <c r="F64" s="1">
        <v>218</v>
      </c>
      <c r="G64" s="1">
        <v>75</v>
      </c>
      <c r="H64" s="1">
        <v>1</v>
      </c>
      <c r="I64" s="1">
        <v>0</v>
      </c>
      <c r="J64" s="1">
        <v>1</v>
      </c>
      <c r="K64" s="1">
        <v>141</v>
      </c>
    </row>
    <row r="65" spans="1:11" x14ac:dyDescent="0.2">
      <c r="A65" t="s">
        <v>44</v>
      </c>
      <c r="B65" t="s">
        <v>33</v>
      </c>
      <c r="C65" s="1">
        <v>108</v>
      </c>
      <c r="D65" s="1">
        <v>492</v>
      </c>
      <c r="E65" s="1">
        <v>93</v>
      </c>
      <c r="F65" s="1">
        <v>171</v>
      </c>
      <c r="G65" s="1">
        <v>128</v>
      </c>
      <c r="H65" s="1">
        <v>0</v>
      </c>
      <c r="I65" s="1">
        <v>0</v>
      </c>
      <c r="J65" s="1">
        <v>2</v>
      </c>
      <c r="K65" s="1">
        <v>41</v>
      </c>
    </row>
    <row r="66" spans="1:11" x14ac:dyDescent="0.2">
      <c r="A66" t="s">
        <v>44</v>
      </c>
      <c r="B66" t="s">
        <v>34</v>
      </c>
      <c r="C66" s="1">
        <v>299</v>
      </c>
      <c r="D66" s="1">
        <v>670</v>
      </c>
      <c r="E66" s="1">
        <v>82</v>
      </c>
      <c r="F66" s="1">
        <v>407</v>
      </c>
      <c r="G66" s="1">
        <v>270</v>
      </c>
      <c r="H66" s="1">
        <v>0</v>
      </c>
      <c r="I66" s="1">
        <v>0</v>
      </c>
      <c r="J66" s="1">
        <v>0</v>
      </c>
      <c r="K66" s="1">
        <v>137</v>
      </c>
    </row>
    <row r="67" spans="1:11" x14ac:dyDescent="0.2">
      <c r="A67" t="s">
        <v>44</v>
      </c>
      <c r="B67" t="s">
        <v>35</v>
      </c>
      <c r="C67" s="1">
        <v>115</v>
      </c>
      <c r="D67" s="1">
        <v>290</v>
      </c>
      <c r="E67" s="1">
        <v>43</v>
      </c>
      <c r="F67" s="1">
        <v>152</v>
      </c>
      <c r="G67" s="1">
        <v>96</v>
      </c>
      <c r="H67" s="1">
        <v>0</v>
      </c>
      <c r="I67" s="1">
        <v>0</v>
      </c>
      <c r="J67" s="1">
        <v>2</v>
      </c>
      <c r="K67" s="1">
        <v>54</v>
      </c>
    </row>
    <row r="68" spans="1:11" x14ac:dyDescent="0.2">
      <c r="A68" t="s">
        <v>44</v>
      </c>
      <c r="B68" t="s">
        <v>36</v>
      </c>
      <c r="C68" s="1">
        <v>105</v>
      </c>
      <c r="D68" s="1">
        <v>317</v>
      </c>
      <c r="E68" s="1">
        <v>43</v>
      </c>
      <c r="F68" s="1">
        <v>132</v>
      </c>
      <c r="G68" s="1">
        <v>78</v>
      </c>
      <c r="H68" s="1">
        <v>0</v>
      </c>
      <c r="I68" s="1">
        <v>0</v>
      </c>
      <c r="J68" s="1">
        <v>3</v>
      </c>
      <c r="K68" s="1">
        <v>51</v>
      </c>
    </row>
    <row r="69" spans="1:11" x14ac:dyDescent="0.2">
      <c r="A69" t="s">
        <v>44</v>
      </c>
      <c r="B69" t="s">
        <v>37</v>
      </c>
      <c r="C69" s="1">
        <v>176</v>
      </c>
      <c r="D69" s="1">
        <v>399</v>
      </c>
      <c r="E69" s="1">
        <v>103</v>
      </c>
      <c r="F69" s="1">
        <v>222</v>
      </c>
      <c r="G69" s="1">
        <v>129</v>
      </c>
      <c r="H69" s="1">
        <v>0</v>
      </c>
      <c r="I69" s="1">
        <v>2</v>
      </c>
      <c r="J69" s="1">
        <v>1</v>
      </c>
      <c r="K69" s="1">
        <v>90</v>
      </c>
    </row>
    <row r="70" spans="1:11" x14ac:dyDescent="0.2">
      <c r="A70" t="s">
        <v>44</v>
      </c>
      <c r="B70" t="s">
        <v>38</v>
      </c>
      <c r="C70" s="1">
        <v>48</v>
      </c>
      <c r="D70" s="1">
        <v>130</v>
      </c>
      <c r="E70" s="1">
        <v>15</v>
      </c>
      <c r="F70" s="1">
        <v>51</v>
      </c>
      <c r="G70" s="1">
        <v>15</v>
      </c>
      <c r="H70" s="1">
        <v>0</v>
      </c>
      <c r="I70" s="1">
        <v>0</v>
      </c>
      <c r="J70" s="1">
        <v>0</v>
      </c>
      <c r="K70" s="1">
        <v>36</v>
      </c>
    </row>
    <row r="71" spans="1:11" x14ac:dyDescent="0.2">
      <c r="A71" t="s">
        <v>44</v>
      </c>
      <c r="B71" t="s">
        <v>39</v>
      </c>
      <c r="C71" s="1">
        <v>21</v>
      </c>
      <c r="D71" s="1">
        <v>54</v>
      </c>
      <c r="E71" s="1">
        <v>4</v>
      </c>
      <c r="F71" s="1">
        <v>22</v>
      </c>
      <c r="G71" s="1">
        <v>12</v>
      </c>
      <c r="H71" s="1">
        <v>0</v>
      </c>
      <c r="I71" s="1">
        <v>0</v>
      </c>
      <c r="J71" s="1">
        <v>0</v>
      </c>
      <c r="K71" s="1">
        <v>10</v>
      </c>
    </row>
    <row r="72" spans="1:11" x14ac:dyDescent="0.2">
      <c r="A72" t="s">
        <v>44</v>
      </c>
      <c r="B72" t="s">
        <v>40</v>
      </c>
      <c r="C72" s="1">
        <v>37</v>
      </c>
      <c r="D72" s="1">
        <v>119</v>
      </c>
      <c r="E72" s="1">
        <v>33</v>
      </c>
      <c r="F72" s="1">
        <v>57</v>
      </c>
      <c r="G72" s="1">
        <v>46</v>
      </c>
      <c r="H72" s="1">
        <v>0</v>
      </c>
      <c r="I72" s="1">
        <v>0</v>
      </c>
      <c r="J72" s="1">
        <v>0</v>
      </c>
      <c r="K72" s="1">
        <v>11</v>
      </c>
    </row>
    <row r="73" spans="1:11" x14ac:dyDescent="0.2">
      <c r="A73" t="s">
        <v>44</v>
      </c>
      <c r="B73" t="s">
        <v>41</v>
      </c>
      <c r="C73" s="1">
        <v>67</v>
      </c>
      <c r="D73" s="1">
        <v>213</v>
      </c>
      <c r="E73" s="1">
        <v>12</v>
      </c>
      <c r="F73" s="1">
        <v>104</v>
      </c>
      <c r="G73" s="1">
        <v>31</v>
      </c>
      <c r="H73" s="1">
        <v>0</v>
      </c>
      <c r="I73" s="1">
        <v>0</v>
      </c>
      <c r="J73" s="1">
        <v>0</v>
      </c>
      <c r="K73" s="1">
        <v>73</v>
      </c>
    </row>
    <row r="74" spans="1:11" x14ac:dyDescent="0.2">
      <c r="A74" t="s">
        <v>44</v>
      </c>
      <c r="B74" t="s">
        <v>42</v>
      </c>
      <c r="C74" s="1">
        <v>42</v>
      </c>
      <c r="D74" s="1">
        <v>235</v>
      </c>
      <c r="E74" s="1">
        <v>35</v>
      </c>
      <c r="F74" s="1">
        <v>51</v>
      </c>
      <c r="G74" s="1">
        <v>28</v>
      </c>
      <c r="H74" s="1">
        <v>0</v>
      </c>
      <c r="I74" s="1">
        <v>0</v>
      </c>
      <c r="J74" s="1">
        <v>0</v>
      </c>
      <c r="K74" s="1">
        <v>23</v>
      </c>
    </row>
    <row r="75" spans="1:11" x14ac:dyDescent="0.2">
      <c r="A75" t="s">
        <v>44</v>
      </c>
      <c r="B75" t="s">
        <v>43</v>
      </c>
      <c r="C75" s="1">
        <v>41</v>
      </c>
      <c r="D75" s="1">
        <v>153</v>
      </c>
      <c r="E75" s="1">
        <v>14</v>
      </c>
      <c r="F75" s="1">
        <v>47</v>
      </c>
      <c r="G75" s="1">
        <v>29</v>
      </c>
      <c r="H75" s="1">
        <v>0</v>
      </c>
      <c r="I75" s="1">
        <v>0</v>
      </c>
      <c r="J75" s="1">
        <v>0</v>
      </c>
      <c r="K75" s="1">
        <v>18</v>
      </c>
    </row>
    <row r="76" spans="1:11" x14ac:dyDescent="0.2">
      <c r="A76" t="s">
        <v>45</v>
      </c>
      <c r="B76" t="s">
        <v>7</v>
      </c>
      <c r="C76" s="1">
        <v>21</v>
      </c>
      <c r="D76" s="1">
        <v>69</v>
      </c>
      <c r="E76" s="1">
        <v>19</v>
      </c>
      <c r="F76" s="1">
        <v>32</v>
      </c>
      <c r="G76" s="1">
        <v>20</v>
      </c>
      <c r="H76" s="1">
        <v>0</v>
      </c>
      <c r="I76" s="1">
        <v>0</v>
      </c>
      <c r="J76" s="1">
        <v>0</v>
      </c>
      <c r="K76" s="1">
        <v>12</v>
      </c>
    </row>
    <row r="77" spans="1:11" x14ac:dyDescent="0.2">
      <c r="A77" t="s">
        <v>45</v>
      </c>
      <c r="B77" t="s">
        <v>8</v>
      </c>
      <c r="C77" s="1">
        <v>90</v>
      </c>
      <c r="D77" s="1">
        <v>280</v>
      </c>
      <c r="E77" s="1">
        <v>21</v>
      </c>
      <c r="F77" s="1">
        <v>107</v>
      </c>
      <c r="G77" s="1">
        <v>70</v>
      </c>
      <c r="H77" s="1">
        <v>0</v>
      </c>
      <c r="I77" s="1">
        <v>0</v>
      </c>
      <c r="J77" s="1">
        <v>0</v>
      </c>
      <c r="K77" s="1">
        <v>37</v>
      </c>
    </row>
    <row r="78" spans="1:11" x14ac:dyDescent="0.2">
      <c r="A78" t="s">
        <v>45</v>
      </c>
      <c r="B78" t="s">
        <v>9</v>
      </c>
      <c r="C78" s="1">
        <v>16</v>
      </c>
      <c r="D78" s="1">
        <v>32</v>
      </c>
      <c r="E78" s="1">
        <v>10</v>
      </c>
      <c r="F78" s="1">
        <v>17</v>
      </c>
      <c r="G78" s="1">
        <v>10</v>
      </c>
      <c r="H78" s="1">
        <v>0</v>
      </c>
      <c r="I78" s="1">
        <v>0</v>
      </c>
      <c r="J78" s="1">
        <v>0</v>
      </c>
      <c r="K78" s="1">
        <v>7</v>
      </c>
    </row>
    <row r="79" spans="1:11" x14ac:dyDescent="0.2">
      <c r="A79" t="s">
        <v>45</v>
      </c>
      <c r="B79" t="s">
        <v>10</v>
      </c>
      <c r="C79" s="1">
        <v>66</v>
      </c>
      <c r="D79" s="1">
        <v>138</v>
      </c>
      <c r="E79" s="1">
        <v>18</v>
      </c>
      <c r="F79" s="1">
        <v>100</v>
      </c>
      <c r="G79" s="1">
        <v>37</v>
      </c>
      <c r="H79" s="1">
        <v>0</v>
      </c>
      <c r="I79" s="1">
        <v>0</v>
      </c>
      <c r="J79" s="1">
        <v>0</v>
      </c>
      <c r="K79" s="1">
        <v>63</v>
      </c>
    </row>
    <row r="80" spans="1:11" x14ac:dyDescent="0.2">
      <c r="A80" t="s">
        <v>45</v>
      </c>
      <c r="B80" t="s">
        <v>11</v>
      </c>
      <c r="C80" s="1">
        <v>105</v>
      </c>
      <c r="D80" s="1">
        <v>418</v>
      </c>
      <c r="E80" s="1">
        <v>46</v>
      </c>
      <c r="F80" s="1">
        <v>112</v>
      </c>
      <c r="G80" s="1">
        <v>55</v>
      </c>
      <c r="H80" s="1">
        <v>0</v>
      </c>
      <c r="I80" s="1">
        <v>0</v>
      </c>
      <c r="J80" s="1">
        <v>0</v>
      </c>
      <c r="K80" s="1">
        <v>57</v>
      </c>
    </row>
    <row r="81" spans="1:11" x14ac:dyDescent="0.2">
      <c r="A81" t="s">
        <v>45</v>
      </c>
      <c r="B81" t="s">
        <v>12</v>
      </c>
      <c r="C81" s="1">
        <v>10</v>
      </c>
      <c r="D81" s="1">
        <v>19</v>
      </c>
      <c r="E81" s="1">
        <v>3</v>
      </c>
      <c r="F81" s="1">
        <v>10</v>
      </c>
      <c r="G81" s="1">
        <v>5</v>
      </c>
      <c r="H81" s="1">
        <v>0</v>
      </c>
      <c r="I81" s="1">
        <v>0</v>
      </c>
      <c r="J81" s="1">
        <v>0</v>
      </c>
      <c r="K81" s="1">
        <v>5</v>
      </c>
    </row>
    <row r="82" spans="1:11" x14ac:dyDescent="0.2">
      <c r="A82" t="s">
        <v>45</v>
      </c>
      <c r="B82" t="s">
        <v>13</v>
      </c>
      <c r="C82" s="1">
        <v>69</v>
      </c>
      <c r="D82" s="1">
        <v>170</v>
      </c>
      <c r="E82" s="1">
        <v>19</v>
      </c>
      <c r="F82" s="1">
        <v>69</v>
      </c>
      <c r="G82" s="1">
        <v>63</v>
      </c>
      <c r="H82" s="1">
        <v>0</v>
      </c>
      <c r="I82" s="1">
        <v>0</v>
      </c>
      <c r="J82" s="1">
        <v>0</v>
      </c>
      <c r="K82" s="1">
        <v>6</v>
      </c>
    </row>
    <row r="83" spans="1:11" x14ac:dyDescent="0.2">
      <c r="A83" t="s">
        <v>45</v>
      </c>
      <c r="B83" t="s">
        <v>14</v>
      </c>
      <c r="C83" s="1">
        <v>17</v>
      </c>
      <c r="D83" s="1">
        <v>65</v>
      </c>
      <c r="E83" s="1">
        <v>4</v>
      </c>
      <c r="F83" s="1">
        <v>24</v>
      </c>
      <c r="G83" s="1">
        <v>7</v>
      </c>
      <c r="H83" s="1">
        <v>0</v>
      </c>
      <c r="I83" s="1">
        <v>0</v>
      </c>
      <c r="J83" s="1">
        <v>0</v>
      </c>
      <c r="K83" s="1">
        <v>17</v>
      </c>
    </row>
    <row r="84" spans="1:11" x14ac:dyDescent="0.2">
      <c r="A84" t="s">
        <v>45</v>
      </c>
      <c r="B84" t="s">
        <v>15</v>
      </c>
      <c r="C84" s="1">
        <v>29</v>
      </c>
      <c r="D84" s="1">
        <v>74</v>
      </c>
      <c r="E84" s="1">
        <v>5</v>
      </c>
      <c r="F84" s="1">
        <v>34</v>
      </c>
      <c r="G84" s="1">
        <v>17</v>
      </c>
      <c r="H84" s="1">
        <v>0</v>
      </c>
      <c r="I84" s="1">
        <v>0</v>
      </c>
      <c r="J84" s="1">
        <v>0</v>
      </c>
      <c r="K84" s="1">
        <v>17</v>
      </c>
    </row>
    <row r="85" spans="1:11" x14ac:dyDescent="0.2">
      <c r="A85" t="s">
        <v>45</v>
      </c>
      <c r="B85" t="s">
        <v>16</v>
      </c>
      <c r="C85" s="1">
        <v>41</v>
      </c>
      <c r="D85" s="1">
        <v>136</v>
      </c>
      <c r="E85" s="1">
        <v>16</v>
      </c>
      <c r="F85" s="1">
        <v>72</v>
      </c>
      <c r="G85" s="1">
        <v>46</v>
      </c>
      <c r="H85" s="1">
        <v>0</v>
      </c>
      <c r="I85" s="1">
        <v>0</v>
      </c>
      <c r="J85" s="1">
        <v>0</v>
      </c>
      <c r="K85" s="1">
        <v>26</v>
      </c>
    </row>
    <row r="86" spans="1:11" x14ac:dyDescent="0.2">
      <c r="A86" t="s">
        <v>45</v>
      </c>
      <c r="B86" t="s">
        <v>17</v>
      </c>
      <c r="C86" s="1">
        <v>29</v>
      </c>
      <c r="D86" s="1">
        <v>82</v>
      </c>
      <c r="E86" s="1">
        <v>15</v>
      </c>
      <c r="F86" s="1">
        <v>35</v>
      </c>
      <c r="G86" s="1">
        <v>20</v>
      </c>
      <c r="H86" s="1">
        <v>0</v>
      </c>
      <c r="I86" s="1">
        <v>0</v>
      </c>
      <c r="J86" s="1">
        <v>0</v>
      </c>
      <c r="K86" s="1">
        <v>15</v>
      </c>
    </row>
    <row r="87" spans="1:11" x14ac:dyDescent="0.2">
      <c r="A87" t="s">
        <v>45</v>
      </c>
      <c r="B87" t="s">
        <v>18</v>
      </c>
      <c r="C87" s="1">
        <v>58</v>
      </c>
      <c r="D87" s="1">
        <v>154</v>
      </c>
      <c r="E87" s="1">
        <v>34</v>
      </c>
      <c r="F87" s="1">
        <v>81</v>
      </c>
      <c r="G87" s="1">
        <v>61</v>
      </c>
      <c r="H87" s="1">
        <v>0</v>
      </c>
      <c r="I87" s="1">
        <v>0</v>
      </c>
      <c r="J87" s="1">
        <v>0</v>
      </c>
      <c r="K87" s="1">
        <v>20</v>
      </c>
    </row>
    <row r="88" spans="1:11" x14ac:dyDescent="0.2">
      <c r="A88" t="s">
        <v>45</v>
      </c>
      <c r="B88" t="s">
        <v>19</v>
      </c>
      <c r="C88" s="1">
        <v>41</v>
      </c>
      <c r="D88" s="1">
        <v>98</v>
      </c>
      <c r="E88" s="1">
        <v>20</v>
      </c>
      <c r="F88" s="1">
        <v>60</v>
      </c>
      <c r="G88" s="1">
        <v>39</v>
      </c>
      <c r="H88" s="1">
        <v>0</v>
      </c>
      <c r="I88" s="1">
        <v>0</v>
      </c>
      <c r="J88" s="1">
        <v>0</v>
      </c>
      <c r="K88" s="1">
        <v>21</v>
      </c>
    </row>
    <row r="89" spans="1:11" x14ac:dyDescent="0.2">
      <c r="A89" t="s">
        <v>45</v>
      </c>
      <c r="B89" t="s">
        <v>20</v>
      </c>
      <c r="C89" s="1">
        <v>66</v>
      </c>
      <c r="D89" s="1">
        <v>157</v>
      </c>
      <c r="E89" s="1">
        <v>22</v>
      </c>
      <c r="F89" s="1">
        <v>78</v>
      </c>
      <c r="G89" s="1">
        <v>8</v>
      </c>
      <c r="H89" s="1">
        <v>0</v>
      </c>
      <c r="I89" s="1">
        <v>0</v>
      </c>
      <c r="J89" s="1">
        <v>0</v>
      </c>
      <c r="K89" s="1">
        <v>70</v>
      </c>
    </row>
    <row r="90" spans="1:11" x14ac:dyDescent="0.2">
      <c r="A90" t="s">
        <v>45</v>
      </c>
      <c r="B90" t="s">
        <v>21</v>
      </c>
      <c r="C90" s="1">
        <v>252</v>
      </c>
      <c r="D90" s="1">
        <v>483</v>
      </c>
      <c r="E90" s="1">
        <v>37</v>
      </c>
      <c r="F90" s="1">
        <v>356</v>
      </c>
      <c r="G90" s="1">
        <v>135</v>
      </c>
      <c r="H90" s="1">
        <v>2</v>
      </c>
      <c r="I90" s="1">
        <v>0</v>
      </c>
      <c r="J90" s="1">
        <v>0</v>
      </c>
      <c r="K90" s="1">
        <v>219</v>
      </c>
    </row>
    <row r="91" spans="1:11" x14ac:dyDescent="0.2">
      <c r="A91" t="s">
        <v>45</v>
      </c>
      <c r="B91" t="s">
        <v>22</v>
      </c>
      <c r="C91" s="1">
        <v>93</v>
      </c>
      <c r="D91" s="1">
        <v>239</v>
      </c>
      <c r="E91" s="1">
        <v>28</v>
      </c>
      <c r="F91" s="1">
        <v>107</v>
      </c>
      <c r="G91" s="1">
        <v>40</v>
      </c>
      <c r="H91" s="1">
        <v>0</v>
      </c>
      <c r="I91" s="1">
        <v>0</v>
      </c>
      <c r="J91" s="1">
        <v>0</v>
      </c>
      <c r="K91" s="1">
        <v>67</v>
      </c>
    </row>
    <row r="92" spans="1:11" x14ac:dyDescent="0.2">
      <c r="A92" t="s">
        <v>45</v>
      </c>
      <c r="B92" t="s">
        <v>23</v>
      </c>
      <c r="C92" s="1">
        <v>23</v>
      </c>
      <c r="D92" s="1">
        <v>64</v>
      </c>
      <c r="E92" s="1">
        <v>14</v>
      </c>
      <c r="F92" s="1">
        <v>24</v>
      </c>
      <c r="G92" s="1">
        <v>6</v>
      </c>
      <c r="H92" s="1">
        <v>0</v>
      </c>
      <c r="I92" s="1">
        <v>0</v>
      </c>
      <c r="J92" s="1">
        <v>0</v>
      </c>
      <c r="K92" s="1">
        <v>18</v>
      </c>
    </row>
    <row r="93" spans="1:11" x14ac:dyDescent="0.2">
      <c r="A93" t="s">
        <v>45</v>
      </c>
      <c r="B93" t="s">
        <v>24</v>
      </c>
      <c r="C93" s="1">
        <v>63</v>
      </c>
      <c r="D93" s="1">
        <v>370</v>
      </c>
      <c r="E93" s="1">
        <v>46</v>
      </c>
      <c r="F93" s="1">
        <v>120</v>
      </c>
      <c r="G93" s="1">
        <v>74</v>
      </c>
      <c r="H93" s="1">
        <v>0</v>
      </c>
      <c r="I93" s="1">
        <v>0</v>
      </c>
      <c r="J93" s="1">
        <v>1</v>
      </c>
      <c r="K93" s="1">
        <v>45</v>
      </c>
    </row>
    <row r="94" spans="1:11" x14ac:dyDescent="0.2">
      <c r="A94" t="s">
        <v>45</v>
      </c>
      <c r="B94" t="s">
        <v>25</v>
      </c>
      <c r="C94" s="1">
        <v>222</v>
      </c>
      <c r="D94" s="1">
        <v>837</v>
      </c>
      <c r="E94" s="1">
        <v>217</v>
      </c>
      <c r="F94" s="1">
        <v>299</v>
      </c>
      <c r="G94" s="1">
        <v>179</v>
      </c>
      <c r="H94" s="1">
        <v>0</v>
      </c>
      <c r="I94" s="1">
        <v>0</v>
      </c>
      <c r="J94" s="1">
        <v>5</v>
      </c>
      <c r="K94" s="1">
        <v>115</v>
      </c>
    </row>
    <row r="95" spans="1:11" x14ac:dyDescent="0.2">
      <c r="A95" t="s">
        <v>45</v>
      </c>
      <c r="B95" t="s">
        <v>26</v>
      </c>
      <c r="C95" s="1">
        <v>70</v>
      </c>
      <c r="D95" s="1">
        <v>286</v>
      </c>
      <c r="E95" s="1">
        <v>57</v>
      </c>
      <c r="F95" s="1">
        <v>87</v>
      </c>
      <c r="G95" s="1">
        <v>56</v>
      </c>
      <c r="H95" s="1">
        <v>0</v>
      </c>
      <c r="I95" s="1">
        <v>0</v>
      </c>
      <c r="J95" s="1">
        <v>0</v>
      </c>
      <c r="K95" s="1">
        <v>31</v>
      </c>
    </row>
    <row r="96" spans="1:11" x14ac:dyDescent="0.2">
      <c r="A96" t="s">
        <v>45</v>
      </c>
      <c r="B96" t="s">
        <v>27</v>
      </c>
      <c r="C96" s="1">
        <v>39</v>
      </c>
      <c r="D96" s="1">
        <v>148</v>
      </c>
      <c r="E96" s="1">
        <v>40</v>
      </c>
      <c r="F96" s="1">
        <v>58</v>
      </c>
      <c r="G96" s="1">
        <v>40</v>
      </c>
      <c r="H96" s="1">
        <v>0</v>
      </c>
      <c r="I96" s="1">
        <v>0</v>
      </c>
      <c r="J96" s="1">
        <v>0</v>
      </c>
      <c r="K96" s="1">
        <v>18</v>
      </c>
    </row>
    <row r="97" spans="1:11" x14ac:dyDescent="0.2">
      <c r="A97" t="s">
        <v>45</v>
      </c>
      <c r="B97" t="s">
        <v>28</v>
      </c>
      <c r="C97" s="1">
        <v>53</v>
      </c>
      <c r="D97" s="1">
        <v>130</v>
      </c>
      <c r="E97" s="1">
        <v>4</v>
      </c>
      <c r="F97" s="1">
        <v>55</v>
      </c>
      <c r="G97" s="1">
        <v>41</v>
      </c>
      <c r="H97" s="1">
        <v>1</v>
      </c>
      <c r="I97" s="1">
        <v>0</v>
      </c>
      <c r="J97" s="1">
        <v>0</v>
      </c>
      <c r="K97" s="1">
        <v>13</v>
      </c>
    </row>
    <row r="98" spans="1:11" x14ac:dyDescent="0.2">
      <c r="A98" t="s">
        <v>45</v>
      </c>
      <c r="B98" t="s">
        <v>29</v>
      </c>
      <c r="C98" s="1">
        <v>97</v>
      </c>
      <c r="D98" s="1">
        <v>246</v>
      </c>
      <c r="E98" s="1">
        <v>25</v>
      </c>
      <c r="F98" s="1">
        <v>139</v>
      </c>
      <c r="G98" s="1">
        <v>56</v>
      </c>
      <c r="H98" s="1">
        <v>0</v>
      </c>
      <c r="I98" s="1">
        <v>0</v>
      </c>
      <c r="J98" s="1">
        <v>0</v>
      </c>
      <c r="K98" s="1">
        <v>83</v>
      </c>
    </row>
    <row r="99" spans="1:11" x14ac:dyDescent="0.2">
      <c r="A99" t="s">
        <v>45</v>
      </c>
      <c r="B99" t="s">
        <v>30</v>
      </c>
      <c r="C99" s="1">
        <v>108</v>
      </c>
      <c r="D99" s="1">
        <v>368</v>
      </c>
      <c r="E99" s="1">
        <v>80</v>
      </c>
      <c r="F99" s="1">
        <v>144</v>
      </c>
      <c r="G99" s="1">
        <v>64</v>
      </c>
      <c r="H99" s="1">
        <v>2</v>
      </c>
      <c r="I99" s="1">
        <v>0</v>
      </c>
      <c r="J99" s="1">
        <v>0</v>
      </c>
      <c r="K99" s="1">
        <v>78</v>
      </c>
    </row>
    <row r="100" spans="1:11" x14ac:dyDescent="0.2">
      <c r="A100" t="s">
        <v>45</v>
      </c>
      <c r="B100" t="s">
        <v>31</v>
      </c>
      <c r="C100" s="1">
        <v>145</v>
      </c>
      <c r="D100" s="1">
        <v>266</v>
      </c>
      <c r="E100" s="1">
        <v>47</v>
      </c>
      <c r="F100" s="1">
        <v>146</v>
      </c>
      <c r="G100" s="1">
        <v>75</v>
      </c>
      <c r="H100" s="1">
        <v>0</v>
      </c>
      <c r="I100" s="1">
        <v>0</v>
      </c>
      <c r="J100" s="1">
        <v>3</v>
      </c>
      <c r="K100" s="1">
        <v>68</v>
      </c>
    </row>
    <row r="101" spans="1:11" x14ac:dyDescent="0.2">
      <c r="A101" t="s">
        <v>45</v>
      </c>
      <c r="B101" t="s">
        <v>32</v>
      </c>
      <c r="C101" s="1">
        <v>242</v>
      </c>
      <c r="D101" s="1">
        <v>600</v>
      </c>
      <c r="E101" s="1">
        <v>53</v>
      </c>
      <c r="F101" s="1">
        <v>286</v>
      </c>
      <c r="G101" s="1">
        <v>107</v>
      </c>
      <c r="H101" s="1">
        <v>2</v>
      </c>
      <c r="I101" s="1">
        <v>0</v>
      </c>
      <c r="J101" s="1">
        <v>0</v>
      </c>
      <c r="K101" s="1">
        <v>177</v>
      </c>
    </row>
    <row r="102" spans="1:11" x14ac:dyDescent="0.2">
      <c r="A102" t="s">
        <v>45</v>
      </c>
      <c r="B102" t="s">
        <v>33</v>
      </c>
      <c r="C102" s="1">
        <v>148</v>
      </c>
      <c r="D102" s="1">
        <v>516</v>
      </c>
      <c r="E102" s="1">
        <v>103</v>
      </c>
      <c r="F102" s="1">
        <v>194</v>
      </c>
      <c r="G102" s="1">
        <v>114</v>
      </c>
      <c r="H102" s="1">
        <v>0</v>
      </c>
      <c r="I102" s="1">
        <v>0</v>
      </c>
      <c r="J102" s="1">
        <v>18</v>
      </c>
      <c r="K102" s="1">
        <v>62</v>
      </c>
    </row>
    <row r="103" spans="1:11" x14ac:dyDescent="0.2">
      <c r="A103" t="s">
        <v>45</v>
      </c>
      <c r="B103" t="s">
        <v>34</v>
      </c>
      <c r="C103" s="1">
        <v>337</v>
      </c>
      <c r="D103" s="1">
        <v>637</v>
      </c>
      <c r="E103" s="1">
        <v>121</v>
      </c>
      <c r="F103" s="1">
        <v>343</v>
      </c>
      <c r="G103" s="1">
        <v>293</v>
      </c>
      <c r="H103" s="1">
        <v>1</v>
      </c>
      <c r="I103" s="1">
        <v>0</v>
      </c>
      <c r="J103" s="1">
        <v>0</v>
      </c>
      <c r="K103" s="1">
        <v>49</v>
      </c>
    </row>
    <row r="104" spans="1:11" x14ac:dyDescent="0.2">
      <c r="A104" t="s">
        <v>45</v>
      </c>
      <c r="B104" t="s">
        <v>35</v>
      </c>
      <c r="C104" s="1">
        <v>114</v>
      </c>
      <c r="D104" s="1">
        <v>299</v>
      </c>
      <c r="E104" s="1">
        <v>47</v>
      </c>
      <c r="F104" s="1">
        <v>148</v>
      </c>
      <c r="G104" s="1">
        <v>90</v>
      </c>
      <c r="H104" s="1">
        <v>2</v>
      </c>
      <c r="I104" s="1">
        <v>0</v>
      </c>
      <c r="J104" s="1">
        <v>1</v>
      </c>
      <c r="K104" s="1">
        <v>55</v>
      </c>
    </row>
    <row r="105" spans="1:11" x14ac:dyDescent="0.2">
      <c r="A105" t="s">
        <v>45</v>
      </c>
      <c r="B105" t="s">
        <v>36</v>
      </c>
      <c r="C105" s="1">
        <v>87</v>
      </c>
      <c r="D105" s="1">
        <v>250</v>
      </c>
      <c r="E105" s="1">
        <v>52</v>
      </c>
      <c r="F105" s="1">
        <v>112</v>
      </c>
      <c r="G105" s="1">
        <v>61</v>
      </c>
      <c r="H105" s="1">
        <v>0</v>
      </c>
      <c r="I105" s="1">
        <v>0</v>
      </c>
      <c r="J105" s="1">
        <v>3</v>
      </c>
      <c r="K105" s="1">
        <v>48</v>
      </c>
    </row>
    <row r="106" spans="1:11" x14ac:dyDescent="0.2">
      <c r="A106" t="s">
        <v>45</v>
      </c>
      <c r="B106" t="s">
        <v>37</v>
      </c>
      <c r="C106" s="1">
        <v>152</v>
      </c>
      <c r="D106" s="1">
        <v>400</v>
      </c>
      <c r="E106" s="1">
        <v>85</v>
      </c>
      <c r="F106" s="1">
        <v>181</v>
      </c>
      <c r="G106" s="1">
        <v>107</v>
      </c>
      <c r="H106" s="1">
        <v>0</v>
      </c>
      <c r="I106" s="1">
        <v>0</v>
      </c>
      <c r="J106" s="1">
        <v>5</v>
      </c>
      <c r="K106" s="1">
        <v>69</v>
      </c>
    </row>
    <row r="107" spans="1:11" x14ac:dyDescent="0.2">
      <c r="A107" t="s">
        <v>45</v>
      </c>
      <c r="B107" t="s">
        <v>38</v>
      </c>
      <c r="C107" s="1">
        <v>99</v>
      </c>
      <c r="D107" s="1">
        <v>283</v>
      </c>
      <c r="E107" s="1">
        <v>23</v>
      </c>
      <c r="F107" s="1">
        <v>104</v>
      </c>
      <c r="G107" s="1">
        <v>31</v>
      </c>
      <c r="H107" s="1">
        <v>0</v>
      </c>
      <c r="I107" s="1">
        <v>0</v>
      </c>
      <c r="J107" s="1">
        <v>0</v>
      </c>
      <c r="K107" s="1">
        <v>73</v>
      </c>
    </row>
    <row r="108" spans="1:11" x14ac:dyDescent="0.2">
      <c r="A108" t="s">
        <v>45</v>
      </c>
      <c r="B108" t="s">
        <v>39</v>
      </c>
      <c r="C108" s="1">
        <v>26</v>
      </c>
      <c r="D108" s="1">
        <v>65</v>
      </c>
      <c r="E108" s="1">
        <v>6</v>
      </c>
      <c r="F108" s="1">
        <v>29</v>
      </c>
      <c r="G108" s="1">
        <v>13</v>
      </c>
      <c r="H108" s="1">
        <v>0</v>
      </c>
      <c r="I108" s="1">
        <v>0</v>
      </c>
      <c r="J108" s="1">
        <v>0</v>
      </c>
      <c r="K108" s="1">
        <v>16</v>
      </c>
    </row>
    <row r="109" spans="1:11" x14ac:dyDescent="0.2">
      <c r="A109" t="s">
        <v>45</v>
      </c>
      <c r="B109" t="s">
        <v>40</v>
      </c>
      <c r="C109" s="1">
        <v>23</v>
      </c>
      <c r="D109" s="1">
        <v>87</v>
      </c>
      <c r="E109" s="1">
        <v>37</v>
      </c>
      <c r="F109" s="1">
        <v>39</v>
      </c>
      <c r="G109" s="1">
        <v>35</v>
      </c>
      <c r="H109" s="1">
        <v>0</v>
      </c>
      <c r="I109" s="1">
        <v>0</v>
      </c>
      <c r="J109" s="1">
        <v>0</v>
      </c>
      <c r="K109" s="1">
        <v>4</v>
      </c>
    </row>
    <row r="110" spans="1:11" x14ac:dyDescent="0.2">
      <c r="A110" t="s">
        <v>45</v>
      </c>
      <c r="B110" t="s">
        <v>41</v>
      </c>
      <c r="C110" s="1">
        <v>56</v>
      </c>
      <c r="D110" s="1">
        <v>171</v>
      </c>
      <c r="E110" s="1">
        <v>12</v>
      </c>
      <c r="F110" s="1">
        <v>77</v>
      </c>
      <c r="G110" s="1">
        <v>28</v>
      </c>
      <c r="H110" s="1">
        <v>0</v>
      </c>
      <c r="I110" s="1">
        <v>0</v>
      </c>
      <c r="J110" s="1">
        <v>0</v>
      </c>
      <c r="K110" s="1">
        <v>49</v>
      </c>
    </row>
    <row r="111" spans="1:11" x14ac:dyDescent="0.2">
      <c r="A111" t="s">
        <v>45</v>
      </c>
      <c r="B111" t="s">
        <v>42</v>
      </c>
      <c r="C111" s="1">
        <v>32</v>
      </c>
      <c r="D111" s="1">
        <v>168</v>
      </c>
      <c r="E111" s="1">
        <v>17</v>
      </c>
      <c r="F111" s="1">
        <v>47</v>
      </c>
      <c r="G111" s="1">
        <v>24</v>
      </c>
      <c r="H111" s="1">
        <v>0</v>
      </c>
      <c r="I111" s="1">
        <v>0</v>
      </c>
      <c r="J111" s="1">
        <v>0</v>
      </c>
      <c r="K111" s="1">
        <v>23</v>
      </c>
    </row>
    <row r="112" spans="1:11" x14ac:dyDescent="0.2">
      <c r="A112" t="s">
        <v>45</v>
      </c>
      <c r="B112" t="s">
        <v>43</v>
      </c>
      <c r="C112" s="1">
        <v>46</v>
      </c>
      <c r="D112" s="1">
        <v>213</v>
      </c>
      <c r="E112" s="1">
        <v>50</v>
      </c>
      <c r="F112" s="1">
        <v>57</v>
      </c>
      <c r="G112" s="1">
        <v>35</v>
      </c>
      <c r="H112" s="1">
        <v>0</v>
      </c>
      <c r="I112" s="1">
        <v>0</v>
      </c>
      <c r="J112" s="1">
        <v>0</v>
      </c>
      <c r="K112" s="1">
        <v>22</v>
      </c>
    </row>
    <row r="113" spans="1:11" x14ac:dyDescent="0.2">
      <c r="A113" t="s">
        <v>46</v>
      </c>
      <c r="B113" t="s">
        <v>7</v>
      </c>
      <c r="C113" s="1">
        <v>20</v>
      </c>
      <c r="D113" s="1">
        <v>62</v>
      </c>
      <c r="E113" s="1">
        <v>11</v>
      </c>
      <c r="F113" s="1">
        <v>24</v>
      </c>
      <c r="G113" s="1">
        <v>1</v>
      </c>
      <c r="H113" s="1">
        <v>0</v>
      </c>
      <c r="I113" s="1">
        <v>0</v>
      </c>
      <c r="J113" s="1">
        <v>4</v>
      </c>
      <c r="K113" s="1">
        <v>19</v>
      </c>
    </row>
    <row r="114" spans="1:11" x14ac:dyDescent="0.2">
      <c r="A114" t="s">
        <v>46</v>
      </c>
      <c r="B114" t="s">
        <v>8</v>
      </c>
      <c r="C114" s="1">
        <v>80</v>
      </c>
      <c r="D114" s="1">
        <v>208</v>
      </c>
      <c r="E114" s="1">
        <v>26</v>
      </c>
      <c r="F114" s="1">
        <v>95</v>
      </c>
      <c r="G114" s="1">
        <v>0</v>
      </c>
      <c r="H114" s="1">
        <v>0</v>
      </c>
      <c r="I114" s="1">
        <v>0</v>
      </c>
      <c r="J114" s="1">
        <v>66</v>
      </c>
      <c r="K114" s="1">
        <v>29</v>
      </c>
    </row>
    <row r="115" spans="1:11" x14ac:dyDescent="0.2">
      <c r="A115" t="s">
        <v>46</v>
      </c>
      <c r="B115" t="s">
        <v>9</v>
      </c>
      <c r="C115" s="1">
        <v>13</v>
      </c>
      <c r="D115" s="1">
        <v>18</v>
      </c>
      <c r="E115" s="1">
        <v>1</v>
      </c>
      <c r="F115" s="1">
        <v>15</v>
      </c>
      <c r="G115" s="1">
        <v>0</v>
      </c>
      <c r="H115" s="1">
        <v>0</v>
      </c>
      <c r="I115" s="1">
        <v>0</v>
      </c>
      <c r="J115" s="1">
        <v>11</v>
      </c>
      <c r="K115" s="1">
        <v>4</v>
      </c>
    </row>
    <row r="116" spans="1:11" x14ac:dyDescent="0.2">
      <c r="A116" t="s">
        <v>46</v>
      </c>
      <c r="B116" t="s">
        <v>10</v>
      </c>
      <c r="C116" s="1">
        <v>62</v>
      </c>
      <c r="D116" s="1">
        <v>142</v>
      </c>
      <c r="E116" s="1">
        <v>17</v>
      </c>
      <c r="F116" s="1">
        <v>146</v>
      </c>
      <c r="G116" s="1">
        <v>3</v>
      </c>
      <c r="H116" s="1">
        <v>0</v>
      </c>
      <c r="I116" s="1">
        <v>0</v>
      </c>
      <c r="J116" s="1">
        <v>20</v>
      </c>
      <c r="K116" s="1">
        <v>123</v>
      </c>
    </row>
    <row r="117" spans="1:11" x14ac:dyDescent="0.2">
      <c r="A117" t="s">
        <v>46</v>
      </c>
      <c r="B117" t="s">
        <v>11</v>
      </c>
      <c r="C117" s="1">
        <v>130</v>
      </c>
      <c r="D117" s="1">
        <v>627</v>
      </c>
      <c r="E117" s="1">
        <v>79</v>
      </c>
      <c r="F117" s="1">
        <v>127</v>
      </c>
      <c r="G117" s="1">
        <v>0</v>
      </c>
      <c r="H117" s="1">
        <v>1</v>
      </c>
      <c r="I117" s="1">
        <v>0</v>
      </c>
      <c r="J117" s="1">
        <v>69</v>
      </c>
      <c r="K117" s="1">
        <v>57</v>
      </c>
    </row>
    <row r="118" spans="1:11" x14ac:dyDescent="0.2">
      <c r="A118" t="s">
        <v>46</v>
      </c>
      <c r="B118" t="s">
        <v>12</v>
      </c>
      <c r="C118" s="1">
        <v>19</v>
      </c>
      <c r="D118" s="1">
        <v>23</v>
      </c>
      <c r="E118" s="1">
        <v>8</v>
      </c>
      <c r="F118" s="1">
        <v>22</v>
      </c>
      <c r="G118" s="1">
        <v>0</v>
      </c>
      <c r="H118" s="1">
        <v>0</v>
      </c>
      <c r="I118" s="1">
        <v>1</v>
      </c>
      <c r="J118" s="1">
        <v>16</v>
      </c>
      <c r="K118" s="1">
        <v>5</v>
      </c>
    </row>
    <row r="119" spans="1:11" x14ac:dyDescent="0.2">
      <c r="A119" t="s">
        <v>46</v>
      </c>
      <c r="B119" t="s">
        <v>13</v>
      </c>
      <c r="C119" s="1">
        <v>53</v>
      </c>
      <c r="D119" s="1">
        <v>159</v>
      </c>
      <c r="E119" s="1">
        <v>18</v>
      </c>
      <c r="F119" s="1">
        <v>53</v>
      </c>
      <c r="G119" s="1">
        <v>1</v>
      </c>
      <c r="H119" s="1">
        <v>0</v>
      </c>
      <c r="I119" s="1">
        <v>0</v>
      </c>
      <c r="J119" s="1">
        <v>37</v>
      </c>
      <c r="K119" s="1">
        <v>15</v>
      </c>
    </row>
    <row r="120" spans="1:11" x14ac:dyDescent="0.2">
      <c r="A120" t="s">
        <v>46</v>
      </c>
      <c r="B120" t="s">
        <v>14</v>
      </c>
      <c r="C120" s="1">
        <v>17</v>
      </c>
      <c r="D120" s="1">
        <v>110</v>
      </c>
      <c r="E120" s="1">
        <v>3</v>
      </c>
      <c r="F120" s="1">
        <v>16</v>
      </c>
      <c r="G120" s="1">
        <v>0</v>
      </c>
      <c r="H120" s="1">
        <v>0</v>
      </c>
      <c r="I120" s="1">
        <v>0</v>
      </c>
      <c r="J120" s="1">
        <v>9</v>
      </c>
      <c r="K120" s="1">
        <v>7</v>
      </c>
    </row>
    <row r="121" spans="1:11" x14ac:dyDescent="0.2">
      <c r="A121" t="s">
        <v>46</v>
      </c>
      <c r="B121" t="s">
        <v>15</v>
      </c>
      <c r="C121" s="1">
        <v>37</v>
      </c>
      <c r="D121" s="1">
        <v>144</v>
      </c>
      <c r="E121" s="1">
        <v>15</v>
      </c>
      <c r="F121" s="1">
        <v>40</v>
      </c>
      <c r="G121" s="1">
        <v>0</v>
      </c>
      <c r="H121" s="1">
        <v>0</v>
      </c>
      <c r="I121" s="1">
        <v>1</v>
      </c>
      <c r="J121" s="1">
        <v>24</v>
      </c>
      <c r="K121" s="1">
        <v>15</v>
      </c>
    </row>
    <row r="122" spans="1:11" x14ac:dyDescent="0.2">
      <c r="A122" t="s">
        <v>46</v>
      </c>
      <c r="B122" t="s">
        <v>16</v>
      </c>
      <c r="C122" s="1">
        <v>45</v>
      </c>
      <c r="D122" s="1">
        <v>122</v>
      </c>
      <c r="E122" s="1">
        <v>23</v>
      </c>
      <c r="F122" s="1">
        <v>66</v>
      </c>
      <c r="G122" s="1">
        <v>0</v>
      </c>
      <c r="H122" s="1">
        <v>0</v>
      </c>
      <c r="I122" s="1">
        <v>0</v>
      </c>
      <c r="J122" s="1">
        <v>30</v>
      </c>
      <c r="K122" s="1">
        <v>36</v>
      </c>
    </row>
    <row r="123" spans="1:11" x14ac:dyDescent="0.2">
      <c r="A123" t="s">
        <v>46</v>
      </c>
      <c r="B123" t="s">
        <v>17</v>
      </c>
      <c r="C123" s="1">
        <v>34</v>
      </c>
      <c r="D123" s="1">
        <v>100</v>
      </c>
      <c r="E123" s="1">
        <v>18</v>
      </c>
      <c r="F123" s="1">
        <v>35</v>
      </c>
      <c r="G123" s="1">
        <v>0</v>
      </c>
      <c r="H123" s="1">
        <v>0</v>
      </c>
      <c r="I123" s="1">
        <v>0</v>
      </c>
      <c r="J123" s="1">
        <v>19</v>
      </c>
      <c r="K123" s="1">
        <v>16</v>
      </c>
    </row>
    <row r="124" spans="1:11" x14ac:dyDescent="0.2">
      <c r="A124" t="s">
        <v>46</v>
      </c>
      <c r="B124" t="s">
        <v>18</v>
      </c>
      <c r="C124" s="1">
        <v>66</v>
      </c>
      <c r="D124" s="1">
        <v>158</v>
      </c>
      <c r="E124" s="1">
        <v>33</v>
      </c>
      <c r="F124" s="1">
        <v>98</v>
      </c>
      <c r="G124" s="1">
        <v>0</v>
      </c>
      <c r="H124" s="1">
        <v>0</v>
      </c>
      <c r="I124" s="1">
        <v>0</v>
      </c>
      <c r="J124" s="1">
        <v>68</v>
      </c>
      <c r="K124" s="1">
        <v>30</v>
      </c>
    </row>
    <row r="125" spans="1:11" x14ac:dyDescent="0.2">
      <c r="A125" t="s">
        <v>46</v>
      </c>
      <c r="B125" t="s">
        <v>19</v>
      </c>
      <c r="C125" s="1">
        <v>44</v>
      </c>
      <c r="D125" s="1">
        <v>127</v>
      </c>
      <c r="E125" s="1">
        <v>10</v>
      </c>
      <c r="F125" s="1">
        <v>60</v>
      </c>
      <c r="G125" s="1">
        <v>1</v>
      </c>
      <c r="H125" s="1">
        <v>0</v>
      </c>
      <c r="I125" s="1">
        <v>0</v>
      </c>
      <c r="J125" s="1">
        <v>30</v>
      </c>
      <c r="K125" s="1">
        <v>29</v>
      </c>
    </row>
    <row r="126" spans="1:11" x14ac:dyDescent="0.2">
      <c r="A126" t="s">
        <v>46</v>
      </c>
      <c r="B126" t="s">
        <v>20</v>
      </c>
      <c r="C126" s="1">
        <v>97</v>
      </c>
      <c r="D126" s="1">
        <v>270</v>
      </c>
      <c r="E126" s="1">
        <v>28</v>
      </c>
      <c r="F126" s="1">
        <v>100</v>
      </c>
      <c r="G126" s="1">
        <v>0</v>
      </c>
      <c r="H126" s="1">
        <v>0</v>
      </c>
      <c r="I126" s="1">
        <v>0</v>
      </c>
      <c r="J126" s="1">
        <v>45</v>
      </c>
      <c r="K126" s="1">
        <v>55</v>
      </c>
    </row>
    <row r="127" spans="1:11" x14ac:dyDescent="0.2">
      <c r="A127" t="s">
        <v>46</v>
      </c>
      <c r="B127" t="s">
        <v>21</v>
      </c>
      <c r="C127" s="1">
        <v>307</v>
      </c>
      <c r="D127" s="1">
        <v>562</v>
      </c>
      <c r="E127" s="1">
        <v>57</v>
      </c>
      <c r="F127" s="1">
        <v>436</v>
      </c>
      <c r="G127" s="1">
        <v>0</v>
      </c>
      <c r="H127" s="1">
        <v>0</v>
      </c>
      <c r="I127" s="1">
        <v>2</v>
      </c>
      <c r="J127" s="1">
        <v>260</v>
      </c>
      <c r="K127" s="1">
        <v>174</v>
      </c>
    </row>
    <row r="128" spans="1:11" x14ac:dyDescent="0.2">
      <c r="A128" t="s">
        <v>46</v>
      </c>
      <c r="B128" t="s">
        <v>22</v>
      </c>
      <c r="C128" s="1">
        <v>73</v>
      </c>
      <c r="D128" s="1">
        <v>218</v>
      </c>
      <c r="E128" s="1">
        <v>13</v>
      </c>
      <c r="F128" s="1">
        <v>83</v>
      </c>
      <c r="G128" s="1">
        <v>1</v>
      </c>
      <c r="H128" s="1">
        <v>0</v>
      </c>
      <c r="I128" s="1">
        <v>0</v>
      </c>
      <c r="J128" s="1">
        <v>38</v>
      </c>
      <c r="K128" s="1">
        <v>44</v>
      </c>
    </row>
    <row r="129" spans="1:11" x14ac:dyDescent="0.2">
      <c r="A129" t="s">
        <v>46</v>
      </c>
      <c r="B129" t="s">
        <v>23</v>
      </c>
      <c r="C129" s="1">
        <v>27</v>
      </c>
      <c r="D129" s="1">
        <v>85</v>
      </c>
      <c r="E129" s="1">
        <v>16</v>
      </c>
      <c r="F129" s="1">
        <v>27</v>
      </c>
      <c r="G129" s="1">
        <v>1</v>
      </c>
      <c r="H129" s="1">
        <v>0</v>
      </c>
      <c r="I129" s="1">
        <v>0</v>
      </c>
      <c r="J129" s="1">
        <v>10</v>
      </c>
      <c r="K129" s="1">
        <v>16</v>
      </c>
    </row>
    <row r="130" spans="1:11" x14ac:dyDescent="0.2">
      <c r="A130" t="s">
        <v>46</v>
      </c>
      <c r="B130" t="s">
        <v>24</v>
      </c>
      <c r="C130" s="1">
        <v>94</v>
      </c>
      <c r="D130" s="1">
        <v>312</v>
      </c>
      <c r="E130" s="1">
        <v>65</v>
      </c>
      <c r="F130" s="1">
        <v>137</v>
      </c>
      <c r="G130" s="1">
        <v>0</v>
      </c>
      <c r="H130" s="1">
        <v>2</v>
      </c>
      <c r="I130" s="1">
        <v>0</v>
      </c>
      <c r="J130" s="1">
        <v>89</v>
      </c>
      <c r="K130" s="1">
        <v>46</v>
      </c>
    </row>
    <row r="131" spans="1:11" x14ac:dyDescent="0.2">
      <c r="A131" t="s">
        <v>46</v>
      </c>
      <c r="B131" t="s">
        <v>25</v>
      </c>
      <c r="C131" s="1">
        <v>174</v>
      </c>
      <c r="D131" s="1">
        <v>684</v>
      </c>
      <c r="E131" s="1">
        <v>144</v>
      </c>
      <c r="F131" s="1">
        <v>201</v>
      </c>
      <c r="G131" s="1">
        <v>0</v>
      </c>
      <c r="H131" s="1">
        <v>0</v>
      </c>
      <c r="I131" s="1">
        <v>1</v>
      </c>
      <c r="J131" s="1">
        <v>118</v>
      </c>
      <c r="K131" s="1">
        <v>82</v>
      </c>
    </row>
    <row r="132" spans="1:11" x14ac:dyDescent="0.2">
      <c r="A132" t="s">
        <v>46</v>
      </c>
      <c r="B132" t="s">
        <v>26</v>
      </c>
      <c r="C132" s="1">
        <v>32</v>
      </c>
      <c r="D132" s="1">
        <v>131</v>
      </c>
      <c r="E132" s="1">
        <v>53</v>
      </c>
      <c r="F132" s="1">
        <v>33</v>
      </c>
      <c r="G132" s="1">
        <v>0</v>
      </c>
      <c r="H132" s="1">
        <v>0</v>
      </c>
      <c r="I132" s="1">
        <v>0</v>
      </c>
      <c r="J132" s="1">
        <v>16</v>
      </c>
      <c r="K132" s="1">
        <v>17</v>
      </c>
    </row>
    <row r="133" spans="1:11" x14ac:dyDescent="0.2">
      <c r="A133" t="s">
        <v>46</v>
      </c>
      <c r="B133" t="s">
        <v>27</v>
      </c>
      <c r="C133" s="1">
        <v>18</v>
      </c>
      <c r="D133" s="1">
        <v>98</v>
      </c>
      <c r="E133" s="1">
        <v>33</v>
      </c>
      <c r="F133" s="1">
        <v>27</v>
      </c>
      <c r="G133" s="1">
        <v>0</v>
      </c>
      <c r="H133" s="1">
        <v>0</v>
      </c>
      <c r="I133" s="1">
        <v>0</v>
      </c>
      <c r="J133" s="1">
        <v>21</v>
      </c>
      <c r="K133" s="1">
        <v>6</v>
      </c>
    </row>
    <row r="134" spans="1:11" x14ac:dyDescent="0.2">
      <c r="A134" t="s">
        <v>46</v>
      </c>
      <c r="B134" t="s">
        <v>28</v>
      </c>
      <c r="C134" s="1">
        <v>54</v>
      </c>
      <c r="D134" s="1">
        <v>159</v>
      </c>
      <c r="E134" s="1">
        <v>59</v>
      </c>
      <c r="F134" s="1">
        <v>58</v>
      </c>
      <c r="G134" s="1">
        <v>0</v>
      </c>
      <c r="H134" s="1">
        <v>0</v>
      </c>
      <c r="I134" s="1">
        <v>1</v>
      </c>
      <c r="J134" s="1">
        <v>41</v>
      </c>
      <c r="K134" s="1">
        <v>16</v>
      </c>
    </row>
    <row r="135" spans="1:11" x14ac:dyDescent="0.2">
      <c r="A135" t="s">
        <v>46</v>
      </c>
      <c r="B135" t="s">
        <v>29</v>
      </c>
      <c r="C135" s="1">
        <v>95</v>
      </c>
      <c r="D135" s="1">
        <v>280</v>
      </c>
      <c r="E135" s="1">
        <v>42</v>
      </c>
      <c r="F135" s="1">
        <v>137</v>
      </c>
      <c r="G135" s="1">
        <v>0</v>
      </c>
      <c r="H135" s="1">
        <v>0</v>
      </c>
      <c r="I135" s="1">
        <v>1</v>
      </c>
      <c r="J135" s="1">
        <v>72</v>
      </c>
      <c r="K135" s="1">
        <v>64</v>
      </c>
    </row>
    <row r="136" spans="1:11" x14ac:dyDescent="0.2">
      <c r="A136" t="s">
        <v>46</v>
      </c>
      <c r="B136" t="s">
        <v>30</v>
      </c>
      <c r="C136" s="1">
        <v>78</v>
      </c>
      <c r="D136" s="1">
        <v>255</v>
      </c>
      <c r="E136" s="1">
        <v>21</v>
      </c>
      <c r="F136" s="1">
        <v>108</v>
      </c>
      <c r="G136" s="1">
        <v>0</v>
      </c>
      <c r="H136" s="1">
        <v>0</v>
      </c>
      <c r="I136" s="1">
        <v>0</v>
      </c>
      <c r="J136" s="1">
        <v>65</v>
      </c>
      <c r="K136" s="1">
        <v>43</v>
      </c>
    </row>
    <row r="137" spans="1:11" x14ac:dyDescent="0.2">
      <c r="A137" t="s">
        <v>46</v>
      </c>
      <c r="B137" t="s">
        <v>31</v>
      </c>
      <c r="C137" s="1">
        <v>141</v>
      </c>
      <c r="D137" s="1">
        <v>233</v>
      </c>
      <c r="E137" s="1">
        <v>41</v>
      </c>
      <c r="F137" s="1">
        <v>144</v>
      </c>
      <c r="G137" s="1">
        <v>0</v>
      </c>
      <c r="H137" s="1">
        <v>1</v>
      </c>
      <c r="I137" s="1">
        <v>2</v>
      </c>
      <c r="J137" s="1">
        <v>71</v>
      </c>
      <c r="K137" s="1">
        <v>70</v>
      </c>
    </row>
    <row r="138" spans="1:11" x14ac:dyDescent="0.2">
      <c r="A138" t="s">
        <v>46</v>
      </c>
      <c r="B138" t="s">
        <v>32</v>
      </c>
      <c r="C138" s="1">
        <v>212</v>
      </c>
      <c r="D138" s="1">
        <v>535</v>
      </c>
      <c r="E138" s="1">
        <v>33</v>
      </c>
      <c r="F138" s="1">
        <v>265</v>
      </c>
      <c r="G138" s="1">
        <v>0</v>
      </c>
      <c r="H138" s="1">
        <v>0</v>
      </c>
      <c r="I138" s="1">
        <v>0</v>
      </c>
      <c r="J138" s="1">
        <v>126</v>
      </c>
      <c r="K138" s="1">
        <v>139</v>
      </c>
    </row>
    <row r="139" spans="1:11" x14ac:dyDescent="0.2">
      <c r="A139" t="s">
        <v>46</v>
      </c>
      <c r="B139" t="s">
        <v>33</v>
      </c>
      <c r="C139" s="1">
        <v>219</v>
      </c>
      <c r="D139" s="1">
        <v>577</v>
      </c>
      <c r="E139" s="1">
        <v>150</v>
      </c>
      <c r="F139" s="1">
        <v>273</v>
      </c>
      <c r="G139" s="1">
        <v>0</v>
      </c>
      <c r="H139" s="1">
        <v>0</v>
      </c>
      <c r="I139" s="1">
        <v>25</v>
      </c>
      <c r="J139" s="1">
        <v>162</v>
      </c>
      <c r="K139" s="1">
        <v>86</v>
      </c>
    </row>
    <row r="140" spans="1:11" x14ac:dyDescent="0.2">
      <c r="A140" t="s">
        <v>46</v>
      </c>
      <c r="B140" t="s">
        <v>34</v>
      </c>
      <c r="C140" s="1">
        <v>299</v>
      </c>
      <c r="D140" s="1">
        <v>618</v>
      </c>
      <c r="E140" s="1">
        <v>98</v>
      </c>
      <c r="F140" s="1">
        <v>312</v>
      </c>
      <c r="G140" s="1">
        <v>2</v>
      </c>
      <c r="H140" s="1">
        <v>0</v>
      </c>
      <c r="I140" s="1">
        <v>0</v>
      </c>
      <c r="J140" s="1">
        <v>253</v>
      </c>
      <c r="K140" s="1">
        <v>57</v>
      </c>
    </row>
    <row r="141" spans="1:11" x14ac:dyDescent="0.2">
      <c r="A141" t="s">
        <v>46</v>
      </c>
      <c r="B141" t="s">
        <v>35</v>
      </c>
      <c r="C141" s="1">
        <v>96</v>
      </c>
      <c r="D141" s="1">
        <v>251</v>
      </c>
      <c r="E141" s="1">
        <v>51</v>
      </c>
      <c r="F141" s="1">
        <v>113</v>
      </c>
      <c r="G141" s="1">
        <v>0</v>
      </c>
      <c r="H141" s="1">
        <v>0</v>
      </c>
      <c r="I141" s="1">
        <v>0</v>
      </c>
      <c r="J141" s="1">
        <v>72</v>
      </c>
      <c r="K141" s="1">
        <v>41</v>
      </c>
    </row>
    <row r="142" spans="1:11" x14ac:dyDescent="0.2">
      <c r="A142" t="s">
        <v>46</v>
      </c>
      <c r="B142" t="s">
        <v>36</v>
      </c>
      <c r="C142" s="1">
        <v>105</v>
      </c>
      <c r="D142" s="1">
        <v>324</v>
      </c>
      <c r="E142" s="1">
        <v>82</v>
      </c>
      <c r="F142" s="1">
        <v>134</v>
      </c>
      <c r="G142" s="1">
        <v>0</v>
      </c>
      <c r="H142" s="1">
        <v>0</v>
      </c>
      <c r="I142" s="1">
        <v>0</v>
      </c>
      <c r="J142" s="1">
        <v>78</v>
      </c>
      <c r="K142" s="1">
        <v>56</v>
      </c>
    </row>
    <row r="143" spans="1:11" x14ac:dyDescent="0.2">
      <c r="A143" t="s">
        <v>46</v>
      </c>
      <c r="B143" t="s">
        <v>37</v>
      </c>
      <c r="C143" s="1">
        <v>137</v>
      </c>
      <c r="D143" s="1">
        <v>344</v>
      </c>
      <c r="E143" s="1">
        <v>58</v>
      </c>
      <c r="F143" s="1">
        <v>159</v>
      </c>
      <c r="G143" s="1">
        <v>0</v>
      </c>
      <c r="H143" s="1">
        <v>0</v>
      </c>
      <c r="I143" s="1">
        <v>4</v>
      </c>
      <c r="J143" s="1">
        <v>88</v>
      </c>
      <c r="K143" s="1">
        <v>67</v>
      </c>
    </row>
    <row r="144" spans="1:11" x14ac:dyDescent="0.2">
      <c r="A144" t="s">
        <v>46</v>
      </c>
      <c r="B144" t="s">
        <v>38</v>
      </c>
      <c r="C144" s="1">
        <v>77</v>
      </c>
      <c r="D144" s="1">
        <v>249</v>
      </c>
      <c r="E144" s="1">
        <v>25</v>
      </c>
      <c r="F144" s="1">
        <v>77</v>
      </c>
      <c r="G144" s="1">
        <v>0</v>
      </c>
      <c r="H144" s="1">
        <v>0</v>
      </c>
      <c r="I144" s="1">
        <v>0</v>
      </c>
      <c r="J144" s="1">
        <v>23</v>
      </c>
      <c r="K144" s="1">
        <v>54</v>
      </c>
    </row>
    <row r="145" spans="1:11" x14ac:dyDescent="0.2">
      <c r="A145" t="s">
        <v>46</v>
      </c>
      <c r="B145" t="s">
        <v>39</v>
      </c>
      <c r="C145" s="1">
        <v>31</v>
      </c>
      <c r="D145" s="1">
        <v>88</v>
      </c>
      <c r="E145" s="1">
        <v>23</v>
      </c>
      <c r="F145" s="1">
        <v>36</v>
      </c>
      <c r="G145" s="1">
        <v>0</v>
      </c>
      <c r="H145" s="1">
        <v>0</v>
      </c>
      <c r="I145" s="1">
        <v>0</v>
      </c>
      <c r="J145" s="1">
        <v>16</v>
      </c>
      <c r="K145" s="1">
        <v>20</v>
      </c>
    </row>
    <row r="146" spans="1:11" x14ac:dyDescent="0.2">
      <c r="A146" t="s">
        <v>46</v>
      </c>
      <c r="B146" t="s">
        <v>40</v>
      </c>
      <c r="C146" s="1">
        <v>27</v>
      </c>
      <c r="D146" s="1">
        <v>78</v>
      </c>
      <c r="E146" s="1">
        <v>15</v>
      </c>
      <c r="F146" s="1">
        <v>34</v>
      </c>
      <c r="G146" s="1">
        <v>0</v>
      </c>
      <c r="H146" s="1">
        <v>0</v>
      </c>
      <c r="I146" s="1">
        <v>0</v>
      </c>
      <c r="J146" s="1">
        <v>26</v>
      </c>
      <c r="K146" s="1">
        <v>8</v>
      </c>
    </row>
    <row r="147" spans="1:11" x14ac:dyDescent="0.2">
      <c r="A147" t="s">
        <v>46</v>
      </c>
      <c r="B147" t="s">
        <v>41</v>
      </c>
      <c r="C147" s="1">
        <v>45</v>
      </c>
      <c r="D147" s="1">
        <v>128</v>
      </c>
      <c r="E147" s="1">
        <v>3</v>
      </c>
      <c r="F147" s="1">
        <v>66</v>
      </c>
      <c r="G147" s="1">
        <v>0</v>
      </c>
      <c r="H147" s="1">
        <v>0</v>
      </c>
      <c r="I147" s="1">
        <v>0</v>
      </c>
      <c r="J147" s="1">
        <v>18</v>
      </c>
      <c r="K147" s="1">
        <v>48</v>
      </c>
    </row>
    <row r="148" spans="1:11" x14ac:dyDescent="0.2">
      <c r="A148" t="s">
        <v>46</v>
      </c>
      <c r="B148" t="s">
        <v>42</v>
      </c>
      <c r="C148" s="1">
        <v>55</v>
      </c>
      <c r="D148" s="1">
        <v>292</v>
      </c>
      <c r="E148" s="1">
        <v>41</v>
      </c>
      <c r="F148" s="1">
        <v>66</v>
      </c>
      <c r="G148" s="1">
        <v>0</v>
      </c>
      <c r="H148" s="1">
        <v>0</v>
      </c>
      <c r="I148" s="1">
        <v>0</v>
      </c>
      <c r="J148" s="1">
        <v>33</v>
      </c>
      <c r="K148" s="1">
        <v>33</v>
      </c>
    </row>
    <row r="149" spans="1:11" x14ac:dyDescent="0.2">
      <c r="A149" t="s">
        <v>46</v>
      </c>
      <c r="B149" t="s">
        <v>43</v>
      </c>
      <c r="C149" s="1">
        <v>21</v>
      </c>
      <c r="D149" s="1">
        <v>56</v>
      </c>
      <c r="E149" s="1">
        <v>19</v>
      </c>
      <c r="F149" s="1">
        <v>21</v>
      </c>
      <c r="G149" s="1">
        <v>0</v>
      </c>
      <c r="H149" s="1">
        <v>0</v>
      </c>
      <c r="I149" s="1">
        <v>0</v>
      </c>
      <c r="J149" s="1">
        <v>9</v>
      </c>
      <c r="K149" s="1">
        <v>12</v>
      </c>
    </row>
    <row r="150" spans="1:11" x14ac:dyDescent="0.2">
      <c r="A150" t="s">
        <v>47</v>
      </c>
      <c r="B150" t="s">
        <v>7</v>
      </c>
      <c r="C150" s="1">
        <v>21</v>
      </c>
      <c r="D150" s="1">
        <v>57</v>
      </c>
      <c r="E150" s="1">
        <v>3</v>
      </c>
      <c r="F150" s="1">
        <v>27</v>
      </c>
      <c r="G150" s="1">
        <v>0</v>
      </c>
      <c r="H150" s="1">
        <v>0</v>
      </c>
      <c r="I150" s="1">
        <v>2</v>
      </c>
      <c r="J150" s="1">
        <v>8</v>
      </c>
      <c r="K150" s="1">
        <v>17</v>
      </c>
    </row>
    <row r="151" spans="1:11" x14ac:dyDescent="0.2">
      <c r="A151" t="s">
        <v>47</v>
      </c>
      <c r="B151" t="s">
        <v>8</v>
      </c>
      <c r="C151" s="1">
        <v>76</v>
      </c>
      <c r="D151" s="1">
        <v>191</v>
      </c>
      <c r="E151" s="1">
        <v>25</v>
      </c>
      <c r="F151" s="1">
        <v>92</v>
      </c>
      <c r="G151" s="1">
        <v>0</v>
      </c>
      <c r="H151" s="1">
        <v>0</v>
      </c>
      <c r="I151" s="1">
        <v>0</v>
      </c>
      <c r="J151" s="1">
        <v>62</v>
      </c>
      <c r="K151" s="1">
        <v>30</v>
      </c>
    </row>
    <row r="152" spans="1:11" x14ac:dyDescent="0.2">
      <c r="A152" t="s">
        <v>47</v>
      </c>
      <c r="B152" t="s">
        <v>9</v>
      </c>
      <c r="C152" s="1">
        <v>22</v>
      </c>
      <c r="D152" s="1">
        <v>39</v>
      </c>
      <c r="E152" s="1">
        <v>10</v>
      </c>
      <c r="F152" s="1">
        <v>23</v>
      </c>
      <c r="G152" s="1">
        <v>0</v>
      </c>
      <c r="H152" s="1">
        <v>0</v>
      </c>
      <c r="I152" s="1">
        <v>0</v>
      </c>
      <c r="J152" s="1">
        <v>12</v>
      </c>
      <c r="K152" s="1">
        <v>11</v>
      </c>
    </row>
    <row r="153" spans="1:11" x14ac:dyDescent="0.2">
      <c r="A153" t="s">
        <v>47</v>
      </c>
      <c r="B153" t="s">
        <v>10</v>
      </c>
      <c r="C153" s="1">
        <v>59</v>
      </c>
      <c r="D153" s="1">
        <v>156</v>
      </c>
      <c r="E153" s="1">
        <v>45</v>
      </c>
      <c r="F153" s="1">
        <v>64</v>
      </c>
      <c r="G153" s="1">
        <v>1</v>
      </c>
      <c r="H153" s="1">
        <v>0</v>
      </c>
      <c r="I153" s="1">
        <v>1</v>
      </c>
      <c r="J153" s="1">
        <v>24</v>
      </c>
      <c r="K153" s="1">
        <v>38</v>
      </c>
    </row>
    <row r="154" spans="1:11" x14ac:dyDescent="0.2">
      <c r="A154" t="s">
        <v>47</v>
      </c>
      <c r="B154" t="s">
        <v>11</v>
      </c>
      <c r="C154" s="1">
        <v>217</v>
      </c>
      <c r="D154" s="1">
        <v>882</v>
      </c>
      <c r="E154" s="1">
        <v>156</v>
      </c>
      <c r="F154" s="1">
        <v>247</v>
      </c>
      <c r="G154" s="1">
        <v>0</v>
      </c>
      <c r="H154" s="1">
        <v>0</v>
      </c>
      <c r="I154" s="1">
        <v>1</v>
      </c>
      <c r="J154" s="1">
        <v>124</v>
      </c>
      <c r="K154" s="1">
        <v>122</v>
      </c>
    </row>
    <row r="155" spans="1:11" x14ac:dyDescent="0.2">
      <c r="A155" t="s">
        <v>47</v>
      </c>
      <c r="B155" t="s">
        <v>12</v>
      </c>
      <c r="C155" s="1">
        <v>12</v>
      </c>
      <c r="D155" s="1">
        <v>37</v>
      </c>
      <c r="E155" s="1">
        <v>24</v>
      </c>
      <c r="F155" s="1">
        <v>19</v>
      </c>
      <c r="G155" s="1">
        <v>0</v>
      </c>
      <c r="H155" s="1">
        <v>0</v>
      </c>
      <c r="I155" s="1">
        <v>0</v>
      </c>
      <c r="J155" s="1">
        <v>16</v>
      </c>
      <c r="K155" s="1">
        <v>3</v>
      </c>
    </row>
    <row r="156" spans="1:11" x14ac:dyDescent="0.2">
      <c r="A156" t="s">
        <v>47</v>
      </c>
      <c r="B156" t="s">
        <v>13</v>
      </c>
      <c r="C156" s="1">
        <v>53</v>
      </c>
      <c r="D156" s="1">
        <v>123</v>
      </c>
      <c r="E156" s="1">
        <v>9</v>
      </c>
      <c r="F156" s="1">
        <v>51</v>
      </c>
      <c r="G156" s="1">
        <v>1</v>
      </c>
      <c r="H156" s="1">
        <v>0</v>
      </c>
      <c r="I156" s="1">
        <v>0</v>
      </c>
      <c r="J156" s="1">
        <v>34</v>
      </c>
      <c r="K156" s="1">
        <v>16</v>
      </c>
    </row>
    <row r="157" spans="1:11" x14ac:dyDescent="0.2">
      <c r="A157" t="s">
        <v>47</v>
      </c>
      <c r="B157" t="s">
        <v>14</v>
      </c>
      <c r="C157" s="1">
        <v>21</v>
      </c>
      <c r="D157" s="1">
        <v>70</v>
      </c>
      <c r="E157" s="1">
        <v>5</v>
      </c>
      <c r="F157" s="1">
        <v>21</v>
      </c>
      <c r="G157" s="1">
        <v>0</v>
      </c>
      <c r="H157" s="1">
        <v>0</v>
      </c>
      <c r="I157" s="1">
        <v>0</v>
      </c>
      <c r="J157" s="1">
        <v>13</v>
      </c>
      <c r="K157" s="1">
        <v>8</v>
      </c>
    </row>
    <row r="158" spans="1:11" x14ac:dyDescent="0.2">
      <c r="A158" t="s">
        <v>47</v>
      </c>
      <c r="B158" t="s">
        <v>15</v>
      </c>
      <c r="C158" s="1">
        <v>54</v>
      </c>
      <c r="D158" s="1">
        <v>133</v>
      </c>
      <c r="E158" s="1">
        <v>20</v>
      </c>
      <c r="F158" s="1">
        <v>70</v>
      </c>
      <c r="G158" s="1">
        <v>0</v>
      </c>
      <c r="H158" s="1">
        <v>0</v>
      </c>
      <c r="I158" s="1">
        <v>0</v>
      </c>
      <c r="J158" s="1">
        <v>48</v>
      </c>
      <c r="K158" s="1">
        <v>22</v>
      </c>
    </row>
    <row r="159" spans="1:11" x14ac:dyDescent="0.2">
      <c r="A159" t="s">
        <v>47</v>
      </c>
      <c r="B159" t="s">
        <v>16</v>
      </c>
      <c r="C159" s="1">
        <v>58</v>
      </c>
      <c r="D159" s="1">
        <v>172</v>
      </c>
      <c r="E159" s="1">
        <v>30</v>
      </c>
      <c r="F159" s="1">
        <v>71</v>
      </c>
      <c r="G159" s="1">
        <v>0</v>
      </c>
      <c r="H159" s="1">
        <v>0</v>
      </c>
      <c r="I159" s="1">
        <v>0</v>
      </c>
      <c r="J159" s="1">
        <v>29</v>
      </c>
      <c r="K159" s="1">
        <v>42</v>
      </c>
    </row>
    <row r="160" spans="1:11" x14ac:dyDescent="0.2">
      <c r="A160" t="s">
        <v>47</v>
      </c>
      <c r="B160" t="s">
        <v>17</v>
      </c>
      <c r="C160" s="1">
        <v>30</v>
      </c>
      <c r="D160" s="1">
        <v>87</v>
      </c>
      <c r="E160" s="1">
        <v>29</v>
      </c>
      <c r="F160" s="1">
        <v>33</v>
      </c>
      <c r="G160" s="1">
        <v>0</v>
      </c>
      <c r="H160" s="1">
        <v>0</v>
      </c>
      <c r="I160" s="1">
        <v>0</v>
      </c>
      <c r="J160" s="1">
        <v>16</v>
      </c>
      <c r="K160" s="1">
        <v>17</v>
      </c>
    </row>
    <row r="161" spans="1:11" x14ac:dyDescent="0.2">
      <c r="A161" t="s">
        <v>47</v>
      </c>
      <c r="B161" t="s">
        <v>18</v>
      </c>
      <c r="C161" s="1">
        <v>63</v>
      </c>
      <c r="D161" s="1">
        <v>125</v>
      </c>
      <c r="E161" s="1">
        <v>40</v>
      </c>
      <c r="F161" s="1">
        <v>87</v>
      </c>
      <c r="G161" s="1">
        <v>0</v>
      </c>
      <c r="H161" s="1">
        <v>0</v>
      </c>
      <c r="I161" s="1">
        <v>0</v>
      </c>
      <c r="J161" s="1">
        <v>61</v>
      </c>
      <c r="K161" s="1">
        <v>26</v>
      </c>
    </row>
    <row r="162" spans="1:11" x14ac:dyDescent="0.2">
      <c r="A162" t="s">
        <v>47</v>
      </c>
      <c r="B162" t="s">
        <v>19</v>
      </c>
      <c r="C162" s="1">
        <v>27</v>
      </c>
      <c r="D162" s="1">
        <v>62</v>
      </c>
      <c r="E162" s="1">
        <v>5</v>
      </c>
      <c r="F162" s="1">
        <v>38</v>
      </c>
      <c r="G162" s="1">
        <v>0</v>
      </c>
      <c r="H162" s="1">
        <v>0</v>
      </c>
      <c r="I162" s="1">
        <v>0</v>
      </c>
      <c r="J162" s="1">
        <v>18</v>
      </c>
      <c r="K162" s="1">
        <v>20</v>
      </c>
    </row>
    <row r="163" spans="1:11" x14ac:dyDescent="0.2">
      <c r="A163" t="s">
        <v>47</v>
      </c>
      <c r="B163" t="s">
        <v>20</v>
      </c>
      <c r="C163" s="1">
        <v>56</v>
      </c>
      <c r="D163" s="1">
        <v>134</v>
      </c>
      <c r="E163" s="1">
        <v>21</v>
      </c>
      <c r="F163" s="1">
        <v>63</v>
      </c>
      <c r="G163" s="1">
        <v>0</v>
      </c>
      <c r="H163" s="1">
        <v>0</v>
      </c>
      <c r="I163" s="1">
        <v>0</v>
      </c>
      <c r="J163" s="1">
        <v>24</v>
      </c>
      <c r="K163" s="1">
        <v>39</v>
      </c>
    </row>
    <row r="164" spans="1:11" x14ac:dyDescent="0.2">
      <c r="A164" t="s">
        <v>47</v>
      </c>
      <c r="B164" t="s">
        <v>21</v>
      </c>
      <c r="C164" s="1">
        <v>280</v>
      </c>
      <c r="D164" s="1">
        <v>621</v>
      </c>
      <c r="E164" s="1">
        <v>66</v>
      </c>
      <c r="F164" s="1">
        <v>328</v>
      </c>
      <c r="G164" s="1">
        <v>0</v>
      </c>
      <c r="H164" s="1">
        <v>0</v>
      </c>
      <c r="I164" s="1">
        <v>0</v>
      </c>
      <c r="J164" s="1">
        <v>172</v>
      </c>
      <c r="K164" s="1">
        <v>156</v>
      </c>
    </row>
    <row r="165" spans="1:11" x14ac:dyDescent="0.2">
      <c r="A165" t="s">
        <v>47</v>
      </c>
      <c r="B165" t="s">
        <v>22</v>
      </c>
      <c r="C165" s="1">
        <v>90</v>
      </c>
      <c r="D165" s="1">
        <v>256</v>
      </c>
      <c r="E165" s="1">
        <v>30</v>
      </c>
      <c r="F165" s="1">
        <v>112</v>
      </c>
      <c r="G165" s="1">
        <v>0</v>
      </c>
      <c r="H165" s="1">
        <v>0</v>
      </c>
      <c r="I165" s="1">
        <v>0</v>
      </c>
      <c r="J165" s="1">
        <v>44</v>
      </c>
      <c r="K165" s="1">
        <v>68</v>
      </c>
    </row>
    <row r="166" spans="1:11" x14ac:dyDescent="0.2">
      <c r="A166" t="s">
        <v>47</v>
      </c>
      <c r="B166" t="s">
        <v>23</v>
      </c>
      <c r="C166" s="1">
        <v>37</v>
      </c>
      <c r="D166" s="1">
        <v>130</v>
      </c>
      <c r="E166" s="1">
        <v>22</v>
      </c>
      <c r="F166" s="1">
        <v>38</v>
      </c>
      <c r="G166" s="1">
        <v>0</v>
      </c>
      <c r="H166" s="1">
        <v>0</v>
      </c>
      <c r="I166" s="1">
        <v>0</v>
      </c>
      <c r="J166" s="1">
        <v>20</v>
      </c>
      <c r="K166" s="1">
        <v>18</v>
      </c>
    </row>
    <row r="167" spans="1:11" x14ac:dyDescent="0.2">
      <c r="A167" t="s">
        <v>47</v>
      </c>
      <c r="B167" t="s">
        <v>24</v>
      </c>
      <c r="C167" s="1">
        <v>129</v>
      </c>
      <c r="D167" s="1">
        <v>510</v>
      </c>
      <c r="E167" s="1">
        <v>62</v>
      </c>
      <c r="F167" s="1">
        <v>221</v>
      </c>
      <c r="G167" s="1">
        <v>0</v>
      </c>
      <c r="H167" s="1">
        <v>0</v>
      </c>
      <c r="I167" s="1">
        <v>0</v>
      </c>
      <c r="J167" s="1">
        <v>142</v>
      </c>
      <c r="K167" s="1">
        <v>79</v>
      </c>
    </row>
    <row r="168" spans="1:11" x14ac:dyDescent="0.2">
      <c r="A168" t="s">
        <v>47</v>
      </c>
      <c r="B168" t="s">
        <v>25</v>
      </c>
      <c r="C168" s="1">
        <v>177</v>
      </c>
      <c r="D168" s="1">
        <v>691</v>
      </c>
      <c r="E168" s="1">
        <v>120</v>
      </c>
      <c r="F168" s="1">
        <v>188</v>
      </c>
      <c r="G168" s="1">
        <v>0</v>
      </c>
      <c r="H168" s="1">
        <v>0</v>
      </c>
      <c r="I168" s="1">
        <v>5</v>
      </c>
      <c r="J168" s="1">
        <v>121</v>
      </c>
      <c r="K168" s="1">
        <v>62</v>
      </c>
    </row>
    <row r="169" spans="1:11" x14ac:dyDescent="0.2">
      <c r="A169" t="s">
        <v>47</v>
      </c>
      <c r="B169" t="s">
        <v>26</v>
      </c>
      <c r="C169" s="1">
        <v>40</v>
      </c>
      <c r="D169" s="1">
        <v>190</v>
      </c>
      <c r="E169" s="1">
        <v>40</v>
      </c>
      <c r="F169" s="1">
        <v>51</v>
      </c>
      <c r="G169" s="1">
        <v>0</v>
      </c>
      <c r="H169" s="1">
        <v>0</v>
      </c>
      <c r="I169" s="1">
        <v>0</v>
      </c>
      <c r="J169" s="1">
        <v>30</v>
      </c>
      <c r="K169" s="1">
        <v>21</v>
      </c>
    </row>
    <row r="170" spans="1:11" x14ac:dyDescent="0.2">
      <c r="A170" t="s">
        <v>47</v>
      </c>
      <c r="B170" t="s">
        <v>27</v>
      </c>
      <c r="C170" s="1">
        <v>10</v>
      </c>
      <c r="D170" s="1">
        <v>38</v>
      </c>
      <c r="E170" s="1">
        <v>13</v>
      </c>
      <c r="F170" s="1">
        <v>17</v>
      </c>
      <c r="G170" s="1">
        <v>0</v>
      </c>
      <c r="H170" s="1">
        <v>0</v>
      </c>
      <c r="I170" s="1">
        <v>0</v>
      </c>
      <c r="J170" s="1">
        <v>11</v>
      </c>
      <c r="K170" s="1">
        <v>6</v>
      </c>
    </row>
    <row r="171" spans="1:11" x14ac:dyDescent="0.2">
      <c r="A171" t="s">
        <v>47</v>
      </c>
      <c r="B171" t="s">
        <v>28</v>
      </c>
      <c r="C171" s="1">
        <v>62</v>
      </c>
      <c r="D171" s="1">
        <v>248</v>
      </c>
      <c r="E171" s="1">
        <v>28</v>
      </c>
      <c r="F171" s="1">
        <v>64</v>
      </c>
      <c r="G171" s="1">
        <v>0</v>
      </c>
      <c r="H171" s="1">
        <v>0</v>
      </c>
      <c r="I171" s="1">
        <v>0</v>
      </c>
      <c r="J171" s="1">
        <v>47</v>
      </c>
      <c r="K171" s="1">
        <v>17</v>
      </c>
    </row>
    <row r="172" spans="1:11" x14ac:dyDescent="0.2">
      <c r="A172" t="s">
        <v>47</v>
      </c>
      <c r="B172" t="s">
        <v>29</v>
      </c>
      <c r="C172" s="1">
        <v>137</v>
      </c>
      <c r="D172" s="1">
        <v>428</v>
      </c>
      <c r="E172" s="1">
        <v>68</v>
      </c>
      <c r="F172" s="1">
        <v>232</v>
      </c>
      <c r="G172" s="1">
        <v>1</v>
      </c>
      <c r="H172" s="1">
        <v>0</v>
      </c>
      <c r="I172" s="1">
        <v>0</v>
      </c>
      <c r="J172" s="1">
        <v>105</v>
      </c>
      <c r="K172" s="1">
        <v>126</v>
      </c>
    </row>
    <row r="173" spans="1:11" x14ac:dyDescent="0.2">
      <c r="A173" t="s">
        <v>47</v>
      </c>
      <c r="B173" t="s">
        <v>30</v>
      </c>
      <c r="C173" s="1">
        <v>108</v>
      </c>
      <c r="D173" s="1">
        <v>365</v>
      </c>
      <c r="E173" s="1">
        <v>76</v>
      </c>
      <c r="F173" s="1">
        <v>136</v>
      </c>
      <c r="G173" s="1">
        <v>0</v>
      </c>
      <c r="H173" s="1">
        <v>0</v>
      </c>
      <c r="I173" s="1">
        <v>0</v>
      </c>
      <c r="J173" s="1">
        <v>64</v>
      </c>
      <c r="K173" s="1">
        <v>72</v>
      </c>
    </row>
    <row r="174" spans="1:11" x14ac:dyDescent="0.2">
      <c r="A174" t="s">
        <v>47</v>
      </c>
      <c r="B174" t="s">
        <v>31</v>
      </c>
      <c r="C174" s="1">
        <v>159</v>
      </c>
      <c r="D174" s="1">
        <v>262</v>
      </c>
      <c r="E174" s="1">
        <v>43</v>
      </c>
      <c r="F174" s="1">
        <v>156</v>
      </c>
      <c r="G174" s="1">
        <v>2</v>
      </c>
      <c r="H174" s="1">
        <v>0</v>
      </c>
      <c r="I174" s="1">
        <v>3</v>
      </c>
      <c r="J174" s="1">
        <v>84</v>
      </c>
      <c r="K174" s="1">
        <v>67</v>
      </c>
    </row>
    <row r="175" spans="1:11" x14ac:dyDescent="0.2">
      <c r="A175" t="s">
        <v>47</v>
      </c>
      <c r="B175" t="s">
        <v>32</v>
      </c>
      <c r="C175" s="1">
        <v>263</v>
      </c>
      <c r="D175" s="1">
        <v>686</v>
      </c>
      <c r="E175" s="1">
        <v>59</v>
      </c>
      <c r="F175" s="1">
        <v>301</v>
      </c>
      <c r="G175" s="1">
        <v>3</v>
      </c>
      <c r="H175" s="1">
        <v>0</v>
      </c>
      <c r="I175" s="1">
        <v>0</v>
      </c>
      <c r="J175" s="1">
        <v>92</v>
      </c>
      <c r="K175" s="1">
        <v>206</v>
      </c>
    </row>
    <row r="176" spans="1:11" x14ac:dyDescent="0.2">
      <c r="A176" t="s">
        <v>47</v>
      </c>
      <c r="B176" t="s">
        <v>33</v>
      </c>
      <c r="C176" s="1">
        <v>180</v>
      </c>
      <c r="D176" s="1">
        <v>759</v>
      </c>
      <c r="E176" s="1">
        <v>108</v>
      </c>
      <c r="F176" s="1">
        <v>225</v>
      </c>
      <c r="G176" s="1">
        <v>0</v>
      </c>
      <c r="H176" s="1">
        <v>0</v>
      </c>
      <c r="I176" s="1">
        <v>3</v>
      </c>
      <c r="J176" s="1">
        <v>154</v>
      </c>
      <c r="K176" s="1">
        <v>68</v>
      </c>
    </row>
    <row r="177" spans="1:11" x14ac:dyDescent="0.2">
      <c r="A177" t="s">
        <v>47</v>
      </c>
      <c r="B177" t="s">
        <v>34</v>
      </c>
      <c r="C177" s="1">
        <v>286</v>
      </c>
      <c r="D177" s="1">
        <v>633</v>
      </c>
      <c r="E177" s="1">
        <v>129</v>
      </c>
      <c r="F177" s="1">
        <v>299</v>
      </c>
      <c r="G177" s="1">
        <v>0</v>
      </c>
      <c r="H177" s="1">
        <v>0</v>
      </c>
      <c r="I177" s="1">
        <v>0</v>
      </c>
      <c r="J177" s="1">
        <v>239</v>
      </c>
      <c r="K177" s="1">
        <v>60</v>
      </c>
    </row>
    <row r="178" spans="1:11" x14ac:dyDescent="0.2">
      <c r="A178" t="s">
        <v>47</v>
      </c>
      <c r="B178" t="s">
        <v>35</v>
      </c>
      <c r="C178" s="1">
        <v>134</v>
      </c>
      <c r="D178" s="1">
        <v>247</v>
      </c>
      <c r="E178" s="1">
        <v>62</v>
      </c>
      <c r="F178" s="1">
        <v>162</v>
      </c>
      <c r="G178" s="1">
        <v>0</v>
      </c>
      <c r="H178" s="1">
        <v>0</v>
      </c>
      <c r="I178" s="1">
        <v>2</v>
      </c>
      <c r="J178" s="1">
        <v>95</v>
      </c>
      <c r="K178" s="1">
        <v>65</v>
      </c>
    </row>
    <row r="179" spans="1:11" x14ac:dyDescent="0.2">
      <c r="A179" t="s">
        <v>47</v>
      </c>
      <c r="B179" t="s">
        <v>36</v>
      </c>
      <c r="C179" s="1">
        <v>107</v>
      </c>
      <c r="D179" s="1">
        <v>302</v>
      </c>
      <c r="E179" s="1">
        <v>63</v>
      </c>
      <c r="F179" s="1">
        <v>134</v>
      </c>
      <c r="G179" s="1">
        <v>0</v>
      </c>
      <c r="H179" s="1">
        <v>0</v>
      </c>
      <c r="I179" s="1">
        <v>0</v>
      </c>
      <c r="J179" s="1">
        <v>73</v>
      </c>
      <c r="K179" s="1">
        <v>61</v>
      </c>
    </row>
    <row r="180" spans="1:11" x14ac:dyDescent="0.2">
      <c r="A180" t="s">
        <v>47</v>
      </c>
      <c r="B180" t="s">
        <v>37</v>
      </c>
      <c r="C180" s="1">
        <v>163</v>
      </c>
      <c r="D180" s="1">
        <v>494</v>
      </c>
      <c r="E180" s="1">
        <v>93</v>
      </c>
      <c r="F180" s="1">
        <v>185</v>
      </c>
      <c r="G180" s="1">
        <v>1</v>
      </c>
      <c r="H180" s="1">
        <v>0</v>
      </c>
      <c r="I180" s="1">
        <v>5</v>
      </c>
      <c r="J180" s="1">
        <v>101</v>
      </c>
      <c r="K180" s="1">
        <v>78</v>
      </c>
    </row>
    <row r="181" spans="1:11" x14ac:dyDescent="0.2">
      <c r="A181" t="s">
        <v>47</v>
      </c>
      <c r="B181" t="s">
        <v>38</v>
      </c>
      <c r="C181" s="1">
        <v>74</v>
      </c>
      <c r="D181" s="1">
        <v>261</v>
      </c>
      <c r="E181" s="1">
        <v>34</v>
      </c>
      <c r="F181" s="1">
        <v>80</v>
      </c>
      <c r="G181" s="1">
        <v>2</v>
      </c>
      <c r="H181" s="1">
        <v>0</v>
      </c>
      <c r="I181" s="1">
        <v>0</v>
      </c>
      <c r="J181" s="1">
        <v>31</v>
      </c>
      <c r="K181" s="1">
        <v>47</v>
      </c>
    </row>
    <row r="182" spans="1:11" x14ac:dyDescent="0.2">
      <c r="A182" t="s">
        <v>47</v>
      </c>
      <c r="B182" t="s">
        <v>39</v>
      </c>
      <c r="C182" s="1">
        <v>27</v>
      </c>
      <c r="D182" s="1">
        <v>135</v>
      </c>
      <c r="E182" s="1">
        <v>23</v>
      </c>
      <c r="F182" s="1">
        <v>37</v>
      </c>
      <c r="G182" s="1">
        <v>0</v>
      </c>
      <c r="H182" s="1">
        <v>0</v>
      </c>
      <c r="I182" s="1">
        <v>0</v>
      </c>
      <c r="J182" s="1">
        <v>14</v>
      </c>
      <c r="K182" s="1">
        <v>23</v>
      </c>
    </row>
    <row r="183" spans="1:11" x14ac:dyDescent="0.2">
      <c r="A183" t="s">
        <v>47</v>
      </c>
      <c r="B183" t="s">
        <v>40</v>
      </c>
      <c r="C183" s="1">
        <v>35</v>
      </c>
      <c r="D183" s="1">
        <v>146</v>
      </c>
      <c r="E183" s="1">
        <v>25</v>
      </c>
      <c r="F183" s="1">
        <v>65</v>
      </c>
      <c r="G183" s="1">
        <v>0</v>
      </c>
      <c r="H183" s="1">
        <v>0</v>
      </c>
      <c r="I183" s="1">
        <v>0</v>
      </c>
      <c r="J183" s="1">
        <v>61</v>
      </c>
      <c r="K183" s="1">
        <v>4</v>
      </c>
    </row>
    <row r="184" spans="1:11" x14ac:dyDescent="0.2">
      <c r="A184" t="s">
        <v>47</v>
      </c>
      <c r="B184" t="s">
        <v>41</v>
      </c>
      <c r="C184" s="1">
        <v>70</v>
      </c>
      <c r="D184" s="1">
        <v>178</v>
      </c>
      <c r="E184" s="1">
        <v>9</v>
      </c>
      <c r="F184" s="1">
        <v>78</v>
      </c>
      <c r="G184" s="1">
        <v>0</v>
      </c>
      <c r="H184" s="1">
        <v>0</v>
      </c>
      <c r="I184" s="1">
        <v>0</v>
      </c>
      <c r="J184" s="1">
        <v>25</v>
      </c>
      <c r="K184" s="1">
        <v>53</v>
      </c>
    </row>
    <row r="185" spans="1:11" x14ac:dyDescent="0.2">
      <c r="A185" t="s">
        <v>47</v>
      </c>
      <c r="B185" t="s">
        <v>42</v>
      </c>
      <c r="C185" s="1">
        <v>45</v>
      </c>
      <c r="D185" s="1">
        <v>188</v>
      </c>
      <c r="E185" s="1">
        <v>25</v>
      </c>
      <c r="F185" s="1">
        <v>59</v>
      </c>
      <c r="G185" s="1">
        <v>0</v>
      </c>
      <c r="H185" s="1">
        <v>0</v>
      </c>
      <c r="I185" s="1">
        <v>0</v>
      </c>
      <c r="J185" s="1">
        <v>29</v>
      </c>
      <c r="K185" s="1">
        <v>30</v>
      </c>
    </row>
    <row r="186" spans="1:11" x14ac:dyDescent="0.2">
      <c r="A186" t="s">
        <v>47</v>
      </c>
      <c r="B186" t="s">
        <v>43</v>
      </c>
      <c r="C186" s="1">
        <v>25</v>
      </c>
      <c r="D186" s="1">
        <v>135</v>
      </c>
      <c r="E186" s="1">
        <v>32</v>
      </c>
      <c r="F186" s="1">
        <v>32</v>
      </c>
      <c r="G186" s="1">
        <v>0</v>
      </c>
      <c r="H186" s="1">
        <v>0</v>
      </c>
      <c r="I186" s="1">
        <v>0</v>
      </c>
      <c r="J186" s="1">
        <v>22</v>
      </c>
      <c r="K186" s="1">
        <v>10</v>
      </c>
    </row>
    <row r="187" spans="1:11" x14ac:dyDescent="0.2">
      <c r="A187" t="s">
        <v>48</v>
      </c>
      <c r="B187" t="s">
        <v>7</v>
      </c>
      <c r="C187" s="1">
        <v>33</v>
      </c>
      <c r="D187" s="1">
        <v>144</v>
      </c>
      <c r="E187" s="1">
        <v>13</v>
      </c>
      <c r="F187" s="1">
        <v>41</v>
      </c>
      <c r="G187" s="1">
        <v>1</v>
      </c>
      <c r="H187" s="1">
        <v>0</v>
      </c>
      <c r="I187" s="1">
        <v>0</v>
      </c>
      <c r="J187" s="1">
        <v>20</v>
      </c>
      <c r="K187" s="1">
        <v>20</v>
      </c>
    </row>
    <row r="188" spans="1:11" x14ac:dyDescent="0.2">
      <c r="A188" t="s">
        <v>48</v>
      </c>
      <c r="B188" t="s">
        <v>8</v>
      </c>
      <c r="C188" s="1">
        <v>79</v>
      </c>
      <c r="D188" s="1">
        <v>245</v>
      </c>
      <c r="E188" s="1">
        <v>61</v>
      </c>
      <c r="F188" s="1">
        <v>101</v>
      </c>
      <c r="G188" s="1">
        <v>0</v>
      </c>
      <c r="H188" s="1">
        <v>0</v>
      </c>
      <c r="I188" s="1">
        <v>0</v>
      </c>
      <c r="J188" s="1">
        <v>75</v>
      </c>
      <c r="K188" s="1">
        <v>26</v>
      </c>
    </row>
    <row r="189" spans="1:11" x14ac:dyDescent="0.2">
      <c r="A189" t="s">
        <v>48</v>
      </c>
      <c r="B189" t="s">
        <v>9</v>
      </c>
      <c r="C189" s="1">
        <v>16</v>
      </c>
      <c r="D189" s="1">
        <v>35</v>
      </c>
      <c r="E189" s="1">
        <v>7</v>
      </c>
      <c r="F189" s="1">
        <v>16</v>
      </c>
      <c r="G189" s="1">
        <v>0</v>
      </c>
      <c r="H189" s="1">
        <v>0</v>
      </c>
      <c r="I189" s="1">
        <v>0</v>
      </c>
      <c r="J189" s="1">
        <v>12</v>
      </c>
      <c r="K189" s="1">
        <v>4</v>
      </c>
    </row>
    <row r="190" spans="1:11" x14ac:dyDescent="0.2">
      <c r="A190" t="s">
        <v>48</v>
      </c>
      <c r="B190" t="s">
        <v>10</v>
      </c>
      <c r="C190" s="1">
        <v>38</v>
      </c>
      <c r="D190" s="1">
        <v>103</v>
      </c>
      <c r="E190" s="1">
        <v>22</v>
      </c>
      <c r="F190" s="1">
        <v>46</v>
      </c>
      <c r="G190" s="1">
        <v>0</v>
      </c>
      <c r="H190" s="1">
        <v>0</v>
      </c>
      <c r="I190" s="1">
        <v>1</v>
      </c>
      <c r="J190" s="1">
        <v>24</v>
      </c>
      <c r="K190" s="1">
        <v>21</v>
      </c>
    </row>
    <row r="191" spans="1:11" x14ac:dyDescent="0.2">
      <c r="A191" t="s">
        <v>48</v>
      </c>
      <c r="B191" t="s">
        <v>11</v>
      </c>
      <c r="C191" s="1">
        <v>140</v>
      </c>
      <c r="D191" s="1">
        <v>499</v>
      </c>
      <c r="E191" s="1">
        <v>73</v>
      </c>
      <c r="F191" s="1">
        <v>165</v>
      </c>
      <c r="G191" s="1">
        <v>0</v>
      </c>
      <c r="H191" s="1">
        <v>0</v>
      </c>
      <c r="I191" s="1">
        <v>0</v>
      </c>
      <c r="J191" s="1">
        <v>90</v>
      </c>
      <c r="K191" s="1">
        <v>75</v>
      </c>
    </row>
    <row r="192" spans="1:11" x14ac:dyDescent="0.2">
      <c r="A192" t="s">
        <v>48</v>
      </c>
      <c r="B192" t="s">
        <v>12</v>
      </c>
      <c r="C192" s="1">
        <v>23</v>
      </c>
      <c r="D192" s="1">
        <v>61</v>
      </c>
      <c r="E192" s="1">
        <v>2</v>
      </c>
      <c r="F192" s="1">
        <v>35</v>
      </c>
      <c r="G192" s="1">
        <v>0</v>
      </c>
      <c r="H192" s="1">
        <v>0</v>
      </c>
      <c r="I192" s="1">
        <v>0</v>
      </c>
      <c r="J192" s="1">
        <v>29</v>
      </c>
      <c r="K192" s="1">
        <v>6</v>
      </c>
    </row>
    <row r="193" spans="1:11" x14ac:dyDescent="0.2">
      <c r="A193" t="s">
        <v>48</v>
      </c>
      <c r="B193" t="s">
        <v>13</v>
      </c>
      <c r="C193" s="1">
        <v>74</v>
      </c>
      <c r="D193" s="1">
        <v>221</v>
      </c>
      <c r="E193" s="1">
        <v>27</v>
      </c>
      <c r="F193" s="1">
        <v>80</v>
      </c>
      <c r="G193" s="1">
        <v>0</v>
      </c>
      <c r="H193" s="1">
        <v>0</v>
      </c>
      <c r="I193" s="1">
        <v>0</v>
      </c>
      <c r="J193" s="1">
        <v>55</v>
      </c>
      <c r="K193" s="1">
        <v>25</v>
      </c>
    </row>
    <row r="194" spans="1:11" x14ac:dyDescent="0.2">
      <c r="A194" t="s">
        <v>48</v>
      </c>
      <c r="B194" t="s">
        <v>14</v>
      </c>
      <c r="C194" s="1">
        <v>25</v>
      </c>
      <c r="D194" s="1">
        <v>114</v>
      </c>
      <c r="E194" s="1">
        <v>25</v>
      </c>
      <c r="F194" s="1">
        <v>26</v>
      </c>
      <c r="G194" s="1">
        <v>0</v>
      </c>
      <c r="H194" s="1">
        <v>0</v>
      </c>
      <c r="I194" s="1">
        <v>0</v>
      </c>
      <c r="J194" s="1">
        <v>15</v>
      </c>
      <c r="K194" s="1">
        <v>11</v>
      </c>
    </row>
    <row r="195" spans="1:11" x14ac:dyDescent="0.2">
      <c r="A195" t="s">
        <v>48</v>
      </c>
      <c r="B195" t="s">
        <v>15</v>
      </c>
      <c r="C195" s="1">
        <v>21</v>
      </c>
      <c r="D195" s="1">
        <v>71</v>
      </c>
      <c r="E195" s="1">
        <v>8</v>
      </c>
      <c r="F195" s="1">
        <v>23</v>
      </c>
      <c r="G195" s="1">
        <v>0</v>
      </c>
      <c r="H195" s="1">
        <v>0</v>
      </c>
      <c r="I195" s="1">
        <v>0</v>
      </c>
      <c r="J195" s="1">
        <v>13</v>
      </c>
      <c r="K195" s="1">
        <v>10</v>
      </c>
    </row>
    <row r="196" spans="1:11" x14ac:dyDescent="0.2">
      <c r="A196" t="s">
        <v>48</v>
      </c>
      <c r="B196" t="s">
        <v>16</v>
      </c>
      <c r="C196" s="1">
        <v>81</v>
      </c>
      <c r="D196" s="1">
        <v>227</v>
      </c>
      <c r="E196" s="1">
        <v>62</v>
      </c>
      <c r="F196" s="1">
        <v>106</v>
      </c>
      <c r="G196" s="1">
        <v>0</v>
      </c>
      <c r="H196" s="1">
        <v>0</v>
      </c>
      <c r="I196" s="1">
        <v>0</v>
      </c>
      <c r="J196" s="1">
        <v>51</v>
      </c>
      <c r="K196" s="1">
        <v>55</v>
      </c>
    </row>
    <row r="197" spans="1:11" x14ac:dyDescent="0.2">
      <c r="A197" t="s">
        <v>48</v>
      </c>
      <c r="B197" t="s">
        <v>17</v>
      </c>
      <c r="C197" s="1">
        <v>33</v>
      </c>
      <c r="D197" s="1">
        <v>87</v>
      </c>
      <c r="E197" s="1">
        <v>22</v>
      </c>
      <c r="F197" s="1">
        <v>40</v>
      </c>
      <c r="G197" s="1">
        <v>0</v>
      </c>
      <c r="H197" s="1">
        <v>0</v>
      </c>
      <c r="I197" s="1">
        <v>0</v>
      </c>
      <c r="J197" s="1">
        <v>20</v>
      </c>
      <c r="K197" s="1">
        <v>20</v>
      </c>
    </row>
    <row r="198" spans="1:11" x14ac:dyDescent="0.2">
      <c r="A198" t="s">
        <v>48</v>
      </c>
      <c r="B198" t="s">
        <v>18</v>
      </c>
      <c r="C198" s="1">
        <v>77</v>
      </c>
      <c r="D198" s="1">
        <v>176</v>
      </c>
      <c r="E198" s="1">
        <v>54</v>
      </c>
      <c r="F198" s="1">
        <v>121</v>
      </c>
      <c r="G198" s="1">
        <v>0</v>
      </c>
      <c r="H198" s="1">
        <v>0</v>
      </c>
      <c r="I198" s="1">
        <v>0</v>
      </c>
      <c r="J198" s="1">
        <v>80</v>
      </c>
      <c r="K198" s="1">
        <v>41</v>
      </c>
    </row>
    <row r="199" spans="1:11" x14ac:dyDescent="0.2">
      <c r="A199" t="s">
        <v>48</v>
      </c>
      <c r="B199" t="s">
        <v>19</v>
      </c>
      <c r="C199" s="1">
        <v>19</v>
      </c>
      <c r="D199" s="1">
        <v>35</v>
      </c>
      <c r="E199" s="1">
        <v>3</v>
      </c>
      <c r="F199" s="1">
        <v>27</v>
      </c>
      <c r="G199" s="1">
        <v>0</v>
      </c>
      <c r="H199" s="1">
        <v>0</v>
      </c>
      <c r="I199" s="1">
        <v>0</v>
      </c>
      <c r="J199" s="1">
        <v>19</v>
      </c>
      <c r="K199" s="1">
        <v>8</v>
      </c>
    </row>
    <row r="200" spans="1:11" x14ac:dyDescent="0.2">
      <c r="A200" t="s">
        <v>48</v>
      </c>
      <c r="B200" t="s">
        <v>20</v>
      </c>
      <c r="C200" s="1">
        <v>57</v>
      </c>
      <c r="D200" s="1">
        <v>211</v>
      </c>
      <c r="E200" s="1">
        <v>38</v>
      </c>
      <c r="F200" s="1">
        <v>63</v>
      </c>
      <c r="G200" s="1">
        <v>0</v>
      </c>
      <c r="H200" s="1">
        <v>0</v>
      </c>
      <c r="I200" s="1">
        <v>0</v>
      </c>
      <c r="J200" s="1">
        <v>18</v>
      </c>
      <c r="K200" s="1">
        <v>45</v>
      </c>
    </row>
    <row r="201" spans="1:11" x14ac:dyDescent="0.2">
      <c r="A201" t="s">
        <v>48</v>
      </c>
      <c r="B201" t="s">
        <v>21</v>
      </c>
      <c r="C201" s="1">
        <v>319</v>
      </c>
      <c r="D201" s="1">
        <v>467</v>
      </c>
      <c r="E201" s="1">
        <v>56</v>
      </c>
      <c r="F201" s="1">
        <v>438</v>
      </c>
      <c r="G201" s="1">
        <v>2</v>
      </c>
      <c r="H201" s="1">
        <v>0</v>
      </c>
      <c r="I201" s="1">
        <v>1</v>
      </c>
      <c r="J201" s="1">
        <v>240</v>
      </c>
      <c r="K201" s="1">
        <v>195</v>
      </c>
    </row>
    <row r="202" spans="1:11" x14ac:dyDescent="0.2">
      <c r="A202" t="s">
        <v>48</v>
      </c>
      <c r="B202" t="s">
        <v>22</v>
      </c>
      <c r="C202" s="1">
        <v>73</v>
      </c>
      <c r="D202" s="1">
        <v>274</v>
      </c>
      <c r="E202" s="1">
        <v>16</v>
      </c>
      <c r="F202" s="1">
        <v>97</v>
      </c>
      <c r="G202" s="1">
        <v>0</v>
      </c>
      <c r="H202" s="1">
        <v>0</v>
      </c>
      <c r="I202" s="1">
        <v>0</v>
      </c>
      <c r="J202" s="1">
        <v>53</v>
      </c>
      <c r="K202" s="1">
        <v>44</v>
      </c>
    </row>
    <row r="203" spans="1:11" x14ac:dyDescent="0.2">
      <c r="A203" t="s">
        <v>48</v>
      </c>
      <c r="B203" t="s">
        <v>23</v>
      </c>
      <c r="C203" s="1">
        <v>26</v>
      </c>
      <c r="D203" s="1">
        <v>54</v>
      </c>
      <c r="E203" s="1">
        <v>17</v>
      </c>
      <c r="F203" s="1">
        <v>27</v>
      </c>
      <c r="G203" s="1">
        <v>0</v>
      </c>
      <c r="H203" s="1">
        <v>0</v>
      </c>
      <c r="I203" s="1">
        <v>0</v>
      </c>
      <c r="J203" s="1">
        <v>5</v>
      </c>
      <c r="K203" s="1">
        <v>22</v>
      </c>
    </row>
    <row r="204" spans="1:11" x14ac:dyDescent="0.2">
      <c r="A204" t="s">
        <v>48</v>
      </c>
      <c r="B204" t="s">
        <v>24</v>
      </c>
      <c r="C204" s="1">
        <v>102</v>
      </c>
      <c r="D204" s="1">
        <v>417</v>
      </c>
      <c r="E204" s="1">
        <v>37</v>
      </c>
      <c r="F204" s="1">
        <v>204</v>
      </c>
      <c r="G204" s="1">
        <v>0</v>
      </c>
      <c r="H204" s="1">
        <v>0</v>
      </c>
      <c r="I204" s="1">
        <v>0</v>
      </c>
      <c r="J204" s="1">
        <v>168</v>
      </c>
      <c r="K204" s="1">
        <v>36</v>
      </c>
    </row>
    <row r="205" spans="1:11" x14ac:dyDescent="0.2">
      <c r="A205" t="s">
        <v>48</v>
      </c>
      <c r="B205" t="s">
        <v>25</v>
      </c>
      <c r="C205" s="1">
        <v>197</v>
      </c>
      <c r="D205" s="1">
        <v>887</v>
      </c>
      <c r="E205" s="1">
        <v>197</v>
      </c>
      <c r="F205" s="1">
        <v>196</v>
      </c>
      <c r="G205" s="1">
        <v>0</v>
      </c>
      <c r="H205" s="1">
        <v>0</v>
      </c>
      <c r="I205" s="1">
        <v>4</v>
      </c>
      <c r="J205" s="1">
        <v>110</v>
      </c>
      <c r="K205" s="1">
        <v>82</v>
      </c>
    </row>
    <row r="206" spans="1:11" x14ac:dyDescent="0.2">
      <c r="A206" t="s">
        <v>48</v>
      </c>
      <c r="B206" t="s">
        <v>26</v>
      </c>
      <c r="C206" s="1">
        <v>92</v>
      </c>
      <c r="D206" s="1">
        <v>417</v>
      </c>
      <c r="E206" s="1">
        <v>138</v>
      </c>
      <c r="F206" s="1">
        <v>124</v>
      </c>
      <c r="G206" s="1">
        <v>0</v>
      </c>
      <c r="H206" s="1">
        <v>0</v>
      </c>
      <c r="I206" s="1">
        <v>1</v>
      </c>
      <c r="J206" s="1">
        <v>80</v>
      </c>
      <c r="K206" s="1">
        <v>43</v>
      </c>
    </row>
    <row r="207" spans="1:11" x14ac:dyDescent="0.2">
      <c r="A207" t="s">
        <v>48</v>
      </c>
      <c r="B207" t="s">
        <v>27</v>
      </c>
      <c r="C207" s="1">
        <v>13</v>
      </c>
      <c r="D207" s="1">
        <v>76</v>
      </c>
      <c r="E207" s="1">
        <v>37</v>
      </c>
      <c r="F207" s="1">
        <v>18</v>
      </c>
      <c r="G207" s="1">
        <v>0</v>
      </c>
      <c r="H207" s="1">
        <v>0</v>
      </c>
      <c r="I207" s="1">
        <v>0</v>
      </c>
      <c r="J207" s="1">
        <v>10</v>
      </c>
      <c r="K207" s="1">
        <v>8</v>
      </c>
    </row>
    <row r="208" spans="1:11" x14ac:dyDescent="0.2">
      <c r="A208" t="s">
        <v>48</v>
      </c>
      <c r="B208" t="s">
        <v>28</v>
      </c>
      <c r="C208" s="1">
        <v>57</v>
      </c>
      <c r="D208" s="1">
        <v>229</v>
      </c>
      <c r="E208" s="1">
        <v>22</v>
      </c>
      <c r="F208" s="1">
        <v>59</v>
      </c>
      <c r="G208" s="1">
        <v>0</v>
      </c>
      <c r="H208" s="1">
        <v>0</v>
      </c>
      <c r="I208" s="1">
        <v>0</v>
      </c>
      <c r="J208" s="1">
        <v>57</v>
      </c>
      <c r="K208" s="1">
        <v>2</v>
      </c>
    </row>
    <row r="209" spans="1:11" x14ac:dyDescent="0.2">
      <c r="A209" t="s">
        <v>48</v>
      </c>
      <c r="B209" t="s">
        <v>29</v>
      </c>
      <c r="C209" s="1">
        <v>142</v>
      </c>
      <c r="D209" s="1">
        <v>474</v>
      </c>
      <c r="E209" s="1">
        <v>95</v>
      </c>
      <c r="F209" s="1">
        <v>222</v>
      </c>
      <c r="G209" s="1">
        <v>0</v>
      </c>
      <c r="H209" s="1">
        <v>0</v>
      </c>
      <c r="I209" s="1">
        <v>1</v>
      </c>
      <c r="J209" s="1">
        <v>132</v>
      </c>
      <c r="K209" s="1">
        <v>89</v>
      </c>
    </row>
    <row r="210" spans="1:11" x14ac:dyDescent="0.2">
      <c r="A210" t="s">
        <v>48</v>
      </c>
      <c r="B210" t="s">
        <v>30</v>
      </c>
      <c r="C210" s="1">
        <v>94</v>
      </c>
      <c r="D210" s="1">
        <v>315</v>
      </c>
      <c r="E210" s="1">
        <v>86</v>
      </c>
      <c r="F210" s="1">
        <v>146</v>
      </c>
      <c r="G210" s="1">
        <v>0</v>
      </c>
      <c r="H210" s="1">
        <v>0</v>
      </c>
      <c r="I210" s="1">
        <v>0</v>
      </c>
      <c r="J210" s="1">
        <v>109</v>
      </c>
      <c r="K210" s="1">
        <v>37</v>
      </c>
    </row>
    <row r="211" spans="1:11" x14ac:dyDescent="0.2">
      <c r="A211" t="s">
        <v>48</v>
      </c>
      <c r="B211" t="s">
        <v>31</v>
      </c>
      <c r="C211" s="1">
        <v>198</v>
      </c>
      <c r="D211" s="1">
        <v>276</v>
      </c>
      <c r="E211" s="1">
        <v>48</v>
      </c>
      <c r="F211" s="1">
        <v>198</v>
      </c>
      <c r="G211" s="1">
        <v>3</v>
      </c>
      <c r="H211" s="1">
        <v>0</v>
      </c>
      <c r="I211" s="1">
        <v>6</v>
      </c>
      <c r="J211" s="1">
        <v>88</v>
      </c>
      <c r="K211" s="1">
        <v>101</v>
      </c>
    </row>
    <row r="212" spans="1:11" x14ac:dyDescent="0.2">
      <c r="A212" t="s">
        <v>48</v>
      </c>
      <c r="B212" t="s">
        <v>32</v>
      </c>
      <c r="C212" s="1">
        <v>247</v>
      </c>
      <c r="D212" s="1">
        <v>556</v>
      </c>
      <c r="E212" s="1">
        <v>70</v>
      </c>
      <c r="F212" s="1">
        <v>332</v>
      </c>
      <c r="G212" s="1">
        <v>0</v>
      </c>
      <c r="H212" s="1">
        <v>0</v>
      </c>
      <c r="I212" s="1">
        <v>0</v>
      </c>
      <c r="J212" s="1">
        <v>183</v>
      </c>
      <c r="K212" s="1">
        <v>149</v>
      </c>
    </row>
    <row r="213" spans="1:11" x14ac:dyDescent="0.2">
      <c r="A213" t="s">
        <v>48</v>
      </c>
      <c r="B213" t="s">
        <v>33</v>
      </c>
      <c r="C213" s="1">
        <v>146</v>
      </c>
      <c r="D213" s="1">
        <v>754</v>
      </c>
      <c r="E213" s="1">
        <v>155</v>
      </c>
      <c r="F213" s="1">
        <v>197</v>
      </c>
      <c r="G213" s="1">
        <v>0</v>
      </c>
      <c r="H213" s="1">
        <v>0</v>
      </c>
      <c r="I213" s="1">
        <v>21</v>
      </c>
      <c r="J213" s="1">
        <v>124</v>
      </c>
      <c r="K213" s="1">
        <v>52</v>
      </c>
    </row>
    <row r="214" spans="1:11" x14ac:dyDescent="0.2">
      <c r="A214" t="s">
        <v>48</v>
      </c>
      <c r="B214" t="s">
        <v>34</v>
      </c>
      <c r="C214" s="1">
        <v>268</v>
      </c>
      <c r="D214" s="1">
        <v>656</v>
      </c>
      <c r="E214" s="1">
        <v>126</v>
      </c>
      <c r="F214" s="1">
        <v>344</v>
      </c>
      <c r="G214" s="1">
        <v>2</v>
      </c>
      <c r="H214" s="1">
        <v>0</v>
      </c>
      <c r="I214" s="1">
        <v>0</v>
      </c>
      <c r="J214" s="1">
        <v>260</v>
      </c>
      <c r="K214" s="1">
        <v>82</v>
      </c>
    </row>
    <row r="215" spans="1:11" x14ac:dyDescent="0.2">
      <c r="A215" t="s">
        <v>48</v>
      </c>
      <c r="B215" t="s">
        <v>35</v>
      </c>
      <c r="C215" s="1">
        <v>127</v>
      </c>
      <c r="D215" s="1">
        <v>355</v>
      </c>
      <c r="E215" s="1">
        <v>54</v>
      </c>
      <c r="F215" s="1">
        <v>157</v>
      </c>
      <c r="G215" s="1">
        <v>0</v>
      </c>
      <c r="H215" s="1">
        <v>0</v>
      </c>
      <c r="I215" s="1">
        <v>0</v>
      </c>
      <c r="J215" s="1">
        <v>95</v>
      </c>
      <c r="K215" s="1">
        <v>62</v>
      </c>
    </row>
    <row r="216" spans="1:11" x14ac:dyDescent="0.2">
      <c r="A216" t="s">
        <v>48</v>
      </c>
      <c r="B216" t="s">
        <v>36</v>
      </c>
      <c r="C216" s="1">
        <v>102</v>
      </c>
      <c r="D216" s="1">
        <v>376</v>
      </c>
      <c r="E216" s="1">
        <v>29</v>
      </c>
      <c r="F216" s="1">
        <v>139</v>
      </c>
      <c r="G216" s="1">
        <v>0</v>
      </c>
      <c r="H216" s="1">
        <v>0</v>
      </c>
      <c r="I216" s="1">
        <v>0</v>
      </c>
      <c r="J216" s="1">
        <v>75</v>
      </c>
      <c r="K216" s="1">
        <v>64</v>
      </c>
    </row>
    <row r="217" spans="1:11" x14ac:dyDescent="0.2">
      <c r="A217" t="s">
        <v>48</v>
      </c>
      <c r="B217" t="s">
        <v>37</v>
      </c>
      <c r="C217" s="1">
        <v>173</v>
      </c>
      <c r="D217" s="1">
        <v>540</v>
      </c>
      <c r="E217" s="1">
        <v>73</v>
      </c>
      <c r="F217" s="1">
        <v>205</v>
      </c>
      <c r="G217" s="1">
        <v>0</v>
      </c>
      <c r="H217" s="1">
        <v>0</v>
      </c>
      <c r="I217" s="1">
        <v>4</v>
      </c>
      <c r="J217" s="1">
        <v>124</v>
      </c>
      <c r="K217" s="1">
        <v>77</v>
      </c>
    </row>
    <row r="218" spans="1:11" x14ac:dyDescent="0.2">
      <c r="A218" t="s">
        <v>48</v>
      </c>
      <c r="B218" t="s">
        <v>38</v>
      </c>
      <c r="C218" s="1">
        <v>73</v>
      </c>
      <c r="D218" s="1">
        <v>270</v>
      </c>
      <c r="E218" s="1">
        <v>36</v>
      </c>
      <c r="F218" s="1">
        <v>76</v>
      </c>
      <c r="G218" s="1">
        <v>1</v>
      </c>
      <c r="H218" s="1">
        <v>0</v>
      </c>
      <c r="I218" s="1">
        <v>0</v>
      </c>
      <c r="J218" s="1">
        <v>26</v>
      </c>
      <c r="K218" s="1">
        <v>49</v>
      </c>
    </row>
    <row r="219" spans="1:11" x14ac:dyDescent="0.2">
      <c r="A219" t="s">
        <v>48</v>
      </c>
      <c r="B219" t="s">
        <v>39</v>
      </c>
      <c r="C219" s="1">
        <v>29</v>
      </c>
      <c r="D219" s="1">
        <v>58</v>
      </c>
      <c r="E219" s="1">
        <v>7</v>
      </c>
      <c r="F219" s="1">
        <v>38</v>
      </c>
      <c r="G219" s="1">
        <v>0</v>
      </c>
      <c r="H219" s="1">
        <v>0</v>
      </c>
      <c r="I219" s="1">
        <v>0</v>
      </c>
      <c r="J219" s="1">
        <v>20</v>
      </c>
      <c r="K219" s="1">
        <v>18</v>
      </c>
    </row>
    <row r="220" spans="1:11" x14ac:dyDescent="0.2">
      <c r="A220" t="s">
        <v>48</v>
      </c>
      <c r="B220" t="s">
        <v>40</v>
      </c>
      <c r="C220" s="1">
        <v>27</v>
      </c>
      <c r="D220" s="1">
        <v>103</v>
      </c>
      <c r="E220" s="1">
        <v>13</v>
      </c>
      <c r="F220" s="1">
        <v>33</v>
      </c>
      <c r="G220" s="1">
        <v>0</v>
      </c>
      <c r="H220" s="1">
        <v>0</v>
      </c>
      <c r="I220" s="1">
        <v>0</v>
      </c>
      <c r="J220" s="1">
        <v>19</v>
      </c>
      <c r="K220" s="1">
        <v>14</v>
      </c>
    </row>
    <row r="221" spans="1:11" x14ac:dyDescent="0.2">
      <c r="A221" t="s">
        <v>48</v>
      </c>
      <c r="B221" t="s">
        <v>41</v>
      </c>
      <c r="C221" s="1">
        <v>71</v>
      </c>
      <c r="D221" s="1">
        <v>248</v>
      </c>
      <c r="E221" s="1">
        <v>32</v>
      </c>
      <c r="F221" s="1">
        <v>74</v>
      </c>
      <c r="G221" s="1">
        <v>0</v>
      </c>
      <c r="H221" s="1">
        <v>0</v>
      </c>
      <c r="I221" s="1">
        <v>3</v>
      </c>
      <c r="J221" s="1">
        <v>21</v>
      </c>
      <c r="K221" s="1">
        <v>50</v>
      </c>
    </row>
    <row r="222" spans="1:11" x14ac:dyDescent="0.2">
      <c r="A222" t="s">
        <v>48</v>
      </c>
      <c r="B222" t="s">
        <v>42</v>
      </c>
      <c r="C222" s="1">
        <v>26</v>
      </c>
      <c r="D222" s="1">
        <v>133</v>
      </c>
      <c r="E222" s="1">
        <v>63</v>
      </c>
      <c r="F222" s="1">
        <v>38</v>
      </c>
      <c r="G222" s="1">
        <v>0</v>
      </c>
      <c r="H222" s="1">
        <v>0</v>
      </c>
      <c r="I222" s="1">
        <v>0</v>
      </c>
      <c r="J222" s="1">
        <v>21</v>
      </c>
      <c r="K222" s="1">
        <v>17</v>
      </c>
    </row>
    <row r="223" spans="1:11" x14ac:dyDescent="0.2">
      <c r="A223" t="s">
        <v>48</v>
      </c>
      <c r="B223" t="s">
        <v>43</v>
      </c>
      <c r="C223" s="1">
        <v>27</v>
      </c>
      <c r="D223" s="1">
        <v>130</v>
      </c>
      <c r="E223" s="1">
        <v>10</v>
      </c>
      <c r="F223" s="1">
        <v>31</v>
      </c>
      <c r="G223" s="1">
        <v>0</v>
      </c>
      <c r="H223" s="1">
        <v>0</v>
      </c>
      <c r="I223" s="1">
        <v>0</v>
      </c>
      <c r="J223" s="1">
        <v>20</v>
      </c>
      <c r="K223" s="1">
        <v>11</v>
      </c>
    </row>
    <row r="224" spans="1:11" x14ac:dyDescent="0.2">
      <c r="A224" t="s">
        <v>49</v>
      </c>
      <c r="B224" t="s">
        <v>7</v>
      </c>
      <c r="C224" s="1">
        <v>29</v>
      </c>
      <c r="D224" s="1">
        <v>107</v>
      </c>
      <c r="E224" s="1">
        <v>23</v>
      </c>
      <c r="F224" s="1">
        <v>42</v>
      </c>
      <c r="G224" s="1">
        <v>0</v>
      </c>
      <c r="H224" s="1">
        <v>0</v>
      </c>
      <c r="I224" s="1">
        <v>0</v>
      </c>
      <c r="J224" s="1">
        <v>21</v>
      </c>
      <c r="K224" s="1">
        <v>21</v>
      </c>
    </row>
    <row r="225" spans="1:11" x14ac:dyDescent="0.2">
      <c r="A225" t="s">
        <v>49</v>
      </c>
      <c r="B225" t="s">
        <v>8</v>
      </c>
      <c r="C225" s="1">
        <v>64</v>
      </c>
      <c r="D225" s="1">
        <v>176</v>
      </c>
      <c r="E225" s="1">
        <v>25</v>
      </c>
      <c r="F225" s="1">
        <v>85</v>
      </c>
      <c r="G225" s="1">
        <v>0</v>
      </c>
      <c r="H225" s="1">
        <v>0</v>
      </c>
      <c r="I225" s="1">
        <v>0</v>
      </c>
      <c r="J225" s="1">
        <v>50</v>
      </c>
      <c r="K225" s="1">
        <v>35</v>
      </c>
    </row>
    <row r="226" spans="1:11" x14ac:dyDescent="0.2">
      <c r="A226" t="s">
        <v>49</v>
      </c>
      <c r="B226" t="s">
        <v>9</v>
      </c>
      <c r="C226" s="1">
        <v>28</v>
      </c>
      <c r="D226" s="1">
        <v>63</v>
      </c>
      <c r="E226" s="1">
        <v>12</v>
      </c>
      <c r="F226" s="1">
        <v>31</v>
      </c>
      <c r="G226" s="1">
        <v>0</v>
      </c>
      <c r="H226" s="1">
        <v>0</v>
      </c>
      <c r="I226" s="1">
        <v>0</v>
      </c>
      <c r="J226" s="1">
        <v>17</v>
      </c>
      <c r="K226" s="1">
        <v>14</v>
      </c>
    </row>
    <row r="227" spans="1:11" x14ac:dyDescent="0.2">
      <c r="A227" t="s">
        <v>49</v>
      </c>
      <c r="B227" t="s">
        <v>10</v>
      </c>
      <c r="C227" s="1">
        <v>29</v>
      </c>
      <c r="D227" s="1">
        <v>45</v>
      </c>
      <c r="E227" s="1">
        <v>18</v>
      </c>
      <c r="F227" s="1">
        <v>30</v>
      </c>
      <c r="G227" s="1">
        <v>0</v>
      </c>
      <c r="H227" s="1">
        <v>0</v>
      </c>
      <c r="I227" s="1">
        <v>0</v>
      </c>
      <c r="J227" s="1">
        <v>7</v>
      </c>
      <c r="K227" s="1">
        <v>23</v>
      </c>
    </row>
    <row r="228" spans="1:11" x14ac:dyDescent="0.2">
      <c r="A228" t="s">
        <v>49</v>
      </c>
      <c r="B228" t="s">
        <v>11</v>
      </c>
      <c r="C228" s="1">
        <v>90</v>
      </c>
      <c r="D228" s="1">
        <v>351</v>
      </c>
      <c r="E228" s="1">
        <v>79</v>
      </c>
      <c r="F228" s="1">
        <v>107</v>
      </c>
      <c r="G228" s="1">
        <v>0</v>
      </c>
      <c r="H228" s="1">
        <v>0</v>
      </c>
      <c r="I228" s="1">
        <v>0</v>
      </c>
      <c r="J228" s="1">
        <v>62</v>
      </c>
      <c r="K228" s="1">
        <v>45</v>
      </c>
    </row>
    <row r="229" spans="1:11" x14ac:dyDescent="0.2">
      <c r="A229" t="s">
        <v>49</v>
      </c>
      <c r="B229" t="s">
        <v>12</v>
      </c>
      <c r="C229" s="1">
        <v>15</v>
      </c>
      <c r="D229" s="1">
        <v>25</v>
      </c>
      <c r="E229" s="1">
        <v>4</v>
      </c>
      <c r="F229" s="1">
        <v>23</v>
      </c>
      <c r="G229" s="1">
        <v>0</v>
      </c>
      <c r="H229" s="1">
        <v>0</v>
      </c>
      <c r="I229" s="1">
        <v>0</v>
      </c>
      <c r="J229" s="1">
        <v>21</v>
      </c>
      <c r="K229" s="1">
        <v>2</v>
      </c>
    </row>
    <row r="230" spans="1:11" x14ac:dyDescent="0.2">
      <c r="A230" t="s">
        <v>49</v>
      </c>
      <c r="B230" t="s">
        <v>13</v>
      </c>
      <c r="C230" s="1">
        <v>84</v>
      </c>
      <c r="D230" s="1">
        <v>273</v>
      </c>
      <c r="E230" s="1">
        <v>51</v>
      </c>
      <c r="F230" s="1">
        <v>90</v>
      </c>
      <c r="G230" s="1">
        <v>1</v>
      </c>
      <c r="H230" s="1">
        <v>0</v>
      </c>
      <c r="I230" s="1">
        <v>0</v>
      </c>
      <c r="J230" s="1">
        <v>51</v>
      </c>
      <c r="K230" s="1">
        <v>38</v>
      </c>
    </row>
    <row r="231" spans="1:11" x14ac:dyDescent="0.2">
      <c r="A231" t="s">
        <v>49</v>
      </c>
      <c r="B231" t="s">
        <v>14</v>
      </c>
      <c r="C231" s="1">
        <v>13</v>
      </c>
      <c r="D231" s="1">
        <v>57</v>
      </c>
      <c r="E231" s="1">
        <v>7</v>
      </c>
      <c r="F231" s="1">
        <v>12</v>
      </c>
      <c r="G231" s="1">
        <v>0</v>
      </c>
      <c r="H231" s="1">
        <v>0</v>
      </c>
      <c r="I231" s="1">
        <v>0</v>
      </c>
      <c r="J231" s="1">
        <v>6</v>
      </c>
      <c r="K231" s="1">
        <v>6</v>
      </c>
    </row>
    <row r="232" spans="1:11" x14ac:dyDescent="0.2">
      <c r="A232" t="s">
        <v>49</v>
      </c>
      <c r="B232" t="s">
        <v>15</v>
      </c>
      <c r="C232" s="1">
        <v>29</v>
      </c>
      <c r="D232" s="1">
        <v>60</v>
      </c>
      <c r="E232" s="1">
        <v>18</v>
      </c>
      <c r="F232" s="1">
        <v>36</v>
      </c>
      <c r="G232" s="1">
        <v>0</v>
      </c>
      <c r="H232" s="1">
        <v>0</v>
      </c>
      <c r="I232" s="1">
        <v>0</v>
      </c>
      <c r="J232" s="1">
        <v>20</v>
      </c>
      <c r="K232" s="1">
        <v>16</v>
      </c>
    </row>
    <row r="233" spans="1:11" x14ac:dyDescent="0.2">
      <c r="A233" t="s">
        <v>49</v>
      </c>
      <c r="B233" t="s">
        <v>16</v>
      </c>
      <c r="C233" s="1">
        <v>66</v>
      </c>
      <c r="D233" s="1">
        <v>173</v>
      </c>
      <c r="E233" s="1">
        <v>32</v>
      </c>
      <c r="F233" s="1">
        <v>96</v>
      </c>
      <c r="G233" s="1">
        <v>1</v>
      </c>
      <c r="H233" s="1">
        <v>0</v>
      </c>
      <c r="I233" s="1">
        <v>2</v>
      </c>
      <c r="J233" s="1">
        <v>35</v>
      </c>
      <c r="K233" s="1">
        <v>58</v>
      </c>
    </row>
    <row r="234" spans="1:11" x14ac:dyDescent="0.2">
      <c r="A234" t="s">
        <v>49</v>
      </c>
      <c r="B234" t="s">
        <v>17</v>
      </c>
      <c r="C234" s="1">
        <v>25</v>
      </c>
      <c r="D234" s="1">
        <v>76</v>
      </c>
      <c r="E234" s="1">
        <v>10</v>
      </c>
      <c r="F234" s="1">
        <v>26</v>
      </c>
      <c r="G234" s="1">
        <v>0</v>
      </c>
      <c r="H234" s="1">
        <v>0</v>
      </c>
      <c r="I234" s="1">
        <v>0</v>
      </c>
      <c r="J234" s="1">
        <v>11</v>
      </c>
      <c r="K234" s="1">
        <v>15</v>
      </c>
    </row>
    <row r="235" spans="1:11" x14ac:dyDescent="0.2">
      <c r="A235" t="s">
        <v>49</v>
      </c>
      <c r="B235" t="s">
        <v>18</v>
      </c>
      <c r="C235" s="1">
        <v>58</v>
      </c>
      <c r="D235" s="1">
        <v>207</v>
      </c>
      <c r="E235" s="1">
        <v>36</v>
      </c>
      <c r="F235" s="1">
        <v>90</v>
      </c>
      <c r="G235" s="1">
        <v>0</v>
      </c>
      <c r="H235" s="1">
        <v>0</v>
      </c>
      <c r="I235" s="1">
        <v>0</v>
      </c>
      <c r="J235" s="1">
        <v>55</v>
      </c>
      <c r="K235" s="1">
        <v>35</v>
      </c>
    </row>
    <row r="236" spans="1:11" x14ac:dyDescent="0.2">
      <c r="A236" t="s">
        <v>49</v>
      </c>
      <c r="B236" t="s">
        <v>19</v>
      </c>
      <c r="C236" s="1">
        <v>31</v>
      </c>
      <c r="D236" s="1">
        <v>58</v>
      </c>
      <c r="E236" s="1">
        <v>13</v>
      </c>
      <c r="F236" s="1">
        <v>61</v>
      </c>
      <c r="G236" s="1">
        <v>1</v>
      </c>
      <c r="H236" s="1">
        <v>0</v>
      </c>
      <c r="I236" s="1">
        <v>0</v>
      </c>
      <c r="J236" s="1">
        <v>54</v>
      </c>
      <c r="K236" s="1">
        <v>6</v>
      </c>
    </row>
    <row r="237" spans="1:11" x14ac:dyDescent="0.2">
      <c r="A237" t="s">
        <v>49</v>
      </c>
      <c r="B237" t="s">
        <v>20</v>
      </c>
      <c r="C237" s="1">
        <v>70</v>
      </c>
      <c r="D237" s="1">
        <v>215</v>
      </c>
      <c r="E237" s="1">
        <v>24</v>
      </c>
      <c r="F237" s="1">
        <v>75</v>
      </c>
      <c r="G237" s="1">
        <v>0</v>
      </c>
      <c r="H237" s="1">
        <v>0</v>
      </c>
      <c r="I237" s="1">
        <v>0</v>
      </c>
      <c r="J237" s="1">
        <v>28</v>
      </c>
      <c r="K237" s="1">
        <v>47</v>
      </c>
    </row>
    <row r="238" spans="1:11" x14ac:dyDescent="0.2">
      <c r="A238" t="s">
        <v>49</v>
      </c>
      <c r="B238" t="s">
        <v>21</v>
      </c>
      <c r="C238" s="1">
        <v>538</v>
      </c>
      <c r="D238" s="1">
        <v>1028</v>
      </c>
      <c r="E238" s="1">
        <v>111</v>
      </c>
      <c r="F238" s="1">
        <v>842</v>
      </c>
      <c r="G238" s="1">
        <v>1</v>
      </c>
      <c r="H238" s="1">
        <v>0</v>
      </c>
      <c r="I238" s="1">
        <v>2</v>
      </c>
      <c r="J238" s="1">
        <v>425</v>
      </c>
      <c r="K238" s="1">
        <v>414</v>
      </c>
    </row>
    <row r="239" spans="1:11" x14ac:dyDescent="0.2">
      <c r="A239" t="s">
        <v>49</v>
      </c>
      <c r="B239" t="s">
        <v>22</v>
      </c>
      <c r="C239" s="1">
        <v>81</v>
      </c>
      <c r="D239" s="1">
        <v>199</v>
      </c>
      <c r="E239" s="1">
        <v>35</v>
      </c>
      <c r="F239" s="1">
        <v>94</v>
      </c>
      <c r="G239" s="1">
        <v>0</v>
      </c>
      <c r="H239" s="1">
        <v>0</v>
      </c>
      <c r="I239" s="1">
        <v>0</v>
      </c>
      <c r="J239" s="1">
        <v>43</v>
      </c>
      <c r="K239" s="1">
        <v>51</v>
      </c>
    </row>
    <row r="240" spans="1:11" x14ac:dyDescent="0.2">
      <c r="A240" t="s">
        <v>49</v>
      </c>
      <c r="B240" t="s">
        <v>23</v>
      </c>
      <c r="C240" s="1">
        <v>20</v>
      </c>
      <c r="D240" s="1">
        <v>46</v>
      </c>
      <c r="E240" s="1">
        <v>9</v>
      </c>
      <c r="F240" s="1">
        <v>26</v>
      </c>
      <c r="G240" s="1">
        <v>0</v>
      </c>
      <c r="H240" s="1">
        <v>0</v>
      </c>
      <c r="I240" s="1">
        <v>0</v>
      </c>
      <c r="J240" s="1">
        <v>6</v>
      </c>
      <c r="K240" s="1">
        <v>20</v>
      </c>
    </row>
    <row r="241" spans="1:11" x14ac:dyDescent="0.2">
      <c r="A241" t="s">
        <v>49</v>
      </c>
      <c r="B241" t="s">
        <v>24</v>
      </c>
      <c r="C241" s="1">
        <v>88</v>
      </c>
      <c r="D241" s="1">
        <v>333</v>
      </c>
      <c r="E241" s="1">
        <v>46</v>
      </c>
      <c r="F241" s="1">
        <v>147</v>
      </c>
      <c r="G241" s="1">
        <v>0</v>
      </c>
      <c r="H241" s="1">
        <v>1</v>
      </c>
      <c r="I241" s="1">
        <v>1</v>
      </c>
      <c r="J241" s="1">
        <v>99</v>
      </c>
      <c r="K241" s="1">
        <v>46</v>
      </c>
    </row>
    <row r="242" spans="1:11" x14ac:dyDescent="0.2">
      <c r="A242" t="s">
        <v>49</v>
      </c>
      <c r="B242" t="s">
        <v>25</v>
      </c>
      <c r="C242" s="1">
        <v>181</v>
      </c>
      <c r="D242" s="1">
        <v>717</v>
      </c>
      <c r="E242" s="1">
        <v>177</v>
      </c>
      <c r="F242" s="1">
        <v>181</v>
      </c>
      <c r="G242" s="1">
        <v>0</v>
      </c>
      <c r="H242" s="1">
        <v>0</v>
      </c>
      <c r="I242" s="1">
        <v>6</v>
      </c>
      <c r="J242" s="1">
        <v>99</v>
      </c>
      <c r="K242" s="1">
        <v>76</v>
      </c>
    </row>
    <row r="243" spans="1:11" x14ac:dyDescent="0.2">
      <c r="A243" t="s">
        <v>49</v>
      </c>
      <c r="B243" t="s">
        <v>26</v>
      </c>
      <c r="C243" s="1">
        <v>91</v>
      </c>
      <c r="D243" s="1">
        <v>406</v>
      </c>
      <c r="E243" s="1">
        <v>74</v>
      </c>
      <c r="F243" s="1">
        <v>107</v>
      </c>
      <c r="G243" s="1">
        <v>0</v>
      </c>
      <c r="H243" s="1">
        <v>0</v>
      </c>
      <c r="I243" s="1">
        <v>0</v>
      </c>
      <c r="J243" s="1">
        <v>71</v>
      </c>
      <c r="K243" s="1">
        <v>36</v>
      </c>
    </row>
    <row r="244" spans="1:11" x14ac:dyDescent="0.2">
      <c r="A244" t="s">
        <v>49</v>
      </c>
      <c r="B244" t="s">
        <v>27</v>
      </c>
      <c r="C244" s="1">
        <v>26</v>
      </c>
      <c r="D244" s="1">
        <v>131</v>
      </c>
      <c r="E244" s="1">
        <v>22</v>
      </c>
      <c r="F244" s="1">
        <v>28</v>
      </c>
      <c r="G244" s="1">
        <v>0</v>
      </c>
      <c r="H244" s="1">
        <v>0</v>
      </c>
      <c r="I244" s="1">
        <v>0</v>
      </c>
      <c r="J244" s="1">
        <v>21</v>
      </c>
      <c r="K244" s="1">
        <v>7</v>
      </c>
    </row>
    <row r="245" spans="1:11" x14ac:dyDescent="0.2">
      <c r="A245" t="s">
        <v>49</v>
      </c>
      <c r="B245" t="s">
        <v>28</v>
      </c>
      <c r="C245" s="1">
        <v>39</v>
      </c>
      <c r="D245" s="1">
        <v>138</v>
      </c>
      <c r="E245" s="1">
        <v>13</v>
      </c>
      <c r="F245" s="1">
        <v>39</v>
      </c>
      <c r="G245" s="1">
        <v>0</v>
      </c>
      <c r="H245" s="1">
        <v>0</v>
      </c>
      <c r="I245" s="1">
        <v>0</v>
      </c>
      <c r="J245" s="1">
        <v>33</v>
      </c>
      <c r="K245" s="1">
        <v>6</v>
      </c>
    </row>
    <row r="246" spans="1:11" x14ac:dyDescent="0.2">
      <c r="A246" t="s">
        <v>49</v>
      </c>
      <c r="B246" t="s">
        <v>29</v>
      </c>
      <c r="C246" s="1">
        <v>139</v>
      </c>
      <c r="D246" s="1">
        <v>395</v>
      </c>
      <c r="E246" s="1">
        <v>81</v>
      </c>
      <c r="F246" s="1">
        <v>233</v>
      </c>
      <c r="G246" s="1">
        <v>1</v>
      </c>
      <c r="H246" s="1">
        <v>0</v>
      </c>
      <c r="I246" s="1">
        <v>2</v>
      </c>
      <c r="J246" s="1">
        <v>131</v>
      </c>
      <c r="K246" s="1">
        <v>99</v>
      </c>
    </row>
    <row r="247" spans="1:11" x14ac:dyDescent="0.2">
      <c r="A247" t="s">
        <v>49</v>
      </c>
      <c r="B247" t="s">
        <v>30</v>
      </c>
      <c r="C247" s="1">
        <v>93</v>
      </c>
      <c r="D247" s="1">
        <v>342</v>
      </c>
      <c r="E247" s="1">
        <v>67</v>
      </c>
      <c r="F247" s="1">
        <v>127</v>
      </c>
      <c r="G247" s="1">
        <v>1</v>
      </c>
      <c r="H247" s="1">
        <v>0</v>
      </c>
      <c r="I247" s="1">
        <v>0</v>
      </c>
      <c r="J247" s="1">
        <v>67</v>
      </c>
      <c r="K247" s="1">
        <v>59</v>
      </c>
    </row>
    <row r="248" spans="1:11" x14ac:dyDescent="0.2">
      <c r="A248" t="s">
        <v>49</v>
      </c>
      <c r="B248" t="s">
        <v>31</v>
      </c>
      <c r="C248" s="1">
        <v>148</v>
      </c>
      <c r="D248" s="1">
        <v>209</v>
      </c>
      <c r="E248" s="1">
        <v>32</v>
      </c>
      <c r="F248" s="1">
        <v>149</v>
      </c>
      <c r="G248" s="1">
        <v>4</v>
      </c>
      <c r="H248" s="1">
        <v>1</v>
      </c>
      <c r="I248" s="1">
        <v>0</v>
      </c>
      <c r="J248" s="1">
        <v>87</v>
      </c>
      <c r="K248" s="1">
        <v>57</v>
      </c>
    </row>
    <row r="249" spans="1:11" x14ac:dyDescent="0.2">
      <c r="A249" t="s">
        <v>49</v>
      </c>
      <c r="B249" t="s">
        <v>32</v>
      </c>
      <c r="C249" s="1">
        <v>237</v>
      </c>
      <c r="D249" s="1">
        <v>602</v>
      </c>
      <c r="E249" s="1">
        <v>65</v>
      </c>
      <c r="F249" s="1">
        <v>306</v>
      </c>
      <c r="G249" s="1">
        <v>1</v>
      </c>
      <c r="H249" s="1">
        <v>1</v>
      </c>
      <c r="I249" s="1">
        <v>0</v>
      </c>
      <c r="J249" s="1">
        <v>133</v>
      </c>
      <c r="K249" s="1">
        <v>171</v>
      </c>
    </row>
    <row r="250" spans="1:11" x14ac:dyDescent="0.2">
      <c r="A250" t="s">
        <v>49</v>
      </c>
      <c r="B250" t="s">
        <v>33</v>
      </c>
      <c r="C250" s="1">
        <v>128</v>
      </c>
      <c r="D250" s="1">
        <v>456</v>
      </c>
      <c r="E250" s="1">
        <v>75</v>
      </c>
      <c r="F250" s="1">
        <v>185</v>
      </c>
      <c r="G250" s="1">
        <v>1</v>
      </c>
      <c r="H250" s="1">
        <v>0</v>
      </c>
      <c r="I250" s="1">
        <v>2</v>
      </c>
      <c r="J250" s="1">
        <v>141</v>
      </c>
      <c r="K250" s="1">
        <v>41</v>
      </c>
    </row>
    <row r="251" spans="1:11" x14ac:dyDescent="0.2">
      <c r="A251" t="s">
        <v>49</v>
      </c>
      <c r="B251" t="s">
        <v>34</v>
      </c>
      <c r="C251" s="1">
        <v>239</v>
      </c>
      <c r="D251" s="1">
        <v>595</v>
      </c>
      <c r="E251" s="1">
        <v>90</v>
      </c>
      <c r="F251" s="1">
        <v>344</v>
      </c>
      <c r="G251" s="1">
        <v>2</v>
      </c>
      <c r="H251" s="1">
        <v>0</v>
      </c>
      <c r="I251" s="1">
        <v>0</v>
      </c>
      <c r="J251" s="1">
        <v>243</v>
      </c>
      <c r="K251" s="1">
        <v>99</v>
      </c>
    </row>
    <row r="252" spans="1:11" x14ac:dyDescent="0.2">
      <c r="A252" t="s">
        <v>49</v>
      </c>
      <c r="B252" t="s">
        <v>35</v>
      </c>
      <c r="C252" s="1">
        <v>114</v>
      </c>
      <c r="D252" s="1">
        <v>244</v>
      </c>
      <c r="E252" s="1">
        <v>35</v>
      </c>
      <c r="F252" s="1">
        <v>156</v>
      </c>
      <c r="G252" s="1">
        <v>0</v>
      </c>
      <c r="H252" s="1">
        <v>0</v>
      </c>
      <c r="I252" s="1">
        <v>0</v>
      </c>
      <c r="J252" s="1">
        <v>90</v>
      </c>
      <c r="K252" s="1">
        <v>66</v>
      </c>
    </row>
    <row r="253" spans="1:11" x14ac:dyDescent="0.2">
      <c r="A253" t="s">
        <v>49</v>
      </c>
      <c r="B253" t="s">
        <v>36</v>
      </c>
      <c r="C253" s="1">
        <v>78</v>
      </c>
      <c r="D253" s="1">
        <v>245</v>
      </c>
      <c r="E253" s="1">
        <v>20</v>
      </c>
      <c r="F253" s="1">
        <v>116</v>
      </c>
      <c r="G253" s="1">
        <v>0</v>
      </c>
      <c r="H253" s="1">
        <v>0</v>
      </c>
      <c r="I253" s="1">
        <v>0</v>
      </c>
      <c r="J253" s="1">
        <v>61</v>
      </c>
      <c r="K253" s="1">
        <v>55</v>
      </c>
    </row>
    <row r="254" spans="1:11" x14ac:dyDescent="0.2">
      <c r="A254" t="s">
        <v>49</v>
      </c>
      <c r="B254" t="s">
        <v>37</v>
      </c>
      <c r="C254" s="1">
        <v>171</v>
      </c>
      <c r="D254" s="1">
        <v>378</v>
      </c>
      <c r="E254" s="1">
        <v>64</v>
      </c>
      <c r="F254" s="1">
        <v>195</v>
      </c>
      <c r="G254" s="1">
        <v>0</v>
      </c>
      <c r="H254" s="1">
        <v>0</v>
      </c>
      <c r="I254" s="1">
        <v>4</v>
      </c>
      <c r="J254" s="1">
        <v>106</v>
      </c>
      <c r="K254" s="1">
        <v>85</v>
      </c>
    </row>
    <row r="255" spans="1:11" x14ac:dyDescent="0.2">
      <c r="A255" t="s">
        <v>49</v>
      </c>
      <c r="B255" t="s">
        <v>38</v>
      </c>
      <c r="C255" s="1">
        <v>62</v>
      </c>
      <c r="D255" s="1">
        <v>184</v>
      </c>
      <c r="E255" s="1">
        <v>39</v>
      </c>
      <c r="F255" s="1">
        <v>75</v>
      </c>
      <c r="G255" s="1">
        <v>0</v>
      </c>
      <c r="H255" s="1">
        <v>0</v>
      </c>
      <c r="I255" s="1">
        <v>1</v>
      </c>
      <c r="J255" s="1">
        <v>26</v>
      </c>
      <c r="K255" s="1">
        <v>48</v>
      </c>
    </row>
    <row r="256" spans="1:11" x14ac:dyDescent="0.2">
      <c r="A256" t="s">
        <v>49</v>
      </c>
      <c r="B256" t="s">
        <v>39</v>
      </c>
      <c r="C256" s="1">
        <v>22</v>
      </c>
      <c r="D256" s="1">
        <v>54</v>
      </c>
      <c r="E256" s="1">
        <v>6</v>
      </c>
      <c r="F256" s="1">
        <v>23</v>
      </c>
      <c r="G256" s="1">
        <v>0</v>
      </c>
      <c r="H256" s="1">
        <v>0</v>
      </c>
      <c r="I256" s="1">
        <v>0</v>
      </c>
      <c r="J256" s="1">
        <v>7</v>
      </c>
      <c r="K256" s="1">
        <v>16</v>
      </c>
    </row>
    <row r="257" spans="1:11" x14ac:dyDescent="0.2">
      <c r="A257" t="s">
        <v>49</v>
      </c>
      <c r="B257" t="s">
        <v>40</v>
      </c>
      <c r="C257" s="1">
        <v>31</v>
      </c>
      <c r="D257" s="1">
        <v>126</v>
      </c>
      <c r="E257" s="1">
        <v>68</v>
      </c>
      <c r="F257" s="1">
        <v>40</v>
      </c>
      <c r="G257" s="1">
        <v>0</v>
      </c>
      <c r="H257" s="1">
        <v>0</v>
      </c>
      <c r="I257" s="1">
        <v>0</v>
      </c>
      <c r="J257" s="1">
        <v>20</v>
      </c>
      <c r="K257" s="1">
        <v>20</v>
      </c>
    </row>
    <row r="258" spans="1:11" x14ac:dyDescent="0.2">
      <c r="A258" t="s">
        <v>49</v>
      </c>
      <c r="B258" t="s">
        <v>41</v>
      </c>
      <c r="C258" s="1">
        <v>66</v>
      </c>
      <c r="D258" s="1">
        <v>162</v>
      </c>
      <c r="E258" s="1">
        <v>9</v>
      </c>
      <c r="F258" s="1">
        <v>86</v>
      </c>
      <c r="G258" s="1">
        <v>0</v>
      </c>
      <c r="H258" s="1">
        <v>0</v>
      </c>
      <c r="I258" s="1">
        <v>2</v>
      </c>
      <c r="J258" s="1">
        <v>25</v>
      </c>
      <c r="K258" s="1">
        <v>59</v>
      </c>
    </row>
    <row r="259" spans="1:11" x14ac:dyDescent="0.2">
      <c r="A259" t="s">
        <v>49</v>
      </c>
      <c r="B259" t="s">
        <v>42</v>
      </c>
      <c r="C259" s="1">
        <v>31</v>
      </c>
      <c r="D259" s="1">
        <v>192</v>
      </c>
      <c r="E259" s="1">
        <v>35</v>
      </c>
      <c r="F259" s="1">
        <v>44</v>
      </c>
      <c r="G259" s="1">
        <v>0</v>
      </c>
      <c r="H259" s="1">
        <v>0</v>
      </c>
      <c r="I259" s="1">
        <v>0</v>
      </c>
      <c r="J259" s="1">
        <v>27</v>
      </c>
      <c r="K259" s="1">
        <v>17</v>
      </c>
    </row>
    <row r="260" spans="1:11" x14ac:dyDescent="0.2">
      <c r="A260" t="s">
        <v>49</v>
      </c>
      <c r="B260" t="s">
        <v>43</v>
      </c>
      <c r="C260" s="1">
        <v>28</v>
      </c>
      <c r="D260" s="1">
        <v>78</v>
      </c>
      <c r="E260" s="1">
        <v>13</v>
      </c>
      <c r="F260" s="1">
        <v>33</v>
      </c>
      <c r="G260" s="1">
        <v>0</v>
      </c>
      <c r="H260" s="1">
        <v>0</v>
      </c>
      <c r="I260" s="1">
        <v>0</v>
      </c>
      <c r="J260" s="1">
        <v>19</v>
      </c>
      <c r="K260" s="1">
        <v>14</v>
      </c>
    </row>
    <row r="261" spans="1:11" x14ac:dyDescent="0.2">
      <c r="A261" t="s">
        <v>50</v>
      </c>
      <c r="B261" t="s">
        <v>7</v>
      </c>
      <c r="C261" s="1">
        <v>24</v>
      </c>
      <c r="D261" s="1">
        <v>101</v>
      </c>
      <c r="E261" s="1">
        <v>9</v>
      </c>
      <c r="F261" s="1">
        <v>2</v>
      </c>
      <c r="G261" s="1">
        <v>0</v>
      </c>
      <c r="H261" s="1">
        <v>0</v>
      </c>
      <c r="I261" s="1">
        <v>0</v>
      </c>
      <c r="J261" s="1">
        <v>22</v>
      </c>
      <c r="K261" s="1">
        <v>-20</v>
      </c>
    </row>
    <row r="262" spans="1:11" x14ac:dyDescent="0.2">
      <c r="A262" t="s">
        <v>50</v>
      </c>
      <c r="B262" t="s">
        <v>8</v>
      </c>
      <c r="C262" s="1">
        <v>32</v>
      </c>
      <c r="D262" s="1">
        <v>72</v>
      </c>
      <c r="E262" s="1">
        <v>3</v>
      </c>
      <c r="F262" s="1">
        <v>0</v>
      </c>
      <c r="G262" s="1">
        <v>0</v>
      </c>
      <c r="H262" s="1">
        <v>0</v>
      </c>
      <c r="I262" s="1">
        <v>0</v>
      </c>
      <c r="J262" s="1">
        <v>21</v>
      </c>
      <c r="K262" s="1">
        <v>-21</v>
      </c>
    </row>
    <row r="263" spans="1:11" x14ac:dyDescent="0.2">
      <c r="A263" t="s">
        <v>50</v>
      </c>
      <c r="B263" t="s">
        <v>9</v>
      </c>
      <c r="C263" s="1">
        <v>22</v>
      </c>
      <c r="D263" s="1">
        <v>55</v>
      </c>
      <c r="E263" s="1">
        <v>9</v>
      </c>
      <c r="F263" s="1">
        <v>0</v>
      </c>
      <c r="G263" s="1">
        <v>0</v>
      </c>
      <c r="H263" s="1">
        <v>0</v>
      </c>
      <c r="I263" s="1">
        <v>0</v>
      </c>
      <c r="J263" s="1">
        <v>20</v>
      </c>
      <c r="K263" s="1">
        <v>-20</v>
      </c>
    </row>
    <row r="264" spans="1:11" x14ac:dyDescent="0.2">
      <c r="A264" t="s">
        <v>50</v>
      </c>
      <c r="B264" t="s">
        <v>10</v>
      </c>
      <c r="C264" s="1">
        <v>42</v>
      </c>
      <c r="D264" s="1">
        <v>103</v>
      </c>
      <c r="E264" s="1">
        <v>20</v>
      </c>
      <c r="F264" s="1">
        <v>3</v>
      </c>
      <c r="G264" s="1">
        <v>1</v>
      </c>
      <c r="H264" s="1">
        <v>0</v>
      </c>
      <c r="I264" s="1">
        <v>0</v>
      </c>
      <c r="J264" s="1">
        <v>19</v>
      </c>
      <c r="K264" s="1">
        <v>-17</v>
      </c>
    </row>
    <row r="265" spans="1:11" x14ac:dyDescent="0.2">
      <c r="A265" t="s">
        <v>50</v>
      </c>
      <c r="B265" t="s">
        <v>11</v>
      </c>
      <c r="C265" s="1">
        <v>129</v>
      </c>
      <c r="D265" s="1">
        <v>436</v>
      </c>
      <c r="E265" s="1">
        <v>94</v>
      </c>
      <c r="F265" s="1">
        <v>8</v>
      </c>
      <c r="G265" s="1">
        <v>0</v>
      </c>
      <c r="H265" s="1">
        <v>0</v>
      </c>
      <c r="I265" s="1">
        <v>1</v>
      </c>
      <c r="J265" s="1">
        <v>98</v>
      </c>
      <c r="K265" s="1">
        <v>-91</v>
      </c>
    </row>
    <row r="266" spans="1:11" x14ac:dyDescent="0.2">
      <c r="A266" t="s">
        <v>50</v>
      </c>
      <c r="B266" t="s">
        <v>12</v>
      </c>
      <c r="C266" s="1">
        <v>12</v>
      </c>
      <c r="D266" s="1">
        <v>16</v>
      </c>
      <c r="E266" s="1">
        <v>1</v>
      </c>
      <c r="F266" s="1">
        <v>0</v>
      </c>
      <c r="G266" s="1">
        <v>0</v>
      </c>
      <c r="H266" s="1">
        <v>0</v>
      </c>
      <c r="I266" s="1">
        <v>0</v>
      </c>
      <c r="J266" s="1">
        <v>15</v>
      </c>
      <c r="K266" s="1">
        <v>-15</v>
      </c>
    </row>
    <row r="267" spans="1:11" x14ac:dyDescent="0.2">
      <c r="A267" t="s">
        <v>50</v>
      </c>
      <c r="B267" t="s">
        <v>13</v>
      </c>
      <c r="C267" s="1">
        <v>70</v>
      </c>
      <c r="D267" s="1">
        <v>227</v>
      </c>
      <c r="E267" s="1">
        <v>16</v>
      </c>
      <c r="F267" s="1">
        <v>4</v>
      </c>
      <c r="G267" s="1">
        <v>0</v>
      </c>
      <c r="H267" s="1">
        <v>0</v>
      </c>
      <c r="I267" s="1">
        <v>0</v>
      </c>
      <c r="J267" s="1">
        <v>49</v>
      </c>
      <c r="K267" s="1">
        <v>-45</v>
      </c>
    </row>
    <row r="268" spans="1:11" x14ac:dyDescent="0.2">
      <c r="A268" t="s">
        <v>50</v>
      </c>
      <c r="B268" t="s">
        <v>14</v>
      </c>
      <c r="C268" s="1">
        <v>25</v>
      </c>
      <c r="D268" s="1">
        <v>154</v>
      </c>
      <c r="E268" s="1">
        <v>22</v>
      </c>
      <c r="F268" s="1">
        <v>1</v>
      </c>
      <c r="G268" s="1">
        <v>0</v>
      </c>
      <c r="H268" s="1">
        <v>0</v>
      </c>
      <c r="I268" s="1">
        <v>0</v>
      </c>
      <c r="J268" s="1">
        <v>10</v>
      </c>
      <c r="K268" s="1">
        <v>-9</v>
      </c>
    </row>
    <row r="269" spans="1:11" x14ac:dyDescent="0.2">
      <c r="A269" t="s">
        <v>50</v>
      </c>
      <c r="B269" t="s">
        <v>15</v>
      </c>
      <c r="C269" s="1">
        <v>28</v>
      </c>
      <c r="D269" s="1">
        <v>48</v>
      </c>
      <c r="E269" s="1">
        <v>17</v>
      </c>
      <c r="F269" s="1">
        <v>0</v>
      </c>
      <c r="G269" s="1">
        <v>0</v>
      </c>
      <c r="H269" s="1">
        <v>0</v>
      </c>
      <c r="I269" s="1">
        <v>0</v>
      </c>
      <c r="J269" s="1">
        <v>26</v>
      </c>
      <c r="K269" s="1">
        <v>-26</v>
      </c>
    </row>
    <row r="270" spans="1:11" x14ac:dyDescent="0.2">
      <c r="A270" t="s">
        <v>50</v>
      </c>
      <c r="B270" t="s">
        <v>16</v>
      </c>
      <c r="C270" s="1">
        <v>44</v>
      </c>
      <c r="D270" s="1">
        <v>137</v>
      </c>
      <c r="E270" s="1">
        <v>25</v>
      </c>
      <c r="F270" s="1">
        <v>5</v>
      </c>
      <c r="G270" s="1">
        <v>0</v>
      </c>
      <c r="H270" s="1">
        <v>0</v>
      </c>
      <c r="I270" s="1">
        <v>2</v>
      </c>
      <c r="J270" s="1">
        <v>13</v>
      </c>
      <c r="K270" s="1">
        <v>-10</v>
      </c>
    </row>
    <row r="271" spans="1:11" x14ac:dyDescent="0.2">
      <c r="A271" t="s">
        <v>50</v>
      </c>
      <c r="B271" t="s">
        <v>17</v>
      </c>
      <c r="C271" s="1">
        <v>54</v>
      </c>
      <c r="D271" s="1">
        <v>85</v>
      </c>
      <c r="E271" s="1">
        <v>17</v>
      </c>
      <c r="F271" s="1">
        <v>9</v>
      </c>
      <c r="G271" s="1">
        <v>0</v>
      </c>
      <c r="H271" s="1">
        <v>0</v>
      </c>
      <c r="I271" s="1">
        <v>0</v>
      </c>
      <c r="J271" s="1">
        <v>34</v>
      </c>
      <c r="K271" s="1">
        <v>-25</v>
      </c>
    </row>
    <row r="272" spans="1:11" x14ac:dyDescent="0.2">
      <c r="A272" t="s">
        <v>50</v>
      </c>
      <c r="B272" t="s">
        <v>18</v>
      </c>
      <c r="C272" s="1">
        <v>60</v>
      </c>
      <c r="D272" s="1">
        <v>133</v>
      </c>
      <c r="E272" s="1">
        <v>28</v>
      </c>
      <c r="F272" s="1">
        <v>5</v>
      </c>
      <c r="G272" s="1">
        <v>0</v>
      </c>
      <c r="H272" s="1">
        <v>0</v>
      </c>
      <c r="I272" s="1">
        <v>1</v>
      </c>
      <c r="J272" s="1">
        <v>44</v>
      </c>
      <c r="K272" s="1">
        <v>-40</v>
      </c>
    </row>
    <row r="273" spans="1:11" x14ac:dyDescent="0.2">
      <c r="A273" t="s">
        <v>50</v>
      </c>
      <c r="B273" t="s">
        <v>19</v>
      </c>
      <c r="C273" s="1">
        <v>20</v>
      </c>
      <c r="D273" s="1">
        <v>46</v>
      </c>
      <c r="E273" s="1">
        <v>16</v>
      </c>
      <c r="F273" s="1">
        <v>0</v>
      </c>
      <c r="G273" s="1">
        <v>1</v>
      </c>
      <c r="H273" s="1">
        <v>0</v>
      </c>
      <c r="I273" s="1">
        <v>0</v>
      </c>
      <c r="J273" s="1">
        <v>38</v>
      </c>
      <c r="K273" s="1">
        <v>-39</v>
      </c>
    </row>
    <row r="274" spans="1:11" x14ac:dyDescent="0.2">
      <c r="A274" t="s">
        <v>50</v>
      </c>
      <c r="B274" t="s">
        <v>20</v>
      </c>
      <c r="C274" s="1">
        <v>48</v>
      </c>
      <c r="D274" s="1">
        <v>177</v>
      </c>
      <c r="E274" s="1">
        <v>18</v>
      </c>
      <c r="F274" s="1">
        <v>6</v>
      </c>
      <c r="G274" s="1">
        <v>0</v>
      </c>
      <c r="H274" s="1">
        <v>0</v>
      </c>
      <c r="I274" s="1">
        <v>0</v>
      </c>
      <c r="J274" s="1">
        <v>17</v>
      </c>
      <c r="K274" s="1">
        <v>-11</v>
      </c>
    </row>
    <row r="275" spans="1:11" x14ac:dyDescent="0.2">
      <c r="A275" t="s">
        <v>50</v>
      </c>
      <c r="B275" t="s">
        <v>21</v>
      </c>
      <c r="C275" s="1">
        <v>464</v>
      </c>
      <c r="D275" s="1">
        <v>784</v>
      </c>
      <c r="E275" s="1">
        <v>109</v>
      </c>
      <c r="F275" s="1">
        <v>23</v>
      </c>
      <c r="G275" s="1">
        <v>0</v>
      </c>
      <c r="H275" s="1">
        <v>0</v>
      </c>
      <c r="I275" s="1">
        <v>2</v>
      </c>
      <c r="J275" s="1">
        <v>369</v>
      </c>
      <c r="K275" s="1">
        <v>-348</v>
      </c>
    </row>
    <row r="276" spans="1:11" x14ac:dyDescent="0.2">
      <c r="A276" t="s">
        <v>50</v>
      </c>
      <c r="B276" t="s">
        <v>22</v>
      </c>
      <c r="C276" s="1">
        <v>58</v>
      </c>
      <c r="D276" s="1">
        <v>165</v>
      </c>
      <c r="E276" s="1">
        <v>9</v>
      </c>
      <c r="F276" s="1">
        <v>3</v>
      </c>
      <c r="G276" s="1">
        <v>0</v>
      </c>
      <c r="H276" s="1">
        <v>0</v>
      </c>
      <c r="I276" s="1">
        <v>0</v>
      </c>
      <c r="J276" s="1">
        <v>19</v>
      </c>
      <c r="K276" s="1">
        <v>-16</v>
      </c>
    </row>
    <row r="277" spans="1:11" x14ac:dyDescent="0.2">
      <c r="A277" t="s">
        <v>50</v>
      </c>
      <c r="B277" t="s">
        <v>23</v>
      </c>
      <c r="C277" s="1">
        <v>17</v>
      </c>
      <c r="D277" s="1">
        <v>45</v>
      </c>
      <c r="E277" s="1">
        <v>4</v>
      </c>
      <c r="F277" s="1">
        <v>4</v>
      </c>
      <c r="G277" s="1">
        <v>0</v>
      </c>
      <c r="H277" s="1">
        <v>0</v>
      </c>
      <c r="I277" s="1">
        <v>0</v>
      </c>
      <c r="J277" s="1">
        <v>3</v>
      </c>
      <c r="K277" s="1">
        <v>1</v>
      </c>
    </row>
    <row r="278" spans="1:11" x14ac:dyDescent="0.2">
      <c r="A278" t="s">
        <v>50</v>
      </c>
      <c r="B278" t="s">
        <v>24</v>
      </c>
      <c r="C278" s="1">
        <v>147</v>
      </c>
      <c r="D278" s="1">
        <v>503</v>
      </c>
      <c r="E278" s="1">
        <v>46</v>
      </c>
      <c r="F278" s="1">
        <v>3</v>
      </c>
      <c r="G278" s="1">
        <v>0</v>
      </c>
      <c r="H278" s="1">
        <v>0</v>
      </c>
      <c r="I278" s="1">
        <v>1</v>
      </c>
      <c r="J278" s="1">
        <v>201</v>
      </c>
      <c r="K278" s="1">
        <v>-199</v>
      </c>
    </row>
    <row r="279" spans="1:11" x14ac:dyDescent="0.2">
      <c r="A279" t="s">
        <v>50</v>
      </c>
      <c r="B279" t="s">
        <v>25</v>
      </c>
      <c r="C279" s="1">
        <v>192</v>
      </c>
      <c r="D279" s="1">
        <v>744</v>
      </c>
      <c r="E279" s="1">
        <v>164</v>
      </c>
      <c r="F279" s="1">
        <v>4</v>
      </c>
      <c r="G279" s="1">
        <v>2</v>
      </c>
      <c r="H279" s="1">
        <v>0</v>
      </c>
      <c r="I279" s="1">
        <v>3</v>
      </c>
      <c r="J279" s="1">
        <v>119</v>
      </c>
      <c r="K279" s="1">
        <v>-120</v>
      </c>
    </row>
    <row r="280" spans="1:11" x14ac:dyDescent="0.2">
      <c r="A280" t="s">
        <v>50</v>
      </c>
      <c r="B280" t="s">
        <v>26</v>
      </c>
      <c r="C280" s="1">
        <v>104</v>
      </c>
      <c r="D280" s="1">
        <v>330</v>
      </c>
      <c r="E280" s="1">
        <v>57</v>
      </c>
      <c r="F280" s="1">
        <v>3</v>
      </c>
      <c r="G280" s="1">
        <v>0</v>
      </c>
      <c r="H280" s="1">
        <v>0</v>
      </c>
      <c r="I280" s="1">
        <v>0</v>
      </c>
      <c r="J280" s="1">
        <v>96</v>
      </c>
      <c r="K280" s="1">
        <v>-93</v>
      </c>
    </row>
    <row r="281" spans="1:11" x14ac:dyDescent="0.2">
      <c r="A281" t="s">
        <v>50</v>
      </c>
      <c r="B281" t="s">
        <v>27</v>
      </c>
      <c r="C281" s="1">
        <v>54</v>
      </c>
      <c r="D281" s="1">
        <v>221</v>
      </c>
      <c r="E281" s="1">
        <v>77</v>
      </c>
      <c r="F281" s="1">
        <v>2</v>
      </c>
      <c r="G281" s="1">
        <v>0</v>
      </c>
      <c r="H281" s="1">
        <v>0</v>
      </c>
      <c r="I281" s="1">
        <v>0</v>
      </c>
      <c r="J281" s="1">
        <v>43</v>
      </c>
      <c r="K281" s="1">
        <v>-41</v>
      </c>
    </row>
    <row r="282" spans="1:11" x14ac:dyDescent="0.2">
      <c r="A282" t="s">
        <v>50</v>
      </c>
      <c r="B282" t="s">
        <v>28</v>
      </c>
      <c r="C282" s="1">
        <v>52</v>
      </c>
      <c r="D282" s="1">
        <v>154</v>
      </c>
      <c r="E282" s="1">
        <v>39</v>
      </c>
      <c r="F282" s="1">
        <v>0</v>
      </c>
      <c r="G282" s="1">
        <v>0</v>
      </c>
      <c r="H282" s="1">
        <v>0</v>
      </c>
      <c r="I282" s="1">
        <v>0</v>
      </c>
      <c r="J282" s="1">
        <v>45</v>
      </c>
      <c r="K282" s="1">
        <v>-45</v>
      </c>
    </row>
    <row r="283" spans="1:11" x14ac:dyDescent="0.2">
      <c r="A283" t="s">
        <v>50</v>
      </c>
      <c r="B283" t="s">
        <v>29</v>
      </c>
      <c r="C283" s="1">
        <v>110</v>
      </c>
      <c r="D283" s="1">
        <v>305</v>
      </c>
      <c r="E283" s="1">
        <v>36</v>
      </c>
      <c r="F283" s="1">
        <v>5</v>
      </c>
      <c r="G283" s="1">
        <v>0</v>
      </c>
      <c r="H283" s="1">
        <v>0</v>
      </c>
      <c r="I283" s="1">
        <v>5</v>
      </c>
      <c r="J283" s="1">
        <v>99</v>
      </c>
      <c r="K283" s="1">
        <v>-99</v>
      </c>
    </row>
    <row r="284" spans="1:11" x14ac:dyDescent="0.2">
      <c r="A284" t="s">
        <v>50</v>
      </c>
      <c r="B284" t="s">
        <v>30</v>
      </c>
      <c r="C284" s="1">
        <v>80</v>
      </c>
      <c r="D284" s="1">
        <v>267</v>
      </c>
      <c r="E284" s="1">
        <v>30</v>
      </c>
      <c r="F284" s="1">
        <v>1</v>
      </c>
      <c r="G284" s="1">
        <v>0</v>
      </c>
      <c r="H284" s="1">
        <v>0</v>
      </c>
      <c r="I284" s="1">
        <v>0</v>
      </c>
      <c r="J284" s="1">
        <v>96</v>
      </c>
      <c r="K284" s="1">
        <v>-95</v>
      </c>
    </row>
    <row r="285" spans="1:11" x14ac:dyDescent="0.2">
      <c r="A285" t="s">
        <v>50</v>
      </c>
      <c r="B285" t="s">
        <v>31</v>
      </c>
      <c r="C285" s="1">
        <v>146</v>
      </c>
      <c r="D285" s="1">
        <v>201</v>
      </c>
      <c r="E285" s="1">
        <v>57</v>
      </c>
      <c r="F285" s="1">
        <v>18</v>
      </c>
      <c r="G285" s="1">
        <v>3</v>
      </c>
      <c r="H285" s="1">
        <v>0</v>
      </c>
      <c r="I285" s="1">
        <v>0</v>
      </c>
      <c r="J285" s="1">
        <v>79</v>
      </c>
      <c r="K285" s="1">
        <v>-64</v>
      </c>
    </row>
    <row r="286" spans="1:11" x14ac:dyDescent="0.2">
      <c r="A286" t="s">
        <v>50</v>
      </c>
      <c r="B286" t="s">
        <v>32</v>
      </c>
      <c r="C286" s="1">
        <v>241</v>
      </c>
      <c r="D286" s="1">
        <v>626</v>
      </c>
      <c r="E286" s="1">
        <v>78</v>
      </c>
      <c r="F286" s="1">
        <v>37</v>
      </c>
      <c r="G286" s="1">
        <v>1</v>
      </c>
      <c r="H286" s="1">
        <v>0</v>
      </c>
      <c r="I286" s="1">
        <v>0</v>
      </c>
      <c r="J286" s="1">
        <v>129</v>
      </c>
      <c r="K286" s="1">
        <v>-93</v>
      </c>
    </row>
    <row r="287" spans="1:11" x14ac:dyDescent="0.2">
      <c r="A287" t="s">
        <v>50</v>
      </c>
      <c r="B287" t="s">
        <v>33</v>
      </c>
      <c r="C287" s="1">
        <v>124</v>
      </c>
      <c r="D287" s="1">
        <v>308</v>
      </c>
      <c r="E287" s="1">
        <v>41</v>
      </c>
      <c r="F287" s="1">
        <v>7</v>
      </c>
      <c r="G287" s="1">
        <v>0</v>
      </c>
      <c r="H287" s="1">
        <v>0</v>
      </c>
      <c r="I287" s="1">
        <v>9</v>
      </c>
      <c r="J287" s="1">
        <v>120</v>
      </c>
      <c r="K287" s="1">
        <v>-122</v>
      </c>
    </row>
    <row r="288" spans="1:11" x14ac:dyDescent="0.2">
      <c r="A288" t="s">
        <v>50</v>
      </c>
      <c r="B288" t="s">
        <v>34</v>
      </c>
      <c r="C288" s="1">
        <v>306</v>
      </c>
      <c r="D288" s="1">
        <v>718</v>
      </c>
      <c r="E288" s="1">
        <v>102</v>
      </c>
      <c r="F288" s="1">
        <v>27</v>
      </c>
      <c r="G288" s="1">
        <v>1</v>
      </c>
      <c r="H288" s="1">
        <v>0</v>
      </c>
      <c r="I288" s="1">
        <v>0</v>
      </c>
      <c r="J288" s="1">
        <v>313</v>
      </c>
      <c r="K288" s="1">
        <v>-287</v>
      </c>
    </row>
    <row r="289" spans="1:11" x14ac:dyDescent="0.2">
      <c r="A289" t="s">
        <v>50</v>
      </c>
      <c r="B289" t="s">
        <v>35</v>
      </c>
      <c r="C289" s="1">
        <v>139</v>
      </c>
      <c r="D289" s="1">
        <v>356</v>
      </c>
      <c r="E289" s="1">
        <v>59</v>
      </c>
      <c r="F289" s="1">
        <v>1</v>
      </c>
      <c r="G289" s="1">
        <v>0</v>
      </c>
      <c r="H289" s="1">
        <v>0</v>
      </c>
      <c r="I289" s="1">
        <v>1</v>
      </c>
      <c r="J289" s="1">
        <v>103</v>
      </c>
      <c r="K289" s="1">
        <v>-103</v>
      </c>
    </row>
    <row r="290" spans="1:11" x14ac:dyDescent="0.2">
      <c r="A290" t="s">
        <v>50</v>
      </c>
      <c r="B290" t="s">
        <v>36</v>
      </c>
      <c r="C290" s="1">
        <v>95</v>
      </c>
      <c r="D290" s="1">
        <v>327</v>
      </c>
      <c r="E290" s="1">
        <v>30</v>
      </c>
      <c r="F290" s="1">
        <v>1</v>
      </c>
      <c r="G290" s="1">
        <v>0</v>
      </c>
      <c r="H290" s="1">
        <v>0</v>
      </c>
      <c r="I290" s="1">
        <v>0</v>
      </c>
      <c r="J290" s="1">
        <v>78</v>
      </c>
      <c r="K290" s="1">
        <v>-77</v>
      </c>
    </row>
    <row r="291" spans="1:11" x14ac:dyDescent="0.2">
      <c r="A291" t="s">
        <v>50</v>
      </c>
      <c r="B291" t="s">
        <v>37</v>
      </c>
      <c r="C291" s="1">
        <v>166</v>
      </c>
      <c r="D291" s="1">
        <v>514</v>
      </c>
      <c r="E291" s="1">
        <v>84</v>
      </c>
      <c r="F291" s="1">
        <v>1</v>
      </c>
      <c r="G291" s="1">
        <v>0</v>
      </c>
      <c r="H291" s="1">
        <v>0</v>
      </c>
      <c r="I291" s="1">
        <v>2</v>
      </c>
      <c r="J291" s="1">
        <v>105</v>
      </c>
      <c r="K291" s="1">
        <v>-106</v>
      </c>
    </row>
    <row r="292" spans="1:11" x14ac:dyDescent="0.2">
      <c r="A292" t="s">
        <v>50</v>
      </c>
      <c r="B292" t="s">
        <v>38</v>
      </c>
      <c r="C292" s="1">
        <v>80</v>
      </c>
      <c r="D292" s="1">
        <v>227</v>
      </c>
      <c r="E292" s="1">
        <v>32</v>
      </c>
      <c r="F292" s="1">
        <v>6</v>
      </c>
      <c r="G292" s="1">
        <v>1</v>
      </c>
      <c r="H292" s="1">
        <v>0</v>
      </c>
      <c r="I292" s="1">
        <v>2</v>
      </c>
      <c r="J292" s="1">
        <v>38</v>
      </c>
      <c r="K292" s="1">
        <v>-35</v>
      </c>
    </row>
    <row r="293" spans="1:11" x14ac:dyDescent="0.2">
      <c r="A293" t="s">
        <v>50</v>
      </c>
      <c r="B293" t="s">
        <v>39</v>
      </c>
      <c r="C293" s="1">
        <v>21</v>
      </c>
      <c r="D293" s="1">
        <v>42</v>
      </c>
      <c r="E293" s="1">
        <v>9</v>
      </c>
      <c r="F293" s="1">
        <v>0</v>
      </c>
      <c r="G293" s="1">
        <v>0</v>
      </c>
      <c r="H293" s="1">
        <v>0</v>
      </c>
      <c r="I293" s="1">
        <v>0</v>
      </c>
      <c r="J293" s="1">
        <v>8</v>
      </c>
      <c r="K293" s="1">
        <v>-8</v>
      </c>
    </row>
    <row r="294" spans="1:11" x14ac:dyDescent="0.2">
      <c r="A294" t="s">
        <v>50</v>
      </c>
      <c r="B294" t="s">
        <v>40</v>
      </c>
      <c r="C294" s="1">
        <v>48</v>
      </c>
      <c r="D294" s="1">
        <v>146</v>
      </c>
      <c r="E294" s="1">
        <v>38</v>
      </c>
      <c r="F294" s="1">
        <v>4</v>
      </c>
      <c r="G294" s="1">
        <v>0</v>
      </c>
      <c r="H294" s="1">
        <v>0</v>
      </c>
      <c r="I294" s="1">
        <v>2</v>
      </c>
      <c r="J294" s="1">
        <v>31</v>
      </c>
      <c r="K294" s="1">
        <v>-29</v>
      </c>
    </row>
    <row r="295" spans="1:11" x14ac:dyDescent="0.2">
      <c r="A295" t="s">
        <v>50</v>
      </c>
      <c r="B295" t="s">
        <v>41</v>
      </c>
      <c r="C295" s="1">
        <v>81</v>
      </c>
      <c r="D295" s="1">
        <v>217</v>
      </c>
      <c r="E295" s="1">
        <v>8</v>
      </c>
      <c r="F295" s="1">
        <v>6</v>
      </c>
      <c r="G295" s="1">
        <v>0</v>
      </c>
      <c r="H295" s="1">
        <v>0</v>
      </c>
      <c r="I295" s="1">
        <v>0</v>
      </c>
      <c r="J295" s="1">
        <v>18</v>
      </c>
      <c r="K295" s="1">
        <v>-12</v>
      </c>
    </row>
    <row r="296" spans="1:11" x14ac:dyDescent="0.2">
      <c r="A296" t="s">
        <v>50</v>
      </c>
      <c r="B296" t="s">
        <v>42</v>
      </c>
      <c r="C296" s="1">
        <v>48</v>
      </c>
      <c r="D296" s="1">
        <v>191</v>
      </c>
      <c r="E296" s="1">
        <v>60</v>
      </c>
      <c r="F296" s="1">
        <v>21</v>
      </c>
      <c r="G296" s="1">
        <v>0</v>
      </c>
      <c r="H296" s="1">
        <v>0</v>
      </c>
      <c r="I296" s="1">
        <v>0</v>
      </c>
      <c r="J296" s="1">
        <v>26</v>
      </c>
      <c r="K296" s="1">
        <v>-5</v>
      </c>
    </row>
    <row r="297" spans="1:11" x14ac:dyDescent="0.2">
      <c r="A297" t="s">
        <v>50</v>
      </c>
      <c r="B297" t="s">
        <v>43</v>
      </c>
      <c r="C297" s="1">
        <v>29</v>
      </c>
      <c r="D297" s="1">
        <v>77</v>
      </c>
      <c r="E297" s="1">
        <v>12</v>
      </c>
      <c r="F297" s="1">
        <v>1</v>
      </c>
      <c r="G297" s="1">
        <v>0</v>
      </c>
      <c r="H297" s="1">
        <v>0</v>
      </c>
      <c r="I297" s="1">
        <v>0</v>
      </c>
      <c r="J297" s="1">
        <v>22</v>
      </c>
      <c r="K297" s="1">
        <v>-21</v>
      </c>
    </row>
    <row r="298" spans="1:11" x14ac:dyDescent="0.2">
      <c r="A298" t="s">
        <v>51</v>
      </c>
      <c r="B298" t="s">
        <v>7</v>
      </c>
      <c r="C298" s="1">
        <v>33</v>
      </c>
      <c r="D298" s="1">
        <v>89</v>
      </c>
      <c r="E298" s="1">
        <v>7</v>
      </c>
      <c r="F298" s="1">
        <v>35</v>
      </c>
      <c r="G298" s="1">
        <v>12</v>
      </c>
      <c r="H298" s="1">
        <v>0</v>
      </c>
      <c r="I298" s="1">
        <v>0</v>
      </c>
      <c r="J298" s="1">
        <v>0</v>
      </c>
      <c r="K298" s="1">
        <v>23</v>
      </c>
    </row>
    <row r="299" spans="1:11" x14ac:dyDescent="0.2">
      <c r="A299" t="s">
        <v>51</v>
      </c>
      <c r="B299" t="s">
        <v>8</v>
      </c>
      <c r="C299" s="1">
        <v>34</v>
      </c>
      <c r="D299" s="1">
        <v>117</v>
      </c>
      <c r="E299" s="1">
        <v>17</v>
      </c>
      <c r="F299" s="1">
        <v>34</v>
      </c>
      <c r="G299" s="1">
        <v>22</v>
      </c>
      <c r="H299" s="1">
        <v>0</v>
      </c>
      <c r="I299" s="1">
        <v>0</v>
      </c>
      <c r="J299" s="1">
        <v>0</v>
      </c>
      <c r="K299" s="1">
        <v>12</v>
      </c>
    </row>
    <row r="300" spans="1:11" x14ac:dyDescent="0.2">
      <c r="A300" t="s">
        <v>51</v>
      </c>
      <c r="B300" t="s">
        <v>9</v>
      </c>
      <c r="C300" s="1">
        <v>23</v>
      </c>
      <c r="D300" s="1">
        <v>75</v>
      </c>
      <c r="E300" s="1">
        <v>15</v>
      </c>
      <c r="F300" s="1">
        <v>23</v>
      </c>
      <c r="G300" s="1">
        <v>16</v>
      </c>
      <c r="H300" s="1">
        <v>0</v>
      </c>
      <c r="I300" s="1">
        <v>0</v>
      </c>
      <c r="J300" s="1">
        <v>0</v>
      </c>
      <c r="K300" s="1">
        <v>7</v>
      </c>
    </row>
    <row r="301" spans="1:11" x14ac:dyDescent="0.2">
      <c r="A301" t="s">
        <v>51</v>
      </c>
      <c r="B301" t="s">
        <v>10</v>
      </c>
      <c r="C301" s="1">
        <v>40</v>
      </c>
      <c r="D301" s="1">
        <v>121</v>
      </c>
      <c r="E301" s="1">
        <v>14</v>
      </c>
      <c r="F301" s="1">
        <v>48</v>
      </c>
      <c r="G301" s="1">
        <v>21</v>
      </c>
      <c r="H301" s="1">
        <v>0</v>
      </c>
      <c r="I301" s="1">
        <v>0</v>
      </c>
      <c r="J301" s="1">
        <v>0</v>
      </c>
      <c r="K301" s="1">
        <v>27</v>
      </c>
    </row>
    <row r="302" spans="1:11" x14ac:dyDescent="0.2">
      <c r="A302" t="s">
        <v>51</v>
      </c>
      <c r="B302" t="s">
        <v>11</v>
      </c>
      <c r="C302" s="1">
        <v>122</v>
      </c>
      <c r="D302" s="1">
        <v>523</v>
      </c>
      <c r="E302" s="1">
        <v>93</v>
      </c>
      <c r="F302" s="1">
        <v>161</v>
      </c>
      <c r="G302" s="1">
        <v>72</v>
      </c>
      <c r="H302" s="1">
        <v>0</v>
      </c>
      <c r="I302" s="1">
        <v>0</v>
      </c>
      <c r="J302" s="1">
        <v>1</v>
      </c>
      <c r="K302" s="1">
        <v>88</v>
      </c>
    </row>
    <row r="303" spans="1:11" x14ac:dyDescent="0.2">
      <c r="A303" t="s">
        <v>51</v>
      </c>
      <c r="B303" t="s">
        <v>12</v>
      </c>
      <c r="C303" s="1">
        <v>8</v>
      </c>
      <c r="D303" s="1">
        <v>17</v>
      </c>
      <c r="E303" s="1">
        <v>1</v>
      </c>
      <c r="F303" s="1">
        <v>9</v>
      </c>
      <c r="G303" s="1">
        <v>4</v>
      </c>
      <c r="H303" s="1">
        <v>0</v>
      </c>
      <c r="I303" s="1">
        <v>0</v>
      </c>
      <c r="J303" s="1">
        <v>0</v>
      </c>
      <c r="K303" s="1">
        <v>5</v>
      </c>
    </row>
    <row r="304" spans="1:11" x14ac:dyDescent="0.2">
      <c r="A304" t="s">
        <v>51</v>
      </c>
      <c r="B304" t="s">
        <v>13</v>
      </c>
      <c r="C304" s="1">
        <v>73</v>
      </c>
      <c r="D304" s="1">
        <v>225</v>
      </c>
      <c r="E304" s="1">
        <v>24</v>
      </c>
      <c r="F304" s="1">
        <v>77</v>
      </c>
      <c r="G304" s="1">
        <v>52</v>
      </c>
      <c r="H304" s="1">
        <v>1</v>
      </c>
      <c r="I304" s="1">
        <v>0</v>
      </c>
      <c r="J304" s="1">
        <v>0</v>
      </c>
      <c r="K304" s="1">
        <v>24</v>
      </c>
    </row>
    <row r="305" spans="1:11" x14ac:dyDescent="0.2">
      <c r="A305" t="s">
        <v>51</v>
      </c>
      <c r="B305" t="s">
        <v>14</v>
      </c>
      <c r="C305" s="1">
        <v>39</v>
      </c>
      <c r="D305" s="1">
        <v>207</v>
      </c>
      <c r="E305" s="1">
        <v>66</v>
      </c>
      <c r="F305" s="1">
        <v>47</v>
      </c>
      <c r="G305" s="1">
        <v>5</v>
      </c>
      <c r="H305" s="1">
        <v>0</v>
      </c>
      <c r="I305" s="1">
        <v>0</v>
      </c>
      <c r="J305" s="1">
        <v>0</v>
      </c>
      <c r="K305" s="1">
        <v>42</v>
      </c>
    </row>
    <row r="306" spans="1:11" x14ac:dyDescent="0.2">
      <c r="A306" t="s">
        <v>51</v>
      </c>
      <c r="B306" t="s">
        <v>15</v>
      </c>
      <c r="C306" s="1">
        <v>39</v>
      </c>
      <c r="D306" s="1">
        <v>81</v>
      </c>
      <c r="E306" s="1">
        <v>21</v>
      </c>
      <c r="F306" s="1">
        <v>51</v>
      </c>
      <c r="G306" s="1">
        <v>27</v>
      </c>
      <c r="H306" s="1">
        <v>0</v>
      </c>
      <c r="I306" s="1">
        <v>0</v>
      </c>
      <c r="J306" s="1">
        <v>0</v>
      </c>
      <c r="K306" s="1">
        <v>24</v>
      </c>
    </row>
    <row r="307" spans="1:11" x14ac:dyDescent="0.2">
      <c r="A307" t="s">
        <v>51</v>
      </c>
      <c r="B307" t="s">
        <v>16</v>
      </c>
      <c r="C307" s="1">
        <v>48</v>
      </c>
      <c r="D307" s="1">
        <v>174</v>
      </c>
      <c r="E307" s="1">
        <v>30</v>
      </c>
      <c r="F307" s="1">
        <v>56</v>
      </c>
      <c r="G307" s="1">
        <v>27</v>
      </c>
      <c r="H307" s="1">
        <v>0</v>
      </c>
      <c r="I307" s="1">
        <v>0</v>
      </c>
      <c r="J307" s="1">
        <v>0</v>
      </c>
      <c r="K307" s="1">
        <v>29</v>
      </c>
    </row>
    <row r="308" spans="1:11" x14ac:dyDescent="0.2">
      <c r="A308" t="s">
        <v>51</v>
      </c>
      <c r="B308" t="s">
        <v>17</v>
      </c>
      <c r="C308" s="1">
        <v>55</v>
      </c>
      <c r="D308" s="1">
        <v>118</v>
      </c>
      <c r="E308" s="1">
        <v>19</v>
      </c>
      <c r="F308" s="1">
        <v>61</v>
      </c>
      <c r="G308" s="1">
        <v>16</v>
      </c>
      <c r="H308" s="1">
        <v>0</v>
      </c>
      <c r="I308" s="1">
        <v>0</v>
      </c>
      <c r="J308" s="1">
        <v>0</v>
      </c>
      <c r="K308" s="1">
        <v>45</v>
      </c>
    </row>
    <row r="309" spans="1:11" x14ac:dyDescent="0.2">
      <c r="A309" t="s">
        <v>51</v>
      </c>
      <c r="B309" t="s">
        <v>18</v>
      </c>
      <c r="C309" s="1">
        <v>63</v>
      </c>
      <c r="D309" s="1">
        <v>142</v>
      </c>
      <c r="E309" s="1">
        <v>23</v>
      </c>
      <c r="F309" s="1">
        <v>98</v>
      </c>
      <c r="G309" s="1">
        <v>10</v>
      </c>
      <c r="H309" s="1">
        <v>1</v>
      </c>
      <c r="I309" s="1">
        <v>0</v>
      </c>
      <c r="J309" s="1">
        <v>0</v>
      </c>
      <c r="K309" s="1">
        <v>87</v>
      </c>
    </row>
    <row r="310" spans="1:11" x14ac:dyDescent="0.2">
      <c r="A310" t="s">
        <v>51</v>
      </c>
      <c r="B310" t="s">
        <v>19</v>
      </c>
      <c r="C310" s="1">
        <v>19</v>
      </c>
      <c r="D310" s="1">
        <v>40</v>
      </c>
      <c r="E310" s="1">
        <v>9</v>
      </c>
      <c r="F310" s="1">
        <v>30</v>
      </c>
      <c r="G310" s="1">
        <v>11</v>
      </c>
      <c r="H310" s="1">
        <v>0</v>
      </c>
      <c r="I310" s="1">
        <v>0</v>
      </c>
      <c r="J310" s="1">
        <v>0</v>
      </c>
      <c r="K310" s="1">
        <v>19</v>
      </c>
    </row>
    <row r="311" spans="1:11" x14ac:dyDescent="0.2">
      <c r="A311" t="s">
        <v>51</v>
      </c>
      <c r="B311" t="s">
        <v>20</v>
      </c>
      <c r="C311" s="1">
        <v>56</v>
      </c>
      <c r="D311" s="1">
        <v>157</v>
      </c>
      <c r="E311" s="1">
        <v>19</v>
      </c>
      <c r="F311" s="1">
        <v>73</v>
      </c>
      <c r="G311" s="1">
        <v>33</v>
      </c>
      <c r="H311" s="1">
        <v>1</v>
      </c>
      <c r="I311" s="1">
        <v>0</v>
      </c>
      <c r="J311" s="1">
        <v>0</v>
      </c>
      <c r="K311" s="1">
        <v>39</v>
      </c>
    </row>
    <row r="312" spans="1:11" x14ac:dyDescent="0.2">
      <c r="A312" t="s">
        <v>51</v>
      </c>
      <c r="B312" t="s">
        <v>21</v>
      </c>
      <c r="C312" s="1">
        <v>482</v>
      </c>
      <c r="D312" s="1">
        <v>791</v>
      </c>
      <c r="E312" s="1">
        <v>127</v>
      </c>
      <c r="F312" s="1">
        <v>864</v>
      </c>
      <c r="G312" s="1">
        <v>120</v>
      </c>
      <c r="H312" s="1">
        <v>0</v>
      </c>
      <c r="I312" s="1">
        <v>0</v>
      </c>
      <c r="J312" s="1">
        <v>158</v>
      </c>
      <c r="K312" s="1">
        <v>586</v>
      </c>
    </row>
    <row r="313" spans="1:11" x14ac:dyDescent="0.2">
      <c r="A313" t="s">
        <v>51</v>
      </c>
      <c r="B313" t="s">
        <v>22</v>
      </c>
      <c r="C313" s="1">
        <v>115</v>
      </c>
      <c r="D313" s="1">
        <v>363</v>
      </c>
      <c r="E313" s="1">
        <v>47</v>
      </c>
      <c r="F313" s="1">
        <v>136</v>
      </c>
      <c r="G313" s="1">
        <v>33</v>
      </c>
      <c r="H313" s="1">
        <v>0</v>
      </c>
      <c r="I313" s="1">
        <v>0</v>
      </c>
      <c r="J313" s="1">
        <v>0</v>
      </c>
      <c r="K313" s="1">
        <v>103</v>
      </c>
    </row>
    <row r="314" spans="1:11" x14ac:dyDescent="0.2">
      <c r="A314" t="s">
        <v>51</v>
      </c>
      <c r="B314" t="s">
        <v>23</v>
      </c>
      <c r="C314" s="1">
        <v>31</v>
      </c>
      <c r="D314" s="1">
        <v>97</v>
      </c>
      <c r="E314" s="1">
        <v>21</v>
      </c>
      <c r="F314" s="1">
        <v>26</v>
      </c>
      <c r="G314" s="1">
        <v>6</v>
      </c>
      <c r="H314" s="1">
        <v>0</v>
      </c>
      <c r="I314" s="1">
        <v>0</v>
      </c>
      <c r="J314" s="1">
        <v>0</v>
      </c>
      <c r="K314" s="1">
        <v>20</v>
      </c>
    </row>
    <row r="315" spans="1:11" x14ac:dyDescent="0.2">
      <c r="A315" t="s">
        <v>51</v>
      </c>
      <c r="B315" t="s">
        <v>24</v>
      </c>
      <c r="C315" s="1">
        <v>179</v>
      </c>
      <c r="D315" s="1">
        <v>624</v>
      </c>
      <c r="E315" s="1">
        <v>44</v>
      </c>
      <c r="F315" s="1">
        <v>311</v>
      </c>
      <c r="G315" s="1">
        <v>128</v>
      </c>
      <c r="H315" s="1">
        <v>0</v>
      </c>
      <c r="I315" s="1">
        <v>0</v>
      </c>
      <c r="J315" s="1">
        <v>1</v>
      </c>
      <c r="K315" s="1">
        <v>182</v>
      </c>
    </row>
    <row r="316" spans="1:11" x14ac:dyDescent="0.2">
      <c r="A316" t="s">
        <v>51</v>
      </c>
      <c r="B316" t="s">
        <v>25</v>
      </c>
      <c r="C316" s="1">
        <v>205</v>
      </c>
      <c r="D316" s="1">
        <v>810</v>
      </c>
      <c r="E316" s="1">
        <v>142</v>
      </c>
      <c r="F316" s="1">
        <v>203</v>
      </c>
      <c r="G316" s="1">
        <v>133</v>
      </c>
      <c r="H316" s="1">
        <v>0</v>
      </c>
      <c r="I316" s="1">
        <v>0</v>
      </c>
      <c r="J316" s="1">
        <v>10</v>
      </c>
      <c r="K316" s="1">
        <v>60</v>
      </c>
    </row>
    <row r="317" spans="1:11" x14ac:dyDescent="0.2">
      <c r="A317" t="s">
        <v>51</v>
      </c>
      <c r="B317" t="s">
        <v>26</v>
      </c>
      <c r="C317" s="1">
        <v>120</v>
      </c>
      <c r="D317" s="1">
        <v>411</v>
      </c>
      <c r="E317" s="1">
        <v>94</v>
      </c>
      <c r="F317" s="1">
        <v>147</v>
      </c>
      <c r="G317" s="1">
        <v>66</v>
      </c>
      <c r="H317" s="1">
        <v>0</v>
      </c>
      <c r="I317" s="1">
        <v>0</v>
      </c>
      <c r="J317" s="1">
        <v>0</v>
      </c>
      <c r="K317" s="1">
        <v>81</v>
      </c>
    </row>
    <row r="318" spans="1:11" x14ac:dyDescent="0.2">
      <c r="A318" t="s">
        <v>51</v>
      </c>
      <c r="B318" t="s">
        <v>27</v>
      </c>
      <c r="C318" s="1">
        <v>36</v>
      </c>
      <c r="D318" s="1">
        <v>169</v>
      </c>
      <c r="E318" s="1">
        <v>32</v>
      </c>
      <c r="F318" s="1">
        <v>44</v>
      </c>
      <c r="G318" s="1">
        <v>21</v>
      </c>
      <c r="H318" s="1">
        <v>0</v>
      </c>
      <c r="I318" s="1">
        <v>0</v>
      </c>
      <c r="J318" s="1">
        <v>0</v>
      </c>
      <c r="K318" s="1">
        <v>23</v>
      </c>
    </row>
    <row r="319" spans="1:11" x14ac:dyDescent="0.2">
      <c r="A319" t="s">
        <v>51</v>
      </c>
      <c r="B319" t="s">
        <v>28</v>
      </c>
      <c r="C319" s="1">
        <v>44</v>
      </c>
      <c r="D319" s="1">
        <v>186</v>
      </c>
      <c r="E319" s="1">
        <v>43</v>
      </c>
      <c r="F319" s="1">
        <v>45</v>
      </c>
      <c r="G319" s="1">
        <v>13</v>
      </c>
      <c r="H319" s="1">
        <v>0</v>
      </c>
      <c r="I319" s="1">
        <v>0</v>
      </c>
      <c r="J319" s="1">
        <v>0</v>
      </c>
      <c r="K319" s="1">
        <v>32</v>
      </c>
    </row>
    <row r="320" spans="1:11" x14ac:dyDescent="0.2">
      <c r="A320" t="s">
        <v>51</v>
      </c>
      <c r="B320" t="s">
        <v>29</v>
      </c>
      <c r="C320" s="1">
        <v>138</v>
      </c>
      <c r="D320" s="1">
        <v>413</v>
      </c>
      <c r="E320" s="1">
        <v>81</v>
      </c>
      <c r="F320" s="1">
        <v>181</v>
      </c>
      <c r="G320" s="1">
        <v>82</v>
      </c>
      <c r="H320" s="1">
        <v>0</v>
      </c>
      <c r="I320" s="1">
        <v>0</v>
      </c>
      <c r="J320" s="1">
        <v>0</v>
      </c>
      <c r="K320" s="1">
        <v>99</v>
      </c>
    </row>
    <row r="321" spans="1:11" x14ac:dyDescent="0.2">
      <c r="A321" t="s">
        <v>51</v>
      </c>
      <c r="B321" t="s">
        <v>30</v>
      </c>
      <c r="C321" s="1">
        <v>91</v>
      </c>
      <c r="D321" s="1">
        <v>252</v>
      </c>
      <c r="E321" s="1">
        <v>54</v>
      </c>
      <c r="F321" s="1">
        <v>142</v>
      </c>
      <c r="G321" s="1">
        <v>49</v>
      </c>
      <c r="H321" s="1">
        <v>0</v>
      </c>
      <c r="I321" s="1">
        <v>0</v>
      </c>
      <c r="J321" s="1">
        <v>0</v>
      </c>
      <c r="K321" s="1">
        <v>93</v>
      </c>
    </row>
    <row r="322" spans="1:11" x14ac:dyDescent="0.2">
      <c r="A322" t="s">
        <v>51</v>
      </c>
      <c r="B322" t="s">
        <v>31</v>
      </c>
      <c r="C322" s="1">
        <v>167</v>
      </c>
      <c r="D322" s="1">
        <v>268</v>
      </c>
      <c r="E322" s="1">
        <v>42</v>
      </c>
      <c r="F322" s="1">
        <v>155</v>
      </c>
      <c r="G322" s="1">
        <v>92</v>
      </c>
      <c r="H322" s="1">
        <v>0</v>
      </c>
      <c r="I322" s="1">
        <v>0</v>
      </c>
      <c r="J322" s="1">
        <v>0</v>
      </c>
      <c r="K322" s="1">
        <v>63</v>
      </c>
    </row>
    <row r="323" spans="1:11" x14ac:dyDescent="0.2">
      <c r="A323" t="s">
        <v>51</v>
      </c>
      <c r="B323" t="s">
        <v>32</v>
      </c>
      <c r="C323" s="1">
        <v>234</v>
      </c>
      <c r="D323" s="1">
        <v>580</v>
      </c>
      <c r="E323" s="1">
        <v>57</v>
      </c>
      <c r="F323" s="1">
        <v>288</v>
      </c>
      <c r="G323" s="1">
        <v>105</v>
      </c>
      <c r="H323" s="1">
        <v>0</v>
      </c>
      <c r="I323" s="1">
        <v>0</v>
      </c>
      <c r="J323" s="1">
        <v>0</v>
      </c>
      <c r="K323" s="1">
        <v>183</v>
      </c>
    </row>
    <row r="324" spans="1:11" x14ac:dyDescent="0.2">
      <c r="A324" t="s">
        <v>51</v>
      </c>
      <c r="B324" t="s">
        <v>33</v>
      </c>
      <c r="C324" s="1">
        <v>145</v>
      </c>
      <c r="D324" s="1">
        <v>553</v>
      </c>
      <c r="E324" s="1">
        <v>96</v>
      </c>
      <c r="F324" s="1">
        <v>195</v>
      </c>
      <c r="G324" s="1">
        <v>90</v>
      </c>
      <c r="H324" s="1">
        <v>2</v>
      </c>
      <c r="I324" s="1">
        <v>0</v>
      </c>
      <c r="J324" s="1">
        <v>7</v>
      </c>
      <c r="K324" s="1">
        <v>96</v>
      </c>
    </row>
    <row r="325" spans="1:11" x14ac:dyDescent="0.2">
      <c r="A325" t="s">
        <v>51</v>
      </c>
      <c r="B325" t="s">
        <v>34</v>
      </c>
      <c r="C325" s="1">
        <v>301</v>
      </c>
      <c r="D325" s="1">
        <v>663</v>
      </c>
      <c r="E325" s="1">
        <v>77</v>
      </c>
      <c r="F325" s="1">
        <v>478</v>
      </c>
      <c r="G325" s="1">
        <v>183</v>
      </c>
      <c r="H325" s="1">
        <v>1</v>
      </c>
      <c r="I325" s="1">
        <v>0</v>
      </c>
      <c r="J325" s="1">
        <v>0</v>
      </c>
      <c r="K325" s="1">
        <v>294</v>
      </c>
    </row>
    <row r="326" spans="1:11" x14ac:dyDescent="0.2">
      <c r="A326" t="s">
        <v>51</v>
      </c>
      <c r="B326" t="s">
        <v>35</v>
      </c>
      <c r="C326" s="1">
        <v>109</v>
      </c>
      <c r="D326" s="1">
        <v>247</v>
      </c>
      <c r="E326" s="1">
        <v>33</v>
      </c>
      <c r="F326" s="1">
        <v>133</v>
      </c>
      <c r="G326" s="1">
        <v>81</v>
      </c>
      <c r="H326" s="1">
        <v>0</v>
      </c>
      <c r="I326" s="1">
        <v>0</v>
      </c>
      <c r="J326" s="1">
        <v>1</v>
      </c>
      <c r="K326" s="1">
        <v>51</v>
      </c>
    </row>
    <row r="327" spans="1:11" x14ac:dyDescent="0.2">
      <c r="A327" t="s">
        <v>51</v>
      </c>
      <c r="B327" t="s">
        <v>36</v>
      </c>
      <c r="C327" s="1">
        <v>101</v>
      </c>
      <c r="D327" s="1">
        <v>319</v>
      </c>
      <c r="E327" s="1">
        <v>39</v>
      </c>
      <c r="F327" s="1">
        <v>126</v>
      </c>
      <c r="G327" s="1">
        <v>64</v>
      </c>
      <c r="H327" s="1">
        <v>0</v>
      </c>
      <c r="I327" s="1">
        <v>2</v>
      </c>
      <c r="J327" s="1">
        <v>0</v>
      </c>
      <c r="K327" s="1">
        <v>60</v>
      </c>
    </row>
    <row r="328" spans="1:11" x14ac:dyDescent="0.2">
      <c r="A328" t="s">
        <v>51</v>
      </c>
      <c r="B328" t="s">
        <v>37</v>
      </c>
      <c r="C328" s="1">
        <v>165</v>
      </c>
      <c r="D328" s="1">
        <v>423</v>
      </c>
      <c r="E328" s="1">
        <v>84</v>
      </c>
      <c r="F328" s="1">
        <v>209</v>
      </c>
      <c r="G328" s="1">
        <v>115</v>
      </c>
      <c r="H328" s="1">
        <v>0</v>
      </c>
      <c r="I328" s="1">
        <v>0</v>
      </c>
      <c r="J328" s="1">
        <v>2</v>
      </c>
      <c r="K328" s="1">
        <v>92</v>
      </c>
    </row>
    <row r="329" spans="1:11" x14ac:dyDescent="0.2">
      <c r="A329" t="s">
        <v>51</v>
      </c>
      <c r="B329" t="s">
        <v>38</v>
      </c>
      <c r="C329" s="1">
        <v>84</v>
      </c>
      <c r="D329" s="1">
        <v>254</v>
      </c>
      <c r="E329" s="1">
        <v>29</v>
      </c>
      <c r="F329" s="1">
        <v>84</v>
      </c>
      <c r="G329" s="1">
        <v>27</v>
      </c>
      <c r="H329" s="1">
        <v>0</v>
      </c>
      <c r="I329" s="1">
        <v>0</v>
      </c>
      <c r="J329" s="1">
        <v>0</v>
      </c>
      <c r="K329" s="1">
        <v>57</v>
      </c>
    </row>
    <row r="330" spans="1:11" x14ac:dyDescent="0.2">
      <c r="A330" t="s">
        <v>51</v>
      </c>
      <c r="B330" t="s">
        <v>39</v>
      </c>
      <c r="C330" s="1">
        <v>26</v>
      </c>
      <c r="D330" s="1">
        <v>43</v>
      </c>
      <c r="E330" s="1">
        <v>16</v>
      </c>
      <c r="F330" s="1">
        <v>29</v>
      </c>
      <c r="G330" s="1">
        <v>6</v>
      </c>
      <c r="H330" s="1">
        <v>0</v>
      </c>
      <c r="I330" s="1">
        <v>0</v>
      </c>
      <c r="J330" s="1">
        <v>0</v>
      </c>
      <c r="K330" s="1">
        <v>23</v>
      </c>
    </row>
    <row r="331" spans="1:11" x14ac:dyDescent="0.2">
      <c r="A331" t="s">
        <v>51</v>
      </c>
      <c r="B331" t="s">
        <v>40</v>
      </c>
      <c r="C331" s="1">
        <v>37</v>
      </c>
      <c r="D331" s="1">
        <v>148</v>
      </c>
      <c r="E331" s="1">
        <v>26</v>
      </c>
      <c r="F331" s="1">
        <v>50</v>
      </c>
      <c r="G331" s="1">
        <v>19</v>
      </c>
      <c r="H331" s="1">
        <v>2</v>
      </c>
      <c r="I331" s="1">
        <v>0</v>
      </c>
      <c r="J331" s="1">
        <v>0</v>
      </c>
      <c r="K331" s="1">
        <v>29</v>
      </c>
    </row>
    <row r="332" spans="1:11" x14ac:dyDescent="0.2">
      <c r="A332" t="s">
        <v>51</v>
      </c>
      <c r="B332" t="s">
        <v>41</v>
      </c>
      <c r="C332" s="1">
        <v>68</v>
      </c>
      <c r="D332" s="1">
        <v>192</v>
      </c>
      <c r="E332" s="1">
        <v>8</v>
      </c>
      <c r="F332" s="1">
        <v>83</v>
      </c>
      <c r="G332" s="1">
        <v>4</v>
      </c>
      <c r="H332" s="1">
        <v>0</v>
      </c>
      <c r="I332" s="1">
        <v>0</v>
      </c>
      <c r="J332" s="1">
        <v>0</v>
      </c>
      <c r="K332" s="1">
        <v>79</v>
      </c>
    </row>
    <row r="333" spans="1:11" x14ac:dyDescent="0.2">
      <c r="A333" t="s">
        <v>51</v>
      </c>
      <c r="B333" t="s">
        <v>42</v>
      </c>
      <c r="C333" s="1">
        <v>57</v>
      </c>
      <c r="D333" s="1">
        <v>237</v>
      </c>
      <c r="E333" s="1">
        <v>35</v>
      </c>
      <c r="F333" s="1">
        <v>68</v>
      </c>
      <c r="G333" s="1">
        <v>25</v>
      </c>
      <c r="H333" s="1">
        <v>0</v>
      </c>
      <c r="I333" s="1">
        <v>0</v>
      </c>
      <c r="J333" s="1">
        <v>0</v>
      </c>
      <c r="K333" s="1">
        <v>43</v>
      </c>
    </row>
    <row r="334" spans="1:11" x14ac:dyDescent="0.2">
      <c r="A334" t="s">
        <v>51</v>
      </c>
      <c r="B334" t="s">
        <v>43</v>
      </c>
      <c r="C334" s="1">
        <v>30</v>
      </c>
      <c r="D334" s="1">
        <v>103</v>
      </c>
      <c r="E334" s="1">
        <v>23</v>
      </c>
      <c r="F334" s="1">
        <v>35</v>
      </c>
      <c r="G334" s="1">
        <v>13</v>
      </c>
      <c r="H334" s="1">
        <v>0</v>
      </c>
      <c r="I334" s="1">
        <v>0</v>
      </c>
      <c r="J334" s="1">
        <v>0</v>
      </c>
      <c r="K334" s="1">
        <v>22</v>
      </c>
    </row>
    <row r="335" spans="1:11" x14ac:dyDescent="0.2">
      <c r="A335" t="s">
        <v>52</v>
      </c>
      <c r="B335" t="s">
        <v>7</v>
      </c>
      <c r="C335" s="1">
        <v>12</v>
      </c>
      <c r="D335" s="1">
        <v>45</v>
      </c>
      <c r="E335" s="1">
        <v>16</v>
      </c>
      <c r="F335" s="1">
        <v>14</v>
      </c>
      <c r="G335" s="1">
        <v>7</v>
      </c>
      <c r="H335" s="1">
        <v>0</v>
      </c>
      <c r="I335" s="1">
        <v>0</v>
      </c>
      <c r="J335" s="1">
        <v>0</v>
      </c>
      <c r="K335" s="1">
        <v>7</v>
      </c>
    </row>
    <row r="336" spans="1:11" x14ac:dyDescent="0.2">
      <c r="A336" t="s">
        <v>52</v>
      </c>
      <c r="B336" t="s">
        <v>8</v>
      </c>
      <c r="C336" s="1">
        <v>53</v>
      </c>
      <c r="D336" s="1">
        <v>152</v>
      </c>
      <c r="E336" s="1">
        <v>20</v>
      </c>
      <c r="F336" s="1">
        <v>56</v>
      </c>
      <c r="G336" s="1">
        <v>35</v>
      </c>
      <c r="H336" s="1">
        <v>0</v>
      </c>
      <c r="I336" s="1">
        <v>0</v>
      </c>
      <c r="J336" s="1">
        <v>0</v>
      </c>
      <c r="K336" s="1">
        <v>21</v>
      </c>
    </row>
    <row r="337" spans="1:11" x14ac:dyDescent="0.2">
      <c r="A337" t="s">
        <v>52</v>
      </c>
      <c r="B337" t="s">
        <v>9</v>
      </c>
      <c r="C337" s="1">
        <v>9</v>
      </c>
      <c r="D337" s="1">
        <v>16</v>
      </c>
      <c r="E337" s="1">
        <v>3</v>
      </c>
      <c r="F337" s="1">
        <v>11</v>
      </c>
      <c r="G337" s="1">
        <v>4</v>
      </c>
      <c r="H337" s="1">
        <v>0</v>
      </c>
      <c r="I337" s="1">
        <v>0</v>
      </c>
      <c r="J337" s="1">
        <v>0</v>
      </c>
      <c r="K337" s="1">
        <v>7</v>
      </c>
    </row>
    <row r="338" spans="1:11" x14ac:dyDescent="0.2">
      <c r="A338" t="s">
        <v>52</v>
      </c>
      <c r="B338" t="s">
        <v>10</v>
      </c>
      <c r="C338" s="1">
        <v>15</v>
      </c>
      <c r="D338" s="1">
        <v>76</v>
      </c>
      <c r="E338" s="1">
        <v>3</v>
      </c>
      <c r="F338" s="1">
        <v>19</v>
      </c>
      <c r="G338" s="1">
        <v>8</v>
      </c>
      <c r="H338" s="1">
        <v>0</v>
      </c>
      <c r="I338" s="1">
        <v>0</v>
      </c>
      <c r="J338" s="1">
        <v>0</v>
      </c>
      <c r="K338" s="1">
        <v>11</v>
      </c>
    </row>
    <row r="339" spans="1:11" x14ac:dyDescent="0.2">
      <c r="A339" t="s">
        <v>52</v>
      </c>
      <c r="B339" t="s">
        <v>11</v>
      </c>
      <c r="C339" s="1">
        <v>110</v>
      </c>
      <c r="D339" s="1">
        <v>473</v>
      </c>
      <c r="E339" s="1">
        <v>139</v>
      </c>
      <c r="F339" s="1">
        <v>155</v>
      </c>
      <c r="G339" s="1">
        <v>79</v>
      </c>
      <c r="H339" s="1">
        <v>0</v>
      </c>
      <c r="I339" s="1">
        <v>0</v>
      </c>
      <c r="J339" s="1">
        <v>0</v>
      </c>
      <c r="K339" s="1">
        <v>76</v>
      </c>
    </row>
    <row r="340" spans="1:11" x14ac:dyDescent="0.2">
      <c r="A340" t="s">
        <v>52</v>
      </c>
      <c r="B340" t="s">
        <v>12</v>
      </c>
      <c r="C340" s="1">
        <v>6</v>
      </c>
      <c r="D340" s="1">
        <v>11</v>
      </c>
      <c r="E340" s="1">
        <v>1</v>
      </c>
      <c r="F340" s="1">
        <v>10</v>
      </c>
      <c r="G340" s="1">
        <v>8</v>
      </c>
      <c r="H340" s="1">
        <v>0</v>
      </c>
      <c r="I340" s="1">
        <v>0</v>
      </c>
      <c r="J340" s="1">
        <v>0</v>
      </c>
      <c r="K340" s="1">
        <v>2</v>
      </c>
    </row>
    <row r="341" spans="1:11" x14ac:dyDescent="0.2">
      <c r="A341" t="s">
        <v>52</v>
      </c>
      <c r="B341" t="s">
        <v>13</v>
      </c>
      <c r="C341" s="1">
        <v>37</v>
      </c>
      <c r="D341" s="1">
        <v>84</v>
      </c>
      <c r="E341" s="1">
        <v>4</v>
      </c>
      <c r="F341" s="1">
        <v>37</v>
      </c>
      <c r="G341" s="1">
        <v>19</v>
      </c>
      <c r="H341" s="1">
        <v>0</v>
      </c>
      <c r="I341" s="1">
        <v>0</v>
      </c>
      <c r="J341" s="1">
        <v>0</v>
      </c>
      <c r="K341" s="1">
        <v>18</v>
      </c>
    </row>
    <row r="342" spans="1:11" x14ac:dyDescent="0.2">
      <c r="A342" t="s">
        <v>52</v>
      </c>
      <c r="B342" t="s">
        <v>14</v>
      </c>
      <c r="C342" s="1">
        <v>26</v>
      </c>
      <c r="D342" s="1">
        <v>76</v>
      </c>
      <c r="E342" s="1">
        <v>9</v>
      </c>
      <c r="F342" s="1">
        <v>26</v>
      </c>
      <c r="G342" s="1">
        <v>6</v>
      </c>
      <c r="H342" s="1">
        <v>0</v>
      </c>
      <c r="I342" s="1">
        <v>0</v>
      </c>
      <c r="J342" s="1">
        <v>0</v>
      </c>
      <c r="K342" s="1">
        <v>20</v>
      </c>
    </row>
    <row r="343" spans="1:11" x14ac:dyDescent="0.2">
      <c r="A343" t="s">
        <v>52</v>
      </c>
      <c r="B343" t="s">
        <v>15</v>
      </c>
      <c r="C343" s="1">
        <v>12</v>
      </c>
      <c r="D343" s="1">
        <v>35</v>
      </c>
      <c r="E343" s="1">
        <v>7</v>
      </c>
      <c r="F343" s="1">
        <v>15</v>
      </c>
      <c r="G343" s="1">
        <v>12</v>
      </c>
      <c r="H343" s="1">
        <v>0</v>
      </c>
      <c r="I343" s="1">
        <v>0</v>
      </c>
      <c r="J343" s="1">
        <v>0</v>
      </c>
      <c r="K343" s="1">
        <v>3</v>
      </c>
    </row>
    <row r="344" spans="1:11" x14ac:dyDescent="0.2">
      <c r="A344" t="s">
        <v>52</v>
      </c>
      <c r="B344" t="s">
        <v>16</v>
      </c>
      <c r="C344" s="1">
        <v>22</v>
      </c>
      <c r="D344" s="1">
        <v>87</v>
      </c>
      <c r="E344" s="1">
        <v>34</v>
      </c>
      <c r="F344" s="1">
        <v>34</v>
      </c>
      <c r="G344" s="1">
        <v>15</v>
      </c>
      <c r="H344" s="1">
        <v>0</v>
      </c>
      <c r="I344" s="1">
        <v>0</v>
      </c>
      <c r="J344" s="1">
        <v>0</v>
      </c>
      <c r="K344" s="1">
        <v>19</v>
      </c>
    </row>
    <row r="345" spans="1:11" x14ac:dyDescent="0.2">
      <c r="A345" t="s">
        <v>52</v>
      </c>
      <c r="B345" t="s">
        <v>17</v>
      </c>
      <c r="C345" s="1">
        <v>49</v>
      </c>
      <c r="D345" s="1">
        <v>131</v>
      </c>
      <c r="E345" s="1">
        <v>14</v>
      </c>
      <c r="F345" s="1">
        <v>53</v>
      </c>
      <c r="G345" s="1">
        <v>28</v>
      </c>
      <c r="H345" s="1">
        <v>1</v>
      </c>
      <c r="I345" s="1">
        <v>0</v>
      </c>
      <c r="J345" s="1">
        <v>0</v>
      </c>
      <c r="K345" s="1">
        <v>24</v>
      </c>
    </row>
    <row r="346" spans="1:11" x14ac:dyDescent="0.2">
      <c r="A346" t="s">
        <v>52</v>
      </c>
      <c r="B346" t="s">
        <v>18</v>
      </c>
      <c r="C346" s="1">
        <v>55</v>
      </c>
      <c r="D346" s="1">
        <v>183</v>
      </c>
      <c r="E346" s="1">
        <v>41</v>
      </c>
      <c r="F346" s="1">
        <v>94</v>
      </c>
      <c r="G346" s="1">
        <v>25</v>
      </c>
      <c r="H346" s="1">
        <v>0</v>
      </c>
      <c r="I346" s="1">
        <v>0</v>
      </c>
      <c r="J346" s="1">
        <v>0</v>
      </c>
      <c r="K346" s="1">
        <v>69</v>
      </c>
    </row>
    <row r="347" spans="1:11" x14ac:dyDescent="0.2">
      <c r="A347" t="s">
        <v>52</v>
      </c>
      <c r="B347" t="s">
        <v>19</v>
      </c>
      <c r="C347" s="1">
        <v>22</v>
      </c>
      <c r="D347" s="1">
        <v>48</v>
      </c>
      <c r="E347" s="1">
        <v>2</v>
      </c>
      <c r="F347" s="1">
        <v>50</v>
      </c>
      <c r="G347" s="1">
        <v>39</v>
      </c>
      <c r="H347" s="1">
        <v>1</v>
      </c>
      <c r="I347" s="1">
        <v>0</v>
      </c>
      <c r="J347" s="1">
        <v>0</v>
      </c>
      <c r="K347" s="1">
        <v>10</v>
      </c>
    </row>
    <row r="348" spans="1:11" x14ac:dyDescent="0.2">
      <c r="A348" t="s">
        <v>52</v>
      </c>
      <c r="B348" t="s">
        <v>20</v>
      </c>
      <c r="C348" s="1">
        <v>37</v>
      </c>
      <c r="D348" s="1">
        <v>99</v>
      </c>
      <c r="E348" s="1">
        <v>21</v>
      </c>
      <c r="F348" s="1">
        <v>48</v>
      </c>
      <c r="G348" s="1">
        <v>28</v>
      </c>
      <c r="H348" s="1">
        <v>0</v>
      </c>
      <c r="I348" s="1">
        <v>0</v>
      </c>
      <c r="J348" s="1">
        <v>0</v>
      </c>
      <c r="K348" s="1">
        <v>20</v>
      </c>
    </row>
    <row r="349" spans="1:11" x14ac:dyDescent="0.2">
      <c r="A349" t="s">
        <v>52</v>
      </c>
      <c r="B349" t="s">
        <v>21</v>
      </c>
      <c r="C349" s="1">
        <v>382</v>
      </c>
      <c r="D349" s="1">
        <v>667</v>
      </c>
      <c r="E349" s="1">
        <v>100</v>
      </c>
      <c r="F349" s="1">
        <v>616</v>
      </c>
      <c r="G349" s="1">
        <v>300</v>
      </c>
      <c r="H349" s="1">
        <v>0</v>
      </c>
      <c r="I349" s="1">
        <v>2</v>
      </c>
      <c r="J349" s="1">
        <v>6</v>
      </c>
      <c r="K349" s="1">
        <v>308</v>
      </c>
    </row>
    <row r="350" spans="1:11" x14ac:dyDescent="0.2">
      <c r="A350" t="s">
        <v>52</v>
      </c>
      <c r="B350" t="s">
        <v>22</v>
      </c>
      <c r="C350" s="1">
        <v>61</v>
      </c>
      <c r="D350" s="1">
        <v>240</v>
      </c>
      <c r="E350" s="1">
        <v>26</v>
      </c>
      <c r="F350" s="1">
        <v>87</v>
      </c>
      <c r="G350" s="1">
        <v>47</v>
      </c>
      <c r="H350" s="1">
        <v>0</v>
      </c>
      <c r="I350" s="1">
        <v>0</v>
      </c>
      <c r="J350" s="1">
        <v>0</v>
      </c>
      <c r="K350" s="1">
        <v>40</v>
      </c>
    </row>
    <row r="351" spans="1:11" x14ac:dyDescent="0.2">
      <c r="A351" t="s">
        <v>52</v>
      </c>
      <c r="B351" t="s">
        <v>23</v>
      </c>
      <c r="C351" s="1">
        <v>18</v>
      </c>
      <c r="D351" s="1">
        <v>58</v>
      </c>
      <c r="E351" s="1">
        <v>11</v>
      </c>
      <c r="F351" s="1">
        <v>14</v>
      </c>
      <c r="G351" s="1">
        <v>8</v>
      </c>
      <c r="H351" s="1">
        <v>0</v>
      </c>
      <c r="I351" s="1">
        <v>0</v>
      </c>
      <c r="J351" s="1">
        <v>0</v>
      </c>
      <c r="K351" s="1">
        <v>6</v>
      </c>
    </row>
    <row r="352" spans="1:11" x14ac:dyDescent="0.2">
      <c r="A352" t="s">
        <v>52</v>
      </c>
      <c r="B352" t="s">
        <v>24</v>
      </c>
      <c r="C352" s="1">
        <v>129</v>
      </c>
      <c r="D352" s="1">
        <v>400</v>
      </c>
      <c r="E352" s="1">
        <v>26</v>
      </c>
      <c r="F352" s="1">
        <v>226</v>
      </c>
      <c r="G352" s="1">
        <v>185</v>
      </c>
      <c r="H352" s="1">
        <v>0</v>
      </c>
      <c r="I352" s="1">
        <v>0</v>
      </c>
      <c r="J352" s="1">
        <v>0</v>
      </c>
      <c r="K352" s="1">
        <v>41</v>
      </c>
    </row>
    <row r="353" spans="1:11" x14ac:dyDescent="0.2">
      <c r="A353" t="s">
        <v>52</v>
      </c>
      <c r="B353" t="s">
        <v>25</v>
      </c>
      <c r="C353" s="1">
        <v>203</v>
      </c>
      <c r="D353" s="1">
        <v>782</v>
      </c>
      <c r="E353" s="1">
        <v>139</v>
      </c>
      <c r="F353" s="1">
        <v>195</v>
      </c>
      <c r="G353" s="1">
        <v>109</v>
      </c>
      <c r="H353" s="1">
        <v>0</v>
      </c>
      <c r="I353" s="1">
        <v>0</v>
      </c>
      <c r="J353" s="1">
        <v>8</v>
      </c>
      <c r="K353" s="1">
        <v>78</v>
      </c>
    </row>
    <row r="354" spans="1:11" x14ac:dyDescent="0.2">
      <c r="A354" t="s">
        <v>52</v>
      </c>
      <c r="B354" t="s">
        <v>26</v>
      </c>
      <c r="C354" s="1">
        <v>66</v>
      </c>
      <c r="D354" s="1">
        <v>309</v>
      </c>
      <c r="E354" s="1">
        <v>69</v>
      </c>
      <c r="F354" s="1">
        <v>78</v>
      </c>
      <c r="G354" s="1">
        <v>53</v>
      </c>
      <c r="H354" s="1">
        <v>0</v>
      </c>
      <c r="I354" s="1">
        <v>0</v>
      </c>
      <c r="J354" s="1">
        <v>0</v>
      </c>
      <c r="K354" s="1">
        <v>25</v>
      </c>
    </row>
    <row r="355" spans="1:11" x14ac:dyDescent="0.2">
      <c r="A355" t="s">
        <v>52</v>
      </c>
      <c r="B355" t="s">
        <v>27</v>
      </c>
      <c r="C355" s="1">
        <v>23</v>
      </c>
      <c r="D355" s="1">
        <v>143</v>
      </c>
      <c r="E355" s="1">
        <v>29</v>
      </c>
      <c r="F355" s="1">
        <v>25</v>
      </c>
      <c r="G355" s="1">
        <v>18</v>
      </c>
      <c r="H355" s="1">
        <v>0</v>
      </c>
      <c r="I355" s="1">
        <v>0</v>
      </c>
      <c r="J355" s="1">
        <v>0</v>
      </c>
      <c r="K355" s="1">
        <v>7</v>
      </c>
    </row>
    <row r="356" spans="1:11" x14ac:dyDescent="0.2">
      <c r="A356" t="s">
        <v>52</v>
      </c>
      <c r="B356" t="s">
        <v>28</v>
      </c>
      <c r="C356" s="1">
        <v>27</v>
      </c>
      <c r="D356" s="1">
        <v>128</v>
      </c>
      <c r="E356" s="1">
        <v>62</v>
      </c>
      <c r="F356" s="1">
        <v>31</v>
      </c>
      <c r="G356" s="1">
        <v>25</v>
      </c>
      <c r="H356" s="1">
        <v>0</v>
      </c>
      <c r="I356" s="1">
        <v>0</v>
      </c>
      <c r="J356" s="1">
        <v>0</v>
      </c>
      <c r="K356" s="1">
        <v>6</v>
      </c>
    </row>
    <row r="357" spans="1:11" x14ac:dyDescent="0.2">
      <c r="A357" t="s">
        <v>52</v>
      </c>
      <c r="B357" t="s">
        <v>29</v>
      </c>
      <c r="C357" s="1">
        <v>97</v>
      </c>
      <c r="D357" s="1">
        <v>313</v>
      </c>
      <c r="E357" s="1">
        <v>64</v>
      </c>
      <c r="F357" s="1">
        <v>131</v>
      </c>
      <c r="G357" s="1">
        <v>73</v>
      </c>
      <c r="H357" s="1">
        <v>0</v>
      </c>
      <c r="I357" s="1">
        <v>0</v>
      </c>
      <c r="J357" s="1">
        <v>1</v>
      </c>
      <c r="K357" s="1">
        <v>57</v>
      </c>
    </row>
    <row r="358" spans="1:11" x14ac:dyDescent="0.2">
      <c r="A358" t="s">
        <v>52</v>
      </c>
      <c r="B358" t="s">
        <v>30</v>
      </c>
      <c r="C358" s="1">
        <v>91</v>
      </c>
      <c r="D358" s="1">
        <v>328</v>
      </c>
      <c r="E358" s="1">
        <v>54</v>
      </c>
      <c r="F358" s="1">
        <v>139</v>
      </c>
      <c r="G358" s="1">
        <v>88</v>
      </c>
      <c r="H358" s="1">
        <v>1</v>
      </c>
      <c r="I358" s="1">
        <v>0</v>
      </c>
      <c r="J358" s="1">
        <v>0</v>
      </c>
      <c r="K358" s="1">
        <v>50</v>
      </c>
    </row>
    <row r="359" spans="1:11" x14ac:dyDescent="0.2">
      <c r="A359" t="s">
        <v>52</v>
      </c>
      <c r="B359" t="s">
        <v>31</v>
      </c>
      <c r="C359" s="1">
        <v>113</v>
      </c>
      <c r="D359" s="1">
        <v>230</v>
      </c>
      <c r="E359" s="1">
        <v>40</v>
      </c>
      <c r="F359" s="1">
        <v>113</v>
      </c>
      <c r="G359" s="1">
        <v>66</v>
      </c>
      <c r="H359" s="1">
        <v>0</v>
      </c>
      <c r="I359" s="1">
        <v>0</v>
      </c>
      <c r="J359" s="1">
        <v>1</v>
      </c>
      <c r="K359" s="1">
        <v>46</v>
      </c>
    </row>
    <row r="360" spans="1:11" x14ac:dyDescent="0.2">
      <c r="A360" t="s">
        <v>52</v>
      </c>
      <c r="B360" t="s">
        <v>32</v>
      </c>
      <c r="C360" s="1">
        <v>143</v>
      </c>
      <c r="D360" s="1">
        <v>315</v>
      </c>
      <c r="E360" s="1">
        <v>23</v>
      </c>
      <c r="F360" s="1">
        <v>183</v>
      </c>
      <c r="G360" s="1">
        <v>73</v>
      </c>
      <c r="H360" s="1">
        <v>0</v>
      </c>
      <c r="I360" s="1">
        <v>0</v>
      </c>
      <c r="J360" s="1">
        <v>0</v>
      </c>
      <c r="K360" s="1">
        <v>110</v>
      </c>
    </row>
    <row r="361" spans="1:11" x14ac:dyDescent="0.2">
      <c r="A361" t="s">
        <v>52</v>
      </c>
      <c r="B361" t="s">
        <v>33</v>
      </c>
      <c r="C361" s="1">
        <v>123</v>
      </c>
      <c r="D361" s="1">
        <v>407</v>
      </c>
      <c r="E361" s="1">
        <v>94</v>
      </c>
      <c r="F361" s="1">
        <v>161</v>
      </c>
      <c r="G361" s="1">
        <v>103</v>
      </c>
      <c r="H361" s="1">
        <v>0</v>
      </c>
      <c r="I361" s="1">
        <v>1</v>
      </c>
      <c r="J361" s="1">
        <v>3</v>
      </c>
      <c r="K361" s="1">
        <v>54</v>
      </c>
    </row>
    <row r="362" spans="1:11" x14ac:dyDescent="0.2">
      <c r="A362" t="s">
        <v>52</v>
      </c>
      <c r="B362" t="s">
        <v>34</v>
      </c>
      <c r="C362" s="1">
        <v>269</v>
      </c>
      <c r="D362" s="1">
        <v>707</v>
      </c>
      <c r="E362" s="1">
        <v>113</v>
      </c>
      <c r="F362" s="1">
        <v>457</v>
      </c>
      <c r="G362" s="1">
        <v>320</v>
      </c>
      <c r="H362" s="1">
        <v>1</v>
      </c>
      <c r="I362" s="1">
        <v>0</v>
      </c>
      <c r="J362" s="1">
        <v>6</v>
      </c>
      <c r="K362" s="1">
        <v>130</v>
      </c>
    </row>
    <row r="363" spans="1:11" x14ac:dyDescent="0.2">
      <c r="A363" t="s">
        <v>52</v>
      </c>
      <c r="B363" t="s">
        <v>35</v>
      </c>
      <c r="C363" s="1">
        <v>99</v>
      </c>
      <c r="D363" s="1">
        <v>239</v>
      </c>
      <c r="E363" s="1">
        <v>43</v>
      </c>
      <c r="F363" s="1">
        <v>112</v>
      </c>
      <c r="G363" s="1">
        <v>70</v>
      </c>
      <c r="H363" s="1">
        <v>0</v>
      </c>
      <c r="I363" s="1">
        <v>0</v>
      </c>
      <c r="J363" s="1">
        <v>1</v>
      </c>
      <c r="K363" s="1">
        <v>41</v>
      </c>
    </row>
    <row r="364" spans="1:11" x14ac:dyDescent="0.2">
      <c r="A364" t="s">
        <v>52</v>
      </c>
      <c r="B364" t="s">
        <v>36</v>
      </c>
      <c r="C364" s="1">
        <v>69</v>
      </c>
      <c r="D364" s="1">
        <v>255</v>
      </c>
      <c r="E364" s="1">
        <v>13</v>
      </c>
      <c r="F364" s="1">
        <v>83</v>
      </c>
      <c r="G364" s="1">
        <v>53</v>
      </c>
      <c r="H364" s="1">
        <v>0</v>
      </c>
      <c r="I364" s="1">
        <v>0</v>
      </c>
      <c r="J364" s="1">
        <v>0</v>
      </c>
      <c r="K364" s="1">
        <v>30</v>
      </c>
    </row>
    <row r="365" spans="1:11" x14ac:dyDescent="0.2">
      <c r="A365" t="s">
        <v>52</v>
      </c>
      <c r="B365" t="s">
        <v>37</v>
      </c>
      <c r="C365" s="1">
        <v>106</v>
      </c>
      <c r="D365" s="1">
        <v>247</v>
      </c>
      <c r="E365" s="1">
        <v>53</v>
      </c>
      <c r="F365" s="1">
        <v>136</v>
      </c>
      <c r="G365" s="1">
        <v>84</v>
      </c>
      <c r="H365" s="1">
        <v>0</v>
      </c>
      <c r="I365" s="1">
        <v>0</v>
      </c>
      <c r="J365" s="1">
        <v>1</v>
      </c>
      <c r="K365" s="1">
        <v>51</v>
      </c>
    </row>
    <row r="366" spans="1:11" x14ac:dyDescent="0.2">
      <c r="A366" t="s">
        <v>52</v>
      </c>
      <c r="B366" t="s">
        <v>38</v>
      </c>
      <c r="C366" s="1">
        <v>100</v>
      </c>
      <c r="D366" s="1">
        <v>420</v>
      </c>
      <c r="E366" s="1">
        <v>55</v>
      </c>
      <c r="F366" s="1">
        <v>120</v>
      </c>
      <c r="G366" s="1">
        <v>42</v>
      </c>
      <c r="H366" s="1">
        <v>0</v>
      </c>
      <c r="I366" s="1">
        <v>0</v>
      </c>
      <c r="J366" s="1">
        <v>0</v>
      </c>
      <c r="K366" s="1">
        <v>78</v>
      </c>
    </row>
    <row r="367" spans="1:11" x14ac:dyDescent="0.2">
      <c r="A367" t="s">
        <v>52</v>
      </c>
      <c r="B367" t="s">
        <v>39</v>
      </c>
      <c r="C367" s="1">
        <v>18</v>
      </c>
      <c r="D367" s="1">
        <v>37</v>
      </c>
      <c r="E367" s="1">
        <v>9</v>
      </c>
      <c r="F367" s="1">
        <v>21</v>
      </c>
      <c r="G367" s="1">
        <v>16</v>
      </c>
      <c r="H367" s="1">
        <v>1</v>
      </c>
      <c r="I367" s="1">
        <v>0</v>
      </c>
      <c r="J367" s="1">
        <v>0</v>
      </c>
      <c r="K367" s="1">
        <v>4</v>
      </c>
    </row>
    <row r="368" spans="1:11" x14ac:dyDescent="0.2">
      <c r="A368" t="s">
        <v>52</v>
      </c>
      <c r="B368" t="s">
        <v>40</v>
      </c>
      <c r="C368" s="1">
        <v>18</v>
      </c>
      <c r="D368" s="1">
        <v>69</v>
      </c>
      <c r="E368" s="1">
        <v>40</v>
      </c>
      <c r="F368" s="1">
        <v>23</v>
      </c>
      <c r="G368" s="1">
        <v>14</v>
      </c>
      <c r="H368" s="1">
        <v>0</v>
      </c>
      <c r="I368" s="1">
        <v>0</v>
      </c>
      <c r="J368" s="1">
        <v>0</v>
      </c>
      <c r="K368" s="1">
        <v>9</v>
      </c>
    </row>
    <row r="369" spans="1:11" x14ac:dyDescent="0.2">
      <c r="A369" t="s">
        <v>52</v>
      </c>
      <c r="B369" t="s">
        <v>41</v>
      </c>
      <c r="C369" s="1">
        <v>55</v>
      </c>
      <c r="D369" s="1">
        <v>201</v>
      </c>
      <c r="E369" s="1">
        <v>24</v>
      </c>
      <c r="F369" s="1">
        <v>56</v>
      </c>
      <c r="G369" s="1">
        <v>9</v>
      </c>
      <c r="H369" s="1">
        <v>0</v>
      </c>
      <c r="I369" s="1">
        <v>0</v>
      </c>
      <c r="J369" s="1">
        <v>0</v>
      </c>
      <c r="K369" s="1">
        <v>47</v>
      </c>
    </row>
    <row r="370" spans="1:11" x14ac:dyDescent="0.2">
      <c r="A370" t="s">
        <v>52</v>
      </c>
      <c r="B370" t="s">
        <v>42</v>
      </c>
      <c r="C370" s="1">
        <v>38</v>
      </c>
      <c r="D370" s="1">
        <v>215</v>
      </c>
      <c r="E370" s="1">
        <v>26</v>
      </c>
      <c r="F370" s="1">
        <v>57</v>
      </c>
      <c r="G370" s="1">
        <v>36</v>
      </c>
      <c r="H370" s="1">
        <v>0</v>
      </c>
      <c r="I370" s="1">
        <v>0</v>
      </c>
      <c r="J370" s="1">
        <v>0</v>
      </c>
      <c r="K370" s="1">
        <v>21</v>
      </c>
    </row>
    <row r="371" spans="1:11" x14ac:dyDescent="0.2">
      <c r="A371" t="s">
        <v>52</v>
      </c>
      <c r="B371" t="s">
        <v>43</v>
      </c>
      <c r="C371" s="1">
        <v>20</v>
      </c>
      <c r="D371" s="1">
        <v>113</v>
      </c>
      <c r="E371" s="1">
        <v>14</v>
      </c>
      <c r="F371" s="1">
        <v>24</v>
      </c>
      <c r="G371" s="1">
        <v>14</v>
      </c>
      <c r="H371" s="1">
        <v>0</v>
      </c>
      <c r="I371" s="1">
        <v>0</v>
      </c>
      <c r="J371" s="1">
        <v>0</v>
      </c>
      <c r="K371" s="1">
        <v>10</v>
      </c>
    </row>
    <row r="372" spans="1:11" x14ac:dyDescent="0.2">
      <c r="A372" t="s">
        <v>53</v>
      </c>
      <c r="B372" t="s">
        <v>7</v>
      </c>
      <c r="C372" s="1">
        <v>12</v>
      </c>
      <c r="D372" s="1">
        <v>22</v>
      </c>
      <c r="E372" s="1">
        <v>3</v>
      </c>
      <c r="F372" s="1">
        <v>11</v>
      </c>
      <c r="G372" s="1">
        <v>2</v>
      </c>
      <c r="H372" s="1">
        <v>0</v>
      </c>
      <c r="I372" s="1">
        <v>0</v>
      </c>
      <c r="J372" s="1">
        <v>0</v>
      </c>
      <c r="K372" s="1">
        <v>9</v>
      </c>
    </row>
    <row r="373" spans="1:11" x14ac:dyDescent="0.2">
      <c r="A373" t="s">
        <v>53</v>
      </c>
      <c r="B373" t="s">
        <v>8</v>
      </c>
      <c r="C373" s="1">
        <v>57</v>
      </c>
      <c r="D373" s="1">
        <v>175</v>
      </c>
      <c r="E373" s="1">
        <v>5</v>
      </c>
      <c r="F373" s="1">
        <v>61</v>
      </c>
      <c r="G373" s="1">
        <v>39</v>
      </c>
      <c r="H373" s="1">
        <v>0</v>
      </c>
      <c r="I373" s="1">
        <v>0</v>
      </c>
      <c r="J373" s="1">
        <v>0</v>
      </c>
      <c r="K373" s="1">
        <v>22</v>
      </c>
    </row>
    <row r="374" spans="1:11" x14ac:dyDescent="0.2">
      <c r="A374" t="s">
        <v>53</v>
      </c>
      <c r="B374" t="s">
        <v>9</v>
      </c>
      <c r="C374" s="1">
        <v>17</v>
      </c>
      <c r="D374" s="1">
        <v>32</v>
      </c>
      <c r="E374" s="1">
        <v>6</v>
      </c>
      <c r="F374" s="1">
        <v>19</v>
      </c>
      <c r="G374" s="1">
        <v>12</v>
      </c>
      <c r="H374" s="1">
        <v>0</v>
      </c>
      <c r="I374" s="1">
        <v>0</v>
      </c>
      <c r="J374" s="1">
        <v>0</v>
      </c>
      <c r="K374" s="1">
        <v>7</v>
      </c>
    </row>
    <row r="375" spans="1:11" x14ac:dyDescent="0.2">
      <c r="A375" t="s">
        <v>53</v>
      </c>
      <c r="B375" t="s">
        <v>10</v>
      </c>
      <c r="C375" s="1">
        <v>34</v>
      </c>
      <c r="D375" s="1">
        <v>60</v>
      </c>
      <c r="E375" s="1">
        <v>12</v>
      </c>
      <c r="F375" s="1">
        <v>34</v>
      </c>
      <c r="G375" s="1">
        <v>11</v>
      </c>
      <c r="H375" s="1">
        <v>0</v>
      </c>
      <c r="I375" s="1">
        <v>0</v>
      </c>
      <c r="J375" s="1">
        <v>1</v>
      </c>
      <c r="K375" s="1">
        <v>22</v>
      </c>
    </row>
    <row r="376" spans="1:11" x14ac:dyDescent="0.2">
      <c r="A376" t="s">
        <v>53</v>
      </c>
      <c r="B376" t="s">
        <v>11</v>
      </c>
      <c r="C376" s="1">
        <v>100</v>
      </c>
      <c r="D376" s="1">
        <v>399</v>
      </c>
      <c r="E376" s="1">
        <v>84</v>
      </c>
      <c r="F376" s="1">
        <v>133</v>
      </c>
      <c r="G376" s="1">
        <v>80</v>
      </c>
      <c r="H376" s="1">
        <v>0</v>
      </c>
      <c r="I376" s="1">
        <v>0</v>
      </c>
      <c r="J376" s="1">
        <v>0</v>
      </c>
      <c r="K376" s="1">
        <v>53</v>
      </c>
    </row>
    <row r="377" spans="1:11" x14ac:dyDescent="0.2">
      <c r="A377" t="s">
        <v>53</v>
      </c>
      <c r="B377" t="s">
        <v>12</v>
      </c>
      <c r="C377" s="1">
        <v>7</v>
      </c>
      <c r="D377" s="1">
        <v>30</v>
      </c>
      <c r="E377" s="1">
        <v>8</v>
      </c>
      <c r="F377" s="1">
        <v>9</v>
      </c>
      <c r="G377" s="1">
        <v>3</v>
      </c>
      <c r="H377" s="1">
        <v>0</v>
      </c>
      <c r="I377" s="1">
        <v>0</v>
      </c>
      <c r="J377" s="1">
        <v>0</v>
      </c>
      <c r="K377" s="1">
        <v>6</v>
      </c>
    </row>
    <row r="378" spans="1:11" x14ac:dyDescent="0.2">
      <c r="A378" t="s">
        <v>53</v>
      </c>
      <c r="B378" t="s">
        <v>13</v>
      </c>
      <c r="C378" s="1">
        <v>57</v>
      </c>
      <c r="D378" s="1">
        <v>156</v>
      </c>
      <c r="E378" s="1">
        <v>29</v>
      </c>
      <c r="F378" s="1">
        <v>57</v>
      </c>
      <c r="G378" s="1">
        <v>47</v>
      </c>
      <c r="H378" s="1">
        <v>0</v>
      </c>
      <c r="I378" s="1">
        <v>0</v>
      </c>
      <c r="J378" s="1">
        <v>0</v>
      </c>
      <c r="K378" s="1">
        <v>10</v>
      </c>
    </row>
    <row r="379" spans="1:11" x14ac:dyDescent="0.2">
      <c r="A379" t="s">
        <v>53</v>
      </c>
      <c r="B379" t="s">
        <v>14</v>
      </c>
      <c r="C379" s="1">
        <v>54</v>
      </c>
      <c r="D379" s="1">
        <v>164</v>
      </c>
      <c r="E379" s="1">
        <v>13</v>
      </c>
      <c r="F379" s="1">
        <v>55</v>
      </c>
      <c r="G379" s="1">
        <v>20</v>
      </c>
      <c r="H379" s="1">
        <v>0</v>
      </c>
      <c r="I379" s="1">
        <v>0</v>
      </c>
      <c r="J379" s="1">
        <v>0</v>
      </c>
      <c r="K379" s="1">
        <v>35</v>
      </c>
    </row>
    <row r="380" spans="1:11" x14ac:dyDescent="0.2">
      <c r="A380" t="s">
        <v>53</v>
      </c>
      <c r="B380" t="s">
        <v>15</v>
      </c>
      <c r="C380" s="1">
        <v>27</v>
      </c>
      <c r="D380" s="1">
        <v>85</v>
      </c>
      <c r="E380" s="1">
        <v>22</v>
      </c>
      <c r="F380" s="1">
        <v>32</v>
      </c>
      <c r="G380" s="1">
        <v>25</v>
      </c>
      <c r="H380" s="1">
        <v>0</v>
      </c>
      <c r="I380" s="1">
        <v>0</v>
      </c>
      <c r="J380" s="1">
        <v>0</v>
      </c>
      <c r="K380" s="1">
        <v>7</v>
      </c>
    </row>
    <row r="381" spans="1:11" x14ac:dyDescent="0.2">
      <c r="A381" t="s">
        <v>53</v>
      </c>
      <c r="B381" t="s">
        <v>16</v>
      </c>
      <c r="C381" s="1">
        <v>28</v>
      </c>
      <c r="D381" s="1">
        <v>84</v>
      </c>
      <c r="E381" s="1">
        <v>17</v>
      </c>
      <c r="F381" s="1">
        <v>40</v>
      </c>
      <c r="G381" s="1">
        <v>14</v>
      </c>
      <c r="H381" s="1">
        <v>1</v>
      </c>
      <c r="I381" s="1">
        <v>0</v>
      </c>
      <c r="J381" s="1">
        <v>0</v>
      </c>
      <c r="K381" s="1">
        <v>25</v>
      </c>
    </row>
    <row r="382" spans="1:11" x14ac:dyDescent="0.2">
      <c r="A382" t="s">
        <v>53</v>
      </c>
      <c r="B382" t="s">
        <v>17</v>
      </c>
      <c r="C382" s="1">
        <v>48</v>
      </c>
      <c r="D382" s="1">
        <v>97</v>
      </c>
      <c r="E382" s="1">
        <v>43</v>
      </c>
      <c r="F382" s="1">
        <v>53</v>
      </c>
      <c r="G382" s="1">
        <v>35</v>
      </c>
      <c r="H382" s="1">
        <v>0</v>
      </c>
      <c r="I382" s="1">
        <v>0</v>
      </c>
      <c r="J382" s="1">
        <v>0</v>
      </c>
      <c r="K382" s="1">
        <v>18</v>
      </c>
    </row>
    <row r="383" spans="1:11" x14ac:dyDescent="0.2">
      <c r="A383" t="s">
        <v>53</v>
      </c>
      <c r="B383" t="s">
        <v>18</v>
      </c>
      <c r="C383" s="1">
        <v>71</v>
      </c>
      <c r="D383" s="1">
        <v>222</v>
      </c>
      <c r="E383" s="1">
        <v>50</v>
      </c>
      <c r="F383" s="1">
        <v>97</v>
      </c>
      <c r="G383" s="1">
        <v>35</v>
      </c>
      <c r="H383" s="1">
        <v>0</v>
      </c>
      <c r="I383" s="1">
        <v>0</v>
      </c>
      <c r="J383" s="1">
        <v>0</v>
      </c>
      <c r="K383" s="1">
        <v>62</v>
      </c>
    </row>
    <row r="384" spans="1:11" x14ac:dyDescent="0.2">
      <c r="A384" t="s">
        <v>53</v>
      </c>
      <c r="B384" t="s">
        <v>19</v>
      </c>
      <c r="C384" s="1">
        <v>28</v>
      </c>
      <c r="D384" s="1">
        <v>51</v>
      </c>
      <c r="E384" s="1">
        <v>9</v>
      </c>
      <c r="F384" s="1">
        <v>51</v>
      </c>
      <c r="G384" s="1">
        <v>38</v>
      </c>
      <c r="H384" s="1">
        <v>0</v>
      </c>
      <c r="I384" s="1">
        <v>0</v>
      </c>
      <c r="J384" s="1">
        <v>0</v>
      </c>
      <c r="K384" s="1">
        <v>13</v>
      </c>
    </row>
    <row r="385" spans="1:11" x14ac:dyDescent="0.2">
      <c r="A385" t="s">
        <v>53</v>
      </c>
      <c r="B385" t="s">
        <v>20</v>
      </c>
      <c r="C385" s="1">
        <v>44</v>
      </c>
      <c r="D385" s="1">
        <v>129</v>
      </c>
      <c r="E385" s="1">
        <v>40</v>
      </c>
      <c r="F385" s="1">
        <v>68</v>
      </c>
      <c r="G385" s="1">
        <v>26</v>
      </c>
      <c r="H385" s="1">
        <v>0</v>
      </c>
      <c r="I385" s="1">
        <v>0</v>
      </c>
      <c r="J385" s="1">
        <v>0</v>
      </c>
      <c r="K385" s="1">
        <v>42</v>
      </c>
    </row>
    <row r="386" spans="1:11" x14ac:dyDescent="0.2">
      <c r="A386" t="s">
        <v>53</v>
      </c>
      <c r="B386" t="s">
        <v>21</v>
      </c>
      <c r="C386" s="1">
        <v>320</v>
      </c>
      <c r="D386" s="1">
        <v>653</v>
      </c>
      <c r="E386" s="1">
        <v>65</v>
      </c>
      <c r="F386" s="1">
        <v>502</v>
      </c>
      <c r="G386" s="1">
        <v>285</v>
      </c>
      <c r="H386" s="1">
        <v>1</v>
      </c>
      <c r="I386" s="1">
        <v>2</v>
      </c>
      <c r="J386" s="1">
        <v>0</v>
      </c>
      <c r="K386" s="1">
        <v>214</v>
      </c>
    </row>
    <row r="387" spans="1:11" x14ac:dyDescent="0.2">
      <c r="A387" t="s">
        <v>53</v>
      </c>
      <c r="B387" t="s">
        <v>22</v>
      </c>
      <c r="C387" s="1">
        <v>60</v>
      </c>
      <c r="D387" s="1">
        <v>220</v>
      </c>
      <c r="E387" s="1">
        <v>30</v>
      </c>
      <c r="F387" s="1">
        <v>70</v>
      </c>
      <c r="G387" s="1">
        <v>40</v>
      </c>
      <c r="H387" s="1">
        <v>0</v>
      </c>
      <c r="I387" s="1">
        <v>0</v>
      </c>
      <c r="J387" s="1">
        <v>0</v>
      </c>
      <c r="K387" s="1">
        <v>30</v>
      </c>
    </row>
    <row r="388" spans="1:11" x14ac:dyDescent="0.2">
      <c r="A388" t="s">
        <v>53</v>
      </c>
      <c r="B388" t="s">
        <v>23</v>
      </c>
      <c r="C388" s="1">
        <v>20</v>
      </c>
      <c r="D388" s="1">
        <v>37</v>
      </c>
      <c r="E388" s="1">
        <v>8</v>
      </c>
      <c r="F388" s="1">
        <v>25</v>
      </c>
      <c r="G388" s="1">
        <v>16</v>
      </c>
      <c r="H388" s="1">
        <v>0</v>
      </c>
      <c r="I388" s="1">
        <v>0</v>
      </c>
      <c r="J388" s="1">
        <v>0</v>
      </c>
      <c r="K388" s="1">
        <v>9</v>
      </c>
    </row>
    <row r="389" spans="1:11" x14ac:dyDescent="0.2">
      <c r="A389" t="s">
        <v>53</v>
      </c>
      <c r="B389" t="s">
        <v>24</v>
      </c>
      <c r="C389" s="1">
        <v>107</v>
      </c>
      <c r="D389" s="1">
        <v>291</v>
      </c>
      <c r="E389" s="1">
        <v>53</v>
      </c>
      <c r="F389" s="1">
        <v>194</v>
      </c>
      <c r="G389" s="1">
        <v>136</v>
      </c>
      <c r="H389" s="1">
        <v>0</v>
      </c>
      <c r="I389" s="1">
        <v>0</v>
      </c>
      <c r="J389" s="1">
        <v>0</v>
      </c>
      <c r="K389" s="1">
        <v>58</v>
      </c>
    </row>
    <row r="390" spans="1:11" x14ac:dyDescent="0.2">
      <c r="A390" t="s">
        <v>53</v>
      </c>
      <c r="B390" t="s">
        <v>25</v>
      </c>
      <c r="C390" s="1">
        <v>190</v>
      </c>
      <c r="D390" s="1">
        <v>755</v>
      </c>
      <c r="E390" s="1">
        <v>119</v>
      </c>
      <c r="F390" s="1">
        <v>218</v>
      </c>
      <c r="G390" s="1">
        <v>125</v>
      </c>
      <c r="H390" s="1">
        <v>1</v>
      </c>
      <c r="I390" s="1">
        <v>0</v>
      </c>
      <c r="J390" s="1">
        <v>7</v>
      </c>
      <c r="K390" s="1">
        <v>85</v>
      </c>
    </row>
    <row r="391" spans="1:11" x14ac:dyDescent="0.2">
      <c r="A391" t="s">
        <v>53</v>
      </c>
      <c r="B391" t="s">
        <v>26</v>
      </c>
      <c r="C391" s="1">
        <v>87</v>
      </c>
      <c r="D391" s="1">
        <v>272</v>
      </c>
      <c r="E391" s="1">
        <v>46</v>
      </c>
      <c r="F391" s="1">
        <v>115</v>
      </c>
      <c r="G391" s="1">
        <v>54</v>
      </c>
      <c r="H391" s="1">
        <v>0</v>
      </c>
      <c r="I391" s="1">
        <v>0</v>
      </c>
      <c r="J391" s="1">
        <v>1</v>
      </c>
      <c r="K391" s="1">
        <v>60</v>
      </c>
    </row>
    <row r="392" spans="1:11" x14ac:dyDescent="0.2">
      <c r="A392" t="s">
        <v>53</v>
      </c>
      <c r="B392" t="s">
        <v>27</v>
      </c>
      <c r="C392" s="1">
        <v>37</v>
      </c>
      <c r="D392" s="1">
        <v>131</v>
      </c>
      <c r="E392" s="1">
        <v>34</v>
      </c>
      <c r="F392" s="1">
        <v>47</v>
      </c>
      <c r="G392" s="1">
        <v>31</v>
      </c>
      <c r="H392" s="1">
        <v>0</v>
      </c>
      <c r="I392" s="1">
        <v>0</v>
      </c>
      <c r="J392" s="1">
        <v>0</v>
      </c>
      <c r="K392" s="1">
        <v>16</v>
      </c>
    </row>
    <row r="393" spans="1:11" x14ac:dyDescent="0.2">
      <c r="A393" t="s">
        <v>53</v>
      </c>
      <c r="B393" t="s">
        <v>28</v>
      </c>
      <c r="C393" s="1">
        <v>37</v>
      </c>
      <c r="D393" s="1">
        <v>89</v>
      </c>
      <c r="E393" s="1">
        <v>24</v>
      </c>
      <c r="F393" s="1">
        <v>32</v>
      </c>
      <c r="G393" s="1">
        <v>26</v>
      </c>
      <c r="H393" s="1">
        <v>0</v>
      </c>
      <c r="I393" s="1">
        <v>0</v>
      </c>
      <c r="J393" s="1">
        <v>0</v>
      </c>
      <c r="K393" s="1">
        <v>6</v>
      </c>
    </row>
    <row r="394" spans="1:11" x14ac:dyDescent="0.2">
      <c r="A394" t="s">
        <v>53</v>
      </c>
      <c r="B394" t="s">
        <v>29</v>
      </c>
      <c r="C394" s="1">
        <v>107</v>
      </c>
      <c r="D394" s="1">
        <v>360</v>
      </c>
      <c r="E394" s="1">
        <v>57</v>
      </c>
      <c r="F394" s="1">
        <v>118</v>
      </c>
      <c r="G394" s="1">
        <v>64</v>
      </c>
      <c r="H394" s="1">
        <v>0</v>
      </c>
      <c r="I394" s="1">
        <v>0</v>
      </c>
      <c r="J394" s="1">
        <v>0</v>
      </c>
      <c r="K394" s="1">
        <v>54</v>
      </c>
    </row>
    <row r="395" spans="1:11" x14ac:dyDescent="0.2">
      <c r="A395" t="s">
        <v>53</v>
      </c>
      <c r="B395" t="s">
        <v>30</v>
      </c>
      <c r="C395" s="1">
        <v>77</v>
      </c>
      <c r="D395" s="1">
        <v>288</v>
      </c>
      <c r="E395" s="1">
        <v>37</v>
      </c>
      <c r="F395" s="1">
        <v>127</v>
      </c>
      <c r="G395" s="1">
        <v>95</v>
      </c>
      <c r="H395" s="1">
        <v>0</v>
      </c>
      <c r="I395" s="1">
        <v>0</v>
      </c>
      <c r="J395" s="1">
        <v>0</v>
      </c>
      <c r="K395" s="1">
        <v>32</v>
      </c>
    </row>
    <row r="396" spans="1:11" x14ac:dyDescent="0.2">
      <c r="A396" t="s">
        <v>53</v>
      </c>
      <c r="B396" t="s">
        <v>31</v>
      </c>
      <c r="C396" s="1">
        <v>138</v>
      </c>
      <c r="D396" s="1">
        <v>209</v>
      </c>
      <c r="E396" s="1">
        <v>52</v>
      </c>
      <c r="F396" s="1">
        <v>138</v>
      </c>
      <c r="G396" s="1">
        <v>77</v>
      </c>
      <c r="H396" s="1">
        <v>4</v>
      </c>
      <c r="I396" s="1">
        <v>0</v>
      </c>
      <c r="J396" s="1">
        <v>0</v>
      </c>
      <c r="K396" s="1">
        <v>57</v>
      </c>
    </row>
    <row r="397" spans="1:11" x14ac:dyDescent="0.2">
      <c r="A397" t="s">
        <v>53</v>
      </c>
      <c r="B397" t="s">
        <v>32</v>
      </c>
      <c r="C397" s="1">
        <v>208</v>
      </c>
      <c r="D397" s="1">
        <v>532</v>
      </c>
      <c r="E397" s="1">
        <v>55</v>
      </c>
      <c r="F397" s="1">
        <v>274</v>
      </c>
      <c r="G397" s="1">
        <v>140</v>
      </c>
      <c r="H397" s="1">
        <v>0</v>
      </c>
      <c r="I397" s="1">
        <v>0</v>
      </c>
      <c r="J397" s="1">
        <v>0</v>
      </c>
      <c r="K397" s="1">
        <v>134</v>
      </c>
    </row>
    <row r="398" spans="1:11" x14ac:dyDescent="0.2">
      <c r="A398" t="s">
        <v>53</v>
      </c>
      <c r="B398" t="s">
        <v>33</v>
      </c>
      <c r="C398" s="1">
        <v>150</v>
      </c>
      <c r="D398" s="1">
        <v>499</v>
      </c>
      <c r="E398" s="1">
        <v>78</v>
      </c>
      <c r="F398" s="1">
        <v>177</v>
      </c>
      <c r="G398" s="1">
        <v>128</v>
      </c>
      <c r="H398" s="1">
        <v>1</v>
      </c>
      <c r="I398" s="1">
        <v>1</v>
      </c>
      <c r="J398" s="1">
        <v>2</v>
      </c>
      <c r="K398" s="1">
        <v>45</v>
      </c>
    </row>
    <row r="399" spans="1:11" x14ac:dyDescent="0.2">
      <c r="A399" t="s">
        <v>53</v>
      </c>
      <c r="B399" t="s">
        <v>34</v>
      </c>
      <c r="C399" s="1">
        <v>283</v>
      </c>
      <c r="D399" s="1">
        <v>621</v>
      </c>
      <c r="E399" s="1">
        <v>97</v>
      </c>
      <c r="F399" s="1">
        <v>502</v>
      </c>
      <c r="G399" s="1">
        <v>340</v>
      </c>
      <c r="H399" s="1">
        <v>0</v>
      </c>
      <c r="I399" s="1">
        <v>0</v>
      </c>
      <c r="J399" s="1">
        <v>2</v>
      </c>
      <c r="K399" s="1">
        <v>160</v>
      </c>
    </row>
    <row r="400" spans="1:11" x14ac:dyDescent="0.2">
      <c r="A400" t="s">
        <v>53</v>
      </c>
      <c r="B400" t="s">
        <v>35</v>
      </c>
      <c r="C400" s="1">
        <v>113</v>
      </c>
      <c r="D400" s="1">
        <v>278</v>
      </c>
      <c r="E400" s="1">
        <v>39</v>
      </c>
      <c r="F400" s="1">
        <v>129</v>
      </c>
      <c r="G400" s="1">
        <v>83</v>
      </c>
      <c r="H400" s="1">
        <v>0</v>
      </c>
      <c r="I400" s="1">
        <v>1</v>
      </c>
      <c r="J400" s="1">
        <v>1</v>
      </c>
      <c r="K400" s="1">
        <v>44</v>
      </c>
    </row>
    <row r="401" spans="1:11" x14ac:dyDescent="0.2">
      <c r="A401" t="s">
        <v>53</v>
      </c>
      <c r="B401" t="s">
        <v>36</v>
      </c>
      <c r="C401" s="1">
        <v>89</v>
      </c>
      <c r="D401" s="1">
        <v>230</v>
      </c>
      <c r="E401" s="1">
        <v>54</v>
      </c>
      <c r="F401" s="1">
        <v>95</v>
      </c>
      <c r="G401" s="1">
        <v>56</v>
      </c>
      <c r="H401" s="1">
        <v>0</v>
      </c>
      <c r="I401" s="1">
        <v>0</v>
      </c>
      <c r="J401" s="1">
        <v>0</v>
      </c>
      <c r="K401" s="1">
        <v>39</v>
      </c>
    </row>
    <row r="402" spans="1:11" x14ac:dyDescent="0.2">
      <c r="A402" t="s">
        <v>53</v>
      </c>
      <c r="B402" t="s">
        <v>37</v>
      </c>
      <c r="C402" s="1">
        <v>144</v>
      </c>
      <c r="D402" s="1">
        <v>370</v>
      </c>
      <c r="E402" s="1">
        <v>94</v>
      </c>
      <c r="F402" s="1">
        <v>155</v>
      </c>
      <c r="G402" s="1">
        <v>87</v>
      </c>
      <c r="H402" s="1">
        <v>0</v>
      </c>
      <c r="I402" s="1">
        <v>1</v>
      </c>
      <c r="J402" s="1">
        <v>0</v>
      </c>
      <c r="K402" s="1">
        <v>67</v>
      </c>
    </row>
    <row r="403" spans="1:11" x14ac:dyDescent="0.2">
      <c r="A403" t="s">
        <v>53</v>
      </c>
      <c r="B403" t="s">
        <v>38</v>
      </c>
      <c r="C403" s="1">
        <v>61</v>
      </c>
      <c r="D403" s="1">
        <v>194</v>
      </c>
      <c r="E403" s="1">
        <v>33</v>
      </c>
      <c r="F403" s="1">
        <v>71</v>
      </c>
      <c r="G403" s="1">
        <v>25</v>
      </c>
      <c r="H403" s="1">
        <v>0</v>
      </c>
      <c r="I403" s="1">
        <v>0</v>
      </c>
      <c r="J403" s="1">
        <v>1</v>
      </c>
      <c r="K403" s="1">
        <v>45</v>
      </c>
    </row>
    <row r="404" spans="1:11" x14ac:dyDescent="0.2">
      <c r="A404" t="s">
        <v>53</v>
      </c>
      <c r="B404" t="s">
        <v>39</v>
      </c>
      <c r="C404" s="1">
        <v>22</v>
      </c>
      <c r="D404" s="1">
        <v>34</v>
      </c>
      <c r="E404" s="1">
        <v>11</v>
      </c>
      <c r="F404" s="1">
        <v>31</v>
      </c>
      <c r="G404" s="1">
        <v>18</v>
      </c>
      <c r="H404" s="1">
        <v>0</v>
      </c>
      <c r="I404" s="1">
        <v>0</v>
      </c>
      <c r="J404" s="1">
        <v>0</v>
      </c>
      <c r="K404" s="1">
        <v>13</v>
      </c>
    </row>
    <row r="405" spans="1:11" x14ac:dyDescent="0.2">
      <c r="A405" t="s">
        <v>53</v>
      </c>
      <c r="B405" t="s">
        <v>40</v>
      </c>
      <c r="C405" s="1">
        <v>17</v>
      </c>
      <c r="D405" s="1">
        <v>58</v>
      </c>
      <c r="E405" s="1">
        <v>8</v>
      </c>
      <c r="F405" s="1">
        <v>30</v>
      </c>
      <c r="G405" s="1">
        <v>13</v>
      </c>
      <c r="H405" s="1">
        <v>0</v>
      </c>
      <c r="I405" s="1">
        <v>0</v>
      </c>
      <c r="J405" s="1">
        <v>0</v>
      </c>
      <c r="K405" s="1">
        <v>17</v>
      </c>
    </row>
    <row r="406" spans="1:11" x14ac:dyDescent="0.2">
      <c r="A406" t="s">
        <v>53</v>
      </c>
      <c r="B406" t="s">
        <v>41</v>
      </c>
      <c r="C406" s="1">
        <v>47</v>
      </c>
      <c r="D406" s="1">
        <v>99</v>
      </c>
      <c r="E406" s="1">
        <v>10</v>
      </c>
      <c r="F406" s="1">
        <v>63</v>
      </c>
      <c r="G406" s="1">
        <v>22</v>
      </c>
      <c r="H406" s="1">
        <v>0</v>
      </c>
      <c r="I406" s="1">
        <v>0</v>
      </c>
      <c r="J406" s="1">
        <v>0</v>
      </c>
      <c r="K406" s="1">
        <v>41</v>
      </c>
    </row>
    <row r="407" spans="1:11" x14ac:dyDescent="0.2">
      <c r="A407" t="s">
        <v>53</v>
      </c>
      <c r="B407" t="s">
        <v>42</v>
      </c>
      <c r="C407" s="1">
        <v>50</v>
      </c>
      <c r="D407" s="1">
        <v>305</v>
      </c>
      <c r="E407" s="1">
        <v>32</v>
      </c>
      <c r="F407" s="1">
        <v>64</v>
      </c>
      <c r="G407" s="1">
        <v>36</v>
      </c>
      <c r="H407" s="1">
        <v>0</v>
      </c>
      <c r="I407" s="1">
        <v>0</v>
      </c>
      <c r="J407" s="1">
        <v>0</v>
      </c>
      <c r="K407" s="1">
        <v>28</v>
      </c>
    </row>
    <row r="408" spans="1:11" x14ac:dyDescent="0.2">
      <c r="A408" t="s">
        <v>53</v>
      </c>
      <c r="B408" t="s">
        <v>43</v>
      </c>
      <c r="C408" s="1">
        <v>19</v>
      </c>
      <c r="D408" s="1">
        <v>146</v>
      </c>
      <c r="E408" s="1">
        <v>32</v>
      </c>
      <c r="F408" s="1">
        <v>23</v>
      </c>
      <c r="G408" s="1">
        <v>14</v>
      </c>
      <c r="H408" s="1">
        <v>0</v>
      </c>
      <c r="I408" s="1">
        <v>0</v>
      </c>
      <c r="J408" s="1">
        <v>0</v>
      </c>
      <c r="K408" s="1">
        <v>9</v>
      </c>
    </row>
    <row r="409" spans="1:11" x14ac:dyDescent="0.2">
      <c r="A409" t="s">
        <v>54</v>
      </c>
      <c r="B409" t="s">
        <v>7</v>
      </c>
      <c r="C409" s="1">
        <v>15</v>
      </c>
      <c r="D409" s="1">
        <v>42</v>
      </c>
      <c r="E409" s="1">
        <v>11</v>
      </c>
      <c r="F409" s="1">
        <v>18</v>
      </c>
      <c r="G409" s="1">
        <v>5</v>
      </c>
      <c r="H409" s="1">
        <v>0</v>
      </c>
      <c r="I409" s="1">
        <v>0</v>
      </c>
      <c r="J409" s="1">
        <v>0</v>
      </c>
      <c r="K409" s="1">
        <v>13</v>
      </c>
    </row>
    <row r="410" spans="1:11" x14ac:dyDescent="0.2">
      <c r="A410" t="s">
        <v>54</v>
      </c>
      <c r="B410" t="s">
        <v>8</v>
      </c>
      <c r="C410" s="1">
        <v>32</v>
      </c>
      <c r="D410" s="1">
        <v>89</v>
      </c>
      <c r="E410" s="1">
        <v>6</v>
      </c>
      <c r="F410" s="1">
        <v>33</v>
      </c>
      <c r="G410" s="1">
        <v>21</v>
      </c>
      <c r="H410" s="1">
        <v>0</v>
      </c>
      <c r="I410" s="1">
        <v>0</v>
      </c>
      <c r="J410" s="1">
        <v>0</v>
      </c>
      <c r="K410" s="1">
        <v>12</v>
      </c>
    </row>
    <row r="411" spans="1:11" x14ac:dyDescent="0.2">
      <c r="A411" t="s">
        <v>54</v>
      </c>
      <c r="B411" t="s">
        <v>9</v>
      </c>
      <c r="C411" s="1">
        <v>8</v>
      </c>
      <c r="D411" s="1">
        <v>14</v>
      </c>
      <c r="E411" s="1">
        <v>3</v>
      </c>
      <c r="F411" s="1">
        <v>10</v>
      </c>
      <c r="G411" s="1">
        <v>9</v>
      </c>
      <c r="H411" s="1">
        <v>0</v>
      </c>
      <c r="I411" s="1">
        <v>0</v>
      </c>
      <c r="J411" s="1">
        <v>0</v>
      </c>
      <c r="K411" s="1">
        <v>1</v>
      </c>
    </row>
    <row r="412" spans="1:11" x14ac:dyDescent="0.2">
      <c r="A412" t="s">
        <v>54</v>
      </c>
      <c r="B412" t="s">
        <v>10</v>
      </c>
      <c r="C412" s="1">
        <v>34</v>
      </c>
      <c r="D412" s="1">
        <v>90</v>
      </c>
      <c r="E412" s="1">
        <v>19</v>
      </c>
      <c r="F412" s="1">
        <v>42</v>
      </c>
      <c r="G412" s="1">
        <v>14</v>
      </c>
      <c r="H412" s="1">
        <v>0</v>
      </c>
      <c r="I412" s="1">
        <v>0</v>
      </c>
      <c r="J412" s="1">
        <v>0</v>
      </c>
      <c r="K412" s="1">
        <v>28</v>
      </c>
    </row>
    <row r="413" spans="1:11" x14ac:dyDescent="0.2">
      <c r="A413" t="s">
        <v>54</v>
      </c>
      <c r="B413" t="s">
        <v>11</v>
      </c>
      <c r="C413" s="1">
        <v>51</v>
      </c>
      <c r="D413" s="1">
        <v>159</v>
      </c>
      <c r="E413" s="1">
        <v>16</v>
      </c>
      <c r="F413" s="1">
        <v>57</v>
      </c>
      <c r="G413" s="1">
        <v>36</v>
      </c>
      <c r="H413" s="1">
        <v>0</v>
      </c>
      <c r="I413" s="1">
        <v>0</v>
      </c>
      <c r="J413" s="1">
        <v>0</v>
      </c>
      <c r="K413" s="1">
        <v>21</v>
      </c>
    </row>
    <row r="414" spans="1:11" x14ac:dyDescent="0.2">
      <c r="A414" t="s">
        <v>54</v>
      </c>
      <c r="B414" t="s">
        <v>12</v>
      </c>
      <c r="C414" s="1">
        <v>5</v>
      </c>
      <c r="D414" s="1">
        <v>2</v>
      </c>
      <c r="E414" s="1">
        <v>0</v>
      </c>
      <c r="F414" s="1">
        <v>7</v>
      </c>
      <c r="G414" s="1">
        <v>6</v>
      </c>
      <c r="H414" s="1">
        <v>0</v>
      </c>
      <c r="I414" s="1">
        <v>0</v>
      </c>
      <c r="J414" s="1">
        <v>0</v>
      </c>
      <c r="K414" s="1">
        <v>1</v>
      </c>
    </row>
    <row r="415" spans="1:11" x14ac:dyDescent="0.2">
      <c r="A415" t="s">
        <v>54</v>
      </c>
      <c r="B415" t="s">
        <v>13</v>
      </c>
      <c r="C415" s="1">
        <v>55</v>
      </c>
      <c r="D415" s="1">
        <v>176</v>
      </c>
      <c r="E415" s="1">
        <v>13</v>
      </c>
      <c r="F415" s="1">
        <v>57</v>
      </c>
      <c r="G415" s="1">
        <v>44</v>
      </c>
      <c r="H415" s="1">
        <v>0</v>
      </c>
      <c r="I415" s="1">
        <v>0</v>
      </c>
      <c r="J415" s="1">
        <v>0</v>
      </c>
      <c r="K415" s="1">
        <v>13</v>
      </c>
    </row>
    <row r="416" spans="1:11" x14ac:dyDescent="0.2">
      <c r="A416" t="s">
        <v>54</v>
      </c>
      <c r="B416" t="s">
        <v>14</v>
      </c>
      <c r="C416" s="1">
        <v>28</v>
      </c>
      <c r="D416" s="1">
        <v>93</v>
      </c>
      <c r="E416" s="1">
        <v>17</v>
      </c>
      <c r="F416" s="1">
        <v>26</v>
      </c>
      <c r="G416" s="1">
        <v>8</v>
      </c>
      <c r="H416" s="1">
        <v>0</v>
      </c>
      <c r="I416" s="1">
        <v>0</v>
      </c>
      <c r="J416" s="1">
        <v>0</v>
      </c>
      <c r="K416" s="1">
        <v>18</v>
      </c>
    </row>
    <row r="417" spans="1:11" x14ac:dyDescent="0.2">
      <c r="A417" t="s">
        <v>54</v>
      </c>
      <c r="B417" t="s">
        <v>15</v>
      </c>
      <c r="C417" s="1">
        <v>18</v>
      </c>
      <c r="D417" s="1">
        <v>25</v>
      </c>
      <c r="E417" s="1">
        <v>12</v>
      </c>
      <c r="F417" s="1">
        <v>21</v>
      </c>
      <c r="G417" s="1">
        <v>10</v>
      </c>
      <c r="H417" s="1">
        <v>0</v>
      </c>
      <c r="I417" s="1">
        <v>0</v>
      </c>
      <c r="J417" s="1">
        <v>0</v>
      </c>
      <c r="K417" s="1">
        <v>11</v>
      </c>
    </row>
    <row r="418" spans="1:11" x14ac:dyDescent="0.2">
      <c r="A418" t="s">
        <v>54</v>
      </c>
      <c r="B418" t="s">
        <v>16</v>
      </c>
      <c r="C418" s="1">
        <v>30</v>
      </c>
      <c r="D418" s="1">
        <v>63</v>
      </c>
      <c r="E418" s="1">
        <v>15</v>
      </c>
      <c r="F418" s="1">
        <v>42</v>
      </c>
      <c r="G418" s="1">
        <v>17</v>
      </c>
      <c r="H418" s="1">
        <v>0</v>
      </c>
      <c r="I418" s="1">
        <v>0</v>
      </c>
      <c r="J418" s="1">
        <v>0</v>
      </c>
      <c r="K418" s="1">
        <v>25</v>
      </c>
    </row>
    <row r="419" spans="1:11" x14ac:dyDescent="0.2">
      <c r="A419" t="s">
        <v>54</v>
      </c>
      <c r="B419" t="s">
        <v>17</v>
      </c>
      <c r="C419" s="1">
        <v>19</v>
      </c>
      <c r="D419" s="1">
        <v>39</v>
      </c>
      <c r="E419" s="1">
        <v>10</v>
      </c>
      <c r="F419" s="1">
        <v>18</v>
      </c>
      <c r="G419" s="1">
        <v>12</v>
      </c>
      <c r="H419" s="1">
        <v>0</v>
      </c>
      <c r="I419" s="1">
        <v>0</v>
      </c>
      <c r="J419" s="1">
        <v>0</v>
      </c>
      <c r="K419" s="1">
        <v>6</v>
      </c>
    </row>
    <row r="420" spans="1:11" x14ac:dyDescent="0.2">
      <c r="A420" t="s">
        <v>54</v>
      </c>
      <c r="B420" t="s">
        <v>18</v>
      </c>
      <c r="C420" s="1">
        <v>33</v>
      </c>
      <c r="D420" s="1">
        <v>79</v>
      </c>
      <c r="E420" s="1">
        <v>16</v>
      </c>
      <c r="F420" s="1">
        <v>61</v>
      </c>
      <c r="G420" s="1">
        <v>40</v>
      </c>
      <c r="H420" s="1">
        <v>0</v>
      </c>
      <c r="I420" s="1">
        <v>0</v>
      </c>
      <c r="J420" s="1">
        <v>0</v>
      </c>
      <c r="K420" s="1">
        <v>21</v>
      </c>
    </row>
    <row r="421" spans="1:11" x14ac:dyDescent="0.2">
      <c r="A421" t="s">
        <v>54</v>
      </c>
      <c r="B421" t="s">
        <v>19</v>
      </c>
      <c r="C421" s="1">
        <v>29</v>
      </c>
      <c r="D421" s="1">
        <v>53</v>
      </c>
      <c r="E421" s="1">
        <v>23</v>
      </c>
      <c r="F421" s="1">
        <v>50</v>
      </c>
      <c r="G421" s="1">
        <v>28</v>
      </c>
      <c r="H421" s="1">
        <v>1</v>
      </c>
      <c r="I421" s="1">
        <v>0</v>
      </c>
      <c r="J421" s="1">
        <v>0</v>
      </c>
      <c r="K421" s="1">
        <v>21</v>
      </c>
    </row>
    <row r="422" spans="1:11" x14ac:dyDescent="0.2">
      <c r="A422" t="s">
        <v>54</v>
      </c>
      <c r="B422" t="s">
        <v>20</v>
      </c>
      <c r="C422" s="1">
        <v>32</v>
      </c>
      <c r="D422" s="1">
        <v>96</v>
      </c>
      <c r="E422" s="1">
        <v>31</v>
      </c>
      <c r="F422" s="1">
        <v>36</v>
      </c>
      <c r="G422" s="1">
        <v>18</v>
      </c>
      <c r="H422" s="1">
        <v>0</v>
      </c>
      <c r="I422" s="1">
        <v>0</v>
      </c>
      <c r="J422" s="1">
        <v>0</v>
      </c>
      <c r="K422" s="1">
        <v>18</v>
      </c>
    </row>
    <row r="423" spans="1:11" x14ac:dyDescent="0.2">
      <c r="A423" t="s">
        <v>54</v>
      </c>
      <c r="B423" t="s">
        <v>21</v>
      </c>
      <c r="C423" s="1">
        <v>349</v>
      </c>
      <c r="D423" s="1">
        <v>607</v>
      </c>
      <c r="E423" s="1">
        <v>82</v>
      </c>
      <c r="F423" s="1">
        <v>511</v>
      </c>
      <c r="G423" s="1">
        <v>278</v>
      </c>
      <c r="H423" s="1">
        <v>2</v>
      </c>
      <c r="I423" s="1">
        <v>1</v>
      </c>
      <c r="J423" s="1">
        <v>1</v>
      </c>
      <c r="K423" s="1">
        <v>229</v>
      </c>
    </row>
    <row r="424" spans="1:11" x14ac:dyDescent="0.2">
      <c r="A424" t="s">
        <v>54</v>
      </c>
      <c r="B424" t="s">
        <v>22</v>
      </c>
      <c r="C424" s="1">
        <v>40</v>
      </c>
      <c r="D424" s="1">
        <v>140</v>
      </c>
      <c r="E424" s="1">
        <v>11</v>
      </c>
      <c r="F424" s="1">
        <v>40</v>
      </c>
      <c r="G424" s="1">
        <v>17</v>
      </c>
      <c r="H424" s="1">
        <v>0</v>
      </c>
      <c r="I424" s="1">
        <v>0</v>
      </c>
      <c r="J424" s="1">
        <v>0</v>
      </c>
      <c r="K424" s="1">
        <v>23</v>
      </c>
    </row>
    <row r="425" spans="1:11" x14ac:dyDescent="0.2">
      <c r="A425" t="s">
        <v>54</v>
      </c>
      <c r="B425" t="s">
        <v>23</v>
      </c>
      <c r="C425" s="1">
        <v>20</v>
      </c>
      <c r="D425" s="1">
        <v>107</v>
      </c>
      <c r="E425" s="1">
        <v>10</v>
      </c>
      <c r="F425" s="1">
        <v>20</v>
      </c>
      <c r="G425" s="1">
        <v>9</v>
      </c>
      <c r="H425" s="1">
        <v>0</v>
      </c>
      <c r="I425" s="1">
        <v>0</v>
      </c>
      <c r="J425" s="1">
        <v>0</v>
      </c>
      <c r="K425" s="1">
        <v>11</v>
      </c>
    </row>
    <row r="426" spans="1:11" x14ac:dyDescent="0.2">
      <c r="A426" t="s">
        <v>54</v>
      </c>
      <c r="B426" t="s">
        <v>24</v>
      </c>
      <c r="C426" s="1">
        <v>64</v>
      </c>
      <c r="D426" s="1">
        <v>217</v>
      </c>
      <c r="E426" s="1">
        <v>21</v>
      </c>
      <c r="F426" s="1">
        <v>120</v>
      </c>
      <c r="G426" s="1">
        <v>89</v>
      </c>
      <c r="H426" s="1">
        <v>0</v>
      </c>
      <c r="I426" s="1">
        <v>1</v>
      </c>
      <c r="J426" s="1">
        <v>0</v>
      </c>
      <c r="K426" s="1">
        <v>30</v>
      </c>
    </row>
    <row r="427" spans="1:11" x14ac:dyDescent="0.2">
      <c r="A427" t="s">
        <v>54</v>
      </c>
      <c r="B427" t="s">
        <v>25</v>
      </c>
      <c r="C427" s="1">
        <v>117</v>
      </c>
      <c r="D427" s="1">
        <v>481</v>
      </c>
      <c r="E427" s="1">
        <v>82</v>
      </c>
      <c r="F427" s="1">
        <v>115</v>
      </c>
      <c r="G427" s="1">
        <v>71</v>
      </c>
      <c r="H427" s="1">
        <v>0</v>
      </c>
      <c r="I427" s="1">
        <v>0</v>
      </c>
      <c r="J427" s="1">
        <v>4</v>
      </c>
      <c r="K427" s="1">
        <v>40</v>
      </c>
    </row>
    <row r="428" spans="1:11" x14ac:dyDescent="0.2">
      <c r="A428" t="s">
        <v>54</v>
      </c>
      <c r="B428" t="s">
        <v>26</v>
      </c>
      <c r="C428" s="1">
        <v>43</v>
      </c>
      <c r="D428" s="1">
        <v>132</v>
      </c>
      <c r="E428" s="1">
        <v>24</v>
      </c>
      <c r="F428" s="1">
        <v>52</v>
      </c>
      <c r="G428" s="1">
        <v>25</v>
      </c>
      <c r="H428" s="1">
        <v>0</v>
      </c>
      <c r="I428" s="1">
        <v>0</v>
      </c>
      <c r="J428" s="1">
        <v>0</v>
      </c>
      <c r="K428" s="1">
        <v>27</v>
      </c>
    </row>
    <row r="429" spans="1:11" x14ac:dyDescent="0.2">
      <c r="A429" t="s">
        <v>54</v>
      </c>
      <c r="B429" t="s">
        <v>27</v>
      </c>
      <c r="C429" s="1">
        <v>18</v>
      </c>
      <c r="D429" s="1">
        <v>78</v>
      </c>
      <c r="E429" s="1">
        <v>13</v>
      </c>
      <c r="F429" s="1">
        <v>33</v>
      </c>
      <c r="G429" s="1">
        <v>17</v>
      </c>
      <c r="H429" s="1">
        <v>0</v>
      </c>
      <c r="I429" s="1">
        <v>1</v>
      </c>
      <c r="J429" s="1">
        <v>0</v>
      </c>
      <c r="K429" s="1">
        <v>15</v>
      </c>
    </row>
    <row r="430" spans="1:11" x14ac:dyDescent="0.2">
      <c r="A430" t="s">
        <v>54</v>
      </c>
      <c r="B430" t="s">
        <v>28</v>
      </c>
      <c r="C430" s="1">
        <v>10</v>
      </c>
      <c r="D430" s="1">
        <v>14</v>
      </c>
      <c r="E430" s="1">
        <v>0</v>
      </c>
      <c r="F430" s="1">
        <v>10</v>
      </c>
      <c r="G430" s="1">
        <v>10</v>
      </c>
      <c r="H430" s="1">
        <v>0</v>
      </c>
      <c r="I430" s="1">
        <v>0</v>
      </c>
      <c r="J430" s="1">
        <v>0</v>
      </c>
      <c r="K430" s="1">
        <v>0</v>
      </c>
    </row>
    <row r="431" spans="1:11" x14ac:dyDescent="0.2">
      <c r="A431" t="s">
        <v>54</v>
      </c>
      <c r="B431" t="s">
        <v>29</v>
      </c>
      <c r="C431" s="1">
        <v>96</v>
      </c>
      <c r="D431" s="1">
        <v>355</v>
      </c>
      <c r="E431" s="1">
        <v>52</v>
      </c>
      <c r="F431" s="1">
        <v>112</v>
      </c>
      <c r="G431" s="1">
        <v>21</v>
      </c>
      <c r="H431" s="1">
        <v>0</v>
      </c>
      <c r="I431" s="1">
        <v>0</v>
      </c>
      <c r="J431" s="1">
        <v>0</v>
      </c>
      <c r="K431" s="1">
        <v>91</v>
      </c>
    </row>
    <row r="432" spans="1:11" x14ac:dyDescent="0.2">
      <c r="A432" t="s">
        <v>54</v>
      </c>
      <c r="B432" t="s">
        <v>30</v>
      </c>
      <c r="C432" s="1">
        <v>73</v>
      </c>
      <c r="D432" s="1">
        <v>222</v>
      </c>
      <c r="E432" s="1">
        <v>51</v>
      </c>
      <c r="F432" s="1">
        <v>110</v>
      </c>
      <c r="G432" s="1">
        <v>30</v>
      </c>
      <c r="H432" s="1">
        <v>0</v>
      </c>
      <c r="I432" s="1">
        <v>0</v>
      </c>
      <c r="J432" s="1">
        <v>0</v>
      </c>
      <c r="K432" s="1">
        <v>80</v>
      </c>
    </row>
    <row r="433" spans="1:11" x14ac:dyDescent="0.2">
      <c r="A433" t="s">
        <v>54</v>
      </c>
      <c r="B433" t="s">
        <v>31</v>
      </c>
      <c r="C433" s="1">
        <v>106</v>
      </c>
      <c r="D433" s="1">
        <v>164</v>
      </c>
      <c r="E433" s="1">
        <v>34</v>
      </c>
      <c r="F433" s="1">
        <v>110</v>
      </c>
      <c r="G433" s="1">
        <v>56</v>
      </c>
      <c r="H433" s="1">
        <v>1</v>
      </c>
      <c r="I433" s="1">
        <v>0</v>
      </c>
      <c r="J433" s="1">
        <v>0</v>
      </c>
      <c r="K433" s="1">
        <v>53</v>
      </c>
    </row>
    <row r="434" spans="1:11" x14ac:dyDescent="0.2">
      <c r="A434" t="s">
        <v>54</v>
      </c>
      <c r="B434" t="s">
        <v>32</v>
      </c>
      <c r="C434" s="1">
        <v>162</v>
      </c>
      <c r="D434" s="1">
        <v>411</v>
      </c>
      <c r="E434" s="1">
        <v>37</v>
      </c>
      <c r="F434" s="1">
        <v>220</v>
      </c>
      <c r="G434" s="1">
        <v>113</v>
      </c>
      <c r="H434" s="1">
        <v>1</v>
      </c>
      <c r="I434" s="1">
        <v>1</v>
      </c>
      <c r="J434" s="1">
        <v>0</v>
      </c>
      <c r="K434" s="1">
        <v>105</v>
      </c>
    </row>
    <row r="435" spans="1:11" x14ac:dyDescent="0.2">
      <c r="A435" t="s">
        <v>54</v>
      </c>
      <c r="B435" t="s">
        <v>33</v>
      </c>
      <c r="C435" s="1">
        <v>101</v>
      </c>
      <c r="D435" s="1">
        <v>382</v>
      </c>
      <c r="E435" s="1">
        <v>56</v>
      </c>
      <c r="F435" s="1">
        <v>138</v>
      </c>
      <c r="G435" s="1">
        <v>98</v>
      </c>
      <c r="H435" s="1">
        <v>1</v>
      </c>
      <c r="I435" s="1">
        <v>0</v>
      </c>
      <c r="J435" s="1">
        <v>2</v>
      </c>
      <c r="K435" s="1">
        <v>37</v>
      </c>
    </row>
    <row r="436" spans="1:11" x14ac:dyDescent="0.2">
      <c r="A436" t="s">
        <v>54</v>
      </c>
      <c r="B436" t="s">
        <v>34</v>
      </c>
      <c r="C436" s="1">
        <v>212</v>
      </c>
      <c r="D436" s="1">
        <v>584</v>
      </c>
      <c r="E436" s="1">
        <v>82</v>
      </c>
      <c r="F436" s="1">
        <v>396</v>
      </c>
      <c r="G436" s="1">
        <v>262</v>
      </c>
      <c r="H436" s="1">
        <v>0</v>
      </c>
      <c r="I436" s="1">
        <v>0</v>
      </c>
      <c r="J436" s="1">
        <v>0</v>
      </c>
      <c r="K436" s="1">
        <v>134</v>
      </c>
    </row>
    <row r="437" spans="1:11" x14ac:dyDescent="0.2">
      <c r="A437" t="s">
        <v>54</v>
      </c>
      <c r="B437" t="s">
        <v>35</v>
      </c>
      <c r="C437" s="1">
        <v>68</v>
      </c>
      <c r="D437" s="1">
        <v>161</v>
      </c>
      <c r="E437" s="1">
        <v>44</v>
      </c>
      <c r="F437" s="1">
        <v>102</v>
      </c>
      <c r="G437" s="1">
        <v>68</v>
      </c>
      <c r="H437" s="1">
        <v>0</v>
      </c>
      <c r="I437" s="1">
        <v>0</v>
      </c>
      <c r="J437" s="1">
        <v>4</v>
      </c>
      <c r="K437" s="1">
        <v>30</v>
      </c>
    </row>
    <row r="438" spans="1:11" x14ac:dyDescent="0.2">
      <c r="A438" t="s">
        <v>54</v>
      </c>
      <c r="B438" t="s">
        <v>36</v>
      </c>
      <c r="C438" s="1">
        <v>67</v>
      </c>
      <c r="D438" s="1">
        <v>239</v>
      </c>
      <c r="E438" s="1">
        <v>41</v>
      </c>
      <c r="F438" s="1">
        <v>95</v>
      </c>
      <c r="G438" s="1">
        <v>59</v>
      </c>
      <c r="H438" s="1">
        <v>0</v>
      </c>
      <c r="I438" s="1">
        <v>0</v>
      </c>
      <c r="J438" s="1">
        <v>0</v>
      </c>
      <c r="K438" s="1">
        <v>36</v>
      </c>
    </row>
    <row r="439" spans="1:11" x14ac:dyDescent="0.2">
      <c r="A439" t="s">
        <v>54</v>
      </c>
      <c r="B439" t="s">
        <v>37</v>
      </c>
      <c r="C439" s="1">
        <v>118</v>
      </c>
      <c r="D439" s="1">
        <v>332</v>
      </c>
      <c r="E439" s="1">
        <v>45</v>
      </c>
      <c r="F439" s="1">
        <v>160</v>
      </c>
      <c r="G439" s="1">
        <v>106</v>
      </c>
      <c r="H439" s="1">
        <v>0</v>
      </c>
      <c r="I439" s="1">
        <v>0</v>
      </c>
      <c r="J439" s="1">
        <v>0</v>
      </c>
      <c r="K439" s="1">
        <v>54</v>
      </c>
    </row>
    <row r="440" spans="1:11" x14ac:dyDescent="0.2">
      <c r="A440" t="s">
        <v>54</v>
      </c>
      <c r="B440" t="s">
        <v>38</v>
      </c>
      <c r="C440" s="1">
        <v>44</v>
      </c>
      <c r="D440" s="1">
        <v>100</v>
      </c>
      <c r="E440" s="1">
        <v>4</v>
      </c>
      <c r="F440" s="1">
        <v>50</v>
      </c>
      <c r="G440" s="1">
        <v>32</v>
      </c>
      <c r="H440" s="1">
        <v>0</v>
      </c>
      <c r="I440" s="1">
        <v>0</v>
      </c>
      <c r="J440" s="1">
        <v>0</v>
      </c>
      <c r="K440" s="1">
        <v>18</v>
      </c>
    </row>
    <row r="441" spans="1:11" x14ac:dyDescent="0.2">
      <c r="A441" t="s">
        <v>54</v>
      </c>
      <c r="B441" t="s">
        <v>39</v>
      </c>
      <c r="C441" s="1">
        <v>13</v>
      </c>
      <c r="D441" s="1">
        <v>49</v>
      </c>
      <c r="E441" s="1">
        <v>3</v>
      </c>
      <c r="F441" s="1">
        <v>21</v>
      </c>
      <c r="G441" s="1">
        <v>11</v>
      </c>
      <c r="H441" s="1">
        <v>0</v>
      </c>
      <c r="I441" s="1">
        <v>0</v>
      </c>
      <c r="J441" s="1">
        <v>0</v>
      </c>
      <c r="K441" s="1">
        <v>10</v>
      </c>
    </row>
    <row r="442" spans="1:11" x14ac:dyDescent="0.2">
      <c r="A442" t="s">
        <v>54</v>
      </c>
      <c r="B442" t="s">
        <v>40</v>
      </c>
      <c r="C442" s="1">
        <v>15</v>
      </c>
      <c r="D442" s="1">
        <v>36</v>
      </c>
      <c r="E442" s="1">
        <v>11</v>
      </c>
      <c r="F442" s="1">
        <v>24</v>
      </c>
      <c r="G442" s="1">
        <v>14</v>
      </c>
      <c r="H442" s="1">
        <v>0</v>
      </c>
      <c r="I442" s="1">
        <v>0</v>
      </c>
      <c r="J442" s="1">
        <v>0</v>
      </c>
      <c r="K442" s="1">
        <v>10</v>
      </c>
    </row>
    <row r="443" spans="1:11" x14ac:dyDescent="0.2">
      <c r="A443" t="s">
        <v>54</v>
      </c>
      <c r="B443" t="s">
        <v>41</v>
      </c>
      <c r="C443" s="1">
        <v>24</v>
      </c>
      <c r="D443" s="1">
        <v>79</v>
      </c>
      <c r="E443" s="1">
        <v>0</v>
      </c>
      <c r="F443" s="1">
        <v>28</v>
      </c>
      <c r="G443" s="1">
        <v>8</v>
      </c>
      <c r="H443" s="1">
        <v>0</v>
      </c>
      <c r="I443" s="1">
        <v>0</v>
      </c>
      <c r="J443" s="1">
        <v>0</v>
      </c>
      <c r="K443" s="1">
        <v>20</v>
      </c>
    </row>
    <row r="444" spans="1:11" x14ac:dyDescent="0.2">
      <c r="A444" t="s">
        <v>54</v>
      </c>
      <c r="B444" t="s">
        <v>42</v>
      </c>
      <c r="C444" s="1">
        <v>28</v>
      </c>
      <c r="D444" s="1">
        <v>93</v>
      </c>
      <c r="E444" s="1">
        <v>12</v>
      </c>
      <c r="F444" s="1">
        <v>33</v>
      </c>
      <c r="G444" s="1">
        <v>11</v>
      </c>
      <c r="H444" s="1">
        <v>0</v>
      </c>
      <c r="I444" s="1">
        <v>0</v>
      </c>
      <c r="J444" s="1">
        <v>0</v>
      </c>
      <c r="K444" s="1">
        <v>22</v>
      </c>
    </row>
    <row r="445" spans="1:11" x14ac:dyDescent="0.2">
      <c r="A445" t="s">
        <v>54</v>
      </c>
      <c r="B445" t="s">
        <v>43</v>
      </c>
      <c r="C445" s="1">
        <v>10</v>
      </c>
      <c r="D445" s="1">
        <v>38</v>
      </c>
      <c r="E445" s="1">
        <v>1</v>
      </c>
      <c r="F445" s="1">
        <v>13</v>
      </c>
      <c r="G445" s="1">
        <v>8</v>
      </c>
      <c r="H445" s="1">
        <v>0</v>
      </c>
      <c r="I445" s="1">
        <v>0</v>
      </c>
      <c r="J445" s="1">
        <v>0</v>
      </c>
      <c r="K445" s="1">
        <v>5</v>
      </c>
    </row>
    <row r="446" spans="1:11" x14ac:dyDescent="0.2">
      <c r="A446" t="s">
        <v>55</v>
      </c>
      <c r="B446" t="s">
        <v>7</v>
      </c>
      <c r="C446" s="1">
        <v>26</v>
      </c>
      <c r="D446" s="1">
        <v>159</v>
      </c>
      <c r="E446" s="1">
        <v>14</v>
      </c>
      <c r="F446" s="1">
        <v>31</v>
      </c>
      <c r="G446" s="1">
        <v>13</v>
      </c>
      <c r="H446" s="1">
        <v>1</v>
      </c>
      <c r="I446" s="1">
        <v>0</v>
      </c>
      <c r="J446" s="1">
        <v>0</v>
      </c>
      <c r="K446" s="1">
        <v>17</v>
      </c>
    </row>
    <row r="447" spans="1:11" x14ac:dyDescent="0.2">
      <c r="A447" t="s">
        <v>55</v>
      </c>
      <c r="B447" t="s">
        <v>8</v>
      </c>
      <c r="C447" s="1">
        <v>42</v>
      </c>
      <c r="D447" s="1">
        <v>153</v>
      </c>
      <c r="E447" s="1">
        <v>11</v>
      </c>
      <c r="F447" s="1">
        <v>57</v>
      </c>
      <c r="G447" s="1">
        <v>34</v>
      </c>
      <c r="H447" s="1">
        <v>0</v>
      </c>
      <c r="I447" s="1">
        <v>0</v>
      </c>
      <c r="J447" s="1">
        <v>0</v>
      </c>
      <c r="K447" s="1">
        <v>23</v>
      </c>
    </row>
    <row r="448" spans="1:11" x14ac:dyDescent="0.2">
      <c r="A448" t="s">
        <v>55</v>
      </c>
      <c r="B448" t="s">
        <v>9</v>
      </c>
      <c r="C448" s="1">
        <v>12</v>
      </c>
      <c r="D448" s="1">
        <v>24</v>
      </c>
      <c r="E448" s="1">
        <v>15</v>
      </c>
      <c r="F448" s="1">
        <v>15</v>
      </c>
      <c r="G448" s="1">
        <v>8</v>
      </c>
      <c r="H448" s="1">
        <v>0</v>
      </c>
      <c r="I448" s="1">
        <v>1</v>
      </c>
      <c r="J448" s="1">
        <v>0</v>
      </c>
      <c r="K448" s="1">
        <v>6</v>
      </c>
    </row>
    <row r="449" spans="1:11" x14ac:dyDescent="0.2">
      <c r="A449" t="s">
        <v>55</v>
      </c>
      <c r="B449" t="s">
        <v>10</v>
      </c>
      <c r="C449" s="1">
        <v>32</v>
      </c>
      <c r="D449" s="1">
        <v>71</v>
      </c>
      <c r="E449" s="1">
        <v>9</v>
      </c>
      <c r="F449" s="1">
        <v>36</v>
      </c>
      <c r="G449" s="1">
        <v>11</v>
      </c>
      <c r="H449" s="1">
        <v>0</v>
      </c>
      <c r="I449" s="1">
        <v>0</v>
      </c>
      <c r="J449" s="1">
        <v>0</v>
      </c>
      <c r="K449" s="1">
        <v>25</v>
      </c>
    </row>
    <row r="450" spans="1:11" x14ac:dyDescent="0.2">
      <c r="A450" t="s">
        <v>55</v>
      </c>
      <c r="B450" t="s">
        <v>11</v>
      </c>
      <c r="C450" s="1">
        <v>83</v>
      </c>
      <c r="D450" s="1">
        <v>361</v>
      </c>
      <c r="E450" s="1">
        <v>46</v>
      </c>
      <c r="F450" s="1">
        <v>136</v>
      </c>
      <c r="G450" s="1">
        <v>55</v>
      </c>
      <c r="H450" s="1">
        <v>0</v>
      </c>
      <c r="I450" s="1">
        <v>0</v>
      </c>
      <c r="J450" s="1">
        <v>2</v>
      </c>
      <c r="K450" s="1">
        <v>79</v>
      </c>
    </row>
    <row r="451" spans="1:11" x14ac:dyDescent="0.2">
      <c r="A451" t="s">
        <v>55</v>
      </c>
      <c r="B451" t="s">
        <v>12</v>
      </c>
      <c r="C451" s="1">
        <v>3</v>
      </c>
      <c r="D451" s="1">
        <v>14</v>
      </c>
      <c r="E451" s="1">
        <v>0</v>
      </c>
      <c r="F451" s="1">
        <v>4</v>
      </c>
      <c r="G451" s="1">
        <v>0</v>
      </c>
      <c r="H451" s="1">
        <v>0</v>
      </c>
      <c r="I451" s="1">
        <v>0</v>
      </c>
      <c r="J451" s="1">
        <v>0</v>
      </c>
      <c r="K451" s="1">
        <v>4</v>
      </c>
    </row>
    <row r="452" spans="1:11" x14ac:dyDescent="0.2">
      <c r="A452" t="s">
        <v>55</v>
      </c>
      <c r="B452" t="s">
        <v>13</v>
      </c>
      <c r="C452" s="1">
        <v>42</v>
      </c>
      <c r="D452" s="1">
        <v>114</v>
      </c>
      <c r="E452" s="1">
        <v>23</v>
      </c>
      <c r="F452" s="1">
        <v>42</v>
      </c>
      <c r="G452" s="1">
        <v>27</v>
      </c>
      <c r="H452" s="1">
        <v>0</v>
      </c>
      <c r="I452" s="1">
        <v>0</v>
      </c>
      <c r="J452" s="1">
        <v>0</v>
      </c>
      <c r="K452" s="1">
        <v>15</v>
      </c>
    </row>
    <row r="453" spans="1:11" x14ac:dyDescent="0.2">
      <c r="A453" t="s">
        <v>55</v>
      </c>
      <c r="B453" t="s">
        <v>14</v>
      </c>
      <c r="C453" s="1">
        <v>19</v>
      </c>
      <c r="D453" s="1">
        <v>210</v>
      </c>
      <c r="E453" s="1">
        <v>5</v>
      </c>
      <c r="F453" s="1">
        <v>32</v>
      </c>
      <c r="G453" s="1">
        <v>4</v>
      </c>
      <c r="H453" s="1">
        <v>0</v>
      </c>
      <c r="I453" s="1">
        <v>0</v>
      </c>
      <c r="J453" s="1">
        <v>0</v>
      </c>
      <c r="K453" s="1">
        <v>28</v>
      </c>
    </row>
    <row r="454" spans="1:11" x14ac:dyDescent="0.2">
      <c r="A454" t="s">
        <v>55</v>
      </c>
      <c r="B454" t="s">
        <v>15</v>
      </c>
      <c r="C454" s="1">
        <v>26</v>
      </c>
      <c r="D454" s="1">
        <v>42</v>
      </c>
      <c r="E454" s="1">
        <v>16</v>
      </c>
      <c r="F454" s="1">
        <v>28</v>
      </c>
      <c r="G454" s="1">
        <v>15</v>
      </c>
      <c r="H454" s="1">
        <v>0</v>
      </c>
      <c r="I454" s="1">
        <v>0</v>
      </c>
      <c r="J454" s="1">
        <v>0</v>
      </c>
      <c r="K454" s="1">
        <v>13</v>
      </c>
    </row>
    <row r="455" spans="1:11" x14ac:dyDescent="0.2">
      <c r="A455" t="s">
        <v>55</v>
      </c>
      <c r="B455" t="s">
        <v>16</v>
      </c>
      <c r="C455" s="1">
        <v>38</v>
      </c>
      <c r="D455" s="1">
        <v>123</v>
      </c>
      <c r="E455" s="1">
        <v>29</v>
      </c>
      <c r="F455" s="1">
        <v>41</v>
      </c>
      <c r="G455" s="1">
        <v>20</v>
      </c>
      <c r="H455" s="1">
        <v>0</v>
      </c>
      <c r="I455" s="1">
        <v>0</v>
      </c>
      <c r="J455" s="1">
        <v>1</v>
      </c>
      <c r="K455" s="1">
        <v>20</v>
      </c>
    </row>
    <row r="456" spans="1:11" x14ac:dyDescent="0.2">
      <c r="A456" t="s">
        <v>55</v>
      </c>
      <c r="B456" t="s">
        <v>17</v>
      </c>
      <c r="C456" s="1">
        <v>25</v>
      </c>
      <c r="D456" s="1">
        <v>72</v>
      </c>
      <c r="E456" s="1">
        <v>11</v>
      </c>
      <c r="F456" s="1">
        <v>28</v>
      </c>
      <c r="G456" s="1">
        <v>15</v>
      </c>
      <c r="H456" s="1">
        <v>0</v>
      </c>
      <c r="I456" s="1">
        <v>0</v>
      </c>
      <c r="J456" s="1">
        <v>0</v>
      </c>
      <c r="K456" s="1">
        <v>13</v>
      </c>
    </row>
    <row r="457" spans="1:11" x14ac:dyDescent="0.2">
      <c r="A457" t="s">
        <v>55</v>
      </c>
      <c r="B457" t="s">
        <v>18</v>
      </c>
      <c r="C457" s="1">
        <v>46</v>
      </c>
      <c r="D457" s="1">
        <v>102</v>
      </c>
      <c r="E457" s="1">
        <v>16</v>
      </c>
      <c r="F457" s="1">
        <v>67</v>
      </c>
      <c r="G457" s="1">
        <v>38</v>
      </c>
      <c r="H457" s="1">
        <v>0</v>
      </c>
      <c r="I457" s="1">
        <v>0</v>
      </c>
      <c r="J457" s="1">
        <v>0</v>
      </c>
      <c r="K457" s="1">
        <v>29</v>
      </c>
    </row>
    <row r="458" spans="1:11" x14ac:dyDescent="0.2">
      <c r="A458" t="s">
        <v>55</v>
      </c>
      <c r="B458" t="s">
        <v>19</v>
      </c>
      <c r="C458" s="1">
        <v>24</v>
      </c>
      <c r="D458" s="1">
        <v>37</v>
      </c>
      <c r="E458" s="1">
        <v>2</v>
      </c>
      <c r="F458" s="1">
        <v>42</v>
      </c>
      <c r="G458" s="1">
        <v>30</v>
      </c>
      <c r="H458" s="1">
        <v>1</v>
      </c>
      <c r="I458" s="1">
        <v>0</v>
      </c>
      <c r="J458" s="1">
        <v>0</v>
      </c>
      <c r="K458" s="1">
        <v>11</v>
      </c>
    </row>
    <row r="459" spans="1:11" x14ac:dyDescent="0.2">
      <c r="A459" t="s">
        <v>55</v>
      </c>
      <c r="B459" t="s">
        <v>20</v>
      </c>
      <c r="C459" s="1">
        <v>42</v>
      </c>
      <c r="D459" s="1">
        <v>193</v>
      </c>
      <c r="E459" s="1">
        <v>16</v>
      </c>
      <c r="F459" s="1">
        <v>52</v>
      </c>
      <c r="G459" s="1">
        <v>31</v>
      </c>
      <c r="H459" s="1">
        <v>0</v>
      </c>
      <c r="I459" s="1">
        <v>0</v>
      </c>
      <c r="J459" s="1">
        <v>0</v>
      </c>
      <c r="K459" s="1">
        <v>21</v>
      </c>
    </row>
    <row r="460" spans="1:11" x14ac:dyDescent="0.2">
      <c r="A460" t="s">
        <v>55</v>
      </c>
      <c r="B460" t="s">
        <v>21</v>
      </c>
      <c r="C460" s="1">
        <v>296</v>
      </c>
      <c r="D460" s="1">
        <v>548</v>
      </c>
      <c r="E460" s="1">
        <v>69</v>
      </c>
      <c r="F460" s="1">
        <v>382</v>
      </c>
      <c r="G460" s="1">
        <v>258</v>
      </c>
      <c r="H460" s="1">
        <v>0</v>
      </c>
      <c r="I460" s="1">
        <v>0</v>
      </c>
      <c r="J460" s="1">
        <v>1</v>
      </c>
      <c r="K460" s="1">
        <v>123</v>
      </c>
    </row>
    <row r="461" spans="1:11" x14ac:dyDescent="0.2">
      <c r="A461" t="s">
        <v>55</v>
      </c>
      <c r="B461" t="s">
        <v>22</v>
      </c>
      <c r="C461" s="1">
        <v>118</v>
      </c>
      <c r="D461" s="1">
        <v>464</v>
      </c>
      <c r="E461" s="1">
        <v>29</v>
      </c>
      <c r="F461" s="1">
        <v>100</v>
      </c>
      <c r="G461" s="1">
        <v>57</v>
      </c>
      <c r="H461" s="1">
        <v>0</v>
      </c>
      <c r="I461" s="1">
        <v>0</v>
      </c>
      <c r="J461" s="1">
        <v>0</v>
      </c>
      <c r="K461" s="1">
        <v>43</v>
      </c>
    </row>
    <row r="462" spans="1:11" x14ac:dyDescent="0.2">
      <c r="A462" t="s">
        <v>55</v>
      </c>
      <c r="B462" t="s">
        <v>23</v>
      </c>
      <c r="C462" s="1">
        <v>29</v>
      </c>
      <c r="D462" s="1">
        <v>72</v>
      </c>
      <c r="E462" s="1">
        <v>24</v>
      </c>
      <c r="F462" s="1">
        <v>33</v>
      </c>
      <c r="G462" s="1">
        <v>17</v>
      </c>
      <c r="H462" s="1">
        <v>3</v>
      </c>
      <c r="I462" s="1">
        <v>1</v>
      </c>
      <c r="J462" s="1">
        <v>0</v>
      </c>
      <c r="K462" s="1">
        <v>12</v>
      </c>
    </row>
    <row r="463" spans="1:11" x14ac:dyDescent="0.2">
      <c r="A463" t="s">
        <v>55</v>
      </c>
      <c r="B463" t="s">
        <v>24</v>
      </c>
      <c r="C463" s="1">
        <v>114</v>
      </c>
      <c r="D463" s="1">
        <v>460</v>
      </c>
      <c r="E463" s="1">
        <v>36</v>
      </c>
      <c r="F463" s="1">
        <v>211</v>
      </c>
      <c r="G463" s="1">
        <v>160</v>
      </c>
      <c r="H463" s="1">
        <v>0</v>
      </c>
      <c r="I463" s="1">
        <v>0</v>
      </c>
      <c r="J463" s="1">
        <v>3</v>
      </c>
      <c r="K463" s="1">
        <v>48</v>
      </c>
    </row>
    <row r="464" spans="1:11" x14ac:dyDescent="0.2">
      <c r="A464" t="s">
        <v>55</v>
      </c>
      <c r="B464" t="s">
        <v>25</v>
      </c>
      <c r="C464" s="1">
        <v>209</v>
      </c>
      <c r="D464" s="1">
        <v>889</v>
      </c>
      <c r="E464" s="1">
        <v>150</v>
      </c>
      <c r="F464" s="1">
        <v>218</v>
      </c>
      <c r="G464" s="1">
        <v>118</v>
      </c>
      <c r="H464" s="1">
        <v>1</v>
      </c>
      <c r="I464" s="1">
        <v>0</v>
      </c>
      <c r="J464" s="1">
        <v>9</v>
      </c>
      <c r="K464" s="1">
        <v>90</v>
      </c>
    </row>
    <row r="465" spans="1:11" x14ac:dyDescent="0.2">
      <c r="A465" t="s">
        <v>55</v>
      </c>
      <c r="B465" t="s">
        <v>26</v>
      </c>
      <c r="C465" s="1">
        <v>59</v>
      </c>
      <c r="D465" s="1">
        <v>265</v>
      </c>
      <c r="E465" s="1">
        <v>62</v>
      </c>
      <c r="F465" s="1">
        <v>77</v>
      </c>
      <c r="G465" s="1">
        <v>54</v>
      </c>
      <c r="H465" s="1">
        <v>0</v>
      </c>
      <c r="I465" s="1">
        <v>0</v>
      </c>
      <c r="J465" s="1">
        <v>0</v>
      </c>
      <c r="K465" s="1">
        <v>23</v>
      </c>
    </row>
    <row r="466" spans="1:11" x14ac:dyDescent="0.2">
      <c r="A466" t="s">
        <v>55</v>
      </c>
      <c r="B466" t="s">
        <v>27</v>
      </c>
      <c r="C466" s="1">
        <v>40</v>
      </c>
      <c r="D466" s="1">
        <v>207</v>
      </c>
      <c r="E466" s="1">
        <v>45</v>
      </c>
      <c r="F466" s="1">
        <v>49</v>
      </c>
      <c r="G466" s="1">
        <v>30</v>
      </c>
      <c r="H466" s="1">
        <v>0</v>
      </c>
      <c r="I466" s="1">
        <v>0</v>
      </c>
      <c r="J466" s="1">
        <v>0</v>
      </c>
      <c r="K466" s="1">
        <v>19</v>
      </c>
    </row>
    <row r="467" spans="1:11" x14ac:dyDescent="0.2">
      <c r="A467" t="s">
        <v>55</v>
      </c>
      <c r="B467" t="s">
        <v>28</v>
      </c>
      <c r="C467" s="1">
        <v>50</v>
      </c>
      <c r="D467" s="1">
        <v>219</v>
      </c>
      <c r="E467" s="1">
        <v>40</v>
      </c>
      <c r="F467" s="1">
        <v>52</v>
      </c>
      <c r="G467" s="1">
        <v>46</v>
      </c>
      <c r="H467" s="1">
        <v>0</v>
      </c>
      <c r="I467" s="1">
        <v>0</v>
      </c>
      <c r="J467" s="1">
        <v>0</v>
      </c>
      <c r="K467" s="1">
        <v>6</v>
      </c>
    </row>
    <row r="468" spans="1:11" x14ac:dyDescent="0.2">
      <c r="A468" t="s">
        <v>55</v>
      </c>
      <c r="B468" t="s">
        <v>29</v>
      </c>
      <c r="C468" s="1">
        <v>107</v>
      </c>
      <c r="D468" s="1">
        <v>355</v>
      </c>
      <c r="E468" s="1">
        <v>65</v>
      </c>
      <c r="F468" s="1">
        <v>128</v>
      </c>
      <c r="G468" s="1">
        <v>67</v>
      </c>
      <c r="H468" s="1">
        <v>0</v>
      </c>
      <c r="I468" s="1">
        <v>0</v>
      </c>
      <c r="J468" s="1">
        <v>0</v>
      </c>
      <c r="K468" s="1">
        <v>61</v>
      </c>
    </row>
    <row r="469" spans="1:11" x14ac:dyDescent="0.2">
      <c r="A469" t="s">
        <v>55</v>
      </c>
      <c r="B469" t="s">
        <v>30</v>
      </c>
      <c r="C469" s="1">
        <v>75</v>
      </c>
      <c r="D469" s="1">
        <v>316</v>
      </c>
      <c r="E469" s="1">
        <v>57</v>
      </c>
      <c r="F469" s="1">
        <v>110</v>
      </c>
      <c r="G469" s="1">
        <v>47</v>
      </c>
      <c r="H469" s="1">
        <v>0</v>
      </c>
      <c r="I469" s="1">
        <v>0</v>
      </c>
      <c r="J469" s="1">
        <v>2</v>
      </c>
      <c r="K469" s="1">
        <v>61</v>
      </c>
    </row>
    <row r="470" spans="1:11" x14ac:dyDescent="0.2">
      <c r="A470" t="s">
        <v>55</v>
      </c>
      <c r="B470" t="s">
        <v>31</v>
      </c>
      <c r="C470" s="1">
        <v>101</v>
      </c>
      <c r="D470" s="1">
        <v>127</v>
      </c>
      <c r="E470" s="1">
        <v>17</v>
      </c>
      <c r="F470" s="1">
        <v>102</v>
      </c>
      <c r="G470" s="1">
        <v>65</v>
      </c>
      <c r="H470" s="1">
        <v>0</v>
      </c>
      <c r="I470" s="1">
        <v>0</v>
      </c>
      <c r="J470" s="1">
        <v>1</v>
      </c>
      <c r="K470" s="1">
        <v>36</v>
      </c>
    </row>
    <row r="471" spans="1:11" x14ac:dyDescent="0.2">
      <c r="A471" t="s">
        <v>55</v>
      </c>
      <c r="B471" t="s">
        <v>32</v>
      </c>
      <c r="C471" s="1">
        <v>212</v>
      </c>
      <c r="D471" s="1">
        <v>555</v>
      </c>
      <c r="E471" s="1">
        <v>32</v>
      </c>
      <c r="F471" s="1">
        <v>268</v>
      </c>
      <c r="G471" s="1">
        <v>148</v>
      </c>
      <c r="H471" s="1">
        <v>2</v>
      </c>
      <c r="I471" s="1">
        <v>2</v>
      </c>
      <c r="J471" s="1">
        <v>0</v>
      </c>
      <c r="K471" s="1">
        <v>116</v>
      </c>
    </row>
    <row r="472" spans="1:11" x14ac:dyDescent="0.2">
      <c r="A472" t="s">
        <v>55</v>
      </c>
      <c r="B472" t="s">
        <v>33</v>
      </c>
      <c r="C472" s="1">
        <v>99</v>
      </c>
      <c r="D472" s="1">
        <v>649</v>
      </c>
      <c r="E472" s="1">
        <v>97</v>
      </c>
      <c r="F472" s="1">
        <v>134</v>
      </c>
      <c r="G472" s="1">
        <v>108</v>
      </c>
      <c r="H472" s="1">
        <v>0</v>
      </c>
      <c r="I472" s="1">
        <v>0</v>
      </c>
      <c r="J472" s="1">
        <v>2</v>
      </c>
      <c r="K472" s="1">
        <v>24</v>
      </c>
    </row>
    <row r="473" spans="1:11" x14ac:dyDescent="0.2">
      <c r="A473" t="s">
        <v>55</v>
      </c>
      <c r="B473" t="s">
        <v>34</v>
      </c>
      <c r="C473" s="1">
        <v>202</v>
      </c>
      <c r="D473" s="1">
        <v>521</v>
      </c>
      <c r="E473" s="1">
        <v>102</v>
      </c>
      <c r="F473" s="1">
        <v>380</v>
      </c>
      <c r="G473" s="1">
        <v>265</v>
      </c>
      <c r="H473" s="1">
        <v>0</v>
      </c>
      <c r="I473" s="1">
        <v>0</v>
      </c>
      <c r="J473" s="1">
        <v>0</v>
      </c>
      <c r="K473" s="1">
        <v>115</v>
      </c>
    </row>
    <row r="474" spans="1:11" x14ac:dyDescent="0.2">
      <c r="A474" t="s">
        <v>55</v>
      </c>
      <c r="B474" t="s">
        <v>35</v>
      </c>
      <c r="C474" s="1">
        <v>100</v>
      </c>
      <c r="D474" s="1">
        <v>264</v>
      </c>
      <c r="E474" s="1">
        <v>54</v>
      </c>
      <c r="F474" s="1">
        <v>135</v>
      </c>
      <c r="G474" s="1">
        <v>81</v>
      </c>
      <c r="H474" s="1">
        <v>0</v>
      </c>
      <c r="I474" s="1">
        <v>1</v>
      </c>
      <c r="J474" s="1">
        <v>3</v>
      </c>
      <c r="K474" s="1">
        <v>50</v>
      </c>
    </row>
    <row r="475" spans="1:11" x14ac:dyDescent="0.2">
      <c r="A475" t="s">
        <v>55</v>
      </c>
      <c r="B475" t="s">
        <v>36</v>
      </c>
      <c r="C475" s="1">
        <v>96</v>
      </c>
      <c r="D475" s="1">
        <v>287</v>
      </c>
      <c r="E475" s="1">
        <v>47</v>
      </c>
      <c r="F475" s="1">
        <v>146</v>
      </c>
      <c r="G475" s="1">
        <v>84</v>
      </c>
      <c r="H475" s="1">
        <v>0</v>
      </c>
      <c r="I475" s="1">
        <v>4</v>
      </c>
      <c r="J475" s="1">
        <v>2</v>
      </c>
      <c r="K475" s="1">
        <v>56</v>
      </c>
    </row>
    <row r="476" spans="1:11" x14ac:dyDescent="0.2">
      <c r="A476" t="s">
        <v>55</v>
      </c>
      <c r="B476" t="s">
        <v>37</v>
      </c>
      <c r="C476" s="1">
        <v>127</v>
      </c>
      <c r="D476" s="1">
        <v>372</v>
      </c>
      <c r="E476" s="1">
        <v>78</v>
      </c>
      <c r="F476" s="1">
        <v>194</v>
      </c>
      <c r="G476" s="1">
        <v>122</v>
      </c>
      <c r="H476" s="1">
        <v>0</v>
      </c>
      <c r="I476" s="1">
        <v>0</v>
      </c>
      <c r="J476" s="1">
        <v>3</v>
      </c>
      <c r="K476" s="1">
        <v>69</v>
      </c>
    </row>
    <row r="477" spans="1:11" x14ac:dyDescent="0.2">
      <c r="A477" t="s">
        <v>55</v>
      </c>
      <c r="B477" t="s">
        <v>38</v>
      </c>
      <c r="C477" s="1">
        <v>74</v>
      </c>
      <c r="D477" s="1">
        <v>244</v>
      </c>
      <c r="E477" s="1">
        <v>28</v>
      </c>
      <c r="F477" s="1">
        <v>78</v>
      </c>
      <c r="G477" s="1">
        <v>39</v>
      </c>
      <c r="H477" s="1">
        <v>0</v>
      </c>
      <c r="I477" s="1">
        <v>0</v>
      </c>
      <c r="J477" s="1">
        <v>2</v>
      </c>
      <c r="K477" s="1">
        <v>37</v>
      </c>
    </row>
    <row r="478" spans="1:11" x14ac:dyDescent="0.2">
      <c r="A478" t="s">
        <v>55</v>
      </c>
      <c r="B478" t="s">
        <v>39</v>
      </c>
      <c r="C478" s="1">
        <v>16</v>
      </c>
      <c r="D478" s="1">
        <v>28</v>
      </c>
      <c r="E478" s="1">
        <v>3</v>
      </c>
      <c r="F478" s="1">
        <v>17</v>
      </c>
      <c r="G478" s="1">
        <v>10</v>
      </c>
      <c r="H478" s="1">
        <v>0</v>
      </c>
      <c r="I478" s="1">
        <v>0</v>
      </c>
      <c r="J478" s="1">
        <v>0</v>
      </c>
      <c r="K478" s="1">
        <v>7</v>
      </c>
    </row>
    <row r="479" spans="1:11" x14ac:dyDescent="0.2">
      <c r="A479" t="s">
        <v>55</v>
      </c>
      <c r="B479" t="s">
        <v>40</v>
      </c>
      <c r="C479" s="1">
        <v>25</v>
      </c>
      <c r="D479" s="1">
        <v>110</v>
      </c>
      <c r="E479" s="1">
        <v>13</v>
      </c>
      <c r="F479" s="1">
        <v>26</v>
      </c>
      <c r="G479" s="1">
        <v>12</v>
      </c>
      <c r="H479" s="1">
        <v>0</v>
      </c>
      <c r="I479" s="1">
        <v>0</v>
      </c>
      <c r="J479" s="1">
        <v>0</v>
      </c>
      <c r="K479" s="1">
        <v>14</v>
      </c>
    </row>
    <row r="480" spans="1:11" x14ac:dyDescent="0.2">
      <c r="A480" t="s">
        <v>55</v>
      </c>
      <c r="B480" t="s">
        <v>41</v>
      </c>
      <c r="C480" s="1">
        <v>43</v>
      </c>
      <c r="D480" s="1">
        <v>113</v>
      </c>
      <c r="E480" s="1">
        <v>13</v>
      </c>
      <c r="F480" s="1">
        <v>41</v>
      </c>
      <c r="G480" s="1">
        <v>13</v>
      </c>
      <c r="H480" s="1">
        <v>0</v>
      </c>
      <c r="I480" s="1">
        <v>0</v>
      </c>
      <c r="J480" s="1">
        <v>0</v>
      </c>
      <c r="K480" s="1">
        <v>28</v>
      </c>
    </row>
    <row r="481" spans="1:11" x14ac:dyDescent="0.2">
      <c r="A481" t="s">
        <v>55</v>
      </c>
      <c r="B481" t="s">
        <v>42</v>
      </c>
      <c r="C481" s="1">
        <v>50</v>
      </c>
      <c r="D481" s="1">
        <v>340</v>
      </c>
      <c r="E481" s="1">
        <v>31</v>
      </c>
      <c r="F481" s="1">
        <v>72</v>
      </c>
      <c r="G481" s="1">
        <v>26</v>
      </c>
      <c r="H481" s="1">
        <v>0</v>
      </c>
      <c r="I481" s="1">
        <v>0</v>
      </c>
      <c r="J481" s="1">
        <v>0</v>
      </c>
      <c r="K481" s="1">
        <v>46</v>
      </c>
    </row>
    <row r="482" spans="1:11" x14ac:dyDescent="0.2">
      <c r="A482" t="s">
        <v>55</v>
      </c>
      <c r="B482" t="s">
        <v>43</v>
      </c>
      <c r="C482" s="1">
        <v>15</v>
      </c>
      <c r="D482" s="1">
        <v>36</v>
      </c>
      <c r="E482" s="1">
        <v>18</v>
      </c>
      <c r="F482" s="1">
        <v>21</v>
      </c>
      <c r="G482" s="1">
        <v>17</v>
      </c>
      <c r="H482" s="1">
        <v>0</v>
      </c>
      <c r="I482" s="1">
        <v>0</v>
      </c>
      <c r="J482" s="1">
        <v>0</v>
      </c>
      <c r="K482" s="1">
        <v>4</v>
      </c>
    </row>
    <row r="483" spans="1:11" x14ac:dyDescent="0.2">
      <c r="A483" t="s">
        <v>56</v>
      </c>
      <c r="B483" t="s">
        <v>7</v>
      </c>
      <c r="C483" s="1">
        <v>19</v>
      </c>
      <c r="D483" s="1">
        <v>45</v>
      </c>
      <c r="E483" s="1">
        <v>5</v>
      </c>
      <c r="F483" s="1">
        <v>17</v>
      </c>
      <c r="G483" s="1">
        <v>6</v>
      </c>
      <c r="H483" s="1">
        <v>0</v>
      </c>
      <c r="I483" s="1">
        <v>0</v>
      </c>
      <c r="J483" s="1">
        <v>0</v>
      </c>
      <c r="K483" s="1">
        <v>11</v>
      </c>
    </row>
    <row r="484" spans="1:11" x14ac:dyDescent="0.2">
      <c r="A484" t="s">
        <v>56</v>
      </c>
      <c r="B484" t="s">
        <v>8</v>
      </c>
      <c r="C484" s="1">
        <v>29</v>
      </c>
      <c r="D484" s="1">
        <v>163</v>
      </c>
      <c r="E484" s="1">
        <v>27</v>
      </c>
      <c r="F484" s="1">
        <v>42</v>
      </c>
      <c r="G484" s="1">
        <v>29</v>
      </c>
      <c r="H484" s="1">
        <v>0</v>
      </c>
      <c r="I484" s="1">
        <v>0</v>
      </c>
      <c r="J484" s="1">
        <v>0</v>
      </c>
      <c r="K484" s="1">
        <v>13</v>
      </c>
    </row>
    <row r="485" spans="1:11" x14ac:dyDescent="0.2">
      <c r="A485" t="s">
        <v>56</v>
      </c>
      <c r="B485" t="s">
        <v>9</v>
      </c>
      <c r="C485" s="1">
        <v>10</v>
      </c>
      <c r="D485" s="1">
        <v>23</v>
      </c>
      <c r="E485" s="1">
        <v>5</v>
      </c>
      <c r="F485" s="1">
        <v>13</v>
      </c>
      <c r="G485" s="1">
        <v>5</v>
      </c>
      <c r="H485" s="1">
        <v>0</v>
      </c>
      <c r="I485" s="1">
        <v>0</v>
      </c>
      <c r="J485" s="1">
        <v>0</v>
      </c>
      <c r="K485" s="1">
        <v>8</v>
      </c>
    </row>
    <row r="486" spans="1:11" x14ac:dyDescent="0.2">
      <c r="A486" t="s">
        <v>56</v>
      </c>
      <c r="B486" t="s">
        <v>10</v>
      </c>
      <c r="C486" s="1">
        <v>31</v>
      </c>
      <c r="D486" s="1">
        <v>73</v>
      </c>
      <c r="E486" s="1">
        <v>13</v>
      </c>
      <c r="F486" s="1">
        <v>36</v>
      </c>
      <c r="G486" s="1">
        <v>17</v>
      </c>
      <c r="H486" s="1">
        <v>0</v>
      </c>
      <c r="I486" s="1">
        <v>0</v>
      </c>
      <c r="J486" s="1">
        <v>2</v>
      </c>
      <c r="K486" s="1">
        <v>17</v>
      </c>
    </row>
    <row r="487" spans="1:11" x14ac:dyDescent="0.2">
      <c r="A487" t="s">
        <v>56</v>
      </c>
      <c r="B487" t="s">
        <v>11</v>
      </c>
      <c r="C487" s="1">
        <v>99</v>
      </c>
      <c r="D487" s="1">
        <v>442</v>
      </c>
      <c r="E487" s="1">
        <v>45</v>
      </c>
      <c r="F487" s="1">
        <v>124</v>
      </c>
      <c r="G487" s="1">
        <v>67</v>
      </c>
      <c r="H487" s="1">
        <v>0</v>
      </c>
      <c r="I487" s="1">
        <v>0</v>
      </c>
      <c r="J487" s="1">
        <v>1</v>
      </c>
      <c r="K487" s="1">
        <v>56</v>
      </c>
    </row>
    <row r="488" spans="1:11" x14ac:dyDescent="0.2">
      <c r="A488" t="s">
        <v>56</v>
      </c>
      <c r="B488" t="s">
        <v>12</v>
      </c>
      <c r="C488" s="1">
        <v>13</v>
      </c>
      <c r="D488" s="1">
        <v>26</v>
      </c>
      <c r="E488" s="1">
        <v>5</v>
      </c>
      <c r="F488" s="1">
        <v>21</v>
      </c>
      <c r="G488" s="1">
        <v>13</v>
      </c>
      <c r="H488" s="1">
        <v>0</v>
      </c>
      <c r="I488" s="1">
        <v>0</v>
      </c>
      <c r="J488" s="1">
        <v>0</v>
      </c>
      <c r="K488" s="1">
        <v>8</v>
      </c>
    </row>
    <row r="489" spans="1:11" x14ac:dyDescent="0.2">
      <c r="A489" t="s">
        <v>56</v>
      </c>
      <c r="B489" t="s">
        <v>13</v>
      </c>
      <c r="C489" s="1">
        <v>83</v>
      </c>
      <c r="D489" s="1">
        <v>317</v>
      </c>
      <c r="E489" s="1">
        <v>49</v>
      </c>
      <c r="F489" s="1">
        <v>101</v>
      </c>
      <c r="G489" s="1">
        <v>62</v>
      </c>
      <c r="H489" s="1">
        <v>2</v>
      </c>
      <c r="I489" s="1">
        <v>0</v>
      </c>
      <c r="J489" s="1">
        <v>0</v>
      </c>
      <c r="K489" s="1">
        <v>37</v>
      </c>
    </row>
    <row r="490" spans="1:11" x14ac:dyDescent="0.2">
      <c r="A490" t="s">
        <v>56</v>
      </c>
      <c r="B490" t="s">
        <v>14</v>
      </c>
      <c r="C490" s="1">
        <v>26</v>
      </c>
      <c r="D490" s="1">
        <v>173</v>
      </c>
      <c r="E490" s="1">
        <v>3</v>
      </c>
      <c r="F490" s="1">
        <v>42</v>
      </c>
      <c r="G490" s="1">
        <v>19</v>
      </c>
      <c r="H490" s="1">
        <v>0</v>
      </c>
      <c r="I490" s="1">
        <v>0</v>
      </c>
      <c r="J490" s="1">
        <v>0</v>
      </c>
      <c r="K490" s="1">
        <v>23</v>
      </c>
    </row>
    <row r="491" spans="1:11" x14ac:dyDescent="0.2">
      <c r="A491" t="s">
        <v>56</v>
      </c>
      <c r="B491" t="s">
        <v>15</v>
      </c>
      <c r="C491" s="1">
        <v>32</v>
      </c>
      <c r="D491" s="1">
        <v>112</v>
      </c>
      <c r="E491" s="1">
        <v>15</v>
      </c>
      <c r="F491" s="1">
        <v>38</v>
      </c>
      <c r="G491" s="1">
        <v>25</v>
      </c>
      <c r="H491" s="1">
        <v>0</v>
      </c>
      <c r="I491" s="1">
        <v>0</v>
      </c>
      <c r="J491" s="1">
        <v>0</v>
      </c>
      <c r="K491" s="1">
        <v>13</v>
      </c>
    </row>
    <row r="492" spans="1:11" x14ac:dyDescent="0.2">
      <c r="A492" t="s">
        <v>56</v>
      </c>
      <c r="B492" t="s">
        <v>16</v>
      </c>
      <c r="C492" s="1">
        <v>31</v>
      </c>
      <c r="D492" s="1">
        <v>76</v>
      </c>
      <c r="E492" s="1">
        <v>18</v>
      </c>
      <c r="F492" s="1">
        <v>44</v>
      </c>
      <c r="G492" s="1">
        <v>26</v>
      </c>
      <c r="H492" s="1">
        <v>0</v>
      </c>
      <c r="I492" s="1">
        <v>0</v>
      </c>
      <c r="J492" s="1">
        <v>0</v>
      </c>
      <c r="K492" s="1">
        <v>18</v>
      </c>
    </row>
    <row r="493" spans="1:11" x14ac:dyDescent="0.2">
      <c r="A493" t="s">
        <v>56</v>
      </c>
      <c r="B493" t="s">
        <v>17</v>
      </c>
      <c r="C493" s="1">
        <v>43</v>
      </c>
      <c r="D493" s="1">
        <v>60</v>
      </c>
      <c r="E493" s="1">
        <v>19</v>
      </c>
      <c r="F493" s="1">
        <v>35</v>
      </c>
      <c r="G493" s="1">
        <v>22</v>
      </c>
      <c r="H493" s="1">
        <v>0</v>
      </c>
      <c r="I493" s="1">
        <v>0</v>
      </c>
      <c r="J493" s="1">
        <v>0</v>
      </c>
      <c r="K493" s="1">
        <v>13</v>
      </c>
    </row>
    <row r="494" spans="1:11" x14ac:dyDescent="0.2">
      <c r="A494" t="s">
        <v>56</v>
      </c>
      <c r="B494" t="s">
        <v>18</v>
      </c>
      <c r="C494" s="1">
        <v>61</v>
      </c>
      <c r="D494" s="1">
        <v>159</v>
      </c>
      <c r="E494" s="1">
        <v>39</v>
      </c>
      <c r="F494" s="1">
        <v>73</v>
      </c>
      <c r="G494" s="1">
        <v>46</v>
      </c>
      <c r="H494" s="1">
        <v>0</v>
      </c>
      <c r="I494" s="1">
        <v>0</v>
      </c>
      <c r="J494" s="1">
        <v>2</v>
      </c>
      <c r="K494" s="1">
        <v>25</v>
      </c>
    </row>
    <row r="495" spans="1:11" x14ac:dyDescent="0.2">
      <c r="A495" t="s">
        <v>56</v>
      </c>
      <c r="B495" t="s">
        <v>19</v>
      </c>
      <c r="C495" s="1">
        <v>24</v>
      </c>
      <c r="D495" s="1">
        <v>55</v>
      </c>
      <c r="E495" s="1">
        <v>9</v>
      </c>
      <c r="F495" s="1">
        <v>33</v>
      </c>
      <c r="G495" s="1">
        <v>27</v>
      </c>
      <c r="H495" s="1">
        <v>2</v>
      </c>
      <c r="I495" s="1">
        <v>0</v>
      </c>
      <c r="J495" s="1">
        <v>0</v>
      </c>
      <c r="K495" s="1">
        <v>4</v>
      </c>
    </row>
    <row r="496" spans="1:11" x14ac:dyDescent="0.2">
      <c r="A496" t="s">
        <v>56</v>
      </c>
      <c r="B496" t="s">
        <v>20</v>
      </c>
      <c r="C496" s="1">
        <v>44</v>
      </c>
      <c r="D496" s="1">
        <v>164</v>
      </c>
      <c r="E496" s="1">
        <v>24</v>
      </c>
      <c r="F496" s="1">
        <v>50</v>
      </c>
      <c r="G496" s="1">
        <v>39</v>
      </c>
      <c r="H496" s="1">
        <v>0</v>
      </c>
      <c r="I496" s="1">
        <v>0</v>
      </c>
      <c r="J496" s="1">
        <v>0</v>
      </c>
      <c r="K496" s="1">
        <v>11</v>
      </c>
    </row>
    <row r="497" spans="1:11" x14ac:dyDescent="0.2">
      <c r="A497" t="s">
        <v>56</v>
      </c>
      <c r="B497" t="s">
        <v>21</v>
      </c>
      <c r="C497" s="1">
        <v>273</v>
      </c>
      <c r="D497" s="1">
        <v>504</v>
      </c>
      <c r="E497" s="1">
        <v>62</v>
      </c>
      <c r="F497" s="1">
        <v>368</v>
      </c>
      <c r="G497" s="1">
        <v>280</v>
      </c>
      <c r="H497" s="1">
        <v>0</v>
      </c>
      <c r="I497" s="1">
        <v>0</v>
      </c>
      <c r="J497" s="1">
        <v>2</v>
      </c>
      <c r="K497" s="1">
        <v>86</v>
      </c>
    </row>
    <row r="498" spans="1:11" x14ac:dyDescent="0.2">
      <c r="A498" t="s">
        <v>56</v>
      </c>
      <c r="B498" t="s">
        <v>22</v>
      </c>
      <c r="C498" s="1">
        <v>88</v>
      </c>
      <c r="D498" s="1">
        <v>349</v>
      </c>
      <c r="E498" s="1">
        <v>44</v>
      </c>
      <c r="F498" s="1">
        <v>88</v>
      </c>
      <c r="G498" s="1">
        <v>46</v>
      </c>
      <c r="H498" s="1">
        <v>0</v>
      </c>
      <c r="I498" s="1">
        <v>0</v>
      </c>
      <c r="J498" s="1">
        <v>0</v>
      </c>
      <c r="K498" s="1">
        <v>42</v>
      </c>
    </row>
    <row r="499" spans="1:11" x14ac:dyDescent="0.2">
      <c r="A499" t="s">
        <v>56</v>
      </c>
      <c r="B499" t="s">
        <v>23</v>
      </c>
      <c r="C499" s="1">
        <v>34</v>
      </c>
      <c r="D499" s="1">
        <v>134</v>
      </c>
      <c r="E499" s="1">
        <v>36</v>
      </c>
      <c r="F499" s="1">
        <v>28</v>
      </c>
      <c r="G499" s="1">
        <v>25</v>
      </c>
      <c r="H499" s="1">
        <v>0</v>
      </c>
      <c r="I499" s="1">
        <v>0</v>
      </c>
      <c r="J499" s="1">
        <v>0</v>
      </c>
      <c r="K499" s="1">
        <v>3</v>
      </c>
    </row>
    <row r="500" spans="1:11" x14ac:dyDescent="0.2">
      <c r="A500" t="s">
        <v>56</v>
      </c>
      <c r="B500" t="s">
        <v>24</v>
      </c>
      <c r="C500" s="1">
        <v>95</v>
      </c>
      <c r="D500" s="1">
        <v>308</v>
      </c>
      <c r="E500" s="1">
        <v>41</v>
      </c>
      <c r="F500" s="1">
        <v>155</v>
      </c>
      <c r="G500" s="1">
        <v>104</v>
      </c>
      <c r="H500" s="1">
        <v>0</v>
      </c>
      <c r="I500" s="1">
        <v>0</v>
      </c>
      <c r="J500" s="1">
        <v>1</v>
      </c>
      <c r="K500" s="1">
        <v>50</v>
      </c>
    </row>
    <row r="501" spans="1:11" x14ac:dyDescent="0.2">
      <c r="A501" t="s">
        <v>56</v>
      </c>
      <c r="B501" t="s">
        <v>25</v>
      </c>
      <c r="C501" s="1">
        <v>180</v>
      </c>
      <c r="D501" s="1">
        <v>828</v>
      </c>
      <c r="E501" s="1">
        <v>171</v>
      </c>
      <c r="F501" s="1">
        <v>181</v>
      </c>
      <c r="G501" s="1">
        <v>96</v>
      </c>
      <c r="H501" s="1">
        <v>1</v>
      </c>
      <c r="I501" s="1">
        <v>0</v>
      </c>
      <c r="J501" s="1">
        <v>6</v>
      </c>
      <c r="K501" s="1">
        <v>78</v>
      </c>
    </row>
    <row r="502" spans="1:11" x14ac:dyDescent="0.2">
      <c r="A502" t="s">
        <v>56</v>
      </c>
      <c r="B502" t="s">
        <v>26</v>
      </c>
      <c r="C502" s="1">
        <v>54</v>
      </c>
      <c r="D502" s="1">
        <v>236</v>
      </c>
      <c r="E502" s="1">
        <v>30</v>
      </c>
      <c r="F502" s="1">
        <v>66</v>
      </c>
      <c r="G502" s="1">
        <v>44</v>
      </c>
      <c r="H502" s="1">
        <v>0</v>
      </c>
      <c r="I502" s="1">
        <v>0</v>
      </c>
      <c r="J502" s="1">
        <v>0</v>
      </c>
      <c r="K502" s="1">
        <v>22</v>
      </c>
    </row>
    <row r="503" spans="1:11" x14ac:dyDescent="0.2">
      <c r="A503" t="s">
        <v>56</v>
      </c>
      <c r="B503" t="s">
        <v>27</v>
      </c>
      <c r="C503" s="1">
        <v>35</v>
      </c>
      <c r="D503" s="1">
        <v>133</v>
      </c>
      <c r="E503" s="1">
        <v>38</v>
      </c>
      <c r="F503" s="1">
        <v>50</v>
      </c>
      <c r="G503" s="1">
        <v>33</v>
      </c>
      <c r="H503" s="1">
        <v>0</v>
      </c>
      <c r="I503" s="1">
        <v>0</v>
      </c>
      <c r="J503" s="1">
        <v>0</v>
      </c>
      <c r="K503" s="1">
        <v>17</v>
      </c>
    </row>
    <row r="504" spans="1:11" x14ac:dyDescent="0.2">
      <c r="A504" t="s">
        <v>56</v>
      </c>
      <c r="B504" t="s">
        <v>28</v>
      </c>
      <c r="C504" s="1">
        <v>33</v>
      </c>
      <c r="D504" s="1">
        <v>250</v>
      </c>
      <c r="E504" s="1">
        <v>41</v>
      </c>
      <c r="F504" s="1">
        <v>34</v>
      </c>
      <c r="G504" s="1">
        <v>29</v>
      </c>
      <c r="H504" s="1">
        <v>0</v>
      </c>
      <c r="I504" s="1">
        <v>0</v>
      </c>
      <c r="J504" s="1">
        <v>0</v>
      </c>
      <c r="K504" s="1">
        <v>5</v>
      </c>
    </row>
    <row r="505" spans="1:11" x14ac:dyDescent="0.2">
      <c r="A505" t="s">
        <v>56</v>
      </c>
      <c r="B505" t="s">
        <v>29</v>
      </c>
      <c r="C505" s="1">
        <v>121</v>
      </c>
      <c r="D505" s="1">
        <v>500</v>
      </c>
      <c r="E505" s="1">
        <v>83</v>
      </c>
      <c r="F505" s="1">
        <v>193</v>
      </c>
      <c r="G505" s="1">
        <v>126</v>
      </c>
      <c r="H505" s="1">
        <v>1</v>
      </c>
      <c r="I505" s="1">
        <v>0</v>
      </c>
      <c r="J505" s="1">
        <v>1</v>
      </c>
      <c r="K505" s="1">
        <v>65</v>
      </c>
    </row>
    <row r="506" spans="1:11" x14ac:dyDescent="0.2">
      <c r="A506" t="s">
        <v>56</v>
      </c>
      <c r="B506" t="s">
        <v>30</v>
      </c>
      <c r="C506" s="1">
        <v>74</v>
      </c>
      <c r="D506" s="1">
        <v>300</v>
      </c>
      <c r="E506" s="1">
        <v>70</v>
      </c>
      <c r="F506" s="1">
        <v>109</v>
      </c>
      <c r="G506" s="1">
        <v>63</v>
      </c>
      <c r="H506" s="1">
        <v>0</v>
      </c>
      <c r="I506" s="1">
        <v>0</v>
      </c>
      <c r="J506" s="1">
        <v>0</v>
      </c>
      <c r="K506" s="1">
        <v>46</v>
      </c>
    </row>
    <row r="507" spans="1:11" x14ac:dyDescent="0.2">
      <c r="A507" t="s">
        <v>56</v>
      </c>
      <c r="B507" t="s">
        <v>31</v>
      </c>
      <c r="C507" s="1">
        <v>113</v>
      </c>
      <c r="D507" s="1">
        <v>165</v>
      </c>
      <c r="E507" s="1">
        <v>18</v>
      </c>
      <c r="F507" s="1">
        <v>111</v>
      </c>
      <c r="G507" s="1">
        <v>71</v>
      </c>
      <c r="H507" s="1">
        <v>1</v>
      </c>
      <c r="I507" s="1">
        <v>0</v>
      </c>
      <c r="J507" s="1">
        <v>0</v>
      </c>
      <c r="K507" s="1">
        <v>39</v>
      </c>
    </row>
    <row r="508" spans="1:11" x14ac:dyDescent="0.2">
      <c r="A508" t="s">
        <v>56</v>
      </c>
      <c r="B508" t="s">
        <v>32</v>
      </c>
      <c r="C508" s="1">
        <v>169</v>
      </c>
      <c r="D508" s="1">
        <v>438</v>
      </c>
      <c r="E508" s="1">
        <v>41</v>
      </c>
      <c r="F508" s="1">
        <v>242</v>
      </c>
      <c r="G508" s="1">
        <v>167</v>
      </c>
      <c r="H508" s="1">
        <v>2</v>
      </c>
      <c r="I508" s="1">
        <v>1</v>
      </c>
      <c r="J508" s="1">
        <v>0</v>
      </c>
      <c r="K508" s="1">
        <v>72</v>
      </c>
    </row>
    <row r="509" spans="1:11" x14ac:dyDescent="0.2">
      <c r="A509" t="s">
        <v>56</v>
      </c>
      <c r="B509" t="s">
        <v>33</v>
      </c>
      <c r="C509" s="1">
        <v>127</v>
      </c>
      <c r="D509" s="1">
        <v>433</v>
      </c>
      <c r="E509" s="1">
        <v>119</v>
      </c>
      <c r="F509" s="1">
        <v>182</v>
      </c>
      <c r="G509" s="1">
        <v>140</v>
      </c>
      <c r="H509" s="1">
        <v>0</v>
      </c>
      <c r="I509" s="1">
        <v>2</v>
      </c>
      <c r="J509" s="1">
        <v>3</v>
      </c>
      <c r="K509" s="1">
        <v>37</v>
      </c>
    </row>
    <row r="510" spans="1:11" x14ac:dyDescent="0.2">
      <c r="A510" t="s">
        <v>56</v>
      </c>
      <c r="B510" t="s">
        <v>34</v>
      </c>
      <c r="C510" s="1">
        <v>200</v>
      </c>
      <c r="D510" s="1">
        <v>542</v>
      </c>
      <c r="E510" s="1">
        <v>98</v>
      </c>
      <c r="F510" s="1">
        <v>365</v>
      </c>
      <c r="G510" s="1">
        <v>261</v>
      </c>
      <c r="H510" s="1">
        <v>0</v>
      </c>
      <c r="I510" s="1">
        <v>0</v>
      </c>
      <c r="J510" s="1">
        <v>0</v>
      </c>
      <c r="K510" s="1">
        <v>104</v>
      </c>
    </row>
    <row r="511" spans="1:11" x14ac:dyDescent="0.2">
      <c r="A511" t="s">
        <v>56</v>
      </c>
      <c r="B511" t="s">
        <v>35</v>
      </c>
      <c r="C511" s="1">
        <v>84</v>
      </c>
      <c r="D511" s="1">
        <v>245</v>
      </c>
      <c r="E511" s="1">
        <v>35</v>
      </c>
      <c r="F511" s="1">
        <v>146</v>
      </c>
      <c r="G511" s="1">
        <v>80</v>
      </c>
      <c r="H511" s="1">
        <v>0</v>
      </c>
      <c r="I511" s="1">
        <v>0</v>
      </c>
      <c r="J511" s="1">
        <v>1</v>
      </c>
      <c r="K511" s="1">
        <v>65</v>
      </c>
    </row>
    <row r="512" spans="1:11" x14ac:dyDescent="0.2">
      <c r="A512" t="s">
        <v>56</v>
      </c>
      <c r="B512" t="s">
        <v>36</v>
      </c>
      <c r="C512" s="1">
        <v>100</v>
      </c>
      <c r="D512" s="1">
        <v>376</v>
      </c>
      <c r="E512" s="1">
        <v>96</v>
      </c>
      <c r="F512" s="1">
        <v>123</v>
      </c>
      <c r="G512" s="1">
        <v>71</v>
      </c>
      <c r="H512" s="1">
        <v>0</v>
      </c>
      <c r="I512" s="1">
        <v>0</v>
      </c>
      <c r="J512" s="1">
        <v>1</v>
      </c>
      <c r="K512" s="1">
        <v>51</v>
      </c>
    </row>
    <row r="513" spans="1:11" x14ac:dyDescent="0.2">
      <c r="A513" t="s">
        <v>56</v>
      </c>
      <c r="B513" t="s">
        <v>37</v>
      </c>
      <c r="C513" s="1">
        <v>131</v>
      </c>
      <c r="D513" s="1">
        <v>298</v>
      </c>
      <c r="E513" s="1">
        <v>68</v>
      </c>
      <c r="F513" s="1">
        <v>122</v>
      </c>
      <c r="G513" s="1">
        <v>84</v>
      </c>
      <c r="H513" s="1">
        <v>0</v>
      </c>
      <c r="I513" s="1">
        <v>0</v>
      </c>
      <c r="J513" s="1">
        <v>2</v>
      </c>
      <c r="K513" s="1">
        <v>36</v>
      </c>
    </row>
    <row r="514" spans="1:11" x14ac:dyDescent="0.2">
      <c r="A514" t="s">
        <v>56</v>
      </c>
      <c r="B514" t="s">
        <v>38</v>
      </c>
      <c r="C514" s="1">
        <v>77</v>
      </c>
      <c r="D514" s="1">
        <v>185</v>
      </c>
      <c r="E514" s="1">
        <v>15</v>
      </c>
      <c r="F514" s="1">
        <v>98</v>
      </c>
      <c r="G514" s="1">
        <v>48</v>
      </c>
      <c r="H514" s="1">
        <v>1</v>
      </c>
      <c r="I514" s="1">
        <v>0</v>
      </c>
      <c r="J514" s="1">
        <v>0</v>
      </c>
      <c r="K514" s="1">
        <v>49</v>
      </c>
    </row>
    <row r="515" spans="1:11" x14ac:dyDescent="0.2">
      <c r="A515" t="s">
        <v>56</v>
      </c>
      <c r="B515" t="s">
        <v>39</v>
      </c>
      <c r="C515" s="1">
        <v>15</v>
      </c>
      <c r="D515" s="1">
        <v>32</v>
      </c>
      <c r="E515" s="1">
        <v>4</v>
      </c>
      <c r="F515" s="1">
        <v>21</v>
      </c>
      <c r="G515" s="1">
        <v>17</v>
      </c>
      <c r="H515" s="1">
        <v>0</v>
      </c>
      <c r="I515" s="1">
        <v>0</v>
      </c>
      <c r="J515" s="1">
        <v>0</v>
      </c>
      <c r="K515" s="1">
        <v>4</v>
      </c>
    </row>
    <row r="516" spans="1:11" x14ac:dyDescent="0.2">
      <c r="A516" t="s">
        <v>56</v>
      </c>
      <c r="B516" t="s">
        <v>40</v>
      </c>
      <c r="C516" s="1">
        <v>24</v>
      </c>
      <c r="D516" s="1">
        <v>122</v>
      </c>
      <c r="E516" s="1">
        <v>41</v>
      </c>
      <c r="F516" s="1">
        <v>52</v>
      </c>
      <c r="G516" s="1">
        <v>41</v>
      </c>
      <c r="H516" s="1">
        <v>0</v>
      </c>
      <c r="I516" s="1">
        <v>0</v>
      </c>
      <c r="J516" s="1">
        <v>0</v>
      </c>
      <c r="K516" s="1">
        <v>11</v>
      </c>
    </row>
    <row r="517" spans="1:11" x14ac:dyDescent="0.2">
      <c r="A517" t="s">
        <v>56</v>
      </c>
      <c r="B517" t="s">
        <v>41</v>
      </c>
      <c r="C517" s="1">
        <v>38</v>
      </c>
      <c r="D517" s="1">
        <v>98</v>
      </c>
      <c r="E517" s="1">
        <v>17</v>
      </c>
      <c r="F517" s="1">
        <v>38</v>
      </c>
      <c r="G517" s="1">
        <v>17</v>
      </c>
      <c r="H517" s="1">
        <v>0</v>
      </c>
      <c r="I517" s="1">
        <v>0</v>
      </c>
      <c r="J517" s="1">
        <v>0</v>
      </c>
      <c r="K517" s="1">
        <v>21</v>
      </c>
    </row>
    <row r="518" spans="1:11" x14ac:dyDescent="0.2">
      <c r="A518" t="s">
        <v>56</v>
      </c>
      <c r="B518" t="s">
        <v>42</v>
      </c>
      <c r="C518" s="1">
        <v>39</v>
      </c>
      <c r="D518" s="1">
        <v>234</v>
      </c>
      <c r="E518" s="1">
        <v>13</v>
      </c>
      <c r="F518" s="1">
        <v>55</v>
      </c>
      <c r="G518" s="1">
        <v>38</v>
      </c>
      <c r="H518" s="1">
        <v>0</v>
      </c>
      <c r="I518" s="1">
        <v>0</v>
      </c>
      <c r="J518" s="1">
        <v>0</v>
      </c>
      <c r="K518" s="1">
        <v>17</v>
      </c>
    </row>
    <row r="519" spans="1:11" x14ac:dyDescent="0.2">
      <c r="A519" t="s">
        <v>56</v>
      </c>
      <c r="B519" t="s">
        <v>43</v>
      </c>
      <c r="C519" s="1">
        <v>13</v>
      </c>
      <c r="D519" s="1">
        <v>61</v>
      </c>
      <c r="E519" s="1">
        <v>14</v>
      </c>
      <c r="F519" s="1">
        <v>16</v>
      </c>
      <c r="G519" s="1">
        <v>14</v>
      </c>
      <c r="H519" s="1">
        <v>0</v>
      </c>
      <c r="I519" s="1">
        <v>0</v>
      </c>
      <c r="J519" s="1">
        <v>0</v>
      </c>
      <c r="K519" s="1">
        <v>2</v>
      </c>
    </row>
  </sheetData>
  <conditionalFormatting sqref="M2:M3">
    <cfRule type="colorScale" priority="2">
      <colorScale>
        <cfvo type="min"/>
        <cfvo type="percentile" val="50"/>
        <cfvo type="max"/>
        <color rgb="FFF8696B"/>
        <color rgb="FFFFEB84"/>
        <color rgb="FF63BE7B"/>
      </colorScale>
    </cfRule>
  </conditionalFormatting>
  <conditionalFormatting sqref="A1:B1048576">
    <cfRule type="colorScale" priority="1">
      <colorScale>
        <cfvo type="min"/>
        <cfvo type="percentile" val="50"/>
        <cfvo type="max"/>
        <color theme="9" tint="0.39997558519241921"/>
        <color rgb="FFFFEB84"/>
        <color rgb="FFFD5C5B"/>
      </colorScale>
    </cfRule>
  </conditionalFormatting>
  <pageMargins left="0.75" right="0.75" top="1" bottom="1" header="0.5" footer="0.5"/>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0E866-8B01-964D-A083-A93090B7238A}">
  <dimension ref="A1"/>
  <sheetViews>
    <sheetView workbookViewId="0">
      <selection activeCell="O5" sqref="O5"/>
    </sheetView>
  </sheetViews>
  <sheetFormatPr baseColWidth="10" defaultRowHeight="16" x14ac:dyDescent="0.2"/>
  <cols>
    <col min="1" max="1" width="8.83203125" style="1" customWidth="1"/>
  </cols>
  <sheetData>
    <row r="1" spans="1:1" ht="22" x14ac:dyDescent="0.3">
      <c r="A1" s="9"/>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7D78-FCD8-5045-A64B-B96D41C9417F}">
  <dimension ref="A1:E24"/>
  <sheetViews>
    <sheetView tabSelected="1" topLeftCell="A4" workbookViewId="0">
      <selection activeCell="R25" sqref="R25"/>
    </sheetView>
  </sheetViews>
  <sheetFormatPr baseColWidth="10" defaultRowHeight="16" x14ac:dyDescent="0.2"/>
  <cols>
    <col min="1" max="1" width="17.6640625" bestFit="1" customWidth="1"/>
    <col min="2" max="4" width="12.5" bestFit="1" customWidth="1"/>
    <col min="5" max="5" width="13.5" customWidth="1"/>
  </cols>
  <sheetData>
    <row r="1" spans="1:5" x14ac:dyDescent="0.2">
      <c r="A1" s="2" t="s">
        <v>57</v>
      </c>
      <c r="B1" s="2" t="s">
        <v>77</v>
      </c>
      <c r="C1" s="2" t="s">
        <v>80</v>
      </c>
      <c r="D1" s="2" t="s">
        <v>81</v>
      </c>
      <c r="E1" s="2" t="s">
        <v>87</v>
      </c>
    </row>
    <row r="2" spans="1:5" x14ac:dyDescent="0.2">
      <c r="A2" s="2" t="s">
        <v>78</v>
      </c>
      <c r="B2" s="1">
        <f>AVERAGE(Nigerian_Road_Traffic_Crashes_2!C39:C519)</f>
        <v>83.054054054054049</v>
      </c>
      <c r="C2" s="1">
        <f>AVERAGE(Nigerian_Road_Traffic_Crashes_2!C76:C408)</f>
        <v>87.333333333333329</v>
      </c>
      <c r="D2" s="1">
        <f>AVERAGE(Nigerian_Road_Traffic_Crashes_2!C113:C445)</f>
        <v>84.336336336336331</v>
      </c>
      <c r="E2" s="1">
        <f>AVERAGE(Nigerian_Road_Traffic_Crashes_2!C2:C482)</f>
        <v>84.407484407484404</v>
      </c>
    </row>
    <row r="3" spans="1:5" x14ac:dyDescent="0.2">
      <c r="A3" s="2" t="s">
        <v>79</v>
      </c>
      <c r="B3">
        <f>B2/AVERAGE(Nigerian_Road_Traffic_Crashes_2!C2:C519)</f>
        <v>0.99445240626878084</v>
      </c>
      <c r="C3">
        <f>C2/AVERAGE(Nigerian_Road_Traffic_Crashes_2!C2:C519)</f>
        <v>1.0456905983696239</v>
      </c>
      <c r="D3">
        <f>D2/AVERAGE(Nigerian_Road_Traffic_Crashes_2!C2:C519)</f>
        <v>1.0098058855860159</v>
      </c>
      <c r="E3">
        <f>E2/AVERAGE(Nigerian_Road_Traffic_Crashes_2!C2:C519)</f>
        <v>1.0106577810336304</v>
      </c>
    </row>
    <row r="6" spans="1:5" ht="34" x14ac:dyDescent="0.2">
      <c r="A6" s="2" t="s">
        <v>82</v>
      </c>
      <c r="B6" s="2" t="s">
        <v>83</v>
      </c>
      <c r="C6" s="15" t="s">
        <v>84</v>
      </c>
      <c r="D6" s="15" t="s">
        <v>86</v>
      </c>
      <c r="E6" s="15" t="s">
        <v>85</v>
      </c>
    </row>
    <row r="7" spans="1:5" x14ac:dyDescent="0.2">
      <c r="A7" s="12">
        <v>44196</v>
      </c>
      <c r="B7" s="14">
        <v>3313</v>
      </c>
    </row>
    <row r="8" spans="1:5" x14ac:dyDescent="0.2">
      <c r="A8" s="12">
        <f>EOMONTH(A7,3)</f>
        <v>44286</v>
      </c>
      <c r="B8" s="13">
        <v>3301</v>
      </c>
    </row>
    <row r="9" spans="1:5" x14ac:dyDescent="0.2">
      <c r="A9" s="12">
        <f t="shared" ref="A9:A17" si="0">EOMONTH(A8,3)</f>
        <v>44377</v>
      </c>
      <c r="B9" s="5">
        <v>3185</v>
      </c>
    </row>
    <row r="10" spans="1:5" x14ac:dyDescent="0.2">
      <c r="A10" s="12">
        <f t="shared" si="0"/>
        <v>44469</v>
      </c>
      <c r="B10" s="13">
        <v>3134</v>
      </c>
    </row>
    <row r="11" spans="1:5" x14ac:dyDescent="0.2">
      <c r="A11" s="12">
        <f t="shared" si="0"/>
        <v>44561</v>
      </c>
      <c r="B11">
        <v>3407</v>
      </c>
    </row>
    <row r="12" spans="1:5" x14ac:dyDescent="0.2">
      <c r="A12" s="12">
        <f t="shared" si="0"/>
        <v>44651</v>
      </c>
      <c r="B12" s="13">
        <v>3345</v>
      </c>
    </row>
    <row r="13" spans="1:5" x14ac:dyDescent="0.2">
      <c r="A13" s="12">
        <f t="shared" si="0"/>
        <v>44742</v>
      </c>
      <c r="B13" s="5">
        <v>3282</v>
      </c>
    </row>
    <row r="14" spans="1:5" x14ac:dyDescent="0.2">
      <c r="A14" s="12">
        <f t="shared" si="0"/>
        <v>44834</v>
      </c>
      <c r="B14" s="13">
        <v>3412</v>
      </c>
    </row>
    <row r="15" spans="1:5" x14ac:dyDescent="0.2">
      <c r="A15" s="12">
        <f t="shared" si="0"/>
        <v>44926</v>
      </c>
      <c r="B15" s="5">
        <v>3617</v>
      </c>
    </row>
    <row r="16" spans="1:5" x14ac:dyDescent="0.2">
      <c r="A16" s="12">
        <f t="shared" si="0"/>
        <v>45016</v>
      </c>
      <c r="B16" s="13">
        <v>2733</v>
      </c>
    </row>
    <row r="17" spans="1:5" x14ac:dyDescent="0.2">
      <c r="A17" s="12">
        <f t="shared" si="0"/>
        <v>45107</v>
      </c>
      <c r="B17" s="5">
        <v>2967</v>
      </c>
    </row>
    <row r="18" spans="1:5" x14ac:dyDescent="0.2">
      <c r="A18" s="12">
        <f>EOMONTH(A17,3)</f>
        <v>45199</v>
      </c>
      <c r="B18" s="13">
        <v>2187</v>
      </c>
    </row>
    <row r="19" spans="1:5" x14ac:dyDescent="0.2">
      <c r="A19" s="12">
        <f>EOMONTH(A18,3)</f>
        <v>45291</v>
      </c>
      <c r="B19" s="5">
        <v>2717</v>
      </c>
    </row>
    <row r="20" spans="1:5" x14ac:dyDescent="0.2">
      <c r="A20" s="12">
        <f t="shared" ref="A20:A24" si="1">EOMONTH(A19,3)</f>
        <v>45382</v>
      </c>
      <c r="B20" s="13">
        <v>2662</v>
      </c>
    </row>
    <row r="21" spans="1:5" x14ac:dyDescent="0.2">
      <c r="A21" s="12">
        <f t="shared" si="1"/>
        <v>45473</v>
      </c>
      <c r="C21" s="1">
        <f>_xlfn.FORECAST.LINEAR(A21,$B$7:$B$20,$A$7:$A$20)</f>
        <v>2637.566633054772</v>
      </c>
      <c r="D21" s="1">
        <f>_xlfn.FORECAST.ETS(A21,$B$7:$B$20,$A$7:$A$20)</f>
        <v>2599.5863655370877</v>
      </c>
      <c r="E21" s="1">
        <f>C3*C21</f>
        <v>2758.0786307587987</v>
      </c>
    </row>
    <row r="22" spans="1:5" x14ac:dyDescent="0.2">
      <c r="A22" s="12">
        <f t="shared" si="1"/>
        <v>45565</v>
      </c>
      <c r="C22" s="1">
        <f t="shared" ref="C22:C24" si="2">_xlfn.FORECAST.LINEAR(A22,$B$7:$B$20,$A$7:$A$20)</f>
        <v>2576.7509651752262</v>
      </c>
      <c r="D22" s="1">
        <f>_xlfn.FORECAST.ETS(A22,$B$7:$B$20,$A$7:$A$20)</f>
        <v>2540.4139476290939</v>
      </c>
      <c r="E22" s="1">
        <f>D3*C22</f>
        <v>2602.0182903233904</v>
      </c>
    </row>
    <row r="23" spans="1:5" x14ac:dyDescent="0.2">
      <c r="A23" s="12">
        <f t="shared" si="1"/>
        <v>45657</v>
      </c>
      <c r="C23" s="1">
        <f>_xlfn.FORECAST.LINEAR(A23,$B$7:$B$20,$A$7:$A$20)</f>
        <v>2515.9352972956804</v>
      </c>
      <c r="D23" s="1">
        <f t="shared" ref="D23:D24" si="3">_xlfn.FORECAST.ETS(A23,$B$7:$B$20,$A$7:$A$20)</f>
        <v>2480.5983512655785</v>
      </c>
      <c r="E23" s="1">
        <f>E3*C23</f>
        <v>2542.7495847890395</v>
      </c>
    </row>
    <row r="24" spans="1:5" x14ac:dyDescent="0.2">
      <c r="A24" s="12">
        <f t="shared" si="1"/>
        <v>45747</v>
      </c>
      <c r="C24" s="1">
        <f>_xlfn.FORECAST.LINEAR(A24,$B$7:$B$20,$A$7:$A$20)</f>
        <v>2456.4417091526448</v>
      </c>
      <c r="D24" s="1">
        <f t="shared" si="3"/>
        <v>2421.4259333575847</v>
      </c>
      <c r="E24" s="1">
        <f>B3*C24</f>
        <v>2442.8143685258442</v>
      </c>
    </row>
  </sheetData>
  <phoneticPr fontId="2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D5D4-7022-5A41-A4BE-AD352531FB64}">
  <dimension ref="A1:M3"/>
  <sheetViews>
    <sheetView workbookViewId="0">
      <selection activeCell="O62" sqref="O62"/>
    </sheetView>
  </sheetViews>
  <sheetFormatPr baseColWidth="10" defaultRowHeight="16" x14ac:dyDescent="0.2"/>
  <cols>
    <col min="1" max="16384" width="10.83203125" style="23"/>
  </cols>
  <sheetData>
    <row r="1" spans="1:13" x14ac:dyDescent="0.2">
      <c r="A1" s="24" t="s">
        <v>99</v>
      </c>
      <c r="B1" s="24"/>
      <c r="C1" s="24"/>
      <c r="D1" s="24"/>
      <c r="E1" s="24"/>
      <c r="F1" s="24"/>
      <c r="G1" s="24"/>
      <c r="H1" s="24"/>
      <c r="I1" s="24"/>
      <c r="J1" s="24"/>
      <c r="K1" s="24"/>
      <c r="L1" s="24"/>
      <c r="M1" s="24"/>
    </row>
    <row r="2" spans="1:13" x14ac:dyDescent="0.2">
      <c r="A2" s="24"/>
      <c r="B2" s="24"/>
      <c r="C2" s="24"/>
      <c r="D2" s="24"/>
      <c r="E2" s="24"/>
      <c r="F2" s="24"/>
      <c r="G2" s="24"/>
      <c r="H2" s="24"/>
      <c r="I2" s="24"/>
      <c r="J2" s="24"/>
      <c r="K2" s="24"/>
      <c r="L2" s="24"/>
      <c r="M2" s="24"/>
    </row>
    <row r="3" spans="1:13" x14ac:dyDescent="0.2">
      <c r="A3" s="24"/>
      <c r="B3" s="24"/>
      <c r="C3" s="24"/>
      <c r="D3" s="24"/>
      <c r="E3" s="24"/>
      <c r="F3" s="24"/>
      <c r="G3" s="24"/>
      <c r="H3" s="24"/>
      <c r="I3" s="24"/>
      <c r="J3" s="24"/>
      <c r="K3" s="24"/>
      <c r="L3" s="24"/>
      <c r="M3" s="24"/>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BF618-6C93-DA42-B6A6-C244674B8320}">
  <dimension ref="A1:E9"/>
  <sheetViews>
    <sheetView workbookViewId="0">
      <selection activeCell="J13" sqref="J13"/>
    </sheetView>
  </sheetViews>
  <sheetFormatPr baseColWidth="10" defaultRowHeight="16" x14ac:dyDescent="0.2"/>
  <cols>
    <col min="1" max="1" width="20.5" bestFit="1" customWidth="1"/>
    <col min="2" max="2" width="10.5" bestFit="1" customWidth="1"/>
    <col min="3" max="3" width="10.6640625" bestFit="1" customWidth="1"/>
    <col min="4" max="4" width="10" bestFit="1" customWidth="1"/>
    <col min="5" max="5" width="9.83203125" bestFit="1" customWidth="1"/>
    <col min="6" max="6" width="21.1640625" bestFit="1" customWidth="1"/>
    <col min="7" max="8" width="10.5" bestFit="1" customWidth="1"/>
    <col min="9" max="30" width="3.83203125" bestFit="1" customWidth="1"/>
    <col min="31" max="33" width="2.83203125" bestFit="1" customWidth="1"/>
    <col min="34" max="43" width="2.1640625" bestFit="1" customWidth="1"/>
    <col min="44" max="126" width="3.1640625" bestFit="1" customWidth="1"/>
    <col min="127" max="163" width="4.1640625" bestFit="1" customWidth="1"/>
    <col min="164" max="164" width="10.5" bestFit="1" customWidth="1"/>
    <col min="165" max="970" width="21.1640625" bestFit="1" customWidth="1"/>
    <col min="971" max="971" width="25.6640625" bestFit="1" customWidth="1"/>
    <col min="972" max="972" width="14.33203125" bestFit="1" customWidth="1"/>
    <col min="973" max="973" width="14.1640625" bestFit="1" customWidth="1"/>
    <col min="974" max="974" width="15" bestFit="1" customWidth="1"/>
    <col min="975" max="975" width="14.83203125" bestFit="1" customWidth="1"/>
  </cols>
  <sheetData>
    <row r="1" spans="1:5" x14ac:dyDescent="0.2">
      <c r="A1" s="16" t="s">
        <v>68</v>
      </c>
      <c r="B1" s="17"/>
      <c r="C1" s="17"/>
      <c r="D1" s="17"/>
      <c r="E1" s="17"/>
    </row>
    <row r="2" spans="1:5" x14ac:dyDescent="0.2">
      <c r="A2" s="17"/>
      <c r="B2" s="17"/>
      <c r="C2" s="17"/>
      <c r="D2" s="17"/>
      <c r="E2" s="17"/>
    </row>
    <row r="3" spans="1:5" x14ac:dyDescent="0.2">
      <c r="A3" s="17"/>
      <c r="B3" s="17"/>
      <c r="C3" s="17"/>
      <c r="D3" s="17"/>
      <c r="E3" s="17"/>
    </row>
    <row r="4" spans="1:5" x14ac:dyDescent="0.2">
      <c r="A4" s="19" t="s">
        <v>75</v>
      </c>
      <c r="B4" s="21">
        <f>SUM(Table9[TOTAL_CRASHES])</f>
        <v>43262</v>
      </c>
      <c r="C4" s="6"/>
      <c r="D4" s="6"/>
      <c r="E4" s="6"/>
    </row>
    <row r="5" spans="1:5" x14ac:dyDescent="0.2">
      <c r="A5" s="20" t="s">
        <v>88</v>
      </c>
      <c r="B5" s="22">
        <f>SUM(Table9[OTHER_FACTORS])</f>
        <v>19914</v>
      </c>
    </row>
    <row r="6" spans="1:5" x14ac:dyDescent="0.2">
      <c r="A6" s="20" t="s">
        <v>74</v>
      </c>
      <c r="B6" s="22">
        <f>SUM(Table9[SPV])</f>
        <v>19634</v>
      </c>
    </row>
    <row r="7" spans="1:5" x14ac:dyDescent="0.2">
      <c r="A7" s="20" t="s">
        <v>89</v>
      </c>
      <c r="B7" s="22">
        <f>SUM(Table9[DAD])</f>
        <v>73</v>
      </c>
    </row>
    <row r="8" spans="1:5" x14ac:dyDescent="0.2">
      <c r="A8" s="20" t="s">
        <v>73</v>
      </c>
      <c r="B8" s="22">
        <f>SUM(Table9[PWR])</f>
        <v>184</v>
      </c>
    </row>
    <row r="9" spans="1:5" x14ac:dyDescent="0.2">
      <c r="A9" s="20" t="s">
        <v>71</v>
      </c>
      <c r="B9" s="22">
        <f>SUM(Table9[FTQ])</f>
        <v>12341</v>
      </c>
    </row>
  </sheetData>
  <mergeCells count="1">
    <mergeCell ref="A1:E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6705-D9F3-6949-867F-047B50C36827}">
  <dimension ref="A1:E6"/>
  <sheetViews>
    <sheetView workbookViewId="0">
      <selection activeCell="G11" sqref="G11"/>
    </sheetView>
  </sheetViews>
  <sheetFormatPr baseColWidth="10" defaultRowHeight="16" x14ac:dyDescent="0.2"/>
  <cols>
    <col min="1" max="1" width="19" bestFit="1" customWidth="1"/>
    <col min="2" max="2" width="7.1640625" bestFit="1" customWidth="1"/>
    <col min="3" max="4" width="19.33203125" bestFit="1" customWidth="1"/>
  </cols>
  <sheetData>
    <row r="1" spans="1:5" x14ac:dyDescent="0.2">
      <c r="A1" s="7" t="s">
        <v>100</v>
      </c>
      <c r="B1" s="7"/>
      <c r="C1" s="7"/>
      <c r="D1" s="7"/>
      <c r="E1" s="7"/>
    </row>
    <row r="2" spans="1:5" x14ac:dyDescent="0.2">
      <c r="A2" s="7"/>
      <c r="B2" s="7"/>
      <c r="C2" s="7"/>
      <c r="D2" s="7"/>
      <c r="E2" s="7"/>
    </row>
    <row r="3" spans="1:5" x14ac:dyDescent="0.2">
      <c r="A3" s="7"/>
      <c r="B3" s="7"/>
      <c r="C3" s="7"/>
      <c r="D3" s="7"/>
      <c r="E3" s="7"/>
    </row>
    <row r="4" spans="1:5" x14ac:dyDescent="0.2">
      <c r="A4" s="3" t="s">
        <v>67</v>
      </c>
    </row>
    <row r="5" spans="1:5" x14ac:dyDescent="0.2">
      <c r="A5" s="4" t="s">
        <v>70</v>
      </c>
      <c r="B5" s="5">
        <v>21031</v>
      </c>
    </row>
    <row r="6" spans="1:5" x14ac:dyDescent="0.2">
      <c r="A6" s="4" t="s">
        <v>69</v>
      </c>
      <c r="B6" s="5">
        <v>127237</v>
      </c>
    </row>
  </sheetData>
  <mergeCells count="1">
    <mergeCell ref="A1:E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A7583-8D78-3E40-BD44-FBE2EDD60DC8}">
  <dimension ref="A1:J18"/>
  <sheetViews>
    <sheetView workbookViewId="0">
      <selection activeCell="H18" sqref="H18"/>
    </sheetView>
  </sheetViews>
  <sheetFormatPr baseColWidth="10" defaultRowHeight="16" x14ac:dyDescent="0.2"/>
  <cols>
    <col min="1" max="1" width="10" bestFit="1" customWidth="1"/>
    <col min="2" max="6" width="21.5" bestFit="1" customWidth="1"/>
    <col min="7" max="7" width="7.1640625" bestFit="1" customWidth="1"/>
    <col min="8" max="8" width="21.5" customWidth="1"/>
    <col min="9" max="9" width="14.33203125" bestFit="1" customWidth="1"/>
    <col min="10" max="10" width="9.6640625" customWidth="1"/>
    <col min="11" max="11" width="10.6640625" bestFit="1" customWidth="1"/>
    <col min="12" max="12" width="5.6640625" bestFit="1" customWidth="1"/>
    <col min="13" max="13" width="6.5" bestFit="1" customWidth="1"/>
    <col min="14" max="14" width="4.1640625" bestFit="1" customWidth="1"/>
    <col min="15" max="15" width="4.83203125" bestFit="1" customWidth="1"/>
    <col min="16" max="16" width="6.1640625" bestFit="1" customWidth="1"/>
    <col min="17" max="17" width="5.1640625" bestFit="1" customWidth="1"/>
    <col min="18" max="18" width="7.1640625" bestFit="1" customWidth="1"/>
    <col min="19" max="19" width="4.33203125" bestFit="1" customWidth="1"/>
    <col min="20" max="20" width="6.6640625" bestFit="1" customWidth="1"/>
    <col min="21" max="21" width="7.33203125" bestFit="1" customWidth="1"/>
    <col min="22" max="22" width="5.33203125" bestFit="1" customWidth="1"/>
    <col min="23" max="23" width="7.5" bestFit="1" customWidth="1"/>
    <col min="24" max="24" width="5.83203125" bestFit="1" customWidth="1"/>
    <col min="25" max="25" width="5.1640625" bestFit="1" customWidth="1"/>
    <col min="26" max="26" width="6.33203125" bestFit="1" customWidth="1"/>
    <col min="27" max="27" width="6.1640625" bestFit="1" customWidth="1"/>
    <col min="28" max="28" width="9.5" bestFit="1" customWidth="1"/>
    <col min="29" max="29" width="5.6640625" bestFit="1" customWidth="1"/>
    <col min="30" max="32" width="5.5" bestFit="1" customWidth="1"/>
    <col min="33" max="33" width="5.1640625" bestFit="1" customWidth="1"/>
    <col min="34" max="34" width="7.5" bestFit="1" customWidth="1"/>
    <col min="35" max="35" width="6.33203125" bestFit="1" customWidth="1"/>
    <col min="36" max="36" width="6.83203125" bestFit="1" customWidth="1"/>
    <col min="37" max="37" width="6.6640625" bestFit="1" customWidth="1"/>
    <col min="38" max="38" width="5.1640625" bestFit="1" customWidth="1"/>
    <col min="39" max="39" width="8.1640625" bestFit="1" customWidth="1"/>
    <col min="40" max="40" width="10.5" bestFit="1" customWidth="1"/>
  </cols>
  <sheetData>
    <row r="1" spans="1:10" ht="16" customHeight="1" x14ac:dyDescent="0.2">
      <c r="A1" s="18" t="s">
        <v>90</v>
      </c>
      <c r="B1" s="18"/>
      <c r="C1" s="18"/>
      <c r="D1" s="11"/>
      <c r="E1" s="11"/>
      <c r="F1" s="11"/>
      <c r="G1" s="10"/>
      <c r="H1" s="10"/>
    </row>
    <row r="2" spans="1:10" ht="16" customHeight="1" x14ac:dyDescent="0.2">
      <c r="A2" s="18"/>
      <c r="B2" s="18"/>
      <c r="C2" s="18"/>
      <c r="D2" s="11"/>
      <c r="E2" s="11"/>
      <c r="F2" s="11"/>
      <c r="G2" s="10"/>
      <c r="H2" s="10"/>
    </row>
    <row r="3" spans="1:10" x14ac:dyDescent="0.2">
      <c r="F3" s="2"/>
      <c r="G3" s="2"/>
      <c r="I3" s="2"/>
      <c r="J3" s="2"/>
    </row>
    <row r="4" spans="1:10" x14ac:dyDescent="0.2">
      <c r="A4" s="3" t="s">
        <v>0</v>
      </c>
      <c r="B4" t="s">
        <v>66</v>
      </c>
    </row>
    <row r="5" spans="1:10" x14ac:dyDescent="0.2">
      <c r="A5" s="4" t="s">
        <v>55</v>
      </c>
      <c r="B5" s="5">
        <v>2717</v>
      </c>
    </row>
    <row r="6" spans="1:10" x14ac:dyDescent="0.2">
      <c r="A6" s="4" t="s">
        <v>51</v>
      </c>
      <c r="B6" s="5">
        <v>3617</v>
      </c>
    </row>
    <row r="7" spans="1:10" x14ac:dyDescent="0.2">
      <c r="A7" s="4" t="s">
        <v>47</v>
      </c>
      <c r="B7" s="5">
        <v>3407</v>
      </c>
    </row>
    <row r="8" spans="1:10" x14ac:dyDescent="0.2">
      <c r="A8" s="4" t="s">
        <v>6</v>
      </c>
      <c r="B8" s="5">
        <v>3313</v>
      </c>
    </row>
    <row r="9" spans="1:10" x14ac:dyDescent="0.2">
      <c r="A9" s="4" t="s">
        <v>54</v>
      </c>
      <c r="B9" s="5">
        <v>2187</v>
      </c>
    </row>
    <row r="10" spans="1:10" x14ac:dyDescent="0.2">
      <c r="A10" s="4" t="s">
        <v>50</v>
      </c>
      <c r="B10" s="5">
        <v>3412</v>
      </c>
    </row>
    <row r="11" spans="1:10" x14ac:dyDescent="0.2">
      <c r="A11" s="4" t="s">
        <v>46</v>
      </c>
      <c r="B11" s="5">
        <v>3134</v>
      </c>
    </row>
    <row r="12" spans="1:10" x14ac:dyDescent="0.2">
      <c r="A12" s="4" t="s">
        <v>53</v>
      </c>
      <c r="B12" s="5">
        <v>2967</v>
      </c>
    </row>
    <row r="13" spans="1:10" x14ac:dyDescent="0.2">
      <c r="A13" s="4" t="s">
        <v>49</v>
      </c>
      <c r="B13" s="5">
        <v>3282</v>
      </c>
    </row>
    <row r="14" spans="1:10" x14ac:dyDescent="0.2">
      <c r="A14" s="4" t="s">
        <v>45</v>
      </c>
      <c r="B14" s="5">
        <v>3185</v>
      </c>
    </row>
    <row r="15" spans="1:10" x14ac:dyDescent="0.2">
      <c r="A15" s="4" t="s">
        <v>56</v>
      </c>
      <c r="B15" s="5">
        <v>2662</v>
      </c>
    </row>
    <row r="16" spans="1:10" x14ac:dyDescent="0.2">
      <c r="A16" s="4" t="s">
        <v>52</v>
      </c>
      <c r="B16" s="5">
        <v>2733</v>
      </c>
    </row>
    <row r="17" spans="1:2" x14ac:dyDescent="0.2">
      <c r="A17" s="4" t="s">
        <v>48</v>
      </c>
      <c r="B17" s="5">
        <v>3345</v>
      </c>
    </row>
    <row r="18" spans="1:2" x14ac:dyDescent="0.2">
      <c r="A18" s="4" t="s">
        <v>44</v>
      </c>
      <c r="B18" s="5">
        <v>3301</v>
      </c>
    </row>
  </sheetData>
  <mergeCells count="1">
    <mergeCell ref="A1:C2"/>
  </mergeCells>
  <conditionalFormatting sqref="B4">
    <cfRule type="top10" dxfId="4" priority="5" rank="2"/>
  </conditionalFormatting>
  <conditionalFormatting sqref="B4">
    <cfRule type="top10" dxfId="3" priority="1" bottom="1" rank="2"/>
    <cfRule type="top10" dxfId="2" priority="2" rank="2"/>
    <cfRule type="top10" dxfId="1" priority="3" bottom="1" rank="10"/>
    <cfRule type="top10" dxfId="0" priority="4" rank="2"/>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D581-83F9-DD46-850C-C89623A54232}">
  <dimension ref="A3:B41"/>
  <sheetViews>
    <sheetView workbookViewId="0">
      <selection activeCell="P29" sqref="P29"/>
    </sheetView>
  </sheetViews>
  <sheetFormatPr baseColWidth="10" defaultRowHeight="16" x14ac:dyDescent="0.2"/>
  <cols>
    <col min="1" max="1" width="10.5" bestFit="1" customWidth="1"/>
    <col min="2" max="2" width="21.5" bestFit="1" customWidth="1"/>
    <col min="3" max="4" width="5.1640625" bestFit="1" customWidth="1"/>
    <col min="5" max="5" width="3.1640625" bestFit="1" customWidth="1"/>
    <col min="6" max="6" width="4.1640625" bestFit="1" customWidth="1"/>
    <col min="7" max="7" width="10.5" bestFit="1" customWidth="1"/>
  </cols>
  <sheetData>
    <row r="3" spans="1:2" x14ac:dyDescent="0.2">
      <c r="A3" s="3" t="s">
        <v>1</v>
      </c>
      <c r="B3" t="s">
        <v>66</v>
      </c>
    </row>
    <row r="4" spans="1:2" x14ac:dyDescent="0.2">
      <c r="A4" s="4" t="s">
        <v>7</v>
      </c>
      <c r="B4" s="5">
        <v>339</v>
      </c>
    </row>
    <row r="5" spans="1:2" x14ac:dyDescent="0.2">
      <c r="A5" s="4" t="s">
        <v>8</v>
      </c>
      <c r="B5" s="5">
        <v>829</v>
      </c>
    </row>
    <row r="6" spans="1:2" x14ac:dyDescent="0.2">
      <c r="A6" s="4" t="s">
        <v>9</v>
      </c>
      <c r="B6" s="5">
        <v>240</v>
      </c>
    </row>
    <row r="7" spans="1:2" x14ac:dyDescent="0.2">
      <c r="A7" s="4" t="s">
        <v>10</v>
      </c>
      <c r="B7" s="5">
        <v>634</v>
      </c>
    </row>
    <row r="8" spans="1:2" x14ac:dyDescent="0.2">
      <c r="A8" s="4" t="s">
        <v>11</v>
      </c>
      <c r="B8" s="5">
        <v>1661</v>
      </c>
    </row>
    <row r="9" spans="1:2" x14ac:dyDescent="0.2">
      <c r="A9" s="4" t="s">
        <v>12</v>
      </c>
      <c r="B9" s="5">
        <v>141</v>
      </c>
    </row>
    <row r="10" spans="1:2" x14ac:dyDescent="0.2">
      <c r="A10" s="4" t="s">
        <v>13</v>
      </c>
      <c r="B10" s="5">
        <v>879</v>
      </c>
    </row>
    <row r="11" spans="1:2" x14ac:dyDescent="0.2">
      <c r="A11" s="4" t="s">
        <v>14</v>
      </c>
      <c r="B11" s="5">
        <v>366</v>
      </c>
    </row>
    <row r="12" spans="1:2" x14ac:dyDescent="0.2">
      <c r="A12" s="4" t="s">
        <v>15</v>
      </c>
      <c r="B12" s="5">
        <v>410</v>
      </c>
    </row>
    <row r="13" spans="1:2" x14ac:dyDescent="0.2">
      <c r="A13" s="4" t="s">
        <v>16</v>
      </c>
      <c r="B13" s="5">
        <v>670</v>
      </c>
    </row>
    <row r="14" spans="1:2" x14ac:dyDescent="0.2">
      <c r="A14" s="4" t="s">
        <v>17</v>
      </c>
      <c r="B14" s="5">
        <v>502</v>
      </c>
    </row>
    <row r="15" spans="1:2" x14ac:dyDescent="0.2">
      <c r="A15" s="4" t="s">
        <v>18</v>
      </c>
      <c r="B15" s="5">
        <v>822</v>
      </c>
    </row>
    <row r="16" spans="1:2" x14ac:dyDescent="0.2">
      <c r="A16" s="4" t="s">
        <v>19</v>
      </c>
      <c r="B16" s="5">
        <v>389</v>
      </c>
    </row>
    <row r="17" spans="1:2" x14ac:dyDescent="0.2">
      <c r="A17" s="4" t="s">
        <v>20</v>
      </c>
      <c r="B17" s="5">
        <v>759</v>
      </c>
    </row>
    <row r="18" spans="1:2" x14ac:dyDescent="0.2">
      <c r="A18" s="4" t="s">
        <v>21</v>
      </c>
      <c r="B18" s="5">
        <v>4852</v>
      </c>
    </row>
    <row r="19" spans="1:2" x14ac:dyDescent="0.2">
      <c r="A19" s="4" t="s">
        <v>22</v>
      </c>
      <c r="B19" s="5">
        <v>1092</v>
      </c>
    </row>
    <row r="20" spans="1:2" x14ac:dyDescent="0.2">
      <c r="A20" s="4" t="s">
        <v>23</v>
      </c>
      <c r="B20" s="5">
        <v>349</v>
      </c>
    </row>
    <row r="21" spans="1:2" x14ac:dyDescent="0.2">
      <c r="A21" s="4" t="s">
        <v>24</v>
      </c>
      <c r="B21" s="5">
        <v>1470</v>
      </c>
    </row>
    <row r="22" spans="1:2" x14ac:dyDescent="0.2">
      <c r="A22" s="4" t="s">
        <v>25</v>
      </c>
      <c r="B22" s="5">
        <v>2784</v>
      </c>
    </row>
    <row r="23" spans="1:2" x14ac:dyDescent="0.2">
      <c r="A23" s="4" t="s">
        <v>26</v>
      </c>
      <c r="B23" s="5">
        <v>1097</v>
      </c>
    </row>
    <row r="24" spans="1:2" x14ac:dyDescent="0.2">
      <c r="A24" s="4" t="s">
        <v>27</v>
      </c>
      <c r="B24" s="5">
        <v>497</v>
      </c>
    </row>
    <row r="25" spans="1:2" x14ac:dyDescent="0.2">
      <c r="A25" s="4" t="s">
        <v>28</v>
      </c>
      <c r="B25" s="5">
        <v>620</v>
      </c>
    </row>
    <row r="26" spans="1:2" x14ac:dyDescent="0.2">
      <c r="A26" s="4" t="s">
        <v>29</v>
      </c>
      <c r="B26" s="5">
        <v>1651</v>
      </c>
    </row>
    <row r="27" spans="1:2" x14ac:dyDescent="0.2">
      <c r="A27" s="4" t="s">
        <v>30</v>
      </c>
      <c r="B27" s="5">
        <v>1244</v>
      </c>
    </row>
    <row r="28" spans="1:2" x14ac:dyDescent="0.2">
      <c r="A28" s="4" t="s">
        <v>31</v>
      </c>
      <c r="B28" s="5">
        <v>1939</v>
      </c>
    </row>
    <row r="29" spans="1:2" x14ac:dyDescent="0.2">
      <c r="A29" s="4" t="s">
        <v>32</v>
      </c>
      <c r="B29" s="5">
        <v>2946</v>
      </c>
    </row>
    <row r="30" spans="1:2" x14ac:dyDescent="0.2">
      <c r="A30" s="4" t="s">
        <v>33</v>
      </c>
      <c r="B30" s="5">
        <v>1908</v>
      </c>
    </row>
    <row r="31" spans="1:2" x14ac:dyDescent="0.2">
      <c r="A31" s="4" t="s">
        <v>34</v>
      </c>
      <c r="B31" s="5">
        <v>3780</v>
      </c>
    </row>
    <row r="32" spans="1:2" x14ac:dyDescent="0.2">
      <c r="A32" s="4" t="s">
        <v>35</v>
      </c>
      <c r="B32" s="5">
        <v>1526</v>
      </c>
    </row>
    <row r="33" spans="1:2" x14ac:dyDescent="0.2">
      <c r="A33" s="4" t="s">
        <v>36</v>
      </c>
      <c r="B33" s="5">
        <v>1310</v>
      </c>
    </row>
    <row r="34" spans="1:2" x14ac:dyDescent="0.2">
      <c r="A34" s="4" t="s">
        <v>37</v>
      </c>
      <c r="B34" s="5">
        <v>2084</v>
      </c>
    </row>
    <row r="35" spans="1:2" x14ac:dyDescent="0.2">
      <c r="A35" s="4" t="s">
        <v>38</v>
      </c>
      <c r="B35" s="5">
        <v>998</v>
      </c>
    </row>
    <row r="36" spans="1:2" x14ac:dyDescent="0.2">
      <c r="A36" s="4" t="s">
        <v>39</v>
      </c>
      <c r="B36" s="5">
        <v>312</v>
      </c>
    </row>
    <row r="37" spans="1:2" x14ac:dyDescent="0.2">
      <c r="A37" s="4" t="s">
        <v>40</v>
      </c>
      <c r="B37" s="5">
        <v>396</v>
      </c>
    </row>
    <row r="38" spans="1:2" x14ac:dyDescent="0.2">
      <c r="A38" s="4" t="s">
        <v>41</v>
      </c>
      <c r="B38" s="5">
        <v>790</v>
      </c>
    </row>
    <row r="39" spans="1:2" x14ac:dyDescent="0.2">
      <c r="A39" s="4" t="s">
        <v>42</v>
      </c>
      <c r="B39" s="5">
        <v>597</v>
      </c>
    </row>
    <row r="40" spans="1:2" x14ac:dyDescent="0.2">
      <c r="A40" s="4" t="s">
        <v>43</v>
      </c>
      <c r="B40" s="5">
        <v>379</v>
      </c>
    </row>
    <row r="41" spans="1:2" x14ac:dyDescent="0.2">
      <c r="A41" s="4" t="s">
        <v>65</v>
      </c>
      <c r="B41" s="5">
        <v>43262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6C997-7CF6-DC45-BE77-0B5486C19F79}">
  <dimension ref="A3:I8"/>
  <sheetViews>
    <sheetView workbookViewId="0">
      <selection activeCell="B3" sqref="B3"/>
    </sheetView>
  </sheetViews>
  <sheetFormatPr baseColWidth="10" defaultRowHeight="16" x14ac:dyDescent="0.2"/>
  <cols>
    <col min="1" max="1" width="10.5" bestFit="1" customWidth="1"/>
    <col min="2" max="2" width="30.1640625" bestFit="1" customWidth="1"/>
    <col min="3" max="3" width="16.6640625" bestFit="1" customWidth="1"/>
    <col min="4" max="4" width="17.83203125" bestFit="1" customWidth="1"/>
    <col min="5" max="5" width="9.6640625" bestFit="1" customWidth="1"/>
    <col min="6" max="6" width="9.5" bestFit="1" customWidth="1"/>
    <col min="7" max="7" width="20.5" bestFit="1" customWidth="1"/>
    <col min="8" max="8" width="8.83203125" bestFit="1" customWidth="1"/>
    <col min="9" max="9" width="9" bestFit="1" customWidth="1"/>
  </cols>
  <sheetData>
    <row r="3" spans="1:9" x14ac:dyDescent="0.2">
      <c r="A3" s="3" t="s">
        <v>58</v>
      </c>
      <c r="B3" t="s">
        <v>96</v>
      </c>
      <c r="C3" t="s">
        <v>97</v>
      </c>
      <c r="D3" t="s">
        <v>98</v>
      </c>
      <c r="E3" t="s">
        <v>95</v>
      </c>
      <c r="F3" t="s">
        <v>91</v>
      </c>
      <c r="G3" t="s">
        <v>92</v>
      </c>
      <c r="H3" t="s">
        <v>93</v>
      </c>
      <c r="I3" t="s">
        <v>94</v>
      </c>
    </row>
    <row r="4" spans="1:9" x14ac:dyDescent="0.2">
      <c r="A4" s="4" t="s">
        <v>21</v>
      </c>
      <c r="B4" s="5">
        <v>6546</v>
      </c>
      <c r="C4" s="5">
        <v>1087</v>
      </c>
      <c r="D4" s="5">
        <v>8805</v>
      </c>
      <c r="E4" s="5">
        <v>12</v>
      </c>
      <c r="F4" s="5">
        <v>7</v>
      </c>
      <c r="G4" s="5">
        <v>2790</v>
      </c>
      <c r="H4" s="5">
        <v>1636</v>
      </c>
      <c r="I4" s="5">
        <v>2101</v>
      </c>
    </row>
    <row r="5" spans="1:9" x14ac:dyDescent="0.2">
      <c r="A5" s="4" t="s">
        <v>25</v>
      </c>
      <c r="B5" s="5">
        <v>2930</v>
      </c>
      <c r="C5" s="5">
        <v>2242</v>
      </c>
      <c r="D5" s="5">
        <v>11264</v>
      </c>
      <c r="E5" s="5">
        <v>19</v>
      </c>
      <c r="F5" s="5">
        <v>3</v>
      </c>
      <c r="G5" s="5">
        <v>1047</v>
      </c>
      <c r="H5" s="5">
        <v>623</v>
      </c>
      <c r="I5" s="5">
        <v>1238</v>
      </c>
    </row>
    <row r="6" spans="1:9" x14ac:dyDescent="0.2">
      <c r="A6" s="4" t="s">
        <v>32</v>
      </c>
      <c r="B6" s="5">
        <v>3491</v>
      </c>
      <c r="C6" s="5">
        <v>745</v>
      </c>
      <c r="D6" s="5">
        <v>7401</v>
      </c>
      <c r="E6" s="5">
        <v>4</v>
      </c>
      <c r="F6" s="5">
        <v>9</v>
      </c>
      <c r="G6" s="5">
        <v>1767</v>
      </c>
      <c r="H6" s="5">
        <v>664</v>
      </c>
      <c r="I6" s="5">
        <v>1047</v>
      </c>
    </row>
    <row r="7" spans="1:9" x14ac:dyDescent="0.2">
      <c r="A7" s="4" t="s">
        <v>34</v>
      </c>
      <c r="B7" s="5">
        <v>5031</v>
      </c>
      <c r="C7" s="5">
        <v>1400</v>
      </c>
      <c r="D7" s="5">
        <v>8713</v>
      </c>
      <c r="E7" s="5">
        <v>0</v>
      </c>
      <c r="F7" s="5">
        <v>3</v>
      </c>
      <c r="G7" s="5">
        <v>1257</v>
      </c>
      <c r="H7" s="5">
        <v>1316</v>
      </c>
      <c r="I7" s="5">
        <v>2455</v>
      </c>
    </row>
    <row r="8" spans="1:9" x14ac:dyDescent="0.2">
      <c r="A8" s="4" t="s">
        <v>65</v>
      </c>
      <c r="B8" s="5">
        <v>17998</v>
      </c>
      <c r="C8" s="5">
        <v>5474</v>
      </c>
      <c r="D8" s="5">
        <v>36183</v>
      </c>
      <c r="E8" s="5">
        <v>35</v>
      </c>
      <c r="F8" s="5">
        <v>22</v>
      </c>
      <c r="G8" s="5">
        <v>6861</v>
      </c>
      <c r="H8" s="5">
        <v>4239</v>
      </c>
      <c r="I8" s="5">
        <v>6841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769F-00B0-0843-AC85-E0275E5DAAE3}">
  <dimension ref="A3:D18"/>
  <sheetViews>
    <sheetView workbookViewId="0">
      <selection activeCell="S15" sqref="S15"/>
    </sheetView>
  </sheetViews>
  <sheetFormatPr baseColWidth="10" defaultRowHeight="16" x14ac:dyDescent="0.2"/>
  <cols>
    <col min="1" max="1" width="13" bestFit="1" customWidth="1"/>
    <col min="2" max="2" width="30.1640625" bestFit="1" customWidth="1"/>
    <col min="3" max="3" width="16.6640625" bestFit="1" customWidth="1"/>
    <col min="4" max="4" width="17.83203125" bestFit="1" customWidth="1"/>
    <col min="5" max="5" width="8.6640625" bestFit="1" customWidth="1"/>
    <col min="6" max="6" width="6.83203125" bestFit="1" customWidth="1"/>
    <col min="7" max="7" width="7.6640625" bestFit="1" customWidth="1"/>
    <col min="8" max="8" width="6.33203125" bestFit="1" customWidth="1"/>
    <col min="9" max="9" width="6" bestFit="1" customWidth="1"/>
    <col min="10" max="10" width="10.6640625" bestFit="1" customWidth="1"/>
    <col min="11" max="11" width="5.6640625" bestFit="1" customWidth="1"/>
    <col min="12" max="12" width="6.5" bestFit="1" customWidth="1"/>
    <col min="13" max="13" width="4.1640625" bestFit="1" customWidth="1"/>
    <col min="14" max="14" width="4.83203125" bestFit="1" customWidth="1"/>
    <col min="15" max="15" width="6.1640625" bestFit="1" customWidth="1"/>
    <col min="16" max="16" width="5.1640625" bestFit="1" customWidth="1"/>
    <col min="17" max="17" width="7.1640625" bestFit="1" customWidth="1"/>
    <col min="18" max="18" width="4.33203125" bestFit="1" customWidth="1"/>
    <col min="19" max="19" width="6.6640625" bestFit="1" customWidth="1"/>
    <col min="20" max="20" width="7.33203125" bestFit="1" customWidth="1"/>
    <col min="21" max="21" width="5.33203125" bestFit="1" customWidth="1"/>
    <col min="22" max="22" width="7.5" bestFit="1" customWidth="1"/>
    <col min="23" max="23" width="5.83203125" bestFit="1" customWidth="1"/>
    <col min="24" max="24" width="5.1640625" bestFit="1" customWidth="1"/>
    <col min="25" max="25" width="6.33203125" bestFit="1" customWidth="1"/>
    <col min="26" max="26" width="6.1640625" bestFit="1" customWidth="1"/>
    <col min="27" max="27" width="9.5" bestFit="1" customWidth="1"/>
    <col min="28" max="28" width="5.6640625" bestFit="1" customWidth="1"/>
    <col min="29" max="31" width="5.5" bestFit="1" customWidth="1"/>
    <col min="32" max="32" width="5.1640625" bestFit="1" customWidth="1"/>
    <col min="33" max="33" width="7.5" bestFit="1" customWidth="1"/>
    <col min="34" max="34" width="6.33203125" bestFit="1" customWidth="1"/>
    <col min="35" max="35" width="6.83203125" bestFit="1" customWidth="1"/>
    <col min="36" max="36" width="6.6640625" bestFit="1" customWidth="1"/>
    <col min="37" max="37" width="5.1640625" bestFit="1" customWidth="1"/>
    <col min="38" max="38" width="8.1640625" bestFit="1" customWidth="1"/>
    <col min="39" max="39" width="7" bestFit="1" customWidth="1"/>
    <col min="40" max="40" width="10.5" bestFit="1" customWidth="1"/>
  </cols>
  <sheetData>
    <row r="3" spans="1:4" x14ac:dyDescent="0.2">
      <c r="A3" s="3" t="s">
        <v>64</v>
      </c>
      <c r="B3" t="s">
        <v>96</v>
      </c>
      <c r="C3" t="s">
        <v>97</v>
      </c>
      <c r="D3" t="s">
        <v>98</v>
      </c>
    </row>
    <row r="4" spans="1:4" x14ac:dyDescent="0.2">
      <c r="A4" s="4" t="s">
        <v>44</v>
      </c>
      <c r="B4" s="5">
        <v>4404</v>
      </c>
      <c r="C4" s="5">
        <v>1668</v>
      </c>
      <c r="D4" s="5">
        <v>10057</v>
      </c>
    </row>
    <row r="5" spans="1:4" x14ac:dyDescent="0.2">
      <c r="A5" s="4" t="s">
        <v>48</v>
      </c>
      <c r="B5" s="5">
        <v>4283</v>
      </c>
      <c r="C5" s="5">
        <v>1834</v>
      </c>
      <c r="D5" s="5">
        <v>10294</v>
      </c>
    </row>
    <row r="6" spans="1:4" x14ac:dyDescent="0.2">
      <c r="A6" s="4" t="s">
        <v>52</v>
      </c>
      <c r="B6" s="5">
        <v>3710</v>
      </c>
      <c r="C6" s="5">
        <v>1441</v>
      </c>
      <c r="D6" s="5">
        <v>8339</v>
      </c>
    </row>
    <row r="7" spans="1:4" x14ac:dyDescent="0.2">
      <c r="A7" s="4" t="s">
        <v>56</v>
      </c>
      <c r="B7" s="5">
        <v>3512</v>
      </c>
      <c r="C7" s="5">
        <v>1471</v>
      </c>
      <c r="D7" s="5">
        <v>8659</v>
      </c>
    </row>
    <row r="8" spans="1:4" x14ac:dyDescent="0.2">
      <c r="A8" s="4" t="s">
        <v>45</v>
      </c>
      <c r="B8" s="5">
        <v>3983</v>
      </c>
      <c r="C8" s="5">
        <v>1453</v>
      </c>
      <c r="D8" s="5">
        <v>9018</v>
      </c>
    </row>
    <row r="9" spans="1:4" x14ac:dyDescent="0.2">
      <c r="A9" s="4" t="s">
        <v>49</v>
      </c>
      <c r="B9" s="5">
        <v>4380</v>
      </c>
      <c r="C9" s="5">
        <v>1538</v>
      </c>
      <c r="D9" s="5">
        <v>9146</v>
      </c>
    </row>
    <row r="10" spans="1:4" x14ac:dyDescent="0.2">
      <c r="A10" s="4" t="s">
        <v>53</v>
      </c>
      <c r="B10" s="5">
        <v>3920</v>
      </c>
      <c r="C10" s="5">
        <v>1409</v>
      </c>
      <c r="D10" s="5">
        <v>8377</v>
      </c>
    </row>
    <row r="11" spans="1:4" x14ac:dyDescent="0.2">
      <c r="A11" s="4" t="s">
        <v>46</v>
      </c>
      <c r="B11" s="5">
        <v>3844</v>
      </c>
      <c r="C11" s="5">
        <v>1432</v>
      </c>
      <c r="D11" s="5">
        <v>8827</v>
      </c>
    </row>
    <row r="12" spans="1:4" x14ac:dyDescent="0.2">
      <c r="A12" s="4" t="s">
        <v>50</v>
      </c>
      <c r="B12" s="5">
        <v>221</v>
      </c>
      <c r="C12" s="5">
        <v>1476</v>
      </c>
      <c r="D12" s="5">
        <v>9258</v>
      </c>
    </row>
    <row r="13" spans="1:4" x14ac:dyDescent="0.2">
      <c r="A13" s="4" t="s">
        <v>54</v>
      </c>
      <c r="B13" s="5">
        <v>2991</v>
      </c>
      <c r="C13" s="5">
        <v>908</v>
      </c>
      <c r="D13" s="5">
        <v>6041</v>
      </c>
    </row>
    <row r="14" spans="1:4" x14ac:dyDescent="0.2">
      <c r="A14" s="4" t="s">
        <v>6</v>
      </c>
      <c r="B14" s="5">
        <v>4372</v>
      </c>
      <c r="C14" s="5">
        <v>1818</v>
      </c>
      <c r="D14" s="5">
        <v>9702</v>
      </c>
    </row>
    <row r="15" spans="1:4" x14ac:dyDescent="0.2">
      <c r="A15" s="4" t="s">
        <v>47</v>
      </c>
      <c r="B15" s="5">
        <v>4106</v>
      </c>
      <c r="C15" s="5">
        <v>1652</v>
      </c>
      <c r="D15" s="5">
        <v>10171</v>
      </c>
    </row>
    <row r="16" spans="1:4" x14ac:dyDescent="0.2">
      <c r="A16" s="4" t="s">
        <v>51</v>
      </c>
      <c r="B16" s="5">
        <v>4835</v>
      </c>
      <c r="C16" s="5">
        <v>1608</v>
      </c>
      <c r="D16" s="5">
        <v>10232</v>
      </c>
    </row>
    <row r="17" spans="1:4" x14ac:dyDescent="0.2">
      <c r="A17" s="4" t="s">
        <v>55</v>
      </c>
      <c r="B17" s="5">
        <v>3585</v>
      </c>
      <c r="C17" s="5">
        <v>1323</v>
      </c>
      <c r="D17" s="5">
        <v>9116</v>
      </c>
    </row>
    <row r="18" spans="1:4" x14ac:dyDescent="0.2">
      <c r="A18" s="4" t="s">
        <v>65</v>
      </c>
      <c r="B18" s="5">
        <v>52146</v>
      </c>
      <c r="C18" s="5">
        <v>21031</v>
      </c>
      <c r="D18" s="5">
        <v>127237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45226-E128-E940-85F9-632442BAC412}">
  <dimension ref="A1:J519"/>
  <sheetViews>
    <sheetView workbookViewId="0">
      <selection activeCell="M21" sqref="M21"/>
    </sheetView>
  </sheetViews>
  <sheetFormatPr baseColWidth="10" defaultRowHeight="16" x14ac:dyDescent="0.2"/>
  <cols>
    <col min="1" max="1" width="19.83203125" style="1" bestFit="1" customWidth="1"/>
    <col min="2" max="2" width="21.1640625" style="1" bestFit="1" customWidth="1"/>
    <col min="3" max="3" width="19.83203125" style="1" bestFit="1" customWidth="1"/>
    <col min="4" max="4" width="20.33203125" style="1" bestFit="1" customWidth="1"/>
    <col min="5" max="5" width="19.83203125" style="1" bestFit="1" customWidth="1"/>
    <col min="6" max="6" width="26.33203125" style="1" bestFit="1" customWidth="1"/>
    <col min="7" max="7" width="19.83203125" style="1" bestFit="1" customWidth="1"/>
    <col min="8" max="8" width="19.1640625" style="1" bestFit="1" customWidth="1"/>
    <col min="9" max="9" width="19.83203125" style="1" bestFit="1" customWidth="1"/>
    <col min="10" max="10" width="10.5" style="1" bestFit="1" customWidth="1"/>
  </cols>
  <sheetData>
    <row r="1" spans="1:10" ht="22" x14ac:dyDescent="0.3">
      <c r="A1" s="9" t="s">
        <v>59</v>
      </c>
      <c r="B1" s="9" t="s">
        <v>74</v>
      </c>
      <c r="C1" s="9" t="s">
        <v>75</v>
      </c>
      <c r="D1" s="9" t="s">
        <v>76</v>
      </c>
      <c r="E1" s="9" t="s">
        <v>59</v>
      </c>
      <c r="F1" s="9" t="s">
        <v>72</v>
      </c>
      <c r="G1" s="9" t="s">
        <v>59</v>
      </c>
      <c r="H1" s="9" t="s">
        <v>73</v>
      </c>
      <c r="I1" s="9" t="s">
        <v>59</v>
      </c>
      <c r="J1" s="9" t="s">
        <v>71</v>
      </c>
    </row>
    <row r="2" spans="1:10" x14ac:dyDescent="0.2">
      <c r="A2" s="1">
        <v>30</v>
      </c>
      <c r="B2" s="1">
        <v>19</v>
      </c>
      <c r="C2" s="1">
        <v>30</v>
      </c>
      <c r="D2" s="1">
        <v>18</v>
      </c>
      <c r="E2" s="1">
        <v>30</v>
      </c>
      <c r="F2" s="1">
        <v>0</v>
      </c>
      <c r="G2" s="1">
        <v>30</v>
      </c>
      <c r="H2" s="1">
        <v>0</v>
      </c>
      <c r="I2" s="1">
        <v>30</v>
      </c>
      <c r="J2" s="1">
        <v>0</v>
      </c>
    </row>
    <row r="3" spans="1:10" x14ac:dyDescent="0.2">
      <c r="A3" s="1">
        <v>77</v>
      </c>
      <c r="B3" s="1">
        <v>57</v>
      </c>
      <c r="C3" s="1">
        <v>77</v>
      </c>
      <c r="D3" s="1">
        <v>37</v>
      </c>
      <c r="E3" s="1">
        <v>77</v>
      </c>
      <c r="F3" s="1">
        <v>0</v>
      </c>
      <c r="G3" s="1">
        <v>77</v>
      </c>
      <c r="H3" s="1">
        <v>0</v>
      </c>
      <c r="I3" s="1">
        <v>77</v>
      </c>
      <c r="J3" s="1">
        <v>0</v>
      </c>
    </row>
    <row r="4" spans="1:10" x14ac:dyDescent="0.2">
      <c r="A4" s="1">
        <v>22</v>
      </c>
      <c r="B4" s="1">
        <v>15</v>
      </c>
      <c r="C4" s="1">
        <v>22</v>
      </c>
      <c r="D4" s="1">
        <v>8</v>
      </c>
      <c r="E4" s="1">
        <v>22</v>
      </c>
      <c r="F4" s="1">
        <v>0</v>
      </c>
      <c r="G4" s="1">
        <v>22</v>
      </c>
      <c r="H4" s="1">
        <v>0</v>
      </c>
      <c r="I4" s="1">
        <v>22</v>
      </c>
      <c r="J4" s="1">
        <v>1</v>
      </c>
    </row>
    <row r="5" spans="1:10" x14ac:dyDescent="0.2">
      <c r="A5" s="1">
        <v>72</v>
      </c>
      <c r="B5" s="1">
        <v>43</v>
      </c>
      <c r="C5" s="1">
        <v>72</v>
      </c>
      <c r="D5" s="1">
        <v>39</v>
      </c>
      <c r="E5" s="1">
        <v>72</v>
      </c>
      <c r="F5" s="1">
        <v>1</v>
      </c>
      <c r="G5" s="1">
        <v>72</v>
      </c>
      <c r="H5" s="1">
        <v>0</v>
      </c>
      <c r="I5" s="1">
        <v>72</v>
      </c>
      <c r="J5" s="1">
        <v>0</v>
      </c>
    </row>
    <row r="6" spans="1:10" x14ac:dyDescent="0.2">
      <c r="A6" s="1">
        <v>154</v>
      </c>
      <c r="B6" s="1">
        <v>74</v>
      </c>
      <c r="C6" s="1">
        <v>154</v>
      </c>
      <c r="D6" s="1">
        <v>66</v>
      </c>
      <c r="E6" s="1">
        <v>154</v>
      </c>
      <c r="F6" s="1">
        <v>0</v>
      </c>
      <c r="G6" s="1">
        <v>154</v>
      </c>
      <c r="H6" s="1">
        <v>0</v>
      </c>
      <c r="I6" s="1">
        <v>154</v>
      </c>
      <c r="J6" s="1">
        <v>0</v>
      </c>
    </row>
    <row r="7" spans="1:10" x14ac:dyDescent="0.2">
      <c r="A7" s="1">
        <v>1</v>
      </c>
      <c r="B7" s="1">
        <v>1</v>
      </c>
      <c r="C7" s="1">
        <v>1</v>
      </c>
      <c r="D7" s="1">
        <v>0</v>
      </c>
      <c r="E7" s="1">
        <v>1</v>
      </c>
      <c r="F7" s="1">
        <v>0</v>
      </c>
      <c r="G7" s="1">
        <v>1</v>
      </c>
      <c r="H7" s="1">
        <v>0</v>
      </c>
      <c r="I7" s="1">
        <v>1</v>
      </c>
      <c r="J7" s="1">
        <v>0</v>
      </c>
    </row>
    <row r="8" spans="1:10" x14ac:dyDescent="0.2">
      <c r="A8" s="1">
        <v>77</v>
      </c>
      <c r="B8" s="1">
        <v>81</v>
      </c>
      <c r="C8" s="1">
        <v>77</v>
      </c>
      <c r="D8" s="1">
        <v>0</v>
      </c>
      <c r="E8" s="1">
        <v>77</v>
      </c>
      <c r="F8" s="1">
        <v>0</v>
      </c>
      <c r="G8" s="1">
        <v>77</v>
      </c>
      <c r="H8" s="1">
        <v>0</v>
      </c>
      <c r="I8" s="1">
        <v>77</v>
      </c>
      <c r="J8" s="1">
        <v>0</v>
      </c>
    </row>
    <row r="9" spans="1:10" x14ac:dyDescent="0.2">
      <c r="A9" s="1">
        <v>25</v>
      </c>
      <c r="B9" s="1">
        <v>11</v>
      </c>
      <c r="C9" s="1">
        <v>25</v>
      </c>
      <c r="D9" s="1">
        <v>7</v>
      </c>
      <c r="E9" s="1">
        <v>25</v>
      </c>
      <c r="F9" s="1">
        <v>0</v>
      </c>
      <c r="G9" s="1">
        <v>25</v>
      </c>
      <c r="H9" s="1">
        <v>0</v>
      </c>
      <c r="I9" s="1">
        <v>25</v>
      </c>
      <c r="J9" s="1">
        <v>0</v>
      </c>
    </row>
    <row r="10" spans="1:10" x14ac:dyDescent="0.2">
      <c r="A10" s="1">
        <v>33</v>
      </c>
      <c r="B10" s="1">
        <v>23</v>
      </c>
      <c r="C10" s="1">
        <v>33</v>
      </c>
      <c r="D10" s="1">
        <v>16</v>
      </c>
      <c r="E10" s="1">
        <v>33</v>
      </c>
      <c r="F10" s="1">
        <v>0</v>
      </c>
      <c r="G10" s="1">
        <v>33</v>
      </c>
      <c r="H10" s="1">
        <v>0</v>
      </c>
      <c r="I10" s="1">
        <v>33</v>
      </c>
      <c r="J10" s="1">
        <v>0</v>
      </c>
    </row>
    <row r="11" spans="1:10" x14ac:dyDescent="0.2">
      <c r="A11" s="1">
        <v>67</v>
      </c>
      <c r="B11" s="1">
        <v>70</v>
      </c>
      <c r="C11" s="1">
        <v>67</v>
      </c>
      <c r="D11" s="1">
        <v>41</v>
      </c>
      <c r="E11" s="1">
        <v>67</v>
      </c>
      <c r="F11" s="1">
        <v>0</v>
      </c>
      <c r="G11" s="1">
        <v>67</v>
      </c>
      <c r="H11" s="1">
        <v>0</v>
      </c>
      <c r="I11" s="1">
        <v>67</v>
      </c>
      <c r="J11" s="1">
        <v>0</v>
      </c>
    </row>
    <row r="12" spans="1:10" x14ac:dyDescent="0.2">
      <c r="A12" s="1">
        <v>27</v>
      </c>
      <c r="B12" s="1">
        <v>9</v>
      </c>
      <c r="C12" s="1">
        <v>27</v>
      </c>
      <c r="D12" s="1">
        <v>20</v>
      </c>
      <c r="E12" s="1">
        <v>27</v>
      </c>
      <c r="F12" s="1">
        <v>0</v>
      </c>
      <c r="G12" s="1">
        <v>27</v>
      </c>
      <c r="H12" s="1">
        <v>0</v>
      </c>
      <c r="I12" s="1">
        <v>27</v>
      </c>
      <c r="J12" s="1">
        <v>0</v>
      </c>
    </row>
    <row r="13" spans="1:10" x14ac:dyDescent="0.2">
      <c r="A13" s="1">
        <v>55</v>
      </c>
      <c r="B13" s="1">
        <v>77</v>
      </c>
      <c r="C13" s="1">
        <v>55</v>
      </c>
      <c r="D13" s="1">
        <v>25</v>
      </c>
      <c r="E13" s="1">
        <v>55</v>
      </c>
      <c r="F13" s="1">
        <v>0</v>
      </c>
      <c r="G13" s="1">
        <v>55</v>
      </c>
      <c r="H13" s="1">
        <v>0</v>
      </c>
      <c r="I13" s="1">
        <v>55</v>
      </c>
      <c r="J13" s="1">
        <v>0</v>
      </c>
    </row>
    <row r="14" spans="1:10" x14ac:dyDescent="0.2">
      <c r="A14" s="1">
        <v>30</v>
      </c>
      <c r="B14" s="1">
        <v>23</v>
      </c>
      <c r="C14" s="1">
        <v>30</v>
      </c>
      <c r="D14" s="1">
        <v>22</v>
      </c>
      <c r="E14" s="1">
        <v>30</v>
      </c>
      <c r="F14" s="1">
        <v>1</v>
      </c>
      <c r="G14" s="1">
        <v>30</v>
      </c>
      <c r="H14" s="1">
        <v>0</v>
      </c>
      <c r="I14" s="1">
        <v>30</v>
      </c>
      <c r="J14" s="1">
        <v>0</v>
      </c>
    </row>
    <row r="15" spans="1:10" x14ac:dyDescent="0.2">
      <c r="A15" s="1">
        <v>44</v>
      </c>
      <c r="B15" s="1">
        <v>10</v>
      </c>
      <c r="C15" s="1">
        <v>44</v>
      </c>
      <c r="D15" s="1">
        <v>38</v>
      </c>
      <c r="E15" s="1">
        <v>44</v>
      </c>
      <c r="F15" s="1">
        <v>0</v>
      </c>
      <c r="G15" s="1">
        <v>44</v>
      </c>
      <c r="H15" s="1">
        <v>0</v>
      </c>
      <c r="I15" s="1">
        <v>44</v>
      </c>
      <c r="J15" s="1">
        <v>0</v>
      </c>
    </row>
    <row r="16" spans="1:10" x14ac:dyDescent="0.2">
      <c r="A16" s="1">
        <v>312</v>
      </c>
      <c r="B16" s="1">
        <v>284</v>
      </c>
      <c r="C16" s="1">
        <v>312</v>
      </c>
      <c r="D16" s="1">
        <v>193</v>
      </c>
      <c r="E16" s="1">
        <v>312</v>
      </c>
      <c r="F16" s="1">
        <v>1</v>
      </c>
      <c r="G16" s="1">
        <v>312</v>
      </c>
      <c r="H16" s="1">
        <v>0</v>
      </c>
      <c r="I16" s="1">
        <v>312</v>
      </c>
      <c r="J16" s="1">
        <v>2</v>
      </c>
    </row>
    <row r="17" spans="1:10" x14ac:dyDescent="0.2">
      <c r="A17" s="1">
        <v>70</v>
      </c>
      <c r="B17" s="1">
        <v>59</v>
      </c>
      <c r="C17" s="1">
        <v>70</v>
      </c>
      <c r="D17" s="1">
        <v>25</v>
      </c>
      <c r="E17" s="1">
        <v>70</v>
      </c>
      <c r="F17" s="1">
        <v>0</v>
      </c>
      <c r="G17" s="1">
        <v>70</v>
      </c>
      <c r="H17" s="1">
        <v>0</v>
      </c>
      <c r="I17" s="1">
        <v>70</v>
      </c>
      <c r="J17" s="1">
        <v>0</v>
      </c>
    </row>
    <row r="18" spans="1:10" x14ac:dyDescent="0.2">
      <c r="A18" s="1">
        <v>31</v>
      </c>
      <c r="B18" s="1">
        <v>11</v>
      </c>
      <c r="C18" s="1">
        <v>31</v>
      </c>
      <c r="D18" s="1">
        <v>13</v>
      </c>
      <c r="E18" s="1">
        <v>31</v>
      </c>
      <c r="F18" s="1">
        <v>0</v>
      </c>
      <c r="G18" s="1">
        <v>31</v>
      </c>
      <c r="H18" s="1">
        <v>0</v>
      </c>
      <c r="I18" s="1">
        <v>31</v>
      </c>
      <c r="J18" s="1">
        <v>0</v>
      </c>
    </row>
    <row r="19" spans="1:10" x14ac:dyDescent="0.2">
      <c r="A19" s="1">
        <v>92</v>
      </c>
      <c r="B19" s="1">
        <v>118</v>
      </c>
      <c r="C19" s="1">
        <v>92</v>
      </c>
      <c r="D19" s="1">
        <v>59</v>
      </c>
      <c r="E19" s="1">
        <v>92</v>
      </c>
      <c r="F19" s="1">
        <v>0</v>
      </c>
      <c r="G19" s="1">
        <v>92</v>
      </c>
      <c r="H19" s="1">
        <v>0</v>
      </c>
      <c r="I19" s="1">
        <v>92</v>
      </c>
      <c r="J19" s="1">
        <v>0</v>
      </c>
    </row>
    <row r="20" spans="1:10" x14ac:dyDescent="0.2">
      <c r="A20" s="1">
        <v>281</v>
      </c>
      <c r="B20" s="1">
        <v>194</v>
      </c>
      <c r="C20" s="1">
        <v>281</v>
      </c>
      <c r="D20" s="1">
        <v>169</v>
      </c>
      <c r="E20" s="1">
        <v>281</v>
      </c>
      <c r="F20" s="1">
        <v>0</v>
      </c>
      <c r="G20" s="1">
        <v>281</v>
      </c>
      <c r="H20" s="1">
        <v>0</v>
      </c>
      <c r="I20" s="1">
        <v>281</v>
      </c>
      <c r="J20" s="1">
        <v>0</v>
      </c>
    </row>
    <row r="21" spans="1:10" x14ac:dyDescent="0.2">
      <c r="A21" s="1">
        <v>102</v>
      </c>
      <c r="B21" s="1">
        <v>90</v>
      </c>
      <c r="C21" s="1">
        <v>102</v>
      </c>
      <c r="D21" s="1">
        <v>38</v>
      </c>
      <c r="E21" s="1">
        <v>102</v>
      </c>
      <c r="F21" s="1">
        <v>0</v>
      </c>
      <c r="G21" s="1">
        <v>102</v>
      </c>
      <c r="H21" s="1">
        <v>0</v>
      </c>
      <c r="I21" s="1">
        <v>102</v>
      </c>
      <c r="J21" s="1">
        <v>2</v>
      </c>
    </row>
    <row r="22" spans="1:10" x14ac:dyDescent="0.2">
      <c r="A22" s="1">
        <v>77</v>
      </c>
      <c r="B22" s="1">
        <v>80</v>
      </c>
      <c r="C22" s="1">
        <v>77</v>
      </c>
      <c r="D22" s="1">
        <v>27</v>
      </c>
      <c r="E22" s="1">
        <v>77</v>
      </c>
      <c r="F22" s="1">
        <v>0</v>
      </c>
      <c r="G22" s="1">
        <v>77</v>
      </c>
      <c r="H22" s="1">
        <v>0</v>
      </c>
      <c r="I22" s="1">
        <v>77</v>
      </c>
      <c r="J22" s="1">
        <v>0</v>
      </c>
    </row>
    <row r="23" spans="1:10" x14ac:dyDescent="0.2">
      <c r="A23" s="1">
        <v>58</v>
      </c>
      <c r="B23" s="1">
        <v>45</v>
      </c>
      <c r="C23" s="1">
        <v>58</v>
      </c>
      <c r="D23" s="1">
        <v>19</v>
      </c>
      <c r="E23" s="1">
        <v>58</v>
      </c>
      <c r="F23" s="1">
        <v>0</v>
      </c>
      <c r="G23" s="1">
        <v>58</v>
      </c>
      <c r="H23" s="1">
        <v>0</v>
      </c>
      <c r="I23" s="1">
        <v>58</v>
      </c>
      <c r="J23" s="1">
        <v>0</v>
      </c>
    </row>
    <row r="24" spans="1:10" x14ac:dyDescent="0.2">
      <c r="A24" s="1">
        <v>122</v>
      </c>
      <c r="B24" s="1">
        <v>91</v>
      </c>
      <c r="C24" s="1">
        <v>122</v>
      </c>
      <c r="D24" s="1">
        <v>85</v>
      </c>
      <c r="E24" s="1">
        <v>122</v>
      </c>
      <c r="F24" s="1">
        <v>1</v>
      </c>
      <c r="G24" s="1">
        <v>122</v>
      </c>
      <c r="H24" s="1">
        <v>0</v>
      </c>
      <c r="I24" s="1">
        <v>122</v>
      </c>
      <c r="J24" s="1">
        <v>1</v>
      </c>
    </row>
    <row r="25" spans="1:10" x14ac:dyDescent="0.2">
      <c r="A25" s="1">
        <v>102</v>
      </c>
      <c r="B25" s="1">
        <v>105</v>
      </c>
      <c r="C25" s="1">
        <v>102</v>
      </c>
      <c r="D25" s="1">
        <v>58</v>
      </c>
      <c r="E25" s="1">
        <v>102</v>
      </c>
      <c r="F25" s="1">
        <v>0</v>
      </c>
      <c r="G25" s="1">
        <v>102</v>
      </c>
      <c r="H25" s="1">
        <v>0</v>
      </c>
      <c r="I25" s="1">
        <v>102</v>
      </c>
      <c r="J25" s="1">
        <v>0</v>
      </c>
    </row>
    <row r="26" spans="1:10" x14ac:dyDescent="0.2">
      <c r="A26" s="1">
        <v>113</v>
      </c>
      <c r="B26" s="1">
        <v>46</v>
      </c>
      <c r="C26" s="1">
        <v>113</v>
      </c>
      <c r="D26" s="1">
        <v>64</v>
      </c>
      <c r="E26" s="1">
        <v>113</v>
      </c>
      <c r="F26" s="1">
        <v>1</v>
      </c>
      <c r="G26" s="1">
        <v>113</v>
      </c>
      <c r="H26" s="1">
        <v>0</v>
      </c>
      <c r="I26" s="1">
        <v>113</v>
      </c>
      <c r="J26" s="1">
        <v>3</v>
      </c>
    </row>
    <row r="27" spans="1:10" x14ac:dyDescent="0.2">
      <c r="A27" s="1">
        <v>200</v>
      </c>
      <c r="B27" s="1">
        <v>114</v>
      </c>
      <c r="C27" s="1">
        <v>200</v>
      </c>
      <c r="D27" s="1">
        <v>157</v>
      </c>
      <c r="E27" s="1">
        <v>200</v>
      </c>
      <c r="F27" s="1">
        <v>0</v>
      </c>
      <c r="G27" s="1">
        <v>200</v>
      </c>
      <c r="H27" s="1">
        <v>0</v>
      </c>
      <c r="I27" s="1">
        <v>200</v>
      </c>
      <c r="J27" s="1">
        <v>0</v>
      </c>
    </row>
    <row r="28" spans="1:10" x14ac:dyDescent="0.2">
      <c r="A28" s="1">
        <v>110</v>
      </c>
      <c r="B28" s="1">
        <v>102</v>
      </c>
      <c r="C28" s="1">
        <v>110</v>
      </c>
      <c r="D28" s="1">
        <v>24</v>
      </c>
      <c r="E28" s="1">
        <v>110</v>
      </c>
      <c r="F28" s="1">
        <v>0</v>
      </c>
      <c r="G28" s="1">
        <v>110</v>
      </c>
      <c r="H28" s="1">
        <v>0</v>
      </c>
      <c r="I28" s="1">
        <v>110</v>
      </c>
      <c r="J28" s="1">
        <v>0</v>
      </c>
    </row>
    <row r="29" spans="1:10" x14ac:dyDescent="0.2">
      <c r="A29" s="1">
        <v>279</v>
      </c>
      <c r="B29" s="1">
        <v>254</v>
      </c>
      <c r="C29" s="1">
        <v>279</v>
      </c>
      <c r="D29" s="1">
        <v>123</v>
      </c>
      <c r="E29" s="1">
        <v>279</v>
      </c>
      <c r="F29" s="1">
        <v>0</v>
      </c>
      <c r="G29" s="1">
        <v>279</v>
      </c>
      <c r="H29" s="1">
        <v>0</v>
      </c>
      <c r="I29" s="1">
        <v>279</v>
      </c>
      <c r="J29" s="1">
        <v>0</v>
      </c>
    </row>
    <row r="30" spans="1:10" x14ac:dyDescent="0.2">
      <c r="A30" s="1">
        <v>114</v>
      </c>
      <c r="B30" s="1">
        <v>107</v>
      </c>
      <c r="C30" s="1">
        <v>114</v>
      </c>
      <c r="D30" s="1">
        <v>47</v>
      </c>
      <c r="E30" s="1">
        <v>114</v>
      </c>
      <c r="F30" s="1">
        <v>0</v>
      </c>
      <c r="G30" s="1">
        <v>114</v>
      </c>
      <c r="H30" s="1">
        <v>0</v>
      </c>
      <c r="I30" s="1">
        <v>114</v>
      </c>
      <c r="J30" s="1">
        <v>1</v>
      </c>
    </row>
    <row r="31" spans="1:10" x14ac:dyDescent="0.2">
      <c r="A31" s="1">
        <v>109</v>
      </c>
      <c r="B31" s="1">
        <v>93</v>
      </c>
      <c r="C31" s="1">
        <v>109</v>
      </c>
      <c r="D31" s="1">
        <v>50</v>
      </c>
      <c r="E31" s="1">
        <v>109</v>
      </c>
      <c r="F31" s="1">
        <v>0</v>
      </c>
      <c r="G31" s="1">
        <v>109</v>
      </c>
      <c r="H31" s="1">
        <v>0</v>
      </c>
      <c r="I31" s="1">
        <v>109</v>
      </c>
      <c r="J31" s="1">
        <v>0</v>
      </c>
    </row>
    <row r="32" spans="1:10" x14ac:dyDescent="0.2">
      <c r="A32" s="1">
        <v>155</v>
      </c>
      <c r="B32" s="1">
        <v>128</v>
      </c>
      <c r="C32" s="1">
        <v>155</v>
      </c>
      <c r="D32" s="1">
        <v>77</v>
      </c>
      <c r="E32" s="1">
        <v>155</v>
      </c>
      <c r="F32" s="1">
        <v>0</v>
      </c>
      <c r="G32" s="1">
        <v>155</v>
      </c>
      <c r="H32" s="1">
        <v>0</v>
      </c>
      <c r="I32" s="1">
        <v>155</v>
      </c>
      <c r="J32" s="1">
        <v>4</v>
      </c>
    </row>
    <row r="33" spans="1:10" x14ac:dyDescent="0.2">
      <c r="A33" s="1">
        <v>45</v>
      </c>
      <c r="B33" s="1">
        <v>18</v>
      </c>
      <c r="C33" s="1">
        <v>45</v>
      </c>
      <c r="D33" s="1">
        <v>28</v>
      </c>
      <c r="E33" s="1">
        <v>45</v>
      </c>
      <c r="F33" s="1">
        <v>2</v>
      </c>
      <c r="G33" s="1">
        <v>45</v>
      </c>
      <c r="H33" s="1">
        <v>0</v>
      </c>
      <c r="I33" s="1">
        <v>45</v>
      </c>
      <c r="J33" s="1">
        <v>0</v>
      </c>
    </row>
    <row r="34" spans="1:10" x14ac:dyDescent="0.2">
      <c r="A34" s="1">
        <v>25</v>
      </c>
      <c r="B34" s="1">
        <v>19</v>
      </c>
      <c r="C34" s="1">
        <v>25</v>
      </c>
      <c r="D34" s="1">
        <v>10</v>
      </c>
      <c r="E34" s="1">
        <v>25</v>
      </c>
      <c r="F34" s="1">
        <v>0</v>
      </c>
      <c r="G34" s="1">
        <v>25</v>
      </c>
      <c r="H34" s="1">
        <v>0</v>
      </c>
      <c r="I34" s="1">
        <v>25</v>
      </c>
      <c r="J34" s="1">
        <v>0</v>
      </c>
    </row>
    <row r="35" spans="1:10" x14ac:dyDescent="0.2">
      <c r="A35" s="1">
        <v>32</v>
      </c>
      <c r="B35" s="1">
        <v>49</v>
      </c>
      <c r="C35" s="1">
        <v>32</v>
      </c>
      <c r="D35" s="1">
        <v>11</v>
      </c>
      <c r="E35" s="1">
        <v>32</v>
      </c>
      <c r="F35" s="1">
        <v>0</v>
      </c>
      <c r="G35" s="1">
        <v>32</v>
      </c>
      <c r="H35" s="1">
        <v>0</v>
      </c>
      <c r="I35" s="1">
        <v>32</v>
      </c>
      <c r="J35" s="1">
        <v>0</v>
      </c>
    </row>
    <row r="36" spans="1:10" x14ac:dyDescent="0.2">
      <c r="A36" s="1">
        <v>59</v>
      </c>
      <c r="B36" s="1">
        <v>57</v>
      </c>
      <c r="C36" s="1">
        <v>59</v>
      </c>
      <c r="D36" s="1">
        <v>35</v>
      </c>
      <c r="E36" s="1">
        <v>59</v>
      </c>
      <c r="F36" s="1">
        <v>0</v>
      </c>
      <c r="G36" s="1">
        <v>59</v>
      </c>
      <c r="H36" s="1">
        <v>0</v>
      </c>
      <c r="I36" s="1">
        <v>59</v>
      </c>
      <c r="J36" s="1">
        <v>0</v>
      </c>
    </row>
    <row r="37" spans="1:10" x14ac:dyDescent="0.2">
      <c r="A37" s="1">
        <v>56</v>
      </c>
      <c r="B37" s="1">
        <v>28</v>
      </c>
      <c r="C37" s="1">
        <v>56</v>
      </c>
      <c r="D37" s="1">
        <v>25</v>
      </c>
      <c r="E37" s="1">
        <v>56</v>
      </c>
      <c r="F37" s="1">
        <v>0</v>
      </c>
      <c r="G37" s="1">
        <v>56</v>
      </c>
      <c r="H37" s="1">
        <v>0</v>
      </c>
      <c r="I37" s="1">
        <v>56</v>
      </c>
      <c r="J37" s="1">
        <v>0</v>
      </c>
    </row>
    <row r="38" spans="1:10" x14ac:dyDescent="0.2">
      <c r="A38" s="1">
        <v>55</v>
      </c>
      <c r="B38" s="1">
        <v>40</v>
      </c>
      <c r="C38" s="1">
        <v>55</v>
      </c>
      <c r="D38" s="1">
        <v>32</v>
      </c>
      <c r="E38" s="1">
        <v>55</v>
      </c>
      <c r="F38" s="1">
        <v>0</v>
      </c>
      <c r="G38" s="1">
        <v>55</v>
      </c>
      <c r="H38" s="1">
        <v>0</v>
      </c>
      <c r="I38" s="1">
        <v>55</v>
      </c>
      <c r="J38" s="1">
        <v>0</v>
      </c>
    </row>
    <row r="39" spans="1:10" x14ac:dyDescent="0.2">
      <c r="A39" s="1">
        <v>44</v>
      </c>
      <c r="B39" s="1">
        <v>7</v>
      </c>
      <c r="C39" s="1">
        <v>44</v>
      </c>
      <c r="D39" s="1">
        <v>29</v>
      </c>
      <c r="E39" s="1">
        <v>44</v>
      </c>
      <c r="F39" s="1">
        <v>0</v>
      </c>
      <c r="G39" s="1">
        <v>44</v>
      </c>
      <c r="H39" s="1">
        <v>0</v>
      </c>
      <c r="I39" s="1">
        <v>44</v>
      </c>
      <c r="J39" s="1">
        <v>0</v>
      </c>
    </row>
    <row r="40" spans="1:10" x14ac:dyDescent="0.2">
      <c r="A40" s="1">
        <v>84</v>
      </c>
      <c r="B40" s="1">
        <v>60</v>
      </c>
      <c r="C40" s="1">
        <v>84</v>
      </c>
      <c r="D40" s="1">
        <v>50</v>
      </c>
      <c r="E40" s="1">
        <v>84</v>
      </c>
      <c r="F40" s="1">
        <v>0</v>
      </c>
      <c r="G40" s="1">
        <v>84</v>
      </c>
      <c r="H40" s="1">
        <v>0</v>
      </c>
      <c r="I40" s="1">
        <v>84</v>
      </c>
      <c r="J40" s="1">
        <v>0</v>
      </c>
    </row>
    <row r="41" spans="1:10" x14ac:dyDescent="0.2">
      <c r="A41" s="1">
        <v>22</v>
      </c>
      <c r="B41" s="1">
        <v>15</v>
      </c>
      <c r="C41" s="1">
        <v>22</v>
      </c>
      <c r="D41" s="1">
        <v>9</v>
      </c>
      <c r="E41" s="1">
        <v>22</v>
      </c>
      <c r="F41" s="1">
        <v>0</v>
      </c>
      <c r="G41" s="1">
        <v>22</v>
      </c>
      <c r="H41" s="1">
        <v>0</v>
      </c>
      <c r="I41" s="1">
        <v>22</v>
      </c>
      <c r="J41" s="1">
        <v>0</v>
      </c>
    </row>
    <row r="42" spans="1:10" x14ac:dyDescent="0.2">
      <c r="A42" s="1">
        <v>80</v>
      </c>
      <c r="B42" s="1">
        <v>59</v>
      </c>
      <c r="C42" s="1">
        <v>80</v>
      </c>
      <c r="D42" s="1">
        <v>50</v>
      </c>
      <c r="E42" s="1">
        <v>80</v>
      </c>
      <c r="F42" s="1">
        <v>0</v>
      </c>
      <c r="G42" s="1">
        <v>80</v>
      </c>
      <c r="H42" s="1">
        <v>0</v>
      </c>
      <c r="I42" s="1">
        <v>80</v>
      </c>
      <c r="J42" s="1">
        <v>0</v>
      </c>
    </row>
    <row r="43" spans="1:10" x14ac:dyDescent="0.2">
      <c r="A43" s="1">
        <v>131</v>
      </c>
      <c r="B43" s="1">
        <v>77</v>
      </c>
      <c r="C43" s="1">
        <v>131</v>
      </c>
      <c r="D43" s="1">
        <v>76</v>
      </c>
      <c r="E43" s="1">
        <v>131</v>
      </c>
      <c r="F43" s="1">
        <v>0</v>
      </c>
      <c r="G43" s="1">
        <v>131</v>
      </c>
      <c r="H43" s="1">
        <v>0</v>
      </c>
      <c r="I43" s="1">
        <v>131</v>
      </c>
      <c r="J43" s="1">
        <v>0</v>
      </c>
    </row>
    <row r="44" spans="1:10" x14ac:dyDescent="0.2">
      <c r="A44" s="1">
        <v>7</v>
      </c>
      <c r="B44" s="1">
        <v>7</v>
      </c>
      <c r="C44" s="1">
        <v>7</v>
      </c>
      <c r="D44" s="1">
        <v>1</v>
      </c>
      <c r="E44" s="1">
        <v>7</v>
      </c>
      <c r="F44" s="1">
        <v>0</v>
      </c>
      <c r="G44" s="1">
        <v>7</v>
      </c>
      <c r="H44" s="1">
        <v>1</v>
      </c>
      <c r="I44" s="1">
        <v>7</v>
      </c>
      <c r="J44" s="1">
        <v>0</v>
      </c>
    </row>
    <row r="45" spans="1:10" x14ac:dyDescent="0.2">
      <c r="A45" s="1">
        <v>52</v>
      </c>
      <c r="B45" s="1">
        <v>46</v>
      </c>
      <c r="C45" s="1">
        <v>52</v>
      </c>
      <c r="D45" s="1">
        <v>8</v>
      </c>
      <c r="E45" s="1">
        <v>52</v>
      </c>
      <c r="F45" s="1">
        <v>0</v>
      </c>
      <c r="G45" s="1">
        <v>52</v>
      </c>
      <c r="H45" s="1">
        <v>0</v>
      </c>
      <c r="I45" s="1">
        <v>52</v>
      </c>
      <c r="J45" s="1">
        <v>0</v>
      </c>
    </row>
    <row r="46" spans="1:10" x14ac:dyDescent="0.2">
      <c r="A46" s="1">
        <v>31</v>
      </c>
      <c r="B46" s="1">
        <v>31</v>
      </c>
      <c r="C46" s="1">
        <v>31</v>
      </c>
      <c r="D46" s="1">
        <v>15</v>
      </c>
      <c r="E46" s="1">
        <v>31</v>
      </c>
      <c r="F46" s="1">
        <v>0</v>
      </c>
      <c r="G46" s="1">
        <v>31</v>
      </c>
      <c r="H46" s="1">
        <v>0</v>
      </c>
      <c r="I46" s="1">
        <v>31</v>
      </c>
      <c r="J46" s="1">
        <v>0</v>
      </c>
    </row>
    <row r="47" spans="1:10" x14ac:dyDescent="0.2">
      <c r="A47" s="1">
        <v>25</v>
      </c>
      <c r="B47" s="1">
        <v>17</v>
      </c>
      <c r="C47" s="1">
        <v>25</v>
      </c>
      <c r="D47" s="1">
        <v>14</v>
      </c>
      <c r="E47" s="1">
        <v>25</v>
      </c>
      <c r="F47" s="1">
        <v>0</v>
      </c>
      <c r="G47" s="1">
        <v>25</v>
      </c>
      <c r="H47" s="1">
        <v>0</v>
      </c>
      <c r="I47" s="1">
        <v>25</v>
      </c>
      <c r="J47" s="1">
        <v>0</v>
      </c>
    </row>
    <row r="48" spans="1:10" x14ac:dyDescent="0.2">
      <c r="A48" s="1">
        <v>71</v>
      </c>
      <c r="B48" s="1">
        <v>68</v>
      </c>
      <c r="C48" s="1">
        <v>71</v>
      </c>
      <c r="D48" s="1">
        <v>40</v>
      </c>
      <c r="E48" s="1">
        <v>71</v>
      </c>
      <c r="F48" s="1">
        <v>0</v>
      </c>
      <c r="G48" s="1">
        <v>71</v>
      </c>
      <c r="H48" s="1">
        <v>0</v>
      </c>
      <c r="I48" s="1">
        <v>71</v>
      </c>
      <c r="J48" s="1">
        <v>0</v>
      </c>
    </row>
    <row r="49" spans="1:10" x14ac:dyDescent="0.2">
      <c r="A49" s="1">
        <v>31</v>
      </c>
      <c r="B49" s="1">
        <v>13</v>
      </c>
      <c r="C49" s="1">
        <v>31</v>
      </c>
      <c r="D49" s="1">
        <v>19</v>
      </c>
      <c r="E49" s="1">
        <v>31</v>
      </c>
      <c r="F49" s="1">
        <v>0</v>
      </c>
      <c r="G49" s="1">
        <v>31</v>
      </c>
      <c r="H49" s="1">
        <v>0</v>
      </c>
      <c r="I49" s="1">
        <v>31</v>
      </c>
      <c r="J49" s="1">
        <v>0</v>
      </c>
    </row>
    <row r="50" spans="1:10" x14ac:dyDescent="0.2">
      <c r="A50" s="1">
        <v>56</v>
      </c>
      <c r="B50" s="1">
        <v>68</v>
      </c>
      <c r="C50" s="1">
        <v>56</v>
      </c>
      <c r="D50" s="1">
        <v>21</v>
      </c>
      <c r="E50" s="1">
        <v>56</v>
      </c>
      <c r="F50" s="1">
        <v>0</v>
      </c>
      <c r="G50" s="1">
        <v>56</v>
      </c>
      <c r="H50" s="1">
        <v>0</v>
      </c>
      <c r="I50" s="1">
        <v>56</v>
      </c>
      <c r="J50" s="1">
        <v>0</v>
      </c>
    </row>
    <row r="51" spans="1:10" x14ac:dyDescent="0.2">
      <c r="A51" s="1">
        <v>31</v>
      </c>
      <c r="B51" s="1">
        <v>29</v>
      </c>
      <c r="C51" s="1">
        <v>31</v>
      </c>
      <c r="D51" s="1">
        <v>11</v>
      </c>
      <c r="E51" s="1">
        <v>31</v>
      </c>
      <c r="F51" s="1">
        <v>1</v>
      </c>
      <c r="G51" s="1">
        <v>31</v>
      </c>
      <c r="H51" s="1">
        <v>0</v>
      </c>
      <c r="I51" s="1">
        <v>31</v>
      </c>
      <c r="J51" s="1">
        <v>0</v>
      </c>
    </row>
    <row r="52" spans="1:10" x14ac:dyDescent="0.2">
      <c r="A52" s="1">
        <v>66</v>
      </c>
      <c r="B52" s="1">
        <v>3</v>
      </c>
      <c r="C52" s="1">
        <v>66</v>
      </c>
      <c r="D52" s="1">
        <v>72</v>
      </c>
      <c r="E52" s="1">
        <v>66</v>
      </c>
      <c r="F52" s="1">
        <v>0</v>
      </c>
      <c r="G52" s="1">
        <v>66</v>
      </c>
      <c r="H52" s="1">
        <v>0</v>
      </c>
      <c r="I52" s="1">
        <v>66</v>
      </c>
      <c r="J52" s="1">
        <v>0</v>
      </c>
    </row>
    <row r="53" spans="1:10" x14ac:dyDescent="0.2">
      <c r="A53" s="1">
        <v>278</v>
      </c>
      <c r="B53" s="1">
        <v>158</v>
      </c>
      <c r="C53" s="1">
        <v>278</v>
      </c>
      <c r="D53" s="1">
        <v>241</v>
      </c>
      <c r="E53" s="1">
        <v>278</v>
      </c>
      <c r="F53" s="1">
        <v>1</v>
      </c>
      <c r="G53" s="1">
        <v>278</v>
      </c>
      <c r="H53" s="1">
        <v>0</v>
      </c>
      <c r="I53" s="1">
        <v>278</v>
      </c>
      <c r="J53" s="1">
        <v>0</v>
      </c>
    </row>
    <row r="54" spans="1:10" x14ac:dyDescent="0.2">
      <c r="A54" s="1">
        <v>72</v>
      </c>
      <c r="B54" s="1">
        <v>33</v>
      </c>
      <c r="C54" s="1">
        <v>72</v>
      </c>
      <c r="D54" s="1">
        <v>49</v>
      </c>
      <c r="E54" s="1">
        <v>72</v>
      </c>
      <c r="F54" s="1">
        <v>0</v>
      </c>
      <c r="G54" s="1">
        <v>72</v>
      </c>
      <c r="H54" s="1">
        <v>0</v>
      </c>
      <c r="I54" s="1">
        <v>72</v>
      </c>
      <c r="J54" s="1">
        <v>0</v>
      </c>
    </row>
    <row r="55" spans="1:10" x14ac:dyDescent="0.2">
      <c r="A55" s="1">
        <v>16</v>
      </c>
      <c r="B55" s="1">
        <v>5</v>
      </c>
      <c r="C55" s="1">
        <v>16</v>
      </c>
      <c r="D55" s="1">
        <v>11</v>
      </c>
      <c r="E55" s="1">
        <v>16</v>
      </c>
      <c r="F55" s="1">
        <v>0</v>
      </c>
      <c r="G55" s="1">
        <v>16</v>
      </c>
      <c r="H55" s="1">
        <v>0</v>
      </c>
      <c r="I55" s="1">
        <v>16</v>
      </c>
      <c r="J55" s="1">
        <v>0</v>
      </c>
    </row>
    <row r="56" spans="1:10" x14ac:dyDescent="0.2">
      <c r="A56" s="1">
        <v>67</v>
      </c>
      <c r="B56" s="1">
        <v>82</v>
      </c>
      <c r="C56" s="1">
        <v>67</v>
      </c>
      <c r="D56" s="1">
        <v>49</v>
      </c>
      <c r="E56" s="1">
        <v>67</v>
      </c>
      <c r="F56" s="1">
        <v>0</v>
      </c>
      <c r="G56" s="1">
        <v>67</v>
      </c>
      <c r="H56" s="1">
        <v>0</v>
      </c>
      <c r="I56" s="1">
        <v>67</v>
      </c>
      <c r="J56" s="1">
        <v>1</v>
      </c>
    </row>
    <row r="57" spans="1:10" x14ac:dyDescent="0.2">
      <c r="A57" s="1">
        <v>256</v>
      </c>
      <c r="B57" s="1">
        <v>211</v>
      </c>
      <c r="C57" s="1">
        <v>256</v>
      </c>
      <c r="D57" s="1">
        <v>150</v>
      </c>
      <c r="E57" s="1">
        <v>256</v>
      </c>
      <c r="F57" s="1">
        <v>0</v>
      </c>
      <c r="G57" s="1">
        <v>256</v>
      </c>
      <c r="H57" s="1">
        <v>0</v>
      </c>
      <c r="I57" s="1">
        <v>256</v>
      </c>
      <c r="J57" s="1">
        <v>7</v>
      </c>
    </row>
    <row r="58" spans="1:10" x14ac:dyDescent="0.2">
      <c r="A58" s="1">
        <v>137</v>
      </c>
      <c r="B58" s="1">
        <v>110</v>
      </c>
      <c r="C58" s="1">
        <v>137</v>
      </c>
      <c r="D58" s="1">
        <v>71</v>
      </c>
      <c r="E58" s="1">
        <v>137</v>
      </c>
      <c r="F58" s="1">
        <v>0</v>
      </c>
      <c r="G58" s="1">
        <v>137</v>
      </c>
      <c r="H58" s="1">
        <v>0</v>
      </c>
      <c r="I58" s="1">
        <v>137</v>
      </c>
      <c r="J58" s="1">
        <v>3</v>
      </c>
    </row>
    <row r="59" spans="1:10" x14ac:dyDescent="0.2">
      <c r="A59" s="1">
        <v>71</v>
      </c>
      <c r="B59" s="1">
        <v>74</v>
      </c>
      <c r="C59" s="1">
        <v>71</v>
      </c>
      <c r="D59" s="1">
        <v>19</v>
      </c>
      <c r="E59" s="1">
        <v>71</v>
      </c>
      <c r="F59" s="1">
        <v>0</v>
      </c>
      <c r="G59" s="1">
        <v>71</v>
      </c>
      <c r="H59" s="1">
        <v>0</v>
      </c>
      <c r="I59" s="1">
        <v>71</v>
      </c>
      <c r="J59" s="1">
        <v>0</v>
      </c>
    </row>
    <row r="60" spans="1:10" x14ac:dyDescent="0.2">
      <c r="A60" s="1">
        <v>44</v>
      </c>
      <c r="B60" s="1">
        <v>38</v>
      </c>
      <c r="C60" s="1">
        <v>44</v>
      </c>
      <c r="D60" s="1">
        <v>9</v>
      </c>
      <c r="E60" s="1">
        <v>44</v>
      </c>
      <c r="F60" s="1">
        <v>0</v>
      </c>
      <c r="G60" s="1">
        <v>44</v>
      </c>
      <c r="H60" s="1">
        <v>0</v>
      </c>
      <c r="I60" s="1">
        <v>44</v>
      </c>
      <c r="J60" s="1">
        <v>0</v>
      </c>
    </row>
    <row r="61" spans="1:10" x14ac:dyDescent="0.2">
      <c r="A61" s="1">
        <v>143</v>
      </c>
      <c r="B61" s="1">
        <v>105</v>
      </c>
      <c r="C61" s="1">
        <v>143</v>
      </c>
      <c r="D61" s="1">
        <v>110</v>
      </c>
      <c r="E61" s="1">
        <v>143</v>
      </c>
      <c r="F61" s="1">
        <v>1</v>
      </c>
      <c r="G61" s="1">
        <v>143</v>
      </c>
      <c r="H61" s="1">
        <v>0</v>
      </c>
      <c r="I61" s="1">
        <v>143</v>
      </c>
      <c r="J61" s="1">
        <v>0</v>
      </c>
    </row>
    <row r="62" spans="1:10" x14ac:dyDescent="0.2">
      <c r="A62" s="1">
        <v>100</v>
      </c>
      <c r="B62" s="1">
        <v>91</v>
      </c>
      <c r="C62" s="1">
        <v>100</v>
      </c>
      <c r="D62" s="1">
        <v>72</v>
      </c>
      <c r="E62" s="1">
        <v>100</v>
      </c>
      <c r="F62" s="1">
        <v>0</v>
      </c>
      <c r="G62" s="1">
        <v>100</v>
      </c>
      <c r="H62" s="1">
        <v>0</v>
      </c>
      <c r="I62" s="1">
        <v>100</v>
      </c>
      <c r="J62" s="1">
        <v>0</v>
      </c>
    </row>
    <row r="63" spans="1:10" x14ac:dyDescent="0.2">
      <c r="A63" s="1">
        <v>151</v>
      </c>
      <c r="B63" s="1">
        <v>85</v>
      </c>
      <c r="C63" s="1">
        <v>151</v>
      </c>
      <c r="D63" s="1">
        <v>65</v>
      </c>
      <c r="E63" s="1">
        <v>151</v>
      </c>
      <c r="F63" s="1">
        <v>0</v>
      </c>
      <c r="G63" s="1">
        <v>151</v>
      </c>
      <c r="H63" s="1">
        <v>0</v>
      </c>
      <c r="I63" s="1">
        <v>151</v>
      </c>
      <c r="J63" s="1">
        <v>2</v>
      </c>
    </row>
    <row r="64" spans="1:10" x14ac:dyDescent="0.2">
      <c r="A64" s="1">
        <v>176</v>
      </c>
      <c r="B64" s="1">
        <v>75</v>
      </c>
      <c r="C64" s="1">
        <v>176</v>
      </c>
      <c r="D64" s="1">
        <v>141</v>
      </c>
      <c r="E64" s="1">
        <v>176</v>
      </c>
      <c r="F64" s="1">
        <v>1</v>
      </c>
      <c r="G64" s="1">
        <v>176</v>
      </c>
      <c r="H64" s="1">
        <v>0</v>
      </c>
      <c r="I64" s="1">
        <v>176</v>
      </c>
      <c r="J64" s="1">
        <v>1</v>
      </c>
    </row>
    <row r="65" spans="1:10" x14ac:dyDescent="0.2">
      <c r="A65" s="1">
        <v>108</v>
      </c>
      <c r="B65" s="1">
        <v>128</v>
      </c>
      <c r="C65" s="1">
        <v>108</v>
      </c>
      <c r="D65" s="1">
        <v>41</v>
      </c>
      <c r="E65" s="1">
        <v>108</v>
      </c>
      <c r="F65" s="1">
        <v>0</v>
      </c>
      <c r="G65" s="1">
        <v>108</v>
      </c>
      <c r="H65" s="1">
        <v>0</v>
      </c>
      <c r="I65" s="1">
        <v>108</v>
      </c>
      <c r="J65" s="1">
        <v>2</v>
      </c>
    </row>
    <row r="66" spans="1:10" x14ac:dyDescent="0.2">
      <c r="A66" s="1">
        <v>299</v>
      </c>
      <c r="B66" s="1">
        <v>270</v>
      </c>
      <c r="C66" s="1">
        <v>299</v>
      </c>
      <c r="D66" s="1">
        <v>137</v>
      </c>
      <c r="E66" s="1">
        <v>299</v>
      </c>
      <c r="F66" s="1">
        <v>0</v>
      </c>
      <c r="G66" s="1">
        <v>299</v>
      </c>
      <c r="H66" s="1">
        <v>0</v>
      </c>
      <c r="I66" s="1">
        <v>299</v>
      </c>
      <c r="J66" s="1">
        <v>0</v>
      </c>
    </row>
    <row r="67" spans="1:10" x14ac:dyDescent="0.2">
      <c r="A67" s="1">
        <v>115</v>
      </c>
      <c r="B67" s="1">
        <v>96</v>
      </c>
      <c r="C67" s="1">
        <v>115</v>
      </c>
      <c r="D67" s="1">
        <v>54</v>
      </c>
      <c r="E67" s="1">
        <v>115</v>
      </c>
      <c r="F67" s="1">
        <v>0</v>
      </c>
      <c r="G67" s="1">
        <v>115</v>
      </c>
      <c r="H67" s="1">
        <v>0</v>
      </c>
      <c r="I67" s="1">
        <v>115</v>
      </c>
      <c r="J67" s="1">
        <v>2</v>
      </c>
    </row>
    <row r="68" spans="1:10" x14ac:dyDescent="0.2">
      <c r="A68" s="1">
        <v>105</v>
      </c>
      <c r="B68" s="1">
        <v>78</v>
      </c>
      <c r="C68" s="1">
        <v>105</v>
      </c>
      <c r="D68" s="1">
        <v>51</v>
      </c>
      <c r="E68" s="1">
        <v>105</v>
      </c>
      <c r="F68" s="1">
        <v>0</v>
      </c>
      <c r="G68" s="1">
        <v>105</v>
      </c>
      <c r="H68" s="1">
        <v>0</v>
      </c>
      <c r="I68" s="1">
        <v>105</v>
      </c>
      <c r="J68" s="1">
        <v>3</v>
      </c>
    </row>
    <row r="69" spans="1:10" x14ac:dyDescent="0.2">
      <c r="A69" s="1">
        <v>176</v>
      </c>
      <c r="B69" s="1">
        <v>129</v>
      </c>
      <c r="C69" s="1">
        <v>176</v>
      </c>
      <c r="D69" s="1">
        <v>90</v>
      </c>
      <c r="E69" s="1">
        <v>176</v>
      </c>
      <c r="F69" s="1">
        <v>0</v>
      </c>
      <c r="G69" s="1">
        <v>176</v>
      </c>
      <c r="H69" s="1">
        <v>2</v>
      </c>
      <c r="I69" s="1">
        <v>176</v>
      </c>
      <c r="J69" s="1">
        <v>1</v>
      </c>
    </row>
    <row r="70" spans="1:10" x14ac:dyDescent="0.2">
      <c r="A70" s="1">
        <v>48</v>
      </c>
      <c r="B70" s="1">
        <v>15</v>
      </c>
      <c r="C70" s="1">
        <v>48</v>
      </c>
      <c r="D70" s="1">
        <v>36</v>
      </c>
      <c r="E70" s="1">
        <v>48</v>
      </c>
      <c r="F70" s="1">
        <v>0</v>
      </c>
      <c r="G70" s="1">
        <v>48</v>
      </c>
      <c r="H70" s="1">
        <v>0</v>
      </c>
      <c r="I70" s="1">
        <v>48</v>
      </c>
      <c r="J70" s="1">
        <v>0</v>
      </c>
    </row>
    <row r="71" spans="1:10" x14ac:dyDescent="0.2">
      <c r="A71" s="1">
        <v>21</v>
      </c>
      <c r="B71" s="1">
        <v>12</v>
      </c>
      <c r="C71" s="1">
        <v>21</v>
      </c>
      <c r="D71" s="1">
        <v>10</v>
      </c>
      <c r="E71" s="1">
        <v>21</v>
      </c>
      <c r="F71" s="1">
        <v>0</v>
      </c>
      <c r="G71" s="1">
        <v>21</v>
      </c>
      <c r="H71" s="1">
        <v>0</v>
      </c>
      <c r="I71" s="1">
        <v>21</v>
      </c>
      <c r="J71" s="1">
        <v>0</v>
      </c>
    </row>
    <row r="72" spans="1:10" x14ac:dyDescent="0.2">
      <c r="A72" s="1">
        <v>37</v>
      </c>
      <c r="B72" s="1">
        <v>46</v>
      </c>
      <c r="C72" s="1">
        <v>37</v>
      </c>
      <c r="D72" s="1">
        <v>11</v>
      </c>
      <c r="E72" s="1">
        <v>37</v>
      </c>
      <c r="F72" s="1">
        <v>0</v>
      </c>
      <c r="G72" s="1">
        <v>37</v>
      </c>
      <c r="H72" s="1">
        <v>0</v>
      </c>
      <c r="I72" s="1">
        <v>37</v>
      </c>
      <c r="J72" s="1">
        <v>0</v>
      </c>
    </row>
    <row r="73" spans="1:10" x14ac:dyDescent="0.2">
      <c r="A73" s="1">
        <v>67</v>
      </c>
      <c r="B73" s="1">
        <v>31</v>
      </c>
      <c r="C73" s="1">
        <v>67</v>
      </c>
      <c r="D73" s="1">
        <v>73</v>
      </c>
      <c r="E73" s="1">
        <v>67</v>
      </c>
      <c r="F73" s="1">
        <v>0</v>
      </c>
      <c r="G73" s="1">
        <v>67</v>
      </c>
      <c r="H73" s="1">
        <v>0</v>
      </c>
      <c r="I73" s="1">
        <v>67</v>
      </c>
      <c r="J73" s="1">
        <v>0</v>
      </c>
    </row>
    <row r="74" spans="1:10" x14ac:dyDescent="0.2">
      <c r="A74" s="1">
        <v>42</v>
      </c>
      <c r="B74" s="1">
        <v>28</v>
      </c>
      <c r="C74" s="1">
        <v>42</v>
      </c>
      <c r="D74" s="1">
        <v>23</v>
      </c>
      <c r="E74" s="1">
        <v>42</v>
      </c>
      <c r="F74" s="1">
        <v>0</v>
      </c>
      <c r="G74" s="1">
        <v>42</v>
      </c>
      <c r="H74" s="1">
        <v>0</v>
      </c>
      <c r="I74" s="1">
        <v>42</v>
      </c>
      <c r="J74" s="1">
        <v>0</v>
      </c>
    </row>
    <row r="75" spans="1:10" x14ac:dyDescent="0.2">
      <c r="A75" s="1">
        <v>41</v>
      </c>
      <c r="B75" s="1">
        <v>29</v>
      </c>
      <c r="C75" s="1">
        <v>41</v>
      </c>
      <c r="D75" s="1">
        <v>18</v>
      </c>
      <c r="E75" s="1">
        <v>41</v>
      </c>
      <c r="F75" s="1">
        <v>0</v>
      </c>
      <c r="G75" s="1">
        <v>41</v>
      </c>
      <c r="H75" s="1">
        <v>0</v>
      </c>
      <c r="I75" s="1">
        <v>41</v>
      </c>
      <c r="J75" s="1">
        <v>0</v>
      </c>
    </row>
    <row r="76" spans="1:10" x14ac:dyDescent="0.2">
      <c r="A76" s="1">
        <v>21</v>
      </c>
      <c r="B76" s="1">
        <v>20</v>
      </c>
      <c r="C76" s="1">
        <v>21</v>
      </c>
      <c r="D76" s="1">
        <v>12</v>
      </c>
      <c r="E76" s="1">
        <v>21</v>
      </c>
      <c r="F76" s="1">
        <v>0</v>
      </c>
      <c r="G76" s="1">
        <v>21</v>
      </c>
      <c r="H76" s="1">
        <v>0</v>
      </c>
      <c r="I76" s="1">
        <v>21</v>
      </c>
      <c r="J76" s="1">
        <v>0</v>
      </c>
    </row>
    <row r="77" spans="1:10" x14ac:dyDescent="0.2">
      <c r="A77" s="1">
        <v>90</v>
      </c>
      <c r="B77" s="1">
        <v>70</v>
      </c>
      <c r="C77" s="1">
        <v>90</v>
      </c>
      <c r="D77" s="1">
        <v>37</v>
      </c>
      <c r="E77" s="1">
        <v>90</v>
      </c>
      <c r="F77" s="1">
        <v>0</v>
      </c>
      <c r="G77" s="1">
        <v>90</v>
      </c>
      <c r="H77" s="1">
        <v>0</v>
      </c>
      <c r="I77" s="1">
        <v>90</v>
      </c>
      <c r="J77" s="1">
        <v>0</v>
      </c>
    </row>
    <row r="78" spans="1:10" x14ac:dyDescent="0.2">
      <c r="A78" s="1">
        <v>16</v>
      </c>
      <c r="B78" s="1">
        <v>10</v>
      </c>
      <c r="C78" s="1">
        <v>16</v>
      </c>
      <c r="D78" s="1">
        <v>7</v>
      </c>
      <c r="E78" s="1">
        <v>16</v>
      </c>
      <c r="F78" s="1">
        <v>0</v>
      </c>
      <c r="G78" s="1">
        <v>16</v>
      </c>
      <c r="H78" s="1">
        <v>0</v>
      </c>
      <c r="I78" s="1">
        <v>16</v>
      </c>
      <c r="J78" s="1">
        <v>0</v>
      </c>
    </row>
    <row r="79" spans="1:10" x14ac:dyDescent="0.2">
      <c r="A79" s="1">
        <v>66</v>
      </c>
      <c r="B79" s="1">
        <v>37</v>
      </c>
      <c r="C79" s="1">
        <v>66</v>
      </c>
      <c r="D79" s="1">
        <v>63</v>
      </c>
      <c r="E79" s="1">
        <v>66</v>
      </c>
      <c r="F79" s="1">
        <v>0</v>
      </c>
      <c r="G79" s="1">
        <v>66</v>
      </c>
      <c r="H79" s="1">
        <v>0</v>
      </c>
      <c r="I79" s="1">
        <v>66</v>
      </c>
      <c r="J79" s="1">
        <v>0</v>
      </c>
    </row>
    <row r="80" spans="1:10" x14ac:dyDescent="0.2">
      <c r="A80" s="1">
        <v>105</v>
      </c>
      <c r="B80" s="1">
        <v>55</v>
      </c>
      <c r="C80" s="1">
        <v>105</v>
      </c>
      <c r="D80" s="1">
        <v>57</v>
      </c>
      <c r="E80" s="1">
        <v>105</v>
      </c>
      <c r="F80" s="1">
        <v>0</v>
      </c>
      <c r="G80" s="1">
        <v>105</v>
      </c>
      <c r="H80" s="1">
        <v>0</v>
      </c>
      <c r="I80" s="1">
        <v>105</v>
      </c>
      <c r="J80" s="1">
        <v>0</v>
      </c>
    </row>
    <row r="81" spans="1:10" x14ac:dyDescent="0.2">
      <c r="A81" s="1">
        <v>10</v>
      </c>
      <c r="B81" s="1">
        <v>5</v>
      </c>
      <c r="C81" s="1">
        <v>10</v>
      </c>
      <c r="D81" s="1">
        <v>5</v>
      </c>
      <c r="E81" s="1">
        <v>10</v>
      </c>
      <c r="F81" s="1">
        <v>0</v>
      </c>
      <c r="G81" s="1">
        <v>10</v>
      </c>
      <c r="H81" s="1">
        <v>0</v>
      </c>
      <c r="I81" s="1">
        <v>10</v>
      </c>
      <c r="J81" s="1">
        <v>0</v>
      </c>
    </row>
    <row r="82" spans="1:10" x14ac:dyDescent="0.2">
      <c r="A82" s="1">
        <v>69</v>
      </c>
      <c r="B82" s="1">
        <v>63</v>
      </c>
      <c r="C82" s="1">
        <v>69</v>
      </c>
      <c r="D82" s="1">
        <v>6</v>
      </c>
      <c r="E82" s="1">
        <v>69</v>
      </c>
      <c r="F82" s="1">
        <v>0</v>
      </c>
      <c r="G82" s="1">
        <v>69</v>
      </c>
      <c r="H82" s="1">
        <v>0</v>
      </c>
      <c r="I82" s="1">
        <v>69</v>
      </c>
      <c r="J82" s="1">
        <v>0</v>
      </c>
    </row>
    <row r="83" spans="1:10" x14ac:dyDescent="0.2">
      <c r="A83" s="1">
        <v>17</v>
      </c>
      <c r="B83" s="1">
        <v>7</v>
      </c>
      <c r="C83" s="1">
        <v>17</v>
      </c>
      <c r="D83" s="1">
        <v>17</v>
      </c>
      <c r="E83" s="1">
        <v>17</v>
      </c>
      <c r="F83" s="1">
        <v>0</v>
      </c>
      <c r="G83" s="1">
        <v>17</v>
      </c>
      <c r="H83" s="1">
        <v>0</v>
      </c>
      <c r="I83" s="1">
        <v>17</v>
      </c>
      <c r="J83" s="1">
        <v>0</v>
      </c>
    </row>
    <row r="84" spans="1:10" x14ac:dyDescent="0.2">
      <c r="A84" s="1">
        <v>29</v>
      </c>
      <c r="B84" s="1">
        <v>17</v>
      </c>
      <c r="C84" s="1">
        <v>29</v>
      </c>
      <c r="D84" s="1">
        <v>17</v>
      </c>
      <c r="E84" s="1">
        <v>29</v>
      </c>
      <c r="F84" s="1">
        <v>0</v>
      </c>
      <c r="G84" s="1">
        <v>29</v>
      </c>
      <c r="H84" s="1">
        <v>0</v>
      </c>
      <c r="I84" s="1">
        <v>29</v>
      </c>
      <c r="J84" s="1">
        <v>0</v>
      </c>
    </row>
    <row r="85" spans="1:10" x14ac:dyDescent="0.2">
      <c r="A85" s="1">
        <v>41</v>
      </c>
      <c r="B85" s="1">
        <v>46</v>
      </c>
      <c r="C85" s="1">
        <v>41</v>
      </c>
      <c r="D85" s="1">
        <v>26</v>
      </c>
      <c r="E85" s="1">
        <v>41</v>
      </c>
      <c r="F85" s="1">
        <v>0</v>
      </c>
      <c r="G85" s="1">
        <v>41</v>
      </c>
      <c r="H85" s="1">
        <v>0</v>
      </c>
      <c r="I85" s="1">
        <v>41</v>
      </c>
      <c r="J85" s="1">
        <v>0</v>
      </c>
    </row>
    <row r="86" spans="1:10" x14ac:dyDescent="0.2">
      <c r="A86" s="1">
        <v>29</v>
      </c>
      <c r="B86" s="1">
        <v>20</v>
      </c>
      <c r="C86" s="1">
        <v>29</v>
      </c>
      <c r="D86" s="1">
        <v>15</v>
      </c>
      <c r="E86" s="1">
        <v>29</v>
      </c>
      <c r="F86" s="1">
        <v>0</v>
      </c>
      <c r="G86" s="1">
        <v>29</v>
      </c>
      <c r="H86" s="1">
        <v>0</v>
      </c>
      <c r="I86" s="1">
        <v>29</v>
      </c>
      <c r="J86" s="1">
        <v>0</v>
      </c>
    </row>
    <row r="87" spans="1:10" x14ac:dyDescent="0.2">
      <c r="A87" s="1">
        <v>58</v>
      </c>
      <c r="B87" s="1">
        <v>61</v>
      </c>
      <c r="C87" s="1">
        <v>58</v>
      </c>
      <c r="D87" s="1">
        <v>20</v>
      </c>
      <c r="E87" s="1">
        <v>58</v>
      </c>
      <c r="F87" s="1">
        <v>0</v>
      </c>
      <c r="G87" s="1">
        <v>58</v>
      </c>
      <c r="H87" s="1">
        <v>0</v>
      </c>
      <c r="I87" s="1">
        <v>58</v>
      </c>
      <c r="J87" s="1">
        <v>0</v>
      </c>
    </row>
    <row r="88" spans="1:10" x14ac:dyDescent="0.2">
      <c r="A88" s="1">
        <v>41</v>
      </c>
      <c r="B88" s="1">
        <v>39</v>
      </c>
      <c r="C88" s="1">
        <v>41</v>
      </c>
      <c r="D88" s="1">
        <v>21</v>
      </c>
      <c r="E88" s="1">
        <v>41</v>
      </c>
      <c r="F88" s="1">
        <v>0</v>
      </c>
      <c r="G88" s="1">
        <v>41</v>
      </c>
      <c r="H88" s="1">
        <v>0</v>
      </c>
      <c r="I88" s="1">
        <v>41</v>
      </c>
      <c r="J88" s="1">
        <v>0</v>
      </c>
    </row>
    <row r="89" spans="1:10" x14ac:dyDescent="0.2">
      <c r="A89" s="1">
        <v>66</v>
      </c>
      <c r="B89" s="1">
        <v>8</v>
      </c>
      <c r="C89" s="1">
        <v>66</v>
      </c>
      <c r="D89" s="1">
        <v>70</v>
      </c>
      <c r="E89" s="1">
        <v>66</v>
      </c>
      <c r="F89" s="1">
        <v>0</v>
      </c>
      <c r="G89" s="1">
        <v>66</v>
      </c>
      <c r="H89" s="1">
        <v>0</v>
      </c>
      <c r="I89" s="1">
        <v>66</v>
      </c>
      <c r="J89" s="1">
        <v>0</v>
      </c>
    </row>
    <row r="90" spans="1:10" x14ac:dyDescent="0.2">
      <c r="A90" s="1">
        <v>252</v>
      </c>
      <c r="B90" s="1">
        <v>135</v>
      </c>
      <c r="C90" s="1">
        <v>252</v>
      </c>
      <c r="D90" s="1">
        <v>219</v>
      </c>
      <c r="E90" s="1">
        <v>252</v>
      </c>
      <c r="F90" s="1">
        <v>2</v>
      </c>
      <c r="G90" s="1">
        <v>252</v>
      </c>
      <c r="H90" s="1">
        <v>0</v>
      </c>
      <c r="I90" s="1">
        <v>252</v>
      </c>
      <c r="J90" s="1">
        <v>0</v>
      </c>
    </row>
    <row r="91" spans="1:10" x14ac:dyDescent="0.2">
      <c r="A91" s="1">
        <v>93</v>
      </c>
      <c r="B91" s="1">
        <v>40</v>
      </c>
      <c r="C91" s="1">
        <v>93</v>
      </c>
      <c r="D91" s="1">
        <v>67</v>
      </c>
      <c r="E91" s="1">
        <v>93</v>
      </c>
      <c r="F91" s="1">
        <v>0</v>
      </c>
      <c r="G91" s="1">
        <v>93</v>
      </c>
      <c r="H91" s="1">
        <v>0</v>
      </c>
      <c r="I91" s="1">
        <v>93</v>
      </c>
      <c r="J91" s="1">
        <v>0</v>
      </c>
    </row>
    <row r="92" spans="1:10" x14ac:dyDescent="0.2">
      <c r="A92" s="1">
        <v>23</v>
      </c>
      <c r="B92" s="1">
        <v>6</v>
      </c>
      <c r="C92" s="1">
        <v>23</v>
      </c>
      <c r="D92" s="1">
        <v>18</v>
      </c>
      <c r="E92" s="1">
        <v>23</v>
      </c>
      <c r="F92" s="1">
        <v>0</v>
      </c>
      <c r="G92" s="1">
        <v>23</v>
      </c>
      <c r="H92" s="1">
        <v>0</v>
      </c>
      <c r="I92" s="1">
        <v>23</v>
      </c>
      <c r="J92" s="1">
        <v>0</v>
      </c>
    </row>
    <row r="93" spans="1:10" x14ac:dyDescent="0.2">
      <c r="A93" s="1">
        <v>63</v>
      </c>
      <c r="B93" s="1">
        <v>74</v>
      </c>
      <c r="C93" s="1">
        <v>63</v>
      </c>
      <c r="D93" s="1">
        <v>45</v>
      </c>
      <c r="E93" s="1">
        <v>63</v>
      </c>
      <c r="F93" s="1">
        <v>0</v>
      </c>
      <c r="G93" s="1">
        <v>63</v>
      </c>
      <c r="H93" s="1">
        <v>0</v>
      </c>
      <c r="I93" s="1">
        <v>63</v>
      </c>
      <c r="J93" s="1">
        <v>1</v>
      </c>
    </row>
    <row r="94" spans="1:10" x14ac:dyDescent="0.2">
      <c r="A94" s="1">
        <v>222</v>
      </c>
      <c r="B94" s="1">
        <v>179</v>
      </c>
      <c r="C94" s="1">
        <v>222</v>
      </c>
      <c r="D94" s="1">
        <v>115</v>
      </c>
      <c r="E94" s="1">
        <v>222</v>
      </c>
      <c r="F94" s="1">
        <v>0</v>
      </c>
      <c r="G94" s="1">
        <v>222</v>
      </c>
      <c r="H94" s="1">
        <v>0</v>
      </c>
      <c r="I94" s="1">
        <v>222</v>
      </c>
      <c r="J94" s="1">
        <v>5</v>
      </c>
    </row>
    <row r="95" spans="1:10" x14ac:dyDescent="0.2">
      <c r="A95" s="1">
        <v>70</v>
      </c>
      <c r="B95" s="1">
        <v>56</v>
      </c>
      <c r="C95" s="1">
        <v>70</v>
      </c>
      <c r="D95" s="1">
        <v>31</v>
      </c>
      <c r="E95" s="1">
        <v>70</v>
      </c>
      <c r="F95" s="1">
        <v>0</v>
      </c>
      <c r="G95" s="1">
        <v>70</v>
      </c>
      <c r="H95" s="1">
        <v>0</v>
      </c>
      <c r="I95" s="1">
        <v>70</v>
      </c>
      <c r="J95" s="1">
        <v>0</v>
      </c>
    </row>
    <row r="96" spans="1:10" x14ac:dyDescent="0.2">
      <c r="A96" s="1">
        <v>39</v>
      </c>
      <c r="B96" s="1">
        <v>40</v>
      </c>
      <c r="C96" s="1">
        <v>39</v>
      </c>
      <c r="D96" s="1">
        <v>18</v>
      </c>
      <c r="E96" s="1">
        <v>39</v>
      </c>
      <c r="F96" s="1">
        <v>0</v>
      </c>
      <c r="G96" s="1">
        <v>39</v>
      </c>
      <c r="H96" s="1">
        <v>0</v>
      </c>
      <c r="I96" s="1">
        <v>39</v>
      </c>
      <c r="J96" s="1">
        <v>0</v>
      </c>
    </row>
    <row r="97" spans="1:10" x14ac:dyDescent="0.2">
      <c r="A97" s="1">
        <v>53</v>
      </c>
      <c r="B97" s="1">
        <v>41</v>
      </c>
      <c r="C97" s="1">
        <v>53</v>
      </c>
      <c r="D97" s="1">
        <v>13</v>
      </c>
      <c r="E97" s="1">
        <v>53</v>
      </c>
      <c r="F97" s="1">
        <v>1</v>
      </c>
      <c r="G97" s="1">
        <v>53</v>
      </c>
      <c r="H97" s="1">
        <v>0</v>
      </c>
      <c r="I97" s="1">
        <v>53</v>
      </c>
      <c r="J97" s="1">
        <v>0</v>
      </c>
    </row>
    <row r="98" spans="1:10" x14ac:dyDescent="0.2">
      <c r="A98" s="1">
        <v>97</v>
      </c>
      <c r="B98" s="1">
        <v>56</v>
      </c>
      <c r="C98" s="1">
        <v>97</v>
      </c>
      <c r="D98" s="1">
        <v>83</v>
      </c>
      <c r="E98" s="1">
        <v>97</v>
      </c>
      <c r="F98" s="1">
        <v>0</v>
      </c>
      <c r="G98" s="1">
        <v>97</v>
      </c>
      <c r="H98" s="1">
        <v>0</v>
      </c>
      <c r="I98" s="1">
        <v>97</v>
      </c>
      <c r="J98" s="1">
        <v>0</v>
      </c>
    </row>
    <row r="99" spans="1:10" x14ac:dyDescent="0.2">
      <c r="A99" s="1">
        <v>108</v>
      </c>
      <c r="B99" s="1">
        <v>64</v>
      </c>
      <c r="C99" s="1">
        <v>108</v>
      </c>
      <c r="D99" s="1">
        <v>78</v>
      </c>
      <c r="E99" s="1">
        <v>108</v>
      </c>
      <c r="F99" s="1">
        <v>2</v>
      </c>
      <c r="G99" s="1">
        <v>108</v>
      </c>
      <c r="H99" s="1">
        <v>0</v>
      </c>
      <c r="I99" s="1">
        <v>108</v>
      </c>
      <c r="J99" s="1">
        <v>0</v>
      </c>
    </row>
    <row r="100" spans="1:10" x14ac:dyDescent="0.2">
      <c r="A100" s="1">
        <v>145</v>
      </c>
      <c r="B100" s="1">
        <v>75</v>
      </c>
      <c r="C100" s="1">
        <v>145</v>
      </c>
      <c r="D100" s="1">
        <v>68</v>
      </c>
      <c r="E100" s="1">
        <v>145</v>
      </c>
      <c r="F100" s="1">
        <v>0</v>
      </c>
      <c r="G100" s="1">
        <v>145</v>
      </c>
      <c r="H100" s="1">
        <v>0</v>
      </c>
      <c r="I100" s="1">
        <v>145</v>
      </c>
      <c r="J100" s="1">
        <v>3</v>
      </c>
    </row>
    <row r="101" spans="1:10" x14ac:dyDescent="0.2">
      <c r="A101" s="1">
        <v>242</v>
      </c>
      <c r="B101" s="1">
        <v>107</v>
      </c>
      <c r="C101" s="1">
        <v>242</v>
      </c>
      <c r="D101" s="1">
        <v>177</v>
      </c>
      <c r="E101" s="1">
        <v>242</v>
      </c>
      <c r="F101" s="1">
        <v>2</v>
      </c>
      <c r="G101" s="1">
        <v>242</v>
      </c>
      <c r="H101" s="1">
        <v>0</v>
      </c>
      <c r="I101" s="1">
        <v>242</v>
      </c>
      <c r="J101" s="1">
        <v>0</v>
      </c>
    </row>
    <row r="102" spans="1:10" x14ac:dyDescent="0.2">
      <c r="A102" s="1">
        <v>148</v>
      </c>
      <c r="B102" s="1">
        <v>114</v>
      </c>
      <c r="C102" s="1">
        <v>148</v>
      </c>
      <c r="D102" s="1">
        <v>62</v>
      </c>
      <c r="E102" s="1">
        <v>148</v>
      </c>
      <c r="F102" s="1">
        <v>0</v>
      </c>
      <c r="G102" s="1">
        <v>148</v>
      </c>
      <c r="H102" s="1">
        <v>0</v>
      </c>
      <c r="I102" s="1">
        <v>148</v>
      </c>
      <c r="J102" s="1">
        <v>18</v>
      </c>
    </row>
    <row r="103" spans="1:10" x14ac:dyDescent="0.2">
      <c r="A103" s="1">
        <v>337</v>
      </c>
      <c r="B103" s="1">
        <v>293</v>
      </c>
      <c r="C103" s="1">
        <v>337</v>
      </c>
      <c r="D103" s="1">
        <v>49</v>
      </c>
      <c r="E103" s="1">
        <v>337</v>
      </c>
      <c r="F103" s="1">
        <v>1</v>
      </c>
      <c r="G103" s="1">
        <v>337</v>
      </c>
      <c r="H103" s="1">
        <v>0</v>
      </c>
      <c r="I103" s="1">
        <v>337</v>
      </c>
      <c r="J103" s="1">
        <v>0</v>
      </c>
    </row>
    <row r="104" spans="1:10" x14ac:dyDescent="0.2">
      <c r="A104" s="1">
        <v>114</v>
      </c>
      <c r="B104" s="1">
        <v>90</v>
      </c>
      <c r="C104" s="1">
        <v>114</v>
      </c>
      <c r="D104" s="1">
        <v>55</v>
      </c>
      <c r="E104" s="1">
        <v>114</v>
      </c>
      <c r="F104" s="1">
        <v>2</v>
      </c>
      <c r="G104" s="1">
        <v>114</v>
      </c>
      <c r="H104" s="1">
        <v>0</v>
      </c>
      <c r="I104" s="1">
        <v>114</v>
      </c>
      <c r="J104" s="1">
        <v>1</v>
      </c>
    </row>
    <row r="105" spans="1:10" x14ac:dyDescent="0.2">
      <c r="A105" s="1">
        <v>87</v>
      </c>
      <c r="B105" s="1">
        <v>61</v>
      </c>
      <c r="C105" s="1">
        <v>87</v>
      </c>
      <c r="D105" s="1">
        <v>48</v>
      </c>
      <c r="E105" s="1">
        <v>87</v>
      </c>
      <c r="F105" s="1">
        <v>0</v>
      </c>
      <c r="G105" s="1">
        <v>87</v>
      </c>
      <c r="H105" s="1">
        <v>0</v>
      </c>
      <c r="I105" s="1">
        <v>87</v>
      </c>
      <c r="J105" s="1">
        <v>3</v>
      </c>
    </row>
    <row r="106" spans="1:10" x14ac:dyDescent="0.2">
      <c r="A106" s="1">
        <v>152</v>
      </c>
      <c r="B106" s="1">
        <v>107</v>
      </c>
      <c r="C106" s="1">
        <v>152</v>
      </c>
      <c r="D106" s="1">
        <v>69</v>
      </c>
      <c r="E106" s="1">
        <v>152</v>
      </c>
      <c r="F106" s="1">
        <v>0</v>
      </c>
      <c r="G106" s="1">
        <v>152</v>
      </c>
      <c r="H106" s="1">
        <v>0</v>
      </c>
      <c r="I106" s="1">
        <v>152</v>
      </c>
      <c r="J106" s="1">
        <v>5</v>
      </c>
    </row>
    <row r="107" spans="1:10" x14ac:dyDescent="0.2">
      <c r="A107" s="1">
        <v>99</v>
      </c>
      <c r="B107" s="1">
        <v>31</v>
      </c>
      <c r="C107" s="1">
        <v>99</v>
      </c>
      <c r="D107" s="1">
        <v>73</v>
      </c>
      <c r="E107" s="1">
        <v>99</v>
      </c>
      <c r="F107" s="1">
        <v>0</v>
      </c>
      <c r="G107" s="1">
        <v>99</v>
      </c>
      <c r="H107" s="1">
        <v>0</v>
      </c>
      <c r="I107" s="1">
        <v>99</v>
      </c>
      <c r="J107" s="1">
        <v>0</v>
      </c>
    </row>
    <row r="108" spans="1:10" x14ac:dyDescent="0.2">
      <c r="A108" s="1">
        <v>26</v>
      </c>
      <c r="B108" s="1">
        <v>13</v>
      </c>
      <c r="C108" s="1">
        <v>26</v>
      </c>
      <c r="D108" s="1">
        <v>16</v>
      </c>
      <c r="E108" s="1">
        <v>26</v>
      </c>
      <c r="F108" s="1">
        <v>0</v>
      </c>
      <c r="G108" s="1">
        <v>26</v>
      </c>
      <c r="H108" s="1">
        <v>0</v>
      </c>
      <c r="I108" s="1">
        <v>26</v>
      </c>
      <c r="J108" s="1">
        <v>0</v>
      </c>
    </row>
    <row r="109" spans="1:10" x14ac:dyDescent="0.2">
      <c r="A109" s="1">
        <v>23</v>
      </c>
      <c r="B109" s="1">
        <v>35</v>
      </c>
      <c r="C109" s="1">
        <v>23</v>
      </c>
      <c r="D109" s="1">
        <v>4</v>
      </c>
      <c r="E109" s="1">
        <v>23</v>
      </c>
      <c r="F109" s="1">
        <v>0</v>
      </c>
      <c r="G109" s="1">
        <v>23</v>
      </c>
      <c r="H109" s="1">
        <v>0</v>
      </c>
      <c r="I109" s="1">
        <v>23</v>
      </c>
      <c r="J109" s="1">
        <v>0</v>
      </c>
    </row>
    <row r="110" spans="1:10" x14ac:dyDescent="0.2">
      <c r="A110" s="1">
        <v>56</v>
      </c>
      <c r="B110" s="1">
        <v>28</v>
      </c>
      <c r="C110" s="1">
        <v>56</v>
      </c>
      <c r="D110" s="1">
        <v>49</v>
      </c>
      <c r="E110" s="1">
        <v>56</v>
      </c>
      <c r="F110" s="1">
        <v>0</v>
      </c>
      <c r="G110" s="1">
        <v>56</v>
      </c>
      <c r="H110" s="1">
        <v>0</v>
      </c>
      <c r="I110" s="1">
        <v>56</v>
      </c>
      <c r="J110" s="1">
        <v>0</v>
      </c>
    </row>
    <row r="111" spans="1:10" x14ac:dyDescent="0.2">
      <c r="A111" s="1">
        <v>32</v>
      </c>
      <c r="B111" s="1">
        <v>24</v>
      </c>
      <c r="C111" s="1">
        <v>32</v>
      </c>
      <c r="D111" s="1">
        <v>23</v>
      </c>
      <c r="E111" s="1">
        <v>32</v>
      </c>
      <c r="F111" s="1">
        <v>0</v>
      </c>
      <c r="G111" s="1">
        <v>32</v>
      </c>
      <c r="H111" s="1">
        <v>0</v>
      </c>
      <c r="I111" s="1">
        <v>32</v>
      </c>
      <c r="J111" s="1">
        <v>0</v>
      </c>
    </row>
    <row r="112" spans="1:10" x14ac:dyDescent="0.2">
      <c r="A112" s="1">
        <v>46</v>
      </c>
      <c r="B112" s="1">
        <v>35</v>
      </c>
      <c r="C112" s="1">
        <v>46</v>
      </c>
      <c r="D112" s="1">
        <v>22</v>
      </c>
      <c r="E112" s="1">
        <v>46</v>
      </c>
      <c r="F112" s="1">
        <v>0</v>
      </c>
      <c r="G112" s="1">
        <v>46</v>
      </c>
      <c r="H112" s="1">
        <v>0</v>
      </c>
      <c r="I112" s="1">
        <v>46</v>
      </c>
      <c r="J112" s="1">
        <v>0</v>
      </c>
    </row>
    <row r="113" spans="1:10" x14ac:dyDescent="0.2">
      <c r="A113" s="1">
        <v>20</v>
      </c>
      <c r="B113" s="1">
        <v>1</v>
      </c>
      <c r="C113" s="1">
        <v>20</v>
      </c>
      <c r="D113" s="1">
        <v>19</v>
      </c>
      <c r="E113" s="1">
        <v>20</v>
      </c>
      <c r="F113" s="1">
        <v>0</v>
      </c>
      <c r="G113" s="1">
        <v>20</v>
      </c>
      <c r="H113" s="1">
        <v>0</v>
      </c>
      <c r="I113" s="1">
        <v>20</v>
      </c>
      <c r="J113" s="1">
        <v>4</v>
      </c>
    </row>
    <row r="114" spans="1:10" x14ac:dyDescent="0.2">
      <c r="A114" s="1">
        <v>80</v>
      </c>
      <c r="B114" s="1">
        <v>0</v>
      </c>
      <c r="C114" s="1">
        <v>80</v>
      </c>
      <c r="D114" s="1">
        <v>29</v>
      </c>
      <c r="E114" s="1">
        <v>80</v>
      </c>
      <c r="F114" s="1">
        <v>0</v>
      </c>
      <c r="G114" s="1">
        <v>80</v>
      </c>
      <c r="H114" s="1">
        <v>0</v>
      </c>
      <c r="I114" s="1">
        <v>80</v>
      </c>
      <c r="J114" s="1">
        <v>66</v>
      </c>
    </row>
    <row r="115" spans="1:10" x14ac:dyDescent="0.2">
      <c r="A115" s="1">
        <v>13</v>
      </c>
      <c r="B115" s="1">
        <v>0</v>
      </c>
      <c r="C115" s="1">
        <v>13</v>
      </c>
      <c r="D115" s="1">
        <v>4</v>
      </c>
      <c r="E115" s="1">
        <v>13</v>
      </c>
      <c r="F115" s="1">
        <v>0</v>
      </c>
      <c r="G115" s="1">
        <v>13</v>
      </c>
      <c r="H115" s="1">
        <v>0</v>
      </c>
      <c r="I115" s="1">
        <v>13</v>
      </c>
      <c r="J115" s="1">
        <v>11</v>
      </c>
    </row>
    <row r="116" spans="1:10" x14ac:dyDescent="0.2">
      <c r="A116" s="1">
        <v>62</v>
      </c>
      <c r="B116" s="1">
        <v>3</v>
      </c>
      <c r="C116" s="1">
        <v>62</v>
      </c>
      <c r="D116" s="1">
        <v>123</v>
      </c>
      <c r="E116" s="1">
        <v>62</v>
      </c>
      <c r="F116" s="1">
        <v>0</v>
      </c>
      <c r="G116" s="1">
        <v>62</v>
      </c>
      <c r="H116" s="1">
        <v>0</v>
      </c>
      <c r="I116" s="1">
        <v>62</v>
      </c>
      <c r="J116" s="1">
        <v>20</v>
      </c>
    </row>
    <row r="117" spans="1:10" x14ac:dyDescent="0.2">
      <c r="A117" s="1">
        <v>130</v>
      </c>
      <c r="B117" s="1">
        <v>0</v>
      </c>
      <c r="C117" s="1">
        <v>130</v>
      </c>
      <c r="D117" s="1">
        <v>57</v>
      </c>
      <c r="E117" s="1">
        <v>130</v>
      </c>
      <c r="F117" s="1">
        <v>1</v>
      </c>
      <c r="G117" s="1">
        <v>130</v>
      </c>
      <c r="H117" s="1">
        <v>0</v>
      </c>
      <c r="I117" s="1">
        <v>130</v>
      </c>
      <c r="J117" s="1">
        <v>69</v>
      </c>
    </row>
    <row r="118" spans="1:10" x14ac:dyDescent="0.2">
      <c r="A118" s="1">
        <v>19</v>
      </c>
      <c r="B118" s="1">
        <v>0</v>
      </c>
      <c r="C118" s="1">
        <v>19</v>
      </c>
      <c r="D118" s="1">
        <v>5</v>
      </c>
      <c r="E118" s="1">
        <v>19</v>
      </c>
      <c r="F118" s="1">
        <v>0</v>
      </c>
      <c r="G118" s="1">
        <v>19</v>
      </c>
      <c r="H118" s="1">
        <v>1</v>
      </c>
      <c r="I118" s="1">
        <v>19</v>
      </c>
      <c r="J118" s="1">
        <v>16</v>
      </c>
    </row>
    <row r="119" spans="1:10" x14ac:dyDescent="0.2">
      <c r="A119" s="1">
        <v>53</v>
      </c>
      <c r="B119" s="1">
        <v>1</v>
      </c>
      <c r="C119" s="1">
        <v>53</v>
      </c>
      <c r="D119" s="1">
        <v>15</v>
      </c>
      <c r="E119" s="1">
        <v>53</v>
      </c>
      <c r="F119" s="1">
        <v>0</v>
      </c>
      <c r="G119" s="1">
        <v>53</v>
      </c>
      <c r="H119" s="1">
        <v>0</v>
      </c>
      <c r="I119" s="1">
        <v>53</v>
      </c>
      <c r="J119" s="1">
        <v>37</v>
      </c>
    </row>
    <row r="120" spans="1:10" x14ac:dyDescent="0.2">
      <c r="A120" s="1">
        <v>17</v>
      </c>
      <c r="B120" s="1">
        <v>0</v>
      </c>
      <c r="C120" s="1">
        <v>17</v>
      </c>
      <c r="D120" s="1">
        <v>7</v>
      </c>
      <c r="E120" s="1">
        <v>17</v>
      </c>
      <c r="F120" s="1">
        <v>0</v>
      </c>
      <c r="G120" s="1">
        <v>17</v>
      </c>
      <c r="H120" s="1">
        <v>0</v>
      </c>
      <c r="I120" s="1">
        <v>17</v>
      </c>
      <c r="J120" s="1">
        <v>9</v>
      </c>
    </row>
    <row r="121" spans="1:10" x14ac:dyDescent="0.2">
      <c r="A121" s="1">
        <v>37</v>
      </c>
      <c r="B121" s="1">
        <v>0</v>
      </c>
      <c r="C121" s="1">
        <v>37</v>
      </c>
      <c r="D121" s="1">
        <v>15</v>
      </c>
      <c r="E121" s="1">
        <v>37</v>
      </c>
      <c r="F121" s="1">
        <v>0</v>
      </c>
      <c r="G121" s="1">
        <v>37</v>
      </c>
      <c r="H121" s="1">
        <v>1</v>
      </c>
      <c r="I121" s="1">
        <v>37</v>
      </c>
      <c r="J121" s="1">
        <v>24</v>
      </c>
    </row>
    <row r="122" spans="1:10" x14ac:dyDescent="0.2">
      <c r="A122" s="1">
        <v>45</v>
      </c>
      <c r="B122" s="1">
        <v>0</v>
      </c>
      <c r="C122" s="1">
        <v>45</v>
      </c>
      <c r="D122" s="1">
        <v>36</v>
      </c>
      <c r="E122" s="1">
        <v>45</v>
      </c>
      <c r="F122" s="1">
        <v>0</v>
      </c>
      <c r="G122" s="1">
        <v>45</v>
      </c>
      <c r="H122" s="1">
        <v>0</v>
      </c>
      <c r="I122" s="1">
        <v>45</v>
      </c>
      <c r="J122" s="1">
        <v>30</v>
      </c>
    </row>
    <row r="123" spans="1:10" x14ac:dyDescent="0.2">
      <c r="A123" s="1">
        <v>34</v>
      </c>
      <c r="B123" s="1">
        <v>0</v>
      </c>
      <c r="C123" s="1">
        <v>34</v>
      </c>
      <c r="D123" s="1">
        <v>16</v>
      </c>
      <c r="E123" s="1">
        <v>34</v>
      </c>
      <c r="F123" s="1">
        <v>0</v>
      </c>
      <c r="G123" s="1">
        <v>34</v>
      </c>
      <c r="H123" s="1">
        <v>0</v>
      </c>
      <c r="I123" s="1">
        <v>34</v>
      </c>
      <c r="J123" s="1">
        <v>19</v>
      </c>
    </row>
    <row r="124" spans="1:10" x14ac:dyDescent="0.2">
      <c r="A124" s="1">
        <v>66</v>
      </c>
      <c r="B124" s="1">
        <v>0</v>
      </c>
      <c r="C124" s="1">
        <v>66</v>
      </c>
      <c r="D124" s="1">
        <v>30</v>
      </c>
      <c r="E124" s="1">
        <v>66</v>
      </c>
      <c r="F124" s="1">
        <v>0</v>
      </c>
      <c r="G124" s="1">
        <v>66</v>
      </c>
      <c r="H124" s="1">
        <v>0</v>
      </c>
      <c r="I124" s="1">
        <v>66</v>
      </c>
      <c r="J124" s="1">
        <v>68</v>
      </c>
    </row>
    <row r="125" spans="1:10" x14ac:dyDescent="0.2">
      <c r="A125" s="1">
        <v>44</v>
      </c>
      <c r="B125" s="1">
        <v>1</v>
      </c>
      <c r="C125" s="1">
        <v>44</v>
      </c>
      <c r="D125" s="1">
        <v>29</v>
      </c>
      <c r="E125" s="1">
        <v>44</v>
      </c>
      <c r="F125" s="1">
        <v>0</v>
      </c>
      <c r="G125" s="1">
        <v>44</v>
      </c>
      <c r="H125" s="1">
        <v>0</v>
      </c>
      <c r="I125" s="1">
        <v>44</v>
      </c>
      <c r="J125" s="1">
        <v>30</v>
      </c>
    </row>
    <row r="126" spans="1:10" x14ac:dyDescent="0.2">
      <c r="A126" s="1">
        <v>97</v>
      </c>
      <c r="B126" s="1">
        <v>0</v>
      </c>
      <c r="C126" s="1">
        <v>97</v>
      </c>
      <c r="D126" s="1">
        <v>55</v>
      </c>
      <c r="E126" s="1">
        <v>97</v>
      </c>
      <c r="F126" s="1">
        <v>0</v>
      </c>
      <c r="G126" s="1">
        <v>97</v>
      </c>
      <c r="H126" s="1">
        <v>0</v>
      </c>
      <c r="I126" s="1">
        <v>97</v>
      </c>
      <c r="J126" s="1">
        <v>45</v>
      </c>
    </row>
    <row r="127" spans="1:10" x14ac:dyDescent="0.2">
      <c r="A127" s="1">
        <v>307</v>
      </c>
      <c r="B127" s="1">
        <v>0</v>
      </c>
      <c r="C127" s="1">
        <v>307</v>
      </c>
      <c r="D127" s="1">
        <v>174</v>
      </c>
      <c r="E127" s="1">
        <v>307</v>
      </c>
      <c r="F127" s="1">
        <v>0</v>
      </c>
      <c r="G127" s="1">
        <v>307</v>
      </c>
      <c r="H127" s="1">
        <v>2</v>
      </c>
      <c r="I127" s="1">
        <v>307</v>
      </c>
      <c r="J127" s="1">
        <v>260</v>
      </c>
    </row>
    <row r="128" spans="1:10" x14ac:dyDescent="0.2">
      <c r="A128" s="1">
        <v>73</v>
      </c>
      <c r="B128" s="1">
        <v>1</v>
      </c>
      <c r="C128" s="1">
        <v>73</v>
      </c>
      <c r="D128" s="1">
        <v>44</v>
      </c>
      <c r="E128" s="1">
        <v>73</v>
      </c>
      <c r="F128" s="1">
        <v>0</v>
      </c>
      <c r="G128" s="1">
        <v>73</v>
      </c>
      <c r="H128" s="1">
        <v>0</v>
      </c>
      <c r="I128" s="1">
        <v>73</v>
      </c>
      <c r="J128" s="1">
        <v>38</v>
      </c>
    </row>
    <row r="129" spans="1:10" x14ac:dyDescent="0.2">
      <c r="A129" s="1">
        <v>27</v>
      </c>
      <c r="B129" s="1">
        <v>1</v>
      </c>
      <c r="C129" s="1">
        <v>27</v>
      </c>
      <c r="D129" s="1">
        <v>16</v>
      </c>
      <c r="E129" s="1">
        <v>27</v>
      </c>
      <c r="F129" s="1">
        <v>0</v>
      </c>
      <c r="G129" s="1">
        <v>27</v>
      </c>
      <c r="H129" s="1">
        <v>0</v>
      </c>
      <c r="I129" s="1">
        <v>27</v>
      </c>
      <c r="J129" s="1">
        <v>10</v>
      </c>
    </row>
    <row r="130" spans="1:10" x14ac:dyDescent="0.2">
      <c r="A130" s="1">
        <v>94</v>
      </c>
      <c r="B130" s="1">
        <v>0</v>
      </c>
      <c r="C130" s="1">
        <v>94</v>
      </c>
      <c r="D130" s="1">
        <v>46</v>
      </c>
      <c r="E130" s="1">
        <v>94</v>
      </c>
      <c r="F130" s="1">
        <v>2</v>
      </c>
      <c r="G130" s="1">
        <v>94</v>
      </c>
      <c r="H130" s="1">
        <v>0</v>
      </c>
      <c r="I130" s="1">
        <v>94</v>
      </c>
      <c r="J130" s="1">
        <v>89</v>
      </c>
    </row>
    <row r="131" spans="1:10" x14ac:dyDescent="0.2">
      <c r="A131" s="1">
        <v>174</v>
      </c>
      <c r="B131" s="1">
        <v>0</v>
      </c>
      <c r="C131" s="1">
        <v>174</v>
      </c>
      <c r="D131" s="1">
        <v>82</v>
      </c>
      <c r="E131" s="1">
        <v>174</v>
      </c>
      <c r="F131" s="1">
        <v>0</v>
      </c>
      <c r="G131" s="1">
        <v>174</v>
      </c>
      <c r="H131" s="1">
        <v>1</v>
      </c>
      <c r="I131" s="1">
        <v>174</v>
      </c>
      <c r="J131" s="1">
        <v>118</v>
      </c>
    </row>
    <row r="132" spans="1:10" x14ac:dyDescent="0.2">
      <c r="A132" s="1">
        <v>32</v>
      </c>
      <c r="B132" s="1">
        <v>0</v>
      </c>
      <c r="C132" s="1">
        <v>32</v>
      </c>
      <c r="D132" s="1">
        <v>17</v>
      </c>
      <c r="E132" s="1">
        <v>32</v>
      </c>
      <c r="F132" s="1">
        <v>0</v>
      </c>
      <c r="G132" s="1">
        <v>32</v>
      </c>
      <c r="H132" s="1">
        <v>0</v>
      </c>
      <c r="I132" s="1">
        <v>32</v>
      </c>
      <c r="J132" s="1">
        <v>16</v>
      </c>
    </row>
    <row r="133" spans="1:10" x14ac:dyDescent="0.2">
      <c r="A133" s="1">
        <v>18</v>
      </c>
      <c r="B133" s="1">
        <v>0</v>
      </c>
      <c r="C133" s="1">
        <v>18</v>
      </c>
      <c r="D133" s="1">
        <v>6</v>
      </c>
      <c r="E133" s="1">
        <v>18</v>
      </c>
      <c r="F133" s="1">
        <v>0</v>
      </c>
      <c r="G133" s="1">
        <v>18</v>
      </c>
      <c r="H133" s="1">
        <v>0</v>
      </c>
      <c r="I133" s="1">
        <v>18</v>
      </c>
      <c r="J133" s="1">
        <v>21</v>
      </c>
    </row>
    <row r="134" spans="1:10" x14ac:dyDescent="0.2">
      <c r="A134" s="1">
        <v>54</v>
      </c>
      <c r="B134" s="1">
        <v>0</v>
      </c>
      <c r="C134" s="1">
        <v>54</v>
      </c>
      <c r="D134" s="1">
        <v>16</v>
      </c>
      <c r="E134" s="1">
        <v>54</v>
      </c>
      <c r="F134" s="1">
        <v>0</v>
      </c>
      <c r="G134" s="1">
        <v>54</v>
      </c>
      <c r="H134" s="1">
        <v>1</v>
      </c>
      <c r="I134" s="1">
        <v>54</v>
      </c>
      <c r="J134" s="1">
        <v>41</v>
      </c>
    </row>
    <row r="135" spans="1:10" x14ac:dyDescent="0.2">
      <c r="A135" s="1">
        <v>95</v>
      </c>
      <c r="B135" s="1">
        <v>0</v>
      </c>
      <c r="C135" s="1">
        <v>95</v>
      </c>
      <c r="D135" s="1">
        <v>64</v>
      </c>
      <c r="E135" s="1">
        <v>95</v>
      </c>
      <c r="F135" s="1">
        <v>0</v>
      </c>
      <c r="G135" s="1">
        <v>95</v>
      </c>
      <c r="H135" s="1">
        <v>1</v>
      </c>
      <c r="I135" s="1">
        <v>95</v>
      </c>
      <c r="J135" s="1">
        <v>72</v>
      </c>
    </row>
    <row r="136" spans="1:10" x14ac:dyDescent="0.2">
      <c r="A136" s="1">
        <v>78</v>
      </c>
      <c r="B136" s="1">
        <v>0</v>
      </c>
      <c r="C136" s="1">
        <v>78</v>
      </c>
      <c r="D136" s="1">
        <v>43</v>
      </c>
      <c r="E136" s="1">
        <v>78</v>
      </c>
      <c r="F136" s="1">
        <v>0</v>
      </c>
      <c r="G136" s="1">
        <v>78</v>
      </c>
      <c r="H136" s="1">
        <v>0</v>
      </c>
      <c r="I136" s="1">
        <v>78</v>
      </c>
      <c r="J136" s="1">
        <v>65</v>
      </c>
    </row>
    <row r="137" spans="1:10" x14ac:dyDescent="0.2">
      <c r="A137" s="1">
        <v>141</v>
      </c>
      <c r="B137" s="1">
        <v>0</v>
      </c>
      <c r="C137" s="1">
        <v>141</v>
      </c>
      <c r="D137" s="1">
        <v>70</v>
      </c>
      <c r="E137" s="1">
        <v>141</v>
      </c>
      <c r="F137" s="1">
        <v>1</v>
      </c>
      <c r="G137" s="1">
        <v>141</v>
      </c>
      <c r="H137" s="1">
        <v>2</v>
      </c>
      <c r="I137" s="1">
        <v>141</v>
      </c>
      <c r="J137" s="1">
        <v>71</v>
      </c>
    </row>
    <row r="138" spans="1:10" x14ac:dyDescent="0.2">
      <c r="A138" s="1">
        <v>212</v>
      </c>
      <c r="B138" s="1">
        <v>0</v>
      </c>
      <c r="C138" s="1">
        <v>212</v>
      </c>
      <c r="D138" s="1">
        <v>139</v>
      </c>
      <c r="E138" s="1">
        <v>212</v>
      </c>
      <c r="F138" s="1">
        <v>0</v>
      </c>
      <c r="G138" s="1">
        <v>212</v>
      </c>
      <c r="H138" s="1">
        <v>0</v>
      </c>
      <c r="I138" s="1">
        <v>212</v>
      </c>
      <c r="J138" s="1">
        <v>126</v>
      </c>
    </row>
    <row r="139" spans="1:10" x14ac:dyDescent="0.2">
      <c r="A139" s="1">
        <v>219</v>
      </c>
      <c r="B139" s="1">
        <v>0</v>
      </c>
      <c r="C139" s="1">
        <v>219</v>
      </c>
      <c r="D139" s="1">
        <v>86</v>
      </c>
      <c r="E139" s="1">
        <v>219</v>
      </c>
      <c r="F139" s="1">
        <v>0</v>
      </c>
      <c r="G139" s="1">
        <v>219</v>
      </c>
      <c r="H139" s="1">
        <v>25</v>
      </c>
      <c r="I139" s="1">
        <v>219</v>
      </c>
      <c r="J139" s="1">
        <v>162</v>
      </c>
    </row>
    <row r="140" spans="1:10" x14ac:dyDescent="0.2">
      <c r="A140" s="1">
        <v>299</v>
      </c>
      <c r="B140" s="1">
        <v>2</v>
      </c>
      <c r="C140" s="1">
        <v>299</v>
      </c>
      <c r="D140" s="1">
        <v>57</v>
      </c>
      <c r="E140" s="1">
        <v>299</v>
      </c>
      <c r="F140" s="1">
        <v>0</v>
      </c>
      <c r="G140" s="1">
        <v>299</v>
      </c>
      <c r="H140" s="1">
        <v>0</v>
      </c>
      <c r="I140" s="1">
        <v>299</v>
      </c>
      <c r="J140" s="1">
        <v>253</v>
      </c>
    </row>
    <row r="141" spans="1:10" x14ac:dyDescent="0.2">
      <c r="A141" s="1">
        <v>96</v>
      </c>
      <c r="B141" s="1">
        <v>0</v>
      </c>
      <c r="C141" s="1">
        <v>96</v>
      </c>
      <c r="D141" s="1">
        <v>41</v>
      </c>
      <c r="E141" s="1">
        <v>96</v>
      </c>
      <c r="F141" s="1">
        <v>0</v>
      </c>
      <c r="G141" s="1">
        <v>96</v>
      </c>
      <c r="H141" s="1">
        <v>0</v>
      </c>
      <c r="I141" s="1">
        <v>96</v>
      </c>
      <c r="J141" s="1">
        <v>72</v>
      </c>
    </row>
    <row r="142" spans="1:10" x14ac:dyDescent="0.2">
      <c r="A142" s="1">
        <v>105</v>
      </c>
      <c r="B142" s="1">
        <v>0</v>
      </c>
      <c r="C142" s="1">
        <v>105</v>
      </c>
      <c r="D142" s="1">
        <v>56</v>
      </c>
      <c r="E142" s="1">
        <v>105</v>
      </c>
      <c r="F142" s="1">
        <v>0</v>
      </c>
      <c r="G142" s="1">
        <v>105</v>
      </c>
      <c r="H142" s="1">
        <v>0</v>
      </c>
      <c r="I142" s="1">
        <v>105</v>
      </c>
      <c r="J142" s="1">
        <v>78</v>
      </c>
    </row>
    <row r="143" spans="1:10" x14ac:dyDescent="0.2">
      <c r="A143" s="1">
        <v>137</v>
      </c>
      <c r="B143" s="1">
        <v>0</v>
      </c>
      <c r="C143" s="1">
        <v>137</v>
      </c>
      <c r="D143" s="1">
        <v>67</v>
      </c>
      <c r="E143" s="1">
        <v>137</v>
      </c>
      <c r="F143" s="1">
        <v>0</v>
      </c>
      <c r="G143" s="1">
        <v>137</v>
      </c>
      <c r="H143" s="1">
        <v>4</v>
      </c>
      <c r="I143" s="1">
        <v>137</v>
      </c>
      <c r="J143" s="1">
        <v>88</v>
      </c>
    </row>
    <row r="144" spans="1:10" x14ac:dyDescent="0.2">
      <c r="A144" s="1">
        <v>77</v>
      </c>
      <c r="B144" s="1">
        <v>0</v>
      </c>
      <c r="C144" s="1">
        <v>77</v>
      </c>
      <c r="D144" s="1">
        <v>54</v>
      </c>
      <c r="E144" s="1">
        <v>77</v>
      </c>
      <c r="F144" s="1">
        <v>0</v>
      </c>
      <c r="G144" s="1">
        <v>77</v>
      </c>
      <c r="H144" s="1">
        <v>0</v>
      </c>
      <c r="I144" s="1">
        <v>77</v>
      </c>
      <c r="J144" s="1">
        <v>23</v>
      </c>
    </row>
    <row r="145" spans="1:10" x14ac:dyDescent="0.2">
      <c r="A145" s="1">
        <v>31</v>
      </c>
      <c r="B145" s="1">
        <v>0</v>
      </c>
      <c r="C145" s="1">
        <v>31</v>
      </c>
      <c r="D145" s="1">
        <v>20</v>
      </c>
      <c r="E145" s="1">
        <v>31</v>
      </c>
      <c r="F145" s="1">
        <v>0</v>
      </c>
      <c r="G145" s="1">
        <v>31</v>
      </c>
      <c r="H145" s="1">
        <v>0</v>
      </c>
      <c r="I145" s="1">
        <v>31</v>
      </c>
      <c r="J145" s="1">
        <v>16</v>
      </c>
    </row>
    <row r="146" spans="1:10" x14ac:dyDescent="0.2">
      <c r="A146" s="1">
        <v>27</v>
      </c>
      <c r="B146" s="1">
        <v>0</v>
      </c>
      <c r="C146" s="1">
        <v>27</v>
      </c>
      <c r="D146" s="1">
        <v>8</v>
      </c>
      <c r="E146" s="1">
        <v>27</v>
      </c>
      <c r="F146" s="1">
        <v>0</v>
      </c>
      <c r="G146" s="1">
        <v>27</v>
      </c>
      <c r="H146" s="1">
        <v>0</v>
      </c>
      <c r="I146" s="1">
        <v>27</v>
      </c>
      <c r="J146" s="1">
        <v>26</v>
      </c>
    </row>
    <row r="147" spans="1:10" x14ac:dyDescent="0.2">
      <c r="A147" s="1">
        <v>45</v>
      </c>
      <c r="B147" s="1">
        <v>0</v>
      </c>
      <c r="C147" s="1">
        <v>45</v>
      </c>
      <c r="D147" s="1">
        <v>48</v>
      </c>
      <c r="E147" s="1">
        <v>45</v>
      </c>
      <c r="F147" s="1">
        <v>0</v>
      </c>
      <c r="G147" s="1">
        <v>45</v>
      </c>
      <c r="H147" s="1">
        <v>0</v>
      </c>
      <c r="I147" s="1">
        <v>45</v>
      </c>
      <c r="J147" s="1">
        <v>18</v>
      </c>
    </row>
    <row r="148" spans="1:10" x14ac:dyDescent="0.2">
      <c r="A148" s="1">
        <v>55</v>
      </c>
      <c r="B148" s="1">
        <v>0</v>
      </c>
      <c r="C148" s="1">
        <v>55</v>
      </c>
      <c r="D148" s="1">
        <v>33</v>
      </c>
      <c r="E148" s="1">
        <v>55</v>
      </c>
      <c r="F148" s="1">
        <v>0</v>
      </c>
      <c r="G148" s="1">
        <v>55</v>
      </c>
      <c r="H148" s="1">
        <v>0</v>
      </c>
      <c r="I148" s="1">
        <v>55</v>
      </c>
      <c r="J148" s="1">
        <v>33</v>
      </c>
    </row>
    <row r="149" spans="1:10" x14ac:dyDescent="0.2">
      <c r="A149" s="1">
        <v>21</v>
      </c>
      <c r="B149" s="1">
        <v>0</v>
      </c>
      <c r="C149" s="1">
        <v>21</v>
      </c>
      <c r="D149" s="1">
        <v>12</v>
      </c>
      <c r="E149" s="1">
        <v>21</v>
      </c>
      <c r="F149" s="1">
        <v>0</v>
      </c>
      <c r="G149" s="1">
        <v>21</v>
      </c>
      <c r="H149" s="1">
        <v>0</v>
      </c>
      <c r="I149" s="1">
        <v>21</v>
      </c>
      <c r="J149" s="1">
        <v>9</v>
      </c>
    </row>
    <row r="150" spans="1:10" x14ac:dyDescent="0.2">
      <c r="A150" s="1">
        <v>21</v>
      </c>
      <c r="B150" s="1">
        <v>0</v>
      </c>
      <c r="C150" s="1">
        <v>21</v>
      </c>
      <c r="D150" s="1">
        <v>17</v>
      </c>
      <c r="E150" s="1">
        <v>21</v>
      </c>
      <c r="F150" s="1">
        <v>0</v>
      </c>
      <c r="G150" s="1">
        <v>21</v>
      </c>
      <c r="H150" s="1">
        <v>2</v>
      </c>
      <c r="I150" s="1">
        <v>21</v>
      </c>
      <c r="J150" s="1">
        <v>8</v>
      </c>
    </row>
    <row r="151" spans="1:10" x14ac:dyDescent="0.2">
      <c r="A151" s="1">
        <v>76</v>
      </c>
      <c r="B151" s="1">
        <v>0</v>
      </c>
      <c r="C151" s="1">
        <v>76</v>
      </c>
      <c r="D151" s="1">
        <v>30</v>
      </c>
      <c r="E151" s="1">
        <v>76</v>
      </c>
      <c r="F151" s="1">
        <v>0</v>
      </c>
      <c r="G151" s="1">
        <v>76</v>
      </c>
      <c r="H151" s="1">
        <v>0</v>
      </c>
      <c r="I151" s="1">
        <v>76</v>
      </c>
      <c r="J151" s="1">
        <v>62</v>
      </c>
    </row>
    <row r="152" spans="1:10" x14ac:dyDescent="0.2">
      <c r="A152" s="1">
        <v>22</v>
      </c>
      <c r="B152" s="1">
        <v>0</v>
      </c>
      <c r="C152" s="1">
        <v>22</v>
      </c>
      <c r="D152" s="1">
        <v>11</v>
      </c>
      <c r="E152" s="1">
        <v>22</v>
      </c>
      <c r="F152" s="1">
        <v>0</v>
      </c>
      <c r="G152" s="1">
        <v>22</v>
      </c>
      <c r="H152" s="1">
        <v>0</v>
      </c>
      <c r="I152" s="1">
        <v>22</v>
      </c>
      <c r="J152" s="1">
        <v>12</v>
      </c>
    </row>
    <row r="153" spans="1:10" x14ac:dyDescent="0.2">
      <c r="A153" s="1">
        <v>59</v>
      </c>
      <c r="B153" s="1">
        <v>1</v>
      </c>
      <c r="C153" s="1">
        <v>59</v>
      </c>
      <c r="D153" s="1">
        <v>38</v>
      </c>
      <c r="E153" s="1">
        <v>59</v>
      </c>
      <c r="F153" s="1">
        <v>0</v>
      </c>
      <c r="G153" s="1">
        <v>59</v>
      </c>
      <c r="H153" s="1">
        <v>1</v>
      </c>
      <c r="I153" s="1">
        <v>59</v>
      </c>
      <c r="J153" s="1">
        <v>24</v>
      </c>
    </row>
    <row r="154" spans="1:10" x14ac:dyDescent="0.2">
      <c r="A154" s="1">
        <v>217</v>
      </c>
      <c r="B154" s="1">
        <v>0</v>
      </c>
      <c r="C154" s="1">
        <v>217</v>
      </c>
      <c r="D154" s="1">
        <v>122</v>
      </c>
      <c r="E154" s="1">
        <v>217</v>
      </c>
      <c r="F154" s="1">
        <v>0</v>
      </c>
      <c r="G154" s="1">
        <v>217</v>
      </c>
      <c r="H154" s="1">
        <v>1</v>
      </c>
      <c r="I154" s="1">
        <v>217</v>
      </c>
      <c r="J154" s="1">
        <v>124</v>
      </c>
    </row>
    <row r="155" spans="1:10" x14ac:dyDescent="0.2">
      <c r="A155" s="1">
        <v>12</v>
      </c>
      <c r="B155" s="1">
        <v>0</v>
      </c>
      <c r="C155" s="1">
        <v>12</v>
      </c>
      <c r="D155" s="1">
        <v>3</v>
      </c>
      <c r="E155" s="1">
        <v>12</v>
      </c>
      <c r="F155" s="1">
        <v>0</v>
      </c>
      <c r="G155" s="1">
        <v>12</v>
      </c>
      <c r="H155" s="1">
        <v>0</v>
      </c>
      <c r="I155" s="1">
        <v>12</v>
      </c>
      <c r="J155" s="1">
        <v>16</v>
      </c>
    </row>
    <row r="156" spans="1:10" x14ac:dyDescent="0.2">
      <c r="A156" s="1">
        <v>53</v>
      </c>
      <c r="B156" s="1">
        <v>1</v>
      </c>
      <c r="C156" s="1">
        <v>53</v>
      </c>
      <c r="D156" s="1">
        <v>16</v>
      </c>
      <c r="E156" s="1">
        <v>53</v>
      </c>
      <c r="F156" s="1">
        <v>0</v>
      </c>
      <c r="G156" s="1">
        <v>53</v>
      </c>
      <c r="H156" s="1">
        <v>0</v>
      </c>
      <c r="I156" s="1">
        <v>53</v>
      </c>
      <c r="J156" s="1">
        <v>34</v>
      </c>
    </row>
    <row r="157" spans="1:10" x14ac:dyDescent="0.2">
      <c r="A157" s="1">
        <v>21</v>
      </c>
      <c r="B157" s="1">
        <v>0</v>
      </c>
      <c r="C157" s="1">
        <v>21</v>
      </c>
      <c r="D157" s="1">
        <v>8</v>
      </c>
      <c r="E157" s="1">
        <v>21</v>
      </c>
      <c r="F157" s="1">
        <v>0</v>
      </c>
      <c r="G157" s="1">
        <v>21</v>
      </c>
      <c r="H157" s="1">
        <v>0</v>
      </c>
      <c r="I157" s="1">
        <v>21</v>
      </c>
      <c r="J157" s="1">
        <v>13</v>
      </c>
    </row>
    <row r="158" spans="1:10" x14ac:dyDescent="0.2">
      <c r="A158" s="1">
        <v>54</v>
      </c>
      <c r="B158" s="1">
        <v>0</v>
      </c>
      <c r="C158" s="1">
        <v>54</v>
      </c>
      <c r="D158" s="1">
        <v>22</v>
      </c>
      <c r="E158" s="1">
        <v>54</v>
      </c>
      <c r="F158" s="1">
        <v>0</v>
      </c>
      <c r="G158" s="1">
        <v>54</v>
      </c>
      <c r="H158" s="1">
        <v>0</v>
      </c>
      <c r="I158" s="1">
        <v>54</v>
      </c>
      <c r="J158" s="1">
        <v>48</v>
      </c>
    </row>
    <row r="159" spans="1:10" x14ac:dyDescent="0.2">
      <c r="A159" s="1">
        <v>58</v>
      </c>
      <c r="B159" s="1">
        <v>0</v>
      </c>
      <c r="C159" s="1">
        <v>58</v>
      </c>
      <c r="D159" s="1">
        <v>42</v>
      </c>
      <c r="E159" s="1">
        <v>58</v>
      </c>
      <c r="F159" s="1">
        <v>0</v>
      </c>
      <c r="G159" s="1">
        <v>58</v>
      </c>
      <c r="H159" s="1">
        <v>0</v>
      </c>
      <c r="I159" s="1">
        <v>58</v>
      </c>
      <c r="J159" s="1">
        <v>29</v>
      </c>
    </row>
    <row r="160" spans="1:10" x14ac:dyDescent="0.2">
      <c r="A160" s="1">
        <v>30</v>
      </c>
      <c r="B160" s="1">
        <v>0</v>
      </c>
      <c r="C160" s="1">
        <v>30</v>
      </c>
      <c r="D160" s="1">
        <v>17</v>
      </c>
      <c r="E160" s="1">
        <v>30</v>
      </c>
      <c r="F160" s="1">
        <v>0</v>
      </c>
      <c r="G160" s="1">
        <v>30</v>
      </c>
      <c r="H160" s="1">
        <v>0</v>
      </c>
      <c r="I160" s="1">
        <v>30</v>
      </c>
      <c r="J160" s="1">
        <v>16</v>
      </c>
    </row>
    <row r="161" spans="1:10" x14ac:dyDescent="0.2">
      <c r="A161" s="1">
        <v>63</v>
      </c>
      <c r="B161" s="1">
        <v>0</v>
      </c>
      <c r="C161" s="1">
        <v>63</v>
      </c>
      <c r="D161" s="1">
        <v>26</v>
      </c>
      <c r="E161" s="1">
        <v>63</v>
      </c>
      <c r="F161" s="1">
        <v>0</v>
      </c>
      <c r="G161" s="1">
        <v>63</v>
      </c>
      <c r="H161" s="1">
        <v>0</v>
      </c>
      <c r="I161" s="1">
        <v>63</v>
      </c>
      <c r="J161" s="1">
        <v>61</v>
      </c>
    </row>
    <row r="162" spans="1:10" x14ac:dyDescent="0.2">
      <c r="A162" s="1">
        <v>27</v>
      </c>
      <c r="B162" s="1">
        <v>0</v>
      </c>
      <c r="C162" s="1">
        <v>27</v>
      </c>
      <c r="D162" s="1">
        <v>20</v>
      </c>
      <c r="E162" s="1">
        <v>27</v>
      </c>
      <c r="F162" s="1">
        <v>0</v>
      </c>
      <c r="G162" s="1">
        <v>27</v>
      </c>
      <c r="H162" s="1">
        <v>0</v>
      </c>
      <c r="I162" s="1">
        <v>27</v>
      </c>
      <c r="J162" s="1">
        <v>18</v>
      </c>
    </row>
    <row r="163" spans="1:10" x14ac:dyDescent="0.2">
      <c r="A163" s="1">
        <v>56</v>
      </c>
      <c r="B163" s="1">
        <v>0</v>
      </c>
      <c r="C163" s="1">
        <v>56</v>
      </c>
      <c r="D163" s="1">
        <v>39</v>
      </c>
      <c r="E163" s="1">
        <v>56</v>
      </c>
      <c r="F163" s="1">
        <v>0</v>
      </c>
      <c r="G163" s="1">
        <v>56</v>
      </c>
      <c r="H163" s="1">
        <v>0</v>
      </c>
      <c r="I163" s="1">
        <v>56</v>
      </c>
      <c r="J163" s="1">
        <v>24</v>
      </c>
    </row>
    <row r="164" spans="1:10" x14ac:dyDescent="0.2">
      <c r="A164" s="1">
        <v>280</v>
      </c>
      <c r="B164" s="1">
        <v>0</v>
      </c>
      <c r="C164" s="1">
        <v>280</v>
      </c>
      <c r="D164" s="1">
        <v>156</v>
      </c>
      <c r="E164" s="1">
        <v>280</v>
      </c>
      <c r="F164" s="1">
        <v>0</v>
      </c>
      <c r="G164" s="1">
        <v>280</v>
      </c>
      <c r="H164" s="1">
        <v>0</v>
      </c>
      <c r="I164" s="1">
        <v>280</v>
      </c>
      <c r="J164" s="1">
        <v>172</v>
      </c>
    </row>
    <row r="165" spans="1:10" x14ac:dyDescent="0.2">
      <c r="A165" s="1">
        <v>90</v>
      </c>
      <c r="B165" s="1">
        <v>0</v>
      </c>
      <c r="C165" s="1">
        <v>90</v>
      </c>
      <c r="D165" s="1">
        <v>68</v>
      </c>
      <c r="E165" s="1">
        <v>90</v>
      </c>
      <c r="F165" s="1">
        <v>0</v>
      </c>
      <c r="G165" s="1">
        <v>90</v>
      </c>
      <c r="H165" s="1">
        <v>0</v>
      </c>
      <c r="I165" s="1">
        <v>90</v>
      </c>
      <c r="J165" s="1">
        <v>44</v>
      </c>
    </row>
    <row r="166" spans="1:10" x14ac:dyDescent="0.2">
      <c r="A166" s="1">
        <v>37</v>
      </c>
      <c r="B166" s="1">
        <v>0</v>
      </c>
      <c r="C166" s="1">
        <v>37</v>
      </c>
      <c r="D166" s="1">
        <v>18</v>
      </c>
      <c r="E166" s="1">
        <v>37</v>
      </c>
      <c r="F166" s="1">
        <v>0</v>
      </c>
      <c r="G166" s="1">
        <v>37</v>
      </c>
      <c r="H166" s="1">
        <v>0</v>
      </c>
      <c r="I166" s="1">
        <v>37</v>
      </c>
      <c r="J166" s="1">
        <v>20</v>
      </c>
    </row>
    <row r="167" spans="1:10" x14ac:dyDescent="0.2">
      <c r="A167" s="1">
        <v>129</v>
      </c>
      <c r="B167" s="1">
        <v>0</v>
      </c>
      <c r="C167" s="1">
        <v>129</v>
      </c>
      <c r="D167" s="1">
        <v>79</v>
      </c>
      <c r="E167" s="1">
        <v>129</v>
      </c>
      <c r="F167" s="1">
        <v>0</v>
      </c>
      <c r="G167" s="1">
        <v>129</v>
      </c>
      <c r="H167" s="1">
        <v>0</v>
      </c>
      <c r="I167" s="1">
        <v>129</v>
      </c>
      <c r="J167" s="1">
        <v>142</v>
      </c>
    </row>
    <row r="168" spans="1:10" x14ac:dyDescent="0.2">
      <c r="A168" s="1">
        <v>177</v>
      </c>
      <c r="B168" s="1">
        <v>0</v>
      </c>
      <c r="C168" s="1">
        <v>177</v>
      </c>
      <c r="D168" s="1">
        <v>62</v>
      </c>
      <c r="E168" s="1">
        <v>177</v>
      </c>
      <c r="F168" s="1">
        <v>0</v>
      </c>
      <c r="G168" s="1">
        <v>177</v>
      </c>
      <c r="H168" s="1">
        <v>5</v>
      </c>
      <c r="I168" s="1">
        <v>177</v>
      </c>
      <c r="J168" s="1">
        <v>121</v>
      </c>
    </row>
    <row r="169" spans="1:10" x14ac:dyDescent="0.2">
      <c r="A169" s="1">
        <v>40</v>
      </c>
      <c r="B169" s="1">
        <v>0</v>
      </c>
      <c r="C169" s="1">
        <v>40</v>
      </c>
      <c r="D169" s="1">
        <v>21</v>
      </c>
      <c r="E169" s="1">
        <v>40</v>
      </c>
      <c r="F169" s="1">
        <v>0</v>
      </c>
      <c r="G169" s="1">
        <v>40</v>
      </c>
      <c r="H169" s="1">
        <v>0</v>
      </c>
      <c r="I169" s="1">
        <v>40</v>
      </c>
      <c r="J169" s="1">
        <v>30</v>
      </c>
    </row>
    <row r="170" spans="1:10" x14ac:dyDescent="0.2">
      <c r="A170" s="1">
        <v>10</v>
      </c>
      <c r="B170" s="1">
        <v>0</v>
      </c>
      <c r="C170" s="1">
        <v>10</v>
      </c>
      <c r="D170" s="1">
        <v>6</v>
      </c>
      <c r="E170" s="1">
        <v>10</v>
      </c>
      <c r="F170" s="1">
        <v>0</v>
      </c>
      <c r="G170" s="1">
        <v>10</v>
      </c>
      <c r="H170" s="1">
        <v>0</v>
      </c>
      <c r="I170" s="1">
        <v>10</v>
      </c>
      <c r="J170" s="1">
        <v>11</v>
      </c>
    </row>
    <row r="171" spans="1:10" x14ac:dyDescent="0.2">
      <c r="A171" s="1">
        <v>62</v>
      </c>
      <c r="B171" s="1">
        <v>0</v>
      </c>
      <c r="C171" s="1">
        <v>62</v>
      </c>
      <c r="D171" s="1">
        <v>17</v>
      </c>
      <c r="E171" s="1">
        <v>62</v>
      </c>
      <c r="F171" s="1">
        <v>0</v>
      </c>
      <c r="G171" s="1">
        <v>62</v>
      </c>
      <c r="H171" s="1">
        <v>0</v>
      </c>
      <c r="I171" s="1">
        <v>62</v>
      </c>
      <c r="J171" s="1">
        <v>47</v>
      </c>
    </row>
    <row r="172" spans="1:10" x14ac:dyDescent="0.2">
      <c r="A172" s="1">
        <v>137</v>
      </c>
      <c r="B172" s="1">
        <v>1</v>
      </c>
      <c r="C172" s="1">
        <v>137</v>
      </c>
      <c r="D172" s="1">
        <v>126</v>
      </c>
      <c r="E172" s="1">
        <v>137</v>
      </c>
      <c r="F172" s="1">
        <v>0</v>
      </c>
      <c r="G172" s="1">
        <v>137</v>
      </c>
      <c r="H172" s="1">
        <v>0</v>
      </c>
      <c r="I172" s="1">
        <v>137</v>
      </c>
      <c r="J172" s="1">
        <v>105</v>
      </c>
    </row>
    <row r="173" spans="1:10" x14ac:dyDescent="0.2">
      <c r="A173" s="1">
        <v>108</v>
      </c>
      <c r="B173" s="1">
        <v>0</v>
      </c>
      <c r="C173" s="1">
        <v>108</v>
      </c>
      <c r="D173" s="1">
        <v>72</v>
      </c>
      <c r="E173" s="1">
        <v>108</v>
      </c>
      <c r="F173" s="1">
        <v>0</v>
      </c>
      <c r="G173" s="1">
        <v>108</v>
      </c>
      <c r="H173" s="1">
        <v>0</v>
      </c>
      <c r="I173" s="1">
        <v>108</v>
      </c>
      <c r="J173" s="1">
        <v>64</v>
      </c>
    </row>
    <row r="174" spans="1:10" x14ac:dyDescent="0.2">
      <c r="A174" s="1">
        <v>159</v>
      </c>
      <c r="B174" s="1">
        <v>2</v>
      </c>
      <c r="C174" s="1">
        <v>159</v>
      </c>
      <c r="D174" s="1">
        <v>67</v>
      </c>
      <c r="E174" s="1">
        <v>159</v>
      </c>
      <c r="F174" s="1">
        <v>0</v>
      </c>
      <c r="G174" s="1">
        <v>159</v>
      </c>
      <c r="H174" s="1">
        <v>3</v>
      </c>
      <c r="I174" s="1">
        <v>159</v>
      </c>
      <c r="J174" s="1">
        <v>84</v>
      </c>
    </row>
    <row r="175" spans="1:10" x14ac:dyDescent="0.2">
      <c r="A175" s="1">
        <v>263</v>
      </c>
      <c r="B175" s="1">
        <v>3</v>
      </c>
      <c r="C175" s="1">
        <v>263</v>
      </c>
      <c r="D175" s="1">
        <v>206</v>
      </c>
      <c r="E175" s="1">
        <v>263</v>
      </c>
      <c r="F175" s="1">
        <v>0</v>
      </c>
      <c r="G175" s="1">
        <v>263</v>
      </c>
      <c r="H175" s="1">
        <v>0</v>
      </c>
      <c r="I175" s="1">
        <v>263</v>
      </c>
      <c r="J175" s="1">
        <v>92</v>
      </c>
    </row>
    <row r="176" spans="1:10" x14ac:dyDescent="0.2">
      <c r="A176" s="1">
        <v>180</v>
      </c>
      <c r="B176" s="1">
        <v>0</v>
      </c>
      <c r="C176" s="1">
        <v>180</v>
      </c>
      <c r="D176" s="1">
        <v>68</v>
      </c>
      <c r="E176" s="1">
        <v>180</v>
      </c>
      <c r="F176" s="1">
        <v>0</v>
      </c>
      <c r="G176" s="1">
        <v>180</v>
      </c>
      <c r="H176" s="1">
        <v>3</v>
      </c>
      <c r="I176" s="1">
        <v>180</v>
      </c>
      <c r="J176" s="1">
        <v>154</v>
      </c>
    </row>
    <row r="177" spans="1:10" x14ac:dyDescent="0.2">
      <c r="A177" s="1">
        <v>286</v>
      </c>
      <c r="B177" s="1">
        <v>0</v>
      </c>
      <c r="C177" s="1">
        <v>286</v>
      </c>
      <c r="D177" s="1">
        <v>60</v>
      </c>
      <c r="E177" s="1">
        <v>286</v>
      </c>
      <c r="F177" s="1">
        <v>0</v>
      </c>
      <c r="G177" s="1">
        <v>286</v>
      </c>
      <c r="H177" s="1">
        <v>0</v>
      </c>
      <c r="I177" s="1">
        <v>286</v>
      </c>
      <c r="J177" s="1">
        <v>239</v>
      </c>
    </row>
    <row r="178" spans="1:10" x14ac:dyDescent="0.2">
      <c r="A178" s="1">
        <v>134</v>
      </c>
      <c r="B178" s="1">
        <v>0</v>
      </c>
      <c r="C178" s="1">
        <v>134</v>
      </c>
      <c r="D178" s="1">
        <v>65</v>
      </c>
      <c r="E178" s="1">
        <v>134</v>
      </c>
      <c r="F178" s="1">
        <v>0</v>
      </c>
      <c r="G178" s="1">
        <v>134</v>
      </c>
      <c r="H178" s="1">
        <v>2</v>
      </c>
      <c r="I178" s="1">
        <v>134</v>
      </c>
      <c r="J178" s="1">
        <v>95</v>
      </c>
    </row>
    <row r="179" spans="1:10" x14ac:dyDescent="0.2">
      <c r="A179" s="1">
        <v>107</v>
      </c>
      <c r="B179" s="1">
        <v>0</v>
      </c>
      <c r="C179" s="1">
        <v>107</v>
      </c>
      <c r="D179" s="1">
        <v>61</v>
      </c>
      <c r="E179" s="1">
        <v>107</v>
      </c>
      <c r="F179" s="1">
        <v>0</v>
      </c>
      <c r="G179" s="1">
        <v>107</v>
      </c>
      <c r="H179" s="1">
        <v>0</v>
      </c>
      <c r="I179" s="1">
        <v>107</v>
      </c>
      <c r="J179" s="1">
        <v>73</v>
      </c>
    </row>
    <row r="180" spans="1:10" x14ac:dyDescent="0.2">
      <c r="A180" s="1">
        <v>163</v>
      </c>
      <c r="B180" s="1">
        <v>1</v>
      </c>
      <c r="C180" s="1">
        <v>163</v>
      </c>
      <c r="D180" s="1">
        <v>78</v>
      </c>
      <c r="E180" s="1">
        <v>163</v>
      </c>
      <c r="F180" s="1">
        <v>0</v>
      </c>
      <c r="G180" s="1">
        <v>163</v>
      </c>
      <c r="H180" s="1">
        <v>5</v>
      </c>
      <c r="I180" s="1">
        <v>163</v>
      </c>
      <c r="J180" s="1">
        <v>101</v>
      </c>
    </row>
    <row r="181" spans="1:10" x14ac:dyDescent="0.2">
      <c r="A181" s="1">
        <v>74</v>
      </c>
      <c r="B181" s="1">
        <v>2</v>
      </c>
      <c r="C181" s="1">
        <v>74</v>
      </c>
      <c r="D181" s="1">
        <v>47</v>
      </c>
      <c r="E181" s="1">
        <v>74</v>
      </c>
      <c r="F181" s="1">
        <v>0</v>
      </c>
      <c r="G181" s="1">
        <v>74</v>
      </c>
      <c r="H181" s="1">
        <v>0</v>
      </c>
      <c r="I181" s="1">
        <v>74</v>
      </c>
      <c r="J181" s="1">
        <v>31</v>
      </c>
    </row>
    <row r="182" spans="1:10" x14ac:dyDescent="0.2">
      <c r="A182" s="1">
        <v>27</v>
      </c>
      <c r="B182" s="1">
        <v>0</v>
      </c>
      <c r="C182" s="1">
        <v>27</v>
      </c>
      <c r="D182" s="1">
        <v>23</v>
      </c>
      <c r="E182" s="1">
        <v>27</v>
      </c>
      <c r="F182" s="1">
        <v>0</v>
      </c>
      <c r="G182" s="1">
        <v>27</v>
      </c>
      <c r="H182" s="1">
        <v>0</v>
      </c>
      <c r="I182" s="1">
        <v>27</v>
      </c>
      <c r="J182" s="1">
        <v>14</v>
      </c>
    </row>
    <row r="183" spans="1:10" x14ac:dyDescent="0.2">
      <c r="A183" s="1">
        <v>35</v>
      </c>
      <c r="B183" s="1">
        <v>0</v>
      </c>
      <c r="C183" s="1">
        <v>35</v>
      </c>
      <c r="D183" s="1">
        <v>4</v>
      </c>
      <c r="E183" s="1">
        <v>35</v>
      </c>
      <c r="F183" s="1">
        <v>0</v>
      </c>
      <c r="G183" s="1">
        <v>35</v>
      </c>
      <c r="H183" s="1">
        <v>0</v>
      </c>
      <c r="I183" s="1">
        <v>35</v>
      </c>
      <c r="J183" s="1">
        <v>61</v>
      </c>
    </row>
    <row r="184" spans="1:10" x14ac:dyDescent="0.2">
      <c r="A184" s="1">
        <v>70</v>
      </c>
      <c r="B184" s="1">
        <v>0</v>
      </c>
      <c r="C184" s="1">
        <v>70</v>
      </c>
      <c r="D184" s="1">
        <v>53</v>
      </c>
      <c r="E184" s="1">
        <v>70</v>
      </c>
      <c r="F184" s="1">
        <v>0</v>
      </c>
      <c r="G184" s="1">
        <v>70</v>
      </c>
      <c r="H184" s="1">
        <v>0</v>
      </c>
      <c r="I184" s="1">
        <v>70</v>
      </c>
      <c r="J184" s="1">
        <v>25</v>
      </c>
    </row>
    <row r="185" spans="1:10" x14ac:dyDescent="0.2">
      <c r="A185" s="1">
        <v>45</v>
      </c>
      <c r="B185" s="1">
        <v>0</v>
      </c>
      <c r="C185" s="1">
        <v>45</v>
      </c>
      <c r="D185" s="1">
        <v>30</v>
      </c>
      <c r="E185" s="1">
        <v>45</v>
      </c>
      <c r="F185" s="1">
        <v>0</v>
      </c>
      <c r="G185" s="1">
        <v>45</v>
      </c>
      <c r="H185" s="1">
        <v>0</v>
      </c>
      <c r="I185" s="1">
        <v>45</v>
      </c>
      <c r="J185" s="1">
        <v>29</v>
      </c>
    </row>
    <row r="186" spans="1:10" x14ac:dyDescent="0.2">
      <c r="A186" s="1">
        <v>25</v>
      </c>
      <c r="B186" s="1">
        <v>0</v>
      </c>
      <c r="C186" s="1">
        <v>25</v>
      </c>
      <c r="D186" s="1">
        <v>10</v>
      </c>
      <c r="E186" s="1">
        <v>25</v>
      </c>
      <c r="F186" s="1">
        <v>0</v>
      </c>
      <c r="G186" s="1">
        <v>25</v>
      </c>
      <c r="H186" s="1">
        <v>0</v>
      </c>
      <c r="I186" s="1">
        <v>25</v>
      </c>
      <c r="J186" s="1">
        <v>22</v>
      </c>
    </row>
    <row r="187" spans="1:10" x14ac:dyDescent="0.2">
      <c r="A187" s="1">
        <v>33</v>
      </c>
      <c r="B187" s="1">
        <v>1</v>
      </c>
      <c r="C187" s="1">
        <v>33</v>
      </c>
      <c r="D187" s="1">
        <v>20</v>
      </c>
      <c r="E187" s="1">
        <v>33</v>
      </c>
      <c r="F187" s="1">
        <v>0</v>
      </c>
      <c r="G187" s="1">
        <v>33</v>
      </c>
      <c r="H187" s="1">
        <v>0</v>
      </c>
      <c r="I187" s="1">
        <v>33</v>
      </c>
      <c r="J187" s="1">
        <v>20</v>
      </c>
    </row>
    <row r="188" spans="1:10" x14ac:dyDescent="0.2">
      <c r="A188" s="1">
        <v>79</v>
      </c>
      <c r="B188" s="1">
        <v>0</v>
      </c>
      <c r="C188" s="1">
        <v>79</v>
      </c>
      <c r="D188" s="1">
        <v>26</v>
      </c>
      <c r="E188" s="1">
        <v>79</v>
      </c>
      <c r="F188" s="1">
        <v>0</v>
      </c>
      <c r="G188" s="1">
        <v>79</v>
      </c>
      <c r="H188" s="1">
        <v>0</v>
      </c>
      <c r="I188" s="1">
        <v>79</v>
      </c>
      <c r="J188" s="1">
        <v>75</v>
      </c>
    </row>
    <row r="189" spans="1:10" x14ac:dyDescent="0.2">
      <c r="A189" s="1">
        <v>16</v>
      </c>
      <c r="B189" s="1">
        <v>0</v>
      </c>
      <c r="C189" s="1">
        <v>16</v>
      </c>
      <c r="D189" s="1">
        <v>4</v>
      </c>
      <c r="E189" s="1">
        <v>16</v>
      </c>
      <c r="F189" s="1">
        <v>0</v>
      </c>
      <c r="G189" s="1">
        <v>16</v>
      </c>
      <c r="H189" s="1">
        <v>0</v>
      </c>
      <c r="I189" s="1">
        <v>16</v>
      </c>
      <c r="J189" s="1">
        <v>12</v>
      </c>
    </row>
    <row r="190" spans="1:10" x14ac:dyDescent="0.2">
      <c r="A190" s="1">
        <v>38</v>
      </c>
      <c r="B190" s="1">
        <v>0</v>
      </c>
      <c r="C190" s="1">
        <v>38</v>
      </c>
      <c r="D190" s="1">
        <v>21</v>
      </c>
      <c r="E190" s="1">
        <v>38</v>
      </c>
      <c r="F190" s="1">
        <v>0</v>
      </c>
      <c r="G190" s="1">
        <v>38</v>
      </c>
      <c r="H190" s="1">
        <v>1</v>
      </c>
      <c r="I190" s="1">
        <v>38</v>
      </c>
      <c r="J190" s="1">
        <v>24</v>
      </c>
    </row>
    <row r="191" spans="1:10" x14ac:dyDescent="0.2">
      <c r="A191" s="1">
        <v>140</v>
      </c>
      <c r="B191" s="1">
        <v>0</v>
      </c>
      <c r="C191" s="1">
        <v>140</v>
      </c>
      <c r="D191" s="1">
        <v>75</v>
      </c>
      <c r="E191" s="1">
        <v>140</v>
      </c>
      <c r="F191" s="1">
        <v>0</v>
      </c>
      <c r="G191" s="1">
        <v>140</v>
      </c>
      <c r="H191" s="1">
        <v>0</v>
      </c>
      <c r="I191" s="1">
        <v>140</v>
      </c>
      <c r="J191" s="1">
        <v>90</v>
      </c>
    </row>
    <row r="192" spans="1:10" x14ac:dyDescent="0.2">
      <c r="A192" s="1">
        <v>23</v>
      </c>
      <c r="B192" s="1">
        <v>0</v>
      </c>
      <c r="C192" s="1">
        <v>23</v>
      </c>
      <c r="D192" s="1">
        <v>6</v>
      </c>
      <c r="E192" s="1">
        <v>23</v>
      </c>
      <c r="F192" s="1">
        <v>0</v>
      </c>
      <c r="G192" s="1">
        <v>23</v>
      </c>
      <c r="H192" s="1">
        <v>0</v>
      </c>
      <c r="I192" s="1">
        <v>23</v>
      </c>
      <c r="J192" s="1">
        <v>29</v>
      </c>
    </row>
    <row r="193" spans="1:10" x14ac:dyDescent="0.2">
      <c r="A193" s="1">
        <v>74</v>
      </c>
      <c r="B193" s="1">
        <v>0</v>
      </c>
      <c r="C193" s="1">
        <v>74</v>
      </c>
      <c r="D193" s="1">
        <v>25</v>
      </c>
      <c r="E193" s="1">
        <v>74</v>
      </c>
      <c r="F193" s="1">
        <v>0</v>
      </c>
      <c r="G193" s="1">
        <v>74</v>
      </c>
      <c r="H193" s="1">
        <v>0</v>
      </c>
      <c r="I193" s="1">
        <v>74</v>
      </c>
      <c r="J193" s="1">
        <v>55</v>
      </c>
    </row>
    <row r="194" spans="1:10" x14ac:dyDescent="0.2">
      <c r="A194" s="1">
        <v>25</v>
      </c>
      <c r="B194" s="1">
        <v>0</v>
      </c>
      <c r="C194" s="1">
        <v>25</v>
      </c>
      <c r="D194" s="1">
        <v>11</v>
      </c>
      <c r="E194" s="1">
        <v>25</v>
      </c>
      <c r="F194" s="1">
        <v>0</v>
      </c>
      <c r="G194" s="1">
        <v>25</v>
      </c>
      <c r="H194" s="1">
        <v>0</v>
      </c>
      <c r="I194" s="1">
        <v>25</v>
      </c>
      <c r="J194" s="1">
        <v>15</v>
      </c>
    </row>
    <row r="195" spans="1:10" x14ac:dyDescent="0.2">
      <c r="A195" s="1">
        <v>21</v>
      </c>
      <c r="B195" s="1">
        <v>0</v>
      </c>
      <c r="C195" s="1">
        <v>21</v>
      </c>
      <c r="D195" s="1">
        <v>10</v>
      </c>
      <c r="E195" s="1">
        <v>21</v>
      </c>
      <c r="F195" s="1">
        <v>0</v>
      </c>
      <c r="G195" s="1">
        <v>21</v>
      </c>
      <c r="H195" s="1">
        <v>0</v>
      </c>
      <c r="I195" s="1">
        <v>21</v>
      </c>
      <c r="J195" s="1">
        <v>13</v>
      </c>
    </row>
    <row r="196" spans="1:10" x14ac:dyDescent="0.2">
      <c r="A196" s="1">
        <v>81</v>
      </c>
      <c r="B196" s="1">
        <v>0</v>
      </c>
      <c r="C196" s="1">
        <v>81</v>
      </c>
      <c r="D196" s="1">
        <v>55</v>
      </c>
      <c r="E196" s="1">
        <v>81</v>
      </c>
      <c r="F196" s="1">
        <v>0</v>
      </c>
      <c r="G196" s="1">
        <v>81</v>
      </c>
      <c r="H196" s="1">
        <v>0</v>
      </c>
      <c r="I196" s="1">
        <v>81</v>
      </c>
      <c r="J196" s="1">
        <v>51</v>
      </c>
    </row>
    <row r="197" spans="1:10" x14ac:dyDescent="0.2">
      <c r="A197" s="1">
        <v>33</v>
      </c>
      <c r="B197" s="1">
        <v>0</v>
      </c>
      <c r="C197" s="1">
        <v>33</v>
      </c>
      <c r="D197" s="1">
        <v>20</v>
      </c>
      <c r="E197" s="1">
        <v>33</v>
      </c>
      <c r="F197" s="1">
        <v>0</v>
      </c>
      <c r="G197" s="1">
        <v>33</v>
      </c>
      <c r="H197" s="1">
        <v>0</v>
      </c>
      <c r="I197" s="1">
        <v>33</v>
      </c>
      <c r="J197" s="1">
        <v>20</v>
      </c>
    </row>
    <row r="198" spans="1:10" x14ac:dyDescent="0.2">
      <c r="A198" s="1">
        <v>77</v>
      </c>
      <c r="B198" s="1">
        <v>0</v>
      </c>
      <c r="C198" s="1">
        <v>77</v>
      </c>
      <c r="D198" s="1">
        <v>41</v>
      </c>
      <c r="E198" s="1">
        <v>77</v>
      </c>
      <c r="F198" s="1">
        <v>0</v>
      </c>
      <c r="G198" s="1">
        <v>77</v>
      </c>
      <c r="H198" s="1">
        <v>0</v>
      </c>
      <c r="I198" s="1">
        <v>77</v>
      </c>
      <c r="J198" s="1">
        <v>80</v>
      </c>
    </row>
    <row r="199" spans="1:10" x14ac:dyDescent="0.2">
      <c r="A199" s="1">
        <v>19</v>
      </c>
      <c r="B199" s="1">
        <v>0</v>
      </c>
      <c r="C199" s="1">
        <v>19</v>
      </c>
      <c r="D199" s="1">
        <v>8</v>
      </c>
      <c r="E199" s="1">
        <v>19</v>
      </c>
      <c r="F199" s="1">
        <v>0</v>
      </c>
      <c r="G199" s="1">
        <v>19</v>
      </c>
      <c r="H199" s="1">
        <v>0</v>
      </c>
      <c r="I199" s="1">
        <v>19</v>
      </c>
      <c r="J199" s="1">
        <v>19</v>
      </c>
    </row>
    <row r="200" spans="1:10" x14ac:dyDescent="0.2">
      <c r="A200" s="1">
        <v>57</v>
      </c>
      <c r="B200" s="1">
        <v>0</v>
      </c>
      <c r="C200" s="1">
        <v>57</v>
      </c>
      <c r="D200" s="1">
        <v>45</v>
      </c>
      <c r="E200" s="1">
        <v>57</v>
      </c>
      <c r="F200" s="1">
        <v>0</v>
      </c>
      <c r="G200" s="1">
        <v>57</v>
      </c>
      <c r="H200" s="1">
        <v>0</v>
      </c>
      <c r="I200" s="1">
        <v>57</v>
      </c>
      <c r="J200" s="1">
        <v>18</v>
      </c>
    </row>
    <row r="201" spans="1:10" x14ac:dyDescent="0.2">
      <c r="A201" s="1">
        <v>319</v>
      </c>
      <c r="B201" s="1">
        <v>2</v>
      </c>
      <c r="C201" s="1">
        <v>319</v>
      </c>
      <c r="D201" s="1">
        <v>195</v>
      </c>
      <c r="E201" s="1">
        <v>319</v>
      </c>
      <c r="F201" s="1">
        <v>0</v>
      </c>
      <c r="G201" s="1">
        <v>319</v>
      </c>
      <c r="H201" s="1">
        <v>1</v>
      </c>
      <c r="I201" s="1">
        <v>319</v>
      </c>
      <c r="J201" s="1">
        <v>240</v>
      </c>
    </row>
    <row r="202" spans="1:10" x14ac:dyDescent="0.2">
      <c r="A202" s="1">
        <v>73</v>
      </c>
      <c r="B202" s="1">
        <v>0</v>
      </c>
      <c r="C202" s="1">
        <v>73</v>
      </c>
      <c r="D202" s="1">
        <v>44</v>
      </c>
      <c r="E202" s="1">
        <v>73</v>
      </c>
      <c r="F202" s="1">
        <v>0</v>
      </c>
      <c r="G202" s="1">
        <v>73</v>
      </c>
      <c r="H202" s="1">
        <v>0</v>
      </c>
      <c r="I202" s="1">
        <v>73</v>
      </c>
      <c r="J202" s="1">
        <v>53</v>
      </c>
    </row>
    <row r="203" spans="1:10" x14ac:dyDescent="0.2">
      <c r="A203" s="1">
        <v>26</v>
      </c>
      <c r="B203" s="1">
        <v>0</v>
      </c>
      <c r="C203" s="1">
        <v>26</v>
      </c>
      <c r="D203" s="1">
        <v>22</v>
      </c>
      <c r="E203" s="1">
        <v>26</v>
      </c>
      <c r="F203" s="1">
        <v>0</v>
      </c>
      <c r="G203" s="1">
        <v>26</v>
      </c>
      <c r="H203" s="1">
        <v>0</v>
      </c>
      <c r="I203" s="1">
        <v>26</v>
      </c>
      <c r="J203" s="1">
        <v>5</v>
      </c>
    </row>
    <row r="204" spans="1:10" x14ac:dyDescent="0.2">
      <c r="A204" s="1">
        <v>102</v>
      </c>
      <c r="B204" s="1">
        <v>0</v>
      </c>
      <c r="C204" s="1">
        <v>102</v>
      </c>
      <c r="D204" s="1">
        <v>36</v>
      </c>
      <c r="E204" s="1">
        <v>102</v>
      </c>
      <c r="F204" s="1">
        <v>0</v>
      </c>
      <c r="G204" s="1">
        <v>102</v>
      </c>
      <c r="H204" s="1">
        <v>0</v>
      </c>
      <c r="I204" s="1">
        <v>102</v>
      </c>
      <c r="J204" s="1">
        <v>168</v>
      </c>
    </row>
    <row r="205" spans="1:10" x14ac:dyDescent="0.2">
      <c r="A205" s="1">
        <v>197</v>
      </c>
      <c r="B205" s="1">
        <v>0</v>
      </c>
      <c r="C205" s="1">
        <v>197</v>
      </c>
      <c r="D205" s="1">
        <v>82</v>
      </c>
      <c r="E205" s="1">
        <v>197</v>
      </c>
      <c r="F205" s="1">
        <v>0</v>
      </c>
      <c r="G205" s="1">
        <v>197</v>
      </c>
      <c r="H205" s="1">
        <v>4</v>
      </c>
      <c r="I205" s="1">
        <v>197</v>
      </c>
      <c r="J205" s="1">
        <v>110</v>
      </c>
    </row>
    <row r="206" spans="1:10" x14ac:dyDescent="0.2">
      <c r="A206" s="1">
        <v>92</v>
      </c>
      <c r="B206" s="1">
        <v>0</v>
      </c>
      <c r="C206" s="1">
        <v>92</v>
      </c>
      <c r="D206" s="1">
        <v>43</v>
      </c>
      <c r="E206" s="1">
        <v>92</v>
      </c>
      <c r="F206" s="1">
        <v>0</v>
      </c>
      <c r="G206" s="1">
        <v>92</v>
      </c>
      <c r="H206" s="1">
        <v>1</v>
      </c>
      <c r="I206" s="1">
        <v>92</v>
      </c>
      <c r="J206" s="1">
        <v>80</v>
      </c>
    </row>
    <row r="207" spans="1:10" x14ac:dyDescent="0.2">
      <c r="A207" s="1">
        <v>13</v>
      </c>
      <c r="B207" s="1">
        <v>0</v>
      </c>
      <c r="C207" s="1">
        <v>13</v>
      </c>
      <c r="D207" s="1">
        <v>8</v>
      </c>
      <c r="E207" s="1">
        <v>13</v>
      </c>
      <c r="F207" s="1">
        <v>0</v>
      </c>
      <c r="G207" s="1">
        <v>13</v>
      </c>
      <c r="H207" s="1">
        <v>0</v>
      </c>
      <c r="I207" s="1">
        <v>13</v>
      </c>
      <c r="J207" s="1">
        <v>10</v>
      </c>
    </row>
    <row r="208" spans="1:10" x14ac:dyDescent="0.2">
      <c r="A208" s="1">
        <v>57</v>
      </c>
      <c r="B208" s="1">
        <v>0</v>
      </c>
      <c r="C208" s="1">
        <v>57</v>
      </c>
      <c r="D208" s="1">
        <v>2</v>
      </c>
      <c r="E208" s="1">
        <v>57</v>
      </c>
      <c r="F208" s="1">
        <v>0</v>
      </c>
      <c r="G208" s="1">
        <v>57</v>
      </c>
      <c r="H208" s="1">
        <v>0</v>
      </c>
      <c r="I208" s="1">
        <v>57</v>
      </c>
      <c r="J208" s="1">
        <v>57</v>
      </c>
    </row>
    <row r="209" spans="1:10" x14ac:dyDescent="0.2">
      <c r="A209" s="1">
        <v>142</v>
      </c>
      <c r="B209" s="1">
        <v>0</v>
      </c>
      <c r="C209" s="1">
        <v>142</v>
      </c>
      <c r="D209" s="1">
        <v>89</v>
      </c>
      <c r="E209" s="1">
        <v>142</v>
      </c>
      <c r="F209" s="1">
        <v>0</v>
      </c>
      <c r="G209" s="1">
        <v>142</v>
      </c>
      <c r="H209" s="1">
        <v>1</v>
      </c>
      <c r="I209" s="1">
        <v>142</v>
      </c>
      <c r="J209" s="1">
        <v>132</v>
      </c>
    </row>
    <row r="210" spans="1:10" x14ac:dyDescent="0.2">
      <c r="A210" s="1">
        <v>94</v>
      </c>
      <c r="B210" s="1">
        <v>0</v>
      </c>
      <c r="C210" s="1">
        <v>94</v>
      </c>
      <c r="D210" s="1">
        <v>37</v>
      </c>
      <c r="E210" s="1">
        <v>94</v>
      </c>
      <c r="F210" s="1">
        <v>0</v>
      </c>
      <c r="G210" s="1">
        <v>94</v>
      </c>
      <c r="H210" s="1">
        <v>0</v>
      </c>
      <c r="I210" s="1">
        <v>94</v>
      </c>
      <c r="J210" s="1">
        <v>109</v>
      </c>
    </row>
    <row r="211" spans="1:10" x14ac:dyDescent="0.2">
      <c r="A211" s="1">
        <v>198</v>
      </c>
      <c r="B211" s="1">
        <v>3</v>
      </c>
      <c r="C211" s="1">
        <v>198</v>
      </c>
      <c r="D211" s="1">
        <v>101</v>
      </c>
      <c r="E211" s="1">
        <v>198</v>
      </c>
      <c r="F211" s="1">
        <v>0</v>
      </c>
      <c r="G211" s="1">
        <v>198</v>
      </c>
      <c r="H211" s="1">
        <v>6</v>
      </c>
      <c r="I211" s="1">
        <v>198</v>
      </c>
      <c r="J211" s="1">
        <v>88</v>
      </c>
    </row>
    <row r="212" spans="1:10" x14ac:dyDescent="0.2">
      <c r="A212" s="1">
        <v>247</v>
      </c>
      <c r="B212" s="1">
        <v>0</v>
      </c>
      <c r="C212" s="1">
        <v>247</v>
      </c>
      <c r="D212" s="1">
        <v>149</v>
      </c>
      <c r="E212" s="1">
        <v>247</v>
      </c>
      <c r="F212" s="1">
        <v>0</v>
      </c>
      <c r="G212" s="1">
        <v>247</v>
      </c>
      <c r="H212" s="1">
        <v>0</v>
      </c>
      <c r="I212" s="1">
        <v>247</v>
      </c>
      <c r="J212" s="1">
        <v>183</v>
      </c>
    </row>
    <row r="213" spans="1:10" x14ac:dyDescent="0.2">
      <c r="A213" s="1">
        <v>146</v>
      </c>
      <c r="B213" s="1">
        <v>0</v>
      </c>
      <c r="C213" s="1">
        <v>146</v>
      </c>
      <c r="D213" s="1">
        <v>52</v>
      </c>
      <c r="E213" s="1">
        <v>146</v>
      </c>
      <c r="F213" s="1">
        <v>0</v>
      </c>
      <c r="G213" s="1">
        <v>146</v>
      </c>
      <c r="H213" s="1">
        <v>21</v>
      </c>
      <c r="I213" s="1">
        <v>146</v>
      </c>
      <c r="J213" s="1">
        <v>124</v>
      </c>
    </row>
    <row r="214" spans="1:10" x14ac:dyDescent="0.2">
      <c r="A214" s="1">
        <v>268</v>
      </c>
      <c r="B214" s="1">
        <v>2</v>
      </c>
      <c r="C214" s="1">
        <v>268</v>
      </c>
      <c r="D214" s="1">
        <v>82</v>
      </c>
      <c r="E214" s="1">
        <v>268</v>
      </c>
      <c r="F214" s="1">
        <v>0</v>
      </c>
      <c r="G214" s="1">
        <v>268</v>
      </c>
      <c r="H214" s="1">
        <v>0</v>
      </c>
      <c r="I214" s="1">
        <v>268</v>
      </c>
      <c r="J214" s="1">
        <v>260</v>
      </c>
    </row>
    <row r="215" spans="1:10" x14ac:dyDescent="0.2">
      <c r="A215" s="1">
        <v>127</v>
      </c>
      <c r="B215" s="1">
        <v>0</v>
      </c>
      <c r="C215" s="1">
        <v>127</v>
      </c>
      <c r="D215" s="1">
        <v>62</v>
      </c>
      <c r="E215" s="1">
        <v>127</v>
      </c>
      <c r="F215" s="1">
        <v>0</v>
      </c>
      <c r="G215" s="1">
        <v>127</v>
      </c>
      <c r="H215" s="1">
        <v>0</v>
      </c>
      <c r="I215" s="1">
        <v>127</v>
      </c>
      <c r="J215" s="1">
        <v>95</v>
      </c>
    </row>
    <row r="216" spans="1:10" x14ac:dyDescent="0.2">
      <c r="A216" s="1">
        <v>102</v>
      </c>
      <c r="B216" s="1">
        <v>0</v>
      </c>
      <c r="C216" s="1">
        <v>102</v>
      </c>
      <c r="D216" s="1">
        <v>64</v>
      </c>
      <c r="E216" s="1">
        <v>102</v>
      </c>
      <c r="F216" s="1">
        <v>0</v>
      </c>
      <c r="G216" s="1">
        <v>102</v>
      </c>
      <c r="H216" s="1">
        <v>0</v>
      </c>
      <c r="I216" s="1">
        <v>102</v>
      </c>
      <c r="J216" s="1">
        <v>75</v>
      </c>
    </row>
    <row r="217" spans="1:10" x14ac:dyDescent="0.2">
      <c r="A217" s="1">
        <v>173</v>
      </c>
      <c r="B217" s="1">
        <v>0</v>
      </c>
      <c r="C217" s="1">
        <v>173</v>
      </c>
      <c r="D217" s="1">
        <v>77</v>
      </c>
      <c r="E217" s="1">
        <v>173</v>
      </c>
      <c r="F217" s="1">
        <v>0</v>
      </c>
      <c r="G217" s="1">
        <v>173</v>
      </c>
      <c r="H217" s="1">
        <v>4</v>
      </c>
      <c r="I217" s="1">
        <v>173</v>
      </c>
      <c r="J217" s="1">
        <v>124</v>
      </c>
    </row>
    <row r="218" spans="1:10" x14ac:dyDescent="0.2">
      <c r="A218" s="1">
        <v>73</v>
      </c>
      <c r="B218" s="1">
        <v>1</v>
      </c>
      <c r="C218" s="1">
        <v>73</v>
      </c>
      <c r="D218" s="1">
        <v>49</v>
      </c>
      <c r="E218" s="1">
        <v>73</v>
      </c>
      <c r="F218" s="1">
        <v>0</v>
      </c>
      <c r="G218" s="1">
        <v>73</v>
      </c>
      <c r="H218" s="1">
        <v>0</v>
      </c>
      <c r="I218" s="1">
        <v>73</v>
      </c>
      <c r="J218" s="1">
        <v>26</v>
      </c>
    </row>
    <row r="219" spans="1:10" x14ac:dyDescent="0.2">
      <c r="A219" s="1">
        <v>29</v>
      </c>
      <c r="B219" s="1">
        <v>0</v>
      </c>
      <c r="C219" s="1">
        <v>29</v>
      </c>
      <c r="D219" s="1">
        <v>18</v>
      </c>
      <c r="E219" s="1">
        <v>29</v>
      </c>
      <c r="F219" s="1">
        <v>0</v>
      </c>
      <c r="G219" s="1">
        <v>29</v>
      </c>
      <c r="H219" s="1">
        <v>0</v>
      </c>
      <c r="I219" s="1">
        <v>29</v>
      </c>
      <c r="J219" s="1">
        <v>20</v>
      </c>
    </row>
    <row r="220" spans="1:10" x14ac:dyDescent="0.2">
      <c r="A220" s="1">
        <v>27</v>
      </c>
      <c r="B220" s="1">
        <v>0</v>
      </c>
      <c r="C220" s="1">
        <v>27</v>
      </c>
      <c r="D220" s="1">
        <v>14</v>
      </c>
      <c r="E220" s="1">
        <v>27</v>
      </c>
      <c r="F220" s="1">
        <v>0</v>
      </c>
      <c r="G220" s="1">
        <v>27</v>
      </c>
      <c r="H220" s="1">
        <v>0</v>
      </c>
      <c r="I220" s="1">
        <v>27</v>
      </c>
      <c r="J220" s="1">
        <v>19</v>
      </c>
    </row>
    <row r="221" spans="1:10" x14ac:dyDescent="0.2">
      <c r="A221" s="1">
        <v>71</v>
      </c>
      <c r="B221" s="1">
        <v>0</v>
      </c>
      <c r="C221" s="1">
        <v>71</v>
      </c>
      <c r="D221" s="1">
        <v>50</v>
      </c>
      <c r="E221" s="1">
        <v>71</v>
      </c>
      <c r="F221" s="1">
        <v>0</v>
      </c>
      <c r="G221" s="1">
        <v>71</v>
      </c>
      <c r="H221" s="1">
        <v>3</v>
      </c>
      <c r="I221" s="1">
        <v>71</v>
      </c>
      <c r="J221" s="1">
        <v>21</v>
      </c>
    </row>
    <row r="222" spans="1:10" x14ac:dyDescent="0.2">
      <c r="A222" s="1">
        <v>26</v>
      </c>
      <c r="B222" s="1">
        <v>0</v>
      </c>
      <c r="C222" s="1">
        <v>26</v>
      </c>
      <c r="D222" s="1">
        <v>17</v>
      </c>
      <c r="E222" s="1">
        <v>26</v>
      </c>
      <c r="F222" s="1">
        <v>0</v>
      </c>
      <c r="G222" s="1">
        <v>26</v>
      </c>
      <c r="H222" s="1">
        <v>0</v>
      </c>
      <c r="I222" s="1">
        <v>26</v>
      </c>
      <c r="J222" s="1">
        <v>21</v>
      </c>
    </row>
    <row r="223" spans="1:10" x14ac:dyDescent="0.2">
      <c r="A223" s="1">
        <v>27</v>
      </c>
      <c r="B223" s="1">
        <v>0</v>
      </c>
      <c r="C223" s="1">
        <v>27</v>
      </c>
      <c r="D223" s="1">
        <v>11</v>
      </c>
      <c r="E223" s="1">
        <v>27</v>
      </c>
      <c r="F223" s="1">
        <v>0</v>
      </c>
      <c r="G223" s="1">
        <v>27</v>
      </c>
      <c r="H223" s="1">
        <v>0</v>
      </c>
      <c r="I223" s="1">
        <v>27</v>
      </c>
      <c r="J223" s="1">
        <v>20</v>
      </c>
    </row>
    <row r="224" spans="1:10" x14ac:dyDescent="0.2">
      <c r="A224" s="1">
        <v>29</v>
      </c>
      <c r="B224" s="1">
        <v>0</v>
      </c>
      <c r="C224" s="1">
        <v>29</v>
      </c>
      <c r="D224" s="1">
        <v>21</v>
      </c>
      <c r="E224" s="1">
        <v>29</v>
      </c>
      <c r="F224" s="1">
        <v>0</v>
      </c>
      <c r="G224" s="1">
        <v>29</v>
      </c>
      <c r="H224" s="1">
        <v>0</v>
      </c>
      <c r="I224" s="1">
        <v>29</v>
      </c>
      <c r="J224" s="1">
        <v>21</v>
      </c>
    </row>
    <row r="225" spans="1:10" x14ac:dyDescent="0.2">
      <c r="A225" s="1">
        <v>64</v>
      </c>
      <c r="B225" s="1">
        <v>0</v>
      </c>
      <c r="C225" s="1">
        <v>64</v>
      </c>
      <c r="D225" s="1">
        <v>35</v>
      </c>
      <c r="E225" s="1">
        <v>64</v>
      </c>
      <c r="F225" s="1">
        <v>0</v>
      </c>
      <c r="G225" s="1">
        <v>64</v>
      </c>
      <c r="H225" s="1">
        <v>0</v>
      </c>
      <c r="I225" s="1">
        <v>64</v>
      </c>
      <c r="J225" s="1">
        <v>50</v>
      </c>
    </row>
    <row r="226" spans="1:10" x14ac:dyDescent="0.2">
      <c r="A226" s="1">
        <v>28</v>
      </c>
      <c r="B226" s="1">
        <v>0</v>
      </c>
      <c r="C226" s="1">
        <v>28</v>
      </c>
      <c r="D226" s="1">
        <v>14</v>
      </c>
      <c r="E226" s="1">
        <v>28</v>
      </c>
      <c r="F226" s="1">
        <v>0</v>
      </c>
      <c r="G226" s="1">
        <v>28</v>
      </c>
      <c r="H226" s="1">
        <v>0</v>
      </c>
      <c r="I226" s="1">
        <v>28</v>
      </c>
      <c r="J226" s="1">
        <v>17</v>
      </c>
    </row>
    <row r="227" spans="1:10" x14ac:dyDescent="0.2">
      <c r="A227" s="1">
        <v>29</v>
      </c>
      <c r="B227" s="1">
        <v>0</v>
      </c>
      <c r="C227" s="1">
        <v>29</v>
      </c>
      <c r="D227" s="1">
        <v>23</v>
      </c>
      <c r="E227" s="1">
        <v>29</v>
      </c>
      <c r="F227" s="1">
        <v>0</v>
      </c>
      <c r="G227" s="1">
        <v>29</v>
      </c>
      <c r="H227" s="1">
        <v>0</v>
      </c>
      <c r="I227" s="1">
        <v>29</v>
      </c>
      <c r="J227" s="1">
        <v>7</v>
      </c>
    </row>
    <row r="228" spans="1:10" x14ac:dyDescent="0.2">
      <c r="A228" s="1">
        <v>90</v>
      </c>
      <c r="B228" s="1">
        <v>0</v>
      </c>
      <c r="C228" s="1">
        <v>90</v>
      </c>
      <c r="D228" s="1">
        <v>45</v>
      </c>
      <c r="E228" s="1">
        <v>90</v>
      </c>
      <c r="F228" s="1">
        <v>0</v>
      </c>
      <c r="G228" s="1">
        <v>90</v>
      </c>
      <c r="H228" s="1">
        <v>0</v>
      </c>
      <c r="I228" s="1">
        <v>90</v>
      </c>
      <c r="J228" s="1">
        <v>62</v>
      </c>
    </row>
    <row r="229" spans="1:10" x14ac:dyDescent="0.2">
      <c r="A229" s="1">
        <v>15</v>
      </c>
      <c r="B229" s="1">
        <v>0</v>
      </c>
      <c r="C229" s="1">
        <v>15</v>
      </c>
      <c r="D229" s="1">
        <v>2</v>
      </c>
      <c r="E229" s="1">
        <v>15</v>
      </c>
      <c r="F229" s="1">
        <v>0</v>
      </c>
      <c r="G229" s="1">
        <v>15</v>
      </c>
      <c r="H229" s="1">
        <v>0</v>
      </c>
      <c r="I229" s="1">
        <v>15</v>
      </c>
      <c r="J229" s="1">
        <v>21</v>
      </c>
    </row>
    <row r="230" spans="1:10" x14ac:dyDescent="0.2">
      <c r="A230" s="1">
        <v>84</v>
      </c>
      <c r="B230" s="1">
        <v>1</v>
      </c>
      <c r="C230" s="1">
        <v>84</v>
      </c>
      <c r="D230" s="1">
        <v>38</v>
      </c>
      <c r="E230" s="1">
        <v>84</v>
      </c>
      <c r="F230" s="1">
        <v>0</v>
      </c>
      <c r="G230" s="1">
        <v>84</v>
      </c>
      <c r="H230" s="1">
        <v>0</v>
      </c>
      <c r="I230" s="1">
        <v>84</v>
      </c>
      <c r="J230" s="1">
        <v>51</v>
      </c>
    </row>
    <row r="231" spans="1:10" x14ac:dyDescent="0.2">
      <c r="A231" s="1">
        <v>13</v>
      </c>
      <c r="B231" s="1">
        <v>0</v>
      </c>
      <c r="C231" s="1">
        <v>13</v>
      </c>
      <c r="D231" s="1">
        <v>6</v>
      </c>
      <c r="E231" s="1">
        <v>13</v>
      </c>
      <c r="F231" s="1">
        <v>0</v>
      </c>
      <c r="G231" s="1">
        <v>13</v>
      </c>
      <c r="H231" s="1">
        <v>0</v>
      </c>
      <c r="I231" s="1">
        <v>13</v>
      </c>
      <c r="J231" s="1">
        <v>6</v>
      </c>
    </row>
    <row r="232" spans="1:10" x14ac:dyDescent="0.2">
      <c r="A232" s="1">
        <v>29</v>
      </c>
      <c r="B232" s="1">
        <v>0</v>
      </c>
      <c r="C232" s="1">
        <v>29</v>
      </c>
      <c r="D232" s="1">
        <v>16</v>
      </c>
      <c r="E232" s="1">
        <v>29</v>
      </c>
      <c r="F232" s="1">
        <v>0</v>
      </c>
      <c r="G232" s="1">
        <v>29</v>
      </c>
      <c r="H232" s="1">
        <v>0</v>
      </c>
      <c r="I232" s="1">
        <v>29</v>
      </c>
      <c r="J232" s="1">
        <v>20</v>
      </c>
    </row>
    <row r="233" spans="1:10" x14ac:dyDescent="0.2">
      <c r="A233" s="1">
        <v>66</v>
      </c>
      <c r="B233" s="1">
        <v>1</v>
      </c>
      <c r="C233" s="1">
        <v>66</v>
      </c>
      <c r="D233" s="1">
        <v>58</v>
      </c>
      <c r="E233" s="1">
        <v>66</v>
      </c>
      <c r="F233" s="1">
        <v>0</v>
      </c>
      <c r="G233" s="1">
        <v>66</v>
      </c>
      <c r="H233" s="1">
        <v>2</v>
      </c>
      <c r="I233" s="1">
        <v>66</v>
      </c>
      <c r="J233" s="1">
        <v>35</v>
      </c>
    </row>
    <row r="234" spans="1:10" x14ac:dyDescent="0.2">
      <c r="A234" s="1">
        <v>25</v>
      </c>
      <c r="B234" s="1">
        <v>0</v>
      </c>
      <c r="C234" s="1">
        <v>25</v>
      </c>
      <c r="D234" s="1">
        <v>15</v>
      </c>
      <c r="E234" s="1">
        <v>25</v>
      </c>
      <c r="F234" s="1">
        <v>0</v>
      </c>
      <c r="G234" s="1">
        <v>25</v>
      </c>
      <c r="H234" s="1">
        <v>0</v>
      </c>
      <c r="I234" s="1">
        <v>25</v>
      </c>
      <c r="J234" s="1">
        <v>11</v>
      </c>
    </row>
    <row r="235" spans="1:10" x14ac:dyDescent="0.2">
      <c r="A235" s="1">
        <v>58</v>
      </c>
      <c r="B235" s="1">
        <v>0</v>
      </c>
      <c r="C235" s="1">
        <v>58</v>
      </c>
      <c r="D235" s="1">
        <v>35</v>
      </c>
      <c r="E235" s="1">
        <v>58</v>
      </c>
      <c r="F235" s="1">
        <v>0</v>
      </c>
      <c r="G235" s="1">
        <v>58</v>
      </c>
      <c r="H235" s="1">
        <v>0</v>
      </c>
      <c r="I235" s="1">
        <v>58</v>
      </c>
      <c r="J235" s="1">
        <v>55</v>
      </c>
    </row>
    <row r="236" spans="1:10" x14ac:dyDescent="0.2">
      <c r="A236" s="1">
        <v>31</v>
      </c>
      <c r="B236" s="1">
        <v>1</v>
      </c>
      <c r="C236" s="1">
        <v>31</v>
      </c>
      <c r="D236" s="1">
        <v>6</v>
      </c>
      <c r="E236" s="1">
        <v>31</v>
      </c>
      <c r="F236" s="1">
        <v>0</v>
      </c>
      <c r="G236" s="1">
        <v>31</v>
      </c>
      <c r="H236" s="1">
        <v>0</v>
      </c>
      <c r="I236" s="1">
        <v>31</v>
      </c>
      <c r="J236" s="1">
        <v>54</v>
      </c>
    </row>
    <row r="237" spans="1:10" x14ac:dyDescent="0.2">
      <c r="A237" s="1">
        <v>70</v>
      </c>
      <c r="B237" s="1">
        <v>0</v>
      </c>
      <c r="C237" s="1">
        <v>70</v>
      </c>
      <c r="D237" s="1">
        <v>47</v>
      </c>
      <c r="E237" s="1">
        <v>70</v>
      </c>
      <c r="F237" s="1">
        <v>0</v>
      </c>
      <c r="G237" s="1">
        <v>70</v>
      </c>
      <c r="H237" s="1">
        <v>0</v>
      </c>
      <c r="I237" s="1">
        <v>70</v>
      </c>
      <c r="J237" s="1">
        <v>28</v>
      </c>
    </row>
    <row r="238" spans="1:10" x14ac:dyDescent="0.2">
      <c r="A238" s="1">
        <v>538</v>
      </c>
      <c r="B238" s="1">
        <v>1</v>
      </c>
      <c r="C238" s="1">
        <v>538</v>
      </c>
      <c r="D238" s="1">
        <v>414</v>
      </c>
      <c r="E238" s="1">
        <v>538</v>
      </c>
      <c r="F238" s="1">
        <v>0</v>
      </c>
      <c r="G238" s="1">
        <v>538</v>
      </c>
      <c r="H238" s="1">
        <v>2</v>
      </c>
      <c r="I238" s="1">
        <v>538</v>
      </c>
      <c r="J238" s="1">
        <v>425</v>
      </c>
    </row>
    <row r="239" spans="1:10" x14ac:dyDescent="0.2">
      <c r="A239" s="1">
        <v>81</v>
      </c>
      <c r="B239" s="1">
        <v>0</v>
      </c>
      <c r="C239" s="1">
        <v>81</v>
      </c>
      <c r="D239" s="1">
        <v>51</v>
      </c>
      <c r="E239" s="1">
        <v>81</v>
      </c>
      <c r="F239" s="1">
        <v>0</v>
      </c>
      <c r="G239" s="1">
        <v>81</v>
      </c>
      <c r="H239" s="1">
        <v>0</v>
      </c>
      <c r="I239" s="1">
        <v>81</v>
      </c>
      <c r="J239" s="1">
        <v>43</v>
      </c>
    </row>
    <row r="240" spans="1:10" x14ac:dyDescent="0.2">
      <c r="A240" s="1">
        <v>20</v>
      </c>
      <c r="B240" s="1">
        <v>0</v>
      </c>
      <c r="C240" s="1">
        <v>20</v>
      </c>
      <c r="D240" s="1">
        <v>20</v>
      </c>
      <c r="E240" s="1">
        <v>20</v>
      </c>
      <c r="F240" s="1">
        <v>0</v>
      </c>
      <c r="G240" s="1">
        <v>20</v>
      </c>
      <c r="H240" s="1">
        <v>0</v>
      </c>
      <c r="I240" s="1">
        <v>20</v>
      </c>
      <c r="J240" s="1">
        <v>6</v>
      </c>
    </row>
    <row r="241" spans="1:10" x14ac:dyDescent="0.2">
      <c r="A241" s="1">
        <v>88</v>
      </c>
      <c r="B241" s="1">
        <v>0</v>
      </c>
      <c r="C241" s="1">
        <v>88</v>
      </c>
      <c r="D241" s="1">
        <v>46</v>
      </c>
      <c r="E241" s="1">
        <v>88</v>
      </c>
      <c r="F241" s="1">
        <v>1</v>
      </c>
      <c r="G241" s="1">
        <v>88</v>
      </c>
      <c r="H241" s="1">
        <v>1</v>
      </c>
      <c r="I241" s="1">
        <v>88</v>
      </c>
      <c r="J241" s="1">
        <v>99</v>
      </c>
    </row>
    <row r="242" spans="1:10" x14ac:dyDescent="0.2">
      <c r="A242" s="1">
        <v>181</v>
      </c>
      <c r="B242" s="1">
        <v>0</v>
      </c>
      <c r="C242" s="1">
        <v>181</v>
      </c>
      <c r="D242" s="1">
        <v>76</v>
      </c>
      <c r="E242" s="1">
        <v>181</v>
      </c>
      <c r="F242" s="1">
        <v>0</v>
      </c>
      <c r="G242" s="1">
        <v>181</v>
      </c>
      <c r="H242" s="1">
        <v>6</v>
      </c>
      <c r="I242" s="1">
        <v>181</v>
      </c>
      <c r="J242" s="1">
        <v>99</v>
      </c>
    </row>
    <row r="243" spans="1:10" x14ac:dyDescent="0.2">
      <c r="A243" s="1">
        <v>91</v>
      </c>
      <c r="B243" s="1">
        <v>0</v>
      </c>
      <c r="C243" s="1">
        <v>91</v>
      </c>
      <c r="D243" s="1">
        <v>36</v>
      </c>
      <c r="E243" s="1">
        <v>91</v>
      </c>
      <c r="F243" s="1">
        <v>0</v>
      </c>
      <c r="G243" s="1">
        <v>91</v>
      </c>
      <c r="H243" s="1">
        <v>0</v>
      </c>
      <c r="I243" s="1">
        <v>91</v>
      </c>
      <c r="J243" s="1">
        <v>71</v>
      </c>
    </row>
    <row r="244" spans="1:10" x14ac:dyDescent="0.2">
      <c r="A244" s="1">
        <v>26</v>
      </c>
      <c r="B244" s="1">
        <v>0</v>
      </c>
      <c r="C244" s="1">
        <v>26</v>
      </c>
      <c r="D244" s="1">
        <v>7</v>
      </c>
      <c r="E244" s="1">
        <v>26</v>
      </c>
      <c r="F244" s="1">
        <v>0</v>
      </c>
      <c r="G244" s="1">
        <v>26</v>
      </c>
      <c r="H244" s="1">
        <v>0</v>
      </c>
      <c r="I244" s="1">
        <v>26</v>
      </c>
      <c r="J244" s="1">
        <v>21</v>
      </c>
    </row>
    <row r="245" spans="1:10" x14ac:dyDescent="0.2">
      <c r="A245" s="1">
        <v>39</v>
      </c>
      <c r="B245" s="1">
        <v>0</v>
      </c>
      <c r="C245" s="1">
        <v>39</v>
      </c>
      <c r="D245" s="1">
        <v>6</v>
      </c>
      <c r="E245" s="1">
        <v>39</v>
      </c>
      <c r="F245" s="1">
        <v>0</v>
      </c>
      <c r="G245" s="1">
        <v>39</v>
      </c>
      <c r="H245" s="1">
        <v>0</v>
      </c>
      <c r="I245" s="1">
        <v>39</v>
      </c>
      <c r="J245" s="1">
        <v>33</v>
      </c>
    </row>
    <row r="246" spans="1:10" x14ac:dyDescent="0.2">
      <c r="A246" s="1">
        <v>139</v>
      </c>
      <c r="B246" s="1">
        <v>1</v>
      </c>
      <c r="C246" s="1">
        <v>139</v>
      </c>
      <c r="D246" s="1">
        <v>99</v>
      </c>
      <c r="E246" s="1">
        <v>139</v>
      </c>
      <c r="F246" s="1">
        <v>0</v>
      </c>
      <c r="G246" s="1">
        <v>139</v>
      </c>
      <c r="H246" s="1">
        <v>2</v>
      </c>
      <c r="I246" s="1">
        <v>139</v>
      </c>
      <c r="J246" s="1">
        <v>131</v>
      </c>
    </row>
    <row r="247" spans="1:10" x14ac:dyDescent="0.2">
      <c r="A247" s="1">
        <v>93</v>
      </c>
      <c r="B247" s="1">
        <v>1</v>
      </c>
      <c r="C247" s="1">
        <v>93</v>
      </c>
      <c r="D247" s="1">
        <v>59</v>
      </c>
      <c r="E247" s="1">
        <v>93</v>
      </c>
      <c r="F247" s="1">
        <v>0</v>
      </c>
      <c r="G247" s="1">
        <v>93</v>
      </c>
      <c r="H247" s="1">
        <v>0</v>
      </c>
      <c r="I247" s="1">
        <v>93</v>
      </c>
      <c r="J247" s="1">
        <v>67</v>
      </c>
    </row>
    <row r="248" spans="1:10" x14ac:dyDescent="0.2">
      <c r="A248" s="1">
        <v>148</v>
      </c>
      <c r="B248" s="1">
        <v>4</v>
      </c>
      <c r="C248" s="1">
        <v>148</v>
      </c>
      <c r="D248" s="1">
        <v>57</v>
      </c>
      <c r="E248" s="1">
        <v>148</v>
      </c>
      <c r="F248" s="1">
        <v>1</v>
      </c>
      <c r="G248" s="1">
        <v>148</v>
      </c>
      <c r="H248" s="1">
        <v>0</v>
      </c>
      <c r="I248" s="1">
        <v>148</v>
      </c>
      <c r="J248" s="1">
        <v>87</v>
      </c>
    </row>
    <row r="249" spans="1:10" x14ac:dyDescent="0.2">
      <c r="A249" s="1">
        <v>237</v>
      </c>
      <c r="B249" s="1">
        <v>1</v>
      </c>
      <c r="C249" s="1">
        <v>237</v>
      </c>
      <c r="D249" s="1">
        <v>171</v>
      </c>
      <c r="E249" s="1">
        <v>237</v>
      </c>
      <c r="F249" s="1">
        <v>1</v>
      </c>
      <c r="G249" s="1">
        <v>237</v>
      </c>
      <c r="H249" s="1">
        <v>0</v>
      </c>
      <c r="I249" s="1">
        <v>237</v>
      </c>
      <c r="J249" s="1">
        <v>133</v>
      </c>
    </row>
    <row r="250" spans="1:10" x14ac:dyDescent="0.2">
      <c r="A250" s="1">
        <v>128</v>
      </c>
      <c r="B250" s="1">
        <v>1</v>
      </c>
      <c r="C250" s="1">
        <v>128</v>
      </c>
      <c r="D250" s="1">
        <v>41</v>
      </c>
      <c r="E250" s="1">
        <v>128</v>
      </c>
      <c r="F250" s="1">
        <v>0</v>
      </c>
      <c r="G250" s="1">
        <v>128</v>
      </c>
      <c r="H250" s="1">
        <v>2</v>
      </c>
      <c r="I250" s="1">
        <v>128</v>
      </c>
      <c r="J250" s="1">
        <v>141</v>
      </c>
    </row>
    <row r="251" spans="1:10" x14ac:dyDescent="0.2">
      <c r="A251" s="1">
        <v>239</v>
      </c>
      <c r="B251" s="1">
        <v>2</v>
      </c>
      <c r="C251" s="1">
        <v>239</v>
      </c>
      <c r="D251" s="1">
        <v>99</v>
      </c>
      <c r="E251" s="1">
        <v>239</v>
      </c>
      <c r="F251" s="1">
        <v>0</v>
      </c>
      <c r="G251" s="1">
        <v>239</v>
      </c>
      <c r="H251" s="1">
        <v>0</v>
      </c>
      <c r="I251" s="1">
        <v>239</v>
      </c>
      <c r="J251" s="1">
        <v>243</v>
      </c>
    </row>
    <row r="252" spans="1:10" x14ac:dyDescent="0.2">
      <c r="A252" s="1">
        <v>114</v>
      </c>
      <c r="B252" s="1">
        <v>0</v>
      </c>
      <c r="C252" s="1">
        <v>114</v>
      </c>
      <c r="D252" s="1">
        <v>66</v>
      </c>
      <c r="E252" s="1">
        <v>114</v>
      </c>
      <c r="F252" s="1">
        <v>0</v>
      </c>
      <c r="G252" s="1">
        <v>114</v>
      </c>
      <c r="H252" s="1">
        <v>0</v>
      </c>
      <c r="I252" s="1">
        <v>114</v>
      </c>
      <c r="J252" s="1">
        <v>90</v>
      </c>
    </row>
    <row r="253" spans="1:10" x14ac:dyDescent="0.2">
      <c r="A253" s="1">
        <v>78</v>
      </c>
      <c r="B253" s="1">
        <v>0</v>
      </c>
      <c r="C253" s="1">
        <v>78</v>
      </c>
      <c r="D253" s="1">
        <v>55</v>
      </c>
      <c r="E253" s="1">
        <v>78</v>
      </c>
      <c r="F253" s="1">
        <v>0</v>
      </c>
      <c r="G253" s="1">
        <v>78</v>
      </c>
      <c r="H253" s="1">
        <v>0</v>
      </c>
      <c r="I253" s="1">
        <v>78</v>
      </c>
      <c r="J253" s="1">
        <v>61</v>
      </c>
    </row>
    <row r="254" spans="1:10" x14ac:dyDescent="0.2">
      <c r="A254" s="1">
        <v>171</v>
      </c>
      <c r="B254" s="1">
        <v>0</v>
      </c>
      <c r="C254" s="1">
        <v>171</v>
      </c>
      <c r="D254" s="1">
        <v>85</v>
      </c>
      <c r="E254" s="1">
        <v>171</v>
      </c>
      <c r="F254" s="1">
        <v>0</v>
      </c>
      <c r="G254" s="1">
        <v>171</v>
      </c>
      <c r="H254" s="1">
        <v>4</v>
      </c>
      <c r="I254" s="1">
        <v>171</v>
      </c>
      <c r="J254" s="1">
        <v>106</v>
      </c>
    </row>
    <row r="255" spans="1:10" x14ac:dyDescent="0.2">
      <c r="A255" s="1">
        <v>62</v>
      </c>
      <c r="B255" s="1">
        <v>0</v>
      </c>
      <c r="C255" s="1">
        <v>62</v>
      </c>
      <c r="D255" s="1">
        <v>48</v>
      </c>
      <c r="E255" s="1">
        <v>62</v>
      </c>
      <c r="F255" s="1">
        <v>0</v>
      </c>
      <c r="G255" s="1">
        <v>62</v>
      </c>
      <c r="H255" s="1">
        <v>1</v>
      </c>
      <c r="I255" s="1">
        <v>62</v>
      </c>
      <c r="J255" s="1">
        <v>26</v>
      </c>
    </row>
    <row r="256" spans="1:10" x14ac:dyDescent="0.2">
      <c r="A256" s="1">
        <v>22</v>
      </c>
      <c r="B256" s="1">
        <v>0</v>
      </c>
      <c r="C256" s="1">
        <v>22</v>
      </c>
      <c r="D256" s="1">
        <v>16</v>
      </c>
      <c r="E256" s="1">
        <v>22</v>
      </c>
      <c r="F256" s="1">
        <v>0</v>
      </c>
      <c r="G256" s="1">
        <v>22</v>
      </c>
      <c r="H256" s="1">
        <v>0</v>
      </c>
      <c r="I256" s="1">
        <v>22</v>
      </c>
      <c r="J256" s="1">
        <v>7</v>
      </c>
    </row>
    <row r="257" spans="1:10" x14ac:dyDescent="0.2">
      <c r="A257" s="1">
        <v>31</v>
      </c>
      <c r="B257" s="1">
        <v>0</v>
      </c>
      <c r="C257" s="1">
        <v>31</v>
      </c>
      <c r="D257" s="1">
        <v>20</v>
      </c>
      <c r="E257" s="1">
        <v>31</v>
      </c>
      <c r="F257" s="1">
        <v>0</v>
      </c>
      <c r="G257" s="1">
        <v>31</v>
      </c>
      <c r="H257" s="1">
        <v>0</v>
      </c>
      <c r="I257" s="1">
        <v>31</v>
      </c>
      <c r="J257" s="1">
        <v>20</v>
      </c>
    </row>
    <row r="258" spans="1:10" x14ac:dyDescent="0.2">
      <c r="A258" s="1">
        <v>66</v>
      </c>
      <c r="B258" s="1">
        <v>0</v>
      </c>
      <c r="C258" s="1">
        <v>66</v>
      </c>
      <c r="D258" s="1">
        <v>59</v>
      </c>
      <c r="E258" s="1">
        <v>66</v>
      </c>
      <c r="F258" s="1">
        <v>0</v>
      </c>
      <c r="G258" s="1">
        <v>66</v>
      </c>
      <c r="H258" s="1">
        <v>2</v>
      </c>
      <c r="I258" s="1">
        <v>66</v>
      </c>
      <c r="J258" s="1">
        <v>25</v>
      </c>
    </row>
    <row r="259" spans="1:10" x14ac:dyDescent="0.2">
      <c r="A259" s="1">
        <v>31</v>
      </c>
      <c r="B259" s="1">
        <v>0</v>
      </c>
      <c r="C259" s="1">
        <v>31</v>
      </c>
      <c r="D259" s="1">
        <v>17</v>
      </c>
      <c r="E259" s="1">
        <v>31</v>
      </c>
      <c r="F259" s="1">
        <v>0</v>
      </c>
      <c r="G259" s="1">
        <v>31</v>
      </c>
      <c r="H259" s="1">
        <v>0</v>
      </c>
      <c r="I259" s="1">
        <v>31</v>
      </c>
      <c r="J259" s="1">
        <v>27</v>
      </c>
    </row>
    <row r="260" spans="1:10" x14ac:dyDescent="0.2">
      <c r="A260" s="1">
        <v>28</v>
      </c>
      <c r="B260" s="1">
        <v>0</v>
      </c>
      <c r="C260" s="1">
        <v>28</v>
      </c>
      <c r="D260" s="1">
        <v>14</v>
      </c>
      <c r="E260" s="1">
        <v>28</v>
      </c>
      <c r="F260" s="1">
        <v>0</v>
      </c>
      <c r="G260" s="1">
        <v>28</v>
      </c>
      <c r="H260" s="1">
        <v>0</v>
      </c>
      <c r="I260" s="1">
        <v>28</v>
      </c>
      <c r="J260" s="1">
        <v>19</v>
      </c>
    </row>
    <row r="261" spans="1:10" x14ac:dyDescent="0.2">
      <c r="A261" s="1">
        <v>24</v>
      </c>
      <c r="B261" s="1">
        <v>0</v>
      </c>
      <c r="C261" s="1">
        <v>24</v>
      </c>
      <c r="D261" s="1">
        <v>-20</v>
      </c>
      <c r="E261" s="1">
        <v>24</v>
      </c>
      <c r="F261" s="1">
        <v>0</v>
      </c>
      <c r="G261" s="1">
        <v>24</v>
      </c>
      <c r="H261" s="1">
        <v>0</v>
      </c>
      <c r="I261" s="1">
        <v>24</v>
      </c>
      <c r="J261" s="1">
        <v>22</v>
      </c>
    </row>
    <row r="262" spans="1:10" x14ac:dyDescent="0.2">
      <c r="A262" s="1">
        <v>32</v>
      </c>
      <c r="B262" s="1">
        <v>0</v>
      </c>
      <c r="C262" s="1">
        <v>32</v>
      </c>
      <c r="D262" s="1">
        <v>-21</v>
      </c>
      <c r="E262" s="1">
        <v>32</v>
      </c>
      <c r="F262" s="1">
        <v>0</v>
      </c>
      <c r="G262" s="1">
        <v>32</v>
      </c>
      <c r="H262" s="1">
        <v>0</v>
      </c>
      <c r="I262" s="1">
        <v>32</v>
      </c>
      <c r="J262" s="1">
        <v>21</v>
      </c>
    </row>
    <row r="263" spans="1:10" x14ac:dyDescent="0.2">
      <c r="A263" s="1">
        <v>22</v>
      </c>
      <c r="B263" s="1">
        <v>0</v>
      </c>
      <c r="C263" s="1">
        <v>22</v>
      </c>
      <c r="D263" s="1">
        <v>-20</v>
      </c>
      <c r="E263" s="1">
        <v>22</v>
      </c>
      <c r="F263" s="1">
        <v>0</v>
      </c>
      <c r="G263" s="1">
        <v>22</v>
      </c>
      <c r="H263" s="1">
        <v>0</v>
      </c>
      <c r="I263" s="1">
        <v>22</v>
      </c>
      <c r="J263" s="1">
        <v>20</v>
      </c>
    </row>
    <row r="264" spans="1:10" x14ac:dyDescent="0.2">
      <c r="A264" s="1">
        <v>42</v>
      </c>
      <c r="B264" s="1">
        <v>1</v>
      </c>
      <c r="C264" s="1">
        <v>42</v>
      </c>
      <c r="D264" s="1">
        <v>-17</v>
      </c>
      <c r="E264" s="1">
        <v>42</v>
      </c>
      <c r="F264" s="1">
        <v>0</v>
      </c>
      <c r="G264" s="1">
        <v>42</v>
      </c>
      <c r="H264" s="1">
        <v>0</v>
      </c>
      <c r="I264" s="1">
        <v>42</v>
      </c>
      <c r="J264" s="1">
        <v>19</v>
      </c>
    </row>
    <row r="265" spans="1:10" x14ac:dyDescent="0.2">
      <c r="A265" s="1">
        <v>129</v>
      </c>
      <c r="B265" s="1">
        <v>0</v>
      </c>
      <c r="C265" s="1">
        <v>129</v>
      </c>
      <c r="D265" s="1">
        <v>-91</v>
      </c>
      <c r="E265" s="1">
        <v>129</v>
      </c>
      <c r="F265" s="1">
        <v>0</v>
      </c>
      <c r="G265" s="1">
        <v>129</v>
      </c>
      <c r="H265" s="1">
        <v>1</v>
      </c>
      <c r="I265" s="1">
        <v>129</v>
      </c>
      <c r="J265" s="1">
        <v>98</v>
      </c>
    </row>
    <row r="266" spans="1:10" x14ac:dyDescent="0.2">
      <c r="A266" s="1">
        <v>12</v>
      </c>
      <c r="B266" s="1">
        <v>0</v>
      </c>
      <c r="C266" s="1">
        <v>12</v>
      </c>
      <c r="D266" s="1">
        <v>-15</v>
      </c>
      <c r="E266" s="1">
        <v>12</v>
      </c>
      <c r="F266" s="1">
        <v>0</v>
      </c>
      <c r="G266" s="1">
        <v>12</v>
      </c>
      <c r="H266" s="1">
        <v>0</v>
      </c>
      <c r="I266" s="1">
        <v>12</v>
      </c>
      <c r="J266" s="1">
        <v>15</v>
      </c>
    </row>
    <row r="267" spans="1:10" x14ac:dyDescent="0.2">
      <c r="A267" s="1">
        <v>70</v>
      </c>
      <c r="B267" s="1">
        <v>0</v>
      </c>
      <c r="C267" s="1">
        <v>70</v>
      </c>
      <c r="D267" s="1">
        <v>-45</v>
      </c>
      <c r="E267" s="1">
        <v>70</v>
      </c>
      <c r="F267" s="1">
        <v>0</v>
      </c>
      <c r="G267" s="1">
        <v>70</v>
      </c>
      <c r="H267" s="1">
        <v>0</v>
      </c>
      <c r="I267" s="1">
        <v>70</v>
      </c>
      <c r="J267" s="1">
        <v>49</v>
      </c>
    </row>
    <row r="268" spans="1:10" x14ac:dyDescent="0.2">
      <c r="A268" s="1">
        <v>25</v>
      </c>
      <c r="B268" s="1">
        <v>0</v>
      </c>
      <c r="C268" s="1">
        <v>25</v>
      </c>
      <c r="D268" s="1">
        <v>-9</v>
      </c>
      <c r="E268" s="1">
        <v>25</v>
      </c>
      <c r="F268" s="1">
        <v>0</v>
      </c>
      <c r="G268" s="1">
        <v>25</v>
      </c>
      <c r="H268" s="1">
        <v>0</v>
      </c>
      <c r="I268" s="1">
        <v>25</v>
      </c>
      <c r="J268" s="1">
        <v>10</v>
      </c>
    </row>
    <row r="269" spans="1:10" x14ac:dyDescent="0.2">
      <c r="A269" s="1">
        <v>28</v>
      </c>
      <c r="B269" s="1">
        <v>0</v>
      </c>
      <c r="C269" s="1">
        <v>28</v>
      </c>
      <c r="D269" s="1">
        <v>-26</v>
      </c>
      <c r="E269" s="1">
        <v>28</v>
      </c>
      <c r="F269" s="1">
        <v>0</v>
      </c>
      <c r="G269" s="1">
        <v>28</v>
      </c>
      <c r="H269" s="1">
        <v>0</v>
      </c>
      <c r="I269" s="1">
        <v>28</v>
      </c>
      <c r="J269" s="1">
        <v>26</v>
      </c>
    </row>
    <row r="270" spans="1:10" x14ac:dyDescent="0.2">
      <c r="A270" s="1">
        <v>44</v>
      </c>
      <c r="B270" s="1">
        <v>0</v>
      </c>
      <c r="C270" s="1">
        <v>44</v>
      </c>
      <c r="D270" s="1">
        <v>-10</v>
      </c>
      <c r="E270" s="1">
        <v>44</v>
      </c>
      <c r="F270" s="1">
        <v>0</v>
      </c>
      <c r="G270" s="1">
        <v>44</v>
      </c>
      <c r="H270" s="1">
        <v>2</v>
      </c>
      <c r="I270" s="1">
        <v>44</v>
      </c>
      <c r="J270" s="1">
        <v>13</v>
      </c>
    </row>
    <row r="271" spans="1:10" x14ac:dyDescent="0.2">
      <c r="A271" s="1">
        <v>54</v>
      </c>
      <c r="B271" s="1">
        <v>0</v>
      </c>
      <c r="C271" s="1">
        <v>54</v>
      </c>
      <c r="D271" s="1">
        <v>-25</v>
      </c>
      <c r="E271" s="1">
        <v>54</v>
      </c>
      <c r="F271" s="1">
        <v>0</v>
      </c>
      <c r="G271" s="1">
        <v>54</v>
      </c>
      <c r="H271" s="1">
        <v>0</v>
      </c>
      <c r="I271" s="1">
        <v>54</v>
      </c>
      <c r="J271" s="1">
        <v>34</v>
      </c>
    </row>
    <row r="272" spans="1:10" x14ac:dyDescent="0.2">
      <c r="A272" s="1">
        <v>60</v>
      </c>
      <c r="B272" s="1">
        <v>0</v>
      </c>
      <c r="C272" s="1">
        <v>60</v>
      </c>
      <c r="D272" s="1">
        <v>-40</v>
      </c>
      <c r="E272" s="1">
        <v>60</v>
      </c>
      <c r="F272" s="1">
        <v>0</v>
      </c>
      <c r="G272" s="1">
        <v>60</v>
      </c>
      <c r="H272" s="1">
        <v>1</v>
      </c>
      <c r="I272" s="1">
        <v>60</v>
      </c>
      <c r="J272" s="1">
        <v>44</v>
      </c>
    </row>
    <row r="273" spans="1:10" x14ac:dyDescent="0.2">
      <c r="A273" s="1">
        <v>20</v>
      </c>
      <c r="B273" s="1">
        <v>1</v>
      </c>
      <c r="C273" s="1">
        <v>20</v>
      </c>
      <c r="D273" s="1">
        <v>-39</v>
      </c>
      <c r="E273" s="1">
        <v>20</v>
      </c>
      <c r="F273" s="1">
        <v>0</v>
      </c>
      <c r="G273" s="1">
        <v>20</v>
      </c>
      <c r="H273" s="1">
        <v>0</v>
      </c>
      <c r="I273" s="1">
        <v>20</v>
      </c>
      <c r="J273" s="1">
        <v>38</v>
      </c>
    </row>
    <row r="274" spans="1:10" x14ac:dyDescent="0.2">
      <c r="A274" s="1">
        <v>48</v>
      </c>
      <c r="B274" s="1">
        <v>0</v>
      </c>
      <c r="C274" s="1">
        <v>48</v>
      </c>
      <c r="D274" s="1">
        <v>-11</v>
      </c>
      <c r="E274" s="1">
        <v>48</v>
      </c>
      <c r="F274" s="1">
        <v>0</v>
      </c>
      <c r="G274" s="1">
        <v>48</v>
      </c>
      <c r="H274" s="1">
        <v>0</v>
      </c>
      <c r="I274" s="1">
        <v>48</v>
      </c>
      <c r="J274" s="1">
        <v>17</v>
      </c>
    </row>
    <row r="275" spans="1:10" x14ac:dyDescent="0.2">
      <c r="A275" s="1">
        <v>464</v>
      </c>
      <c r="B275" s="1">
        <v>0</v>
      </c>
      <c r="C275" s="1">
        <v>464</v>
      </c>
      <c r="D275" s="1">
        <v>-348</v>
      </c>
      <c r="E275" s="1">
        <v>464</v>
      </c>
      <c r="F275" s="1">
        <v>0</v>
      </c>
      <c r="G275" s="1">
        <v>464</v>
      </c>
      <c r="H275" s="1">
        <v>2</v>
      </c>
      <c r="I275" s="1">
        <v>464</v>
      </c>
      <c r="J275" s="1">
        <v>369</v>
      </c>
    </row>
    <row r="276" spans="1:10" x14ac:dyDescent="0.2">
      <c r="A276" s="1">
        <v>58</v>
      </c>
      <c r="B276" s="1">
        <v>0</v>
      </c>
      <c r="C276" s="1">
        <v>58</v>
      </c>
      <c r="D276" s="1">
        <v>-16</v>
      </c>
      <c r="E276" s="1">
        <v>58</v>
      </c>
      <c r="F276" s="1">
        <v>0</v>
      </c>
      <c r="G276" s="1">
        <v>58</v>
      </c>
      <c r="H276" s="1">
        <v>0</v>
      </c>
      <c r="I276" s="1">
        <v>58</v>
      </c>
      <c r="J276" s="1">
        <v>19</v>
      </c>
    </row>
    <row r="277" spans="1:10" x14ac:dyDescent="0.2">
      <c r="A277" s="1">
        <v>17</v>
      </c>
      <c r="B277" s="1">
        <v>0</v>
      </c>
      <c r="C277" s="1">
        <v>17</v>
      </c>
      <c r="D277" s="1">
        <v>1</v>
      </c>
      <c r="E277" s="1">
        <v>17</v>
      </c>
      <c r="F277" s="1">
        <v>0</v>
      </c>
      <c r="G277" s="1">
        <v>17</v>
      </c>
      <c r="H277" s="1">
        <v>0</v>
      </c>
      <c r="I277" s="1">
        <v>17</v>
      </c>
      <c r="J277" s="1">
        <v>3</v>
      </c>
    </row>
    <row r="278" spans="1:10" x14ac:dyDescent="0.2">
      <c r="A278" s="1">
        <v>147</v>
      </c>
      <c r="B278" s="1">
        <v>0</v>
      </c>
      <c r="C278" s="1">
        <v>147</v>
      </c>
      <c r="D278" s="1">
        <v>-199</v>
      </c>
      <c r="E278" s="1">
        <v>147</v>
      </c>
      <c r="F278" s="1">
        <v>0</v>
      </c>
      <c r="G278" s="1">
        <v>147</v>
      </c>
      <c r="H278" s="1">
        <v>1</v>
      </c>
      <c r="I278" s="1">
        <v>147</v>
      </c>
      <c r="J278" s="1">
        <v>201</v>
      </c>
    </row>
    <row r="279" spans="1:10" x14ac:dyDescent="0.2">
      <c r="A279" s="1">
        <v>192</v>
      </c>
      <c r="B279" s="1">
        <v>2</v>
      </c>
      <c r="C279" s="1">
        <v>192</v>
      </c>
      <c r="D279" s="1">
        <v>-120</v>
      </c>
      <c r="E279" s="1">
        <v>192</v>
      </c>
      <c r="F279" s="1">
        <v>0</v>
      </c>
      <c r="G279" s="1">
        <v>192</v>
      </c>
      <c r="H279" s="1">
        <v>3</v>
      </c>
      <c r="I279" s="1">
        <v>192</v>
      </c>
      <c r="J279" s="1">
        <v>119</v>
      </c>
    </row>
    <row r="280" spans="1:10" x14ac:dyDescent="0.2">
      <c r="A280" s="1">
        <v>104</v>
      </c>
      <c r="B280" s="1">
        <v>0</v>
      </c>
      <c r="C280" s="1">
        <v>104</v>
      </c>
      <c r="D280" s="1">
        <v>-93</v>
      </c>
      <c r="E280" s="1">
        <v>104</v>
      </c>
      <c r="F280" s="1">
        <v>0</v>
      </c>
      <c r="G280" s="1">
        <v>104</v>
      </c>
      <c r="H280" s="1">
        <v>0</v>
      </c>
      <c r="I280" s="1">
        <v>104</v>
      </c>
      <c r="J280" s="1">
        <v>96</v>
      </c>
    </row>
    <row r="281" spans="1:10" x14ac:dyDescent="0.2">
      <c r="A281" s="1">
        <v>54</v>
      </c>
      <c r="B281" s="1">
        <v>0</v>
      </c>
      <c r="C281" s="1">
        <v>54</v>
      </c>
      <c r="D281" s="1">
        <v>-41</v>
      </c>
      <c r="E281" s="1">
        <v>54</v>
      </c>
      <c r="F281" s="1">
        <v>0</v>
      </c>
      <c r="G281" s="1">
        <v>54</v>
      </c>
      <c r="H281" s="1">
        <v>0</v>
      </c>
      <c r="I281" s="1">
        <v>54</v>
      </c>
      <c r="J281" s="1">
        <v>43</v>
      </c>
    </row>
    <row r="282" spans="1:10" x14ac:dyDescent="0.2">
      <c r="A282" s="1">
        <v>52</v>
      </c>
      <c r="B282" s="1">
        <v>0</v>
      </c>
      <c r="C282" s="1">
        <v>52</v>
      </c>
      <c r="D282" s="1">
        <v>-45</v>
      </c>
      <c r="E282" s="1">
        <v>52</v>
      </c>
      <c r="F282" s="1">
        <v>0</v>
      </c>
      <c r="G282" s="1">
        <v>52</v>
      </c>
      <c r="H282" s="1">
        <v>0</v>
      </c>
      <c r="I282" s="1">
        <v>52</v>
      </c>
      <c r="J282" s="1">
        <v>45</v>
      </c>
    </row>
    <row r="283" spans="1:10" x14ac:dyDescent="0.2">
      <c r="A283" s="1">
        <v>110</v>
      </c>
      <c r="B283" s="1">
        <v>0</v>
      </c>
      <c r="C283" s="1">
        <v>110</v>
      </c>
      <c r="D283" s="1">
        <v>-99</v>
      </c>
      <c r="E283" s="1">
        <v>110</v>
      </c>
      <c r="F283" s="1">
        <v>0</v>
      </c>
      <c r="G283" s="1">
        <v>110</v>
      </c>
      <c r="H283" s="1">
        <v>5</v>
      </c>
      <c r="I283" s="1">
        <v>110</v>
      </c>
      <c r="J283" s="1">
        <v>99</v>
      </c>
    </row>
    <row r="284" spans="1:10" x14ac:dyDescent="0.2">
      <c r="A284" s="1">
        <v>80</v>
      </c>
      <c r="B284" s="1">
        <v>0</v>
      </c>
      <c r="C284" s="1">
        <v>80</v>
      </c>
      <c r="D284" s="1">
        <v>-95</v>
      </c>
      <c r="E284" s="1">
        <v>80</v>
      </c>
      <c r="F284" s="1">
        <v>0</v>
      </c>
      <c r="G284" s="1">
        <v>80</v>
      </c>
      <c r="H284" s="1">
        <v>0</v>
      </c>
      <c r="I284" s="1">
        <v>80</v>
      </c>
      <c r="J284" s="1">
        <v>96</v>
      </c>
    </row>
    <row r="285" spans="1:10" x14ac:dyDescent="0.2">
      <c r="A285" s="1">
        <v>146</v>
      </c>
      <c r="B285" s="1">
        <v>3</v>
      </c>
      <c r="C285" s="1">
        <v>146</v>
      </c>
      <c r="D285" s="1">
        <v>-64</v>
      </c>
      <c r="E285" s="1">
        <v>146</v>
      </c>
      <c r="F285" s="1">
        <v>0</v>
      </c>
      <c r="G285" s="1">
        <v>146</v>
      </c>
      <c r="H285" s="1">
        <v>0</v>
      </c>
      <c r="I285" s="1">
        <v>146</v>
      </c>
      <c r="J285" s="1">
        <v>79</v>
      </c>
    </row>
    <row r="286" spans="1:10" x14ac:dyDescent="0.2">
      <c r="A286" s="1">
        <v>241</v>
      </c>
      <c r="B286" s="1">
        <v>1</v>
      </c>
      <c r="C286" s="1">
        <v>241</v>
      </c>
      <c r="D286" s="1">
        <v>-93</v>
      </c>
      <c r="E286" s="1">
        <v>241</v>
      </c>
      <c r="F286" s="1">
        <v>0</v>
      </c>
      <c r="G286" s="1">
        <v>241</v>
      </c>
      <c r="H286" s="1">
        <v>0</v>
      </c>
      <c r="I286" s="1">
        <v>241</v>
      </c>
      <c r="J286" s="1">
        <v>129</v>
      </c>
    </row>
    <row r="287" spans="1:10" x14ac:dyDescent="0.2">
      <c r="A287" s="1">
        <v>124</v>
      </c>
      <c r="B287" s="1">
        <v>0</v>
      </c>
      <c r="C287" s="1">
        <v>124</v>
      </c>
      <c r="D287" s="1">
        <v>-122</v>
      </c>
      <c r="E287" s="1">
        <v>124</v>
      </c>
      <c r="F287" s="1">
        <v>0</v>
      </c>
      <c r="G287" s="1">
        <v>124</v>
      </c>
      <c r="H287" s="1">
        <v>9</v>
      </c>
      <c r="I287" s="1">
        <v>124</v>
      </c>
      <c r="J287" s="1">
        <v>120</v>
      </c>
    </row>
    <row r="288" spans="1:10" x14ac:dyDescent="0.2">
      <c r="A288" s="1">
        <v>306</v>
      </c>
      <c r="B288" s="1">
        <v>1</v>
      </c>
      <c r="C288" s="1">
        <v>306</v>
      </c>
      <c r="D288" s="1">
        <v>-287</v>
      </c>
      <c r="E288" s="1">
        <v>306</v>
      </c>
      <c r="F288" s="1">
        <v>0</v>
      </c>
      <c r="G288" s="1">
        <v>306</v>
      </c>
      <c r="H288" s="1">
        <v>0</v>
      </c>
      <c r="I288" s="1">
        <v>306</v>
      </c>
      <c r="J288" s="1">
        <v>313</v>
      </c>
    </row>
    <row r="289" spans="1:10" x14ac:dyDescent="0.2">
      <c r="A289" s="1">
        <v>139</v>
      </c>
      <c r="B289" s="1">
        <v>0</v>
      </c>
      <c r="C289" s="1">
        <v>139</v>
      </c>
      <c r="D289" s="1">
        <v>-103</v>
      </c>
      <c r="E289" s="1">
        <v>139</v>
      </c>
      <c r="F289" s="1">
        <v>0</v>
      </c>
      <c r="G289" s="1">
        <v>139</v>
      </c>
      <c r="H289" s="1">
        <v>1</v>
      </c>
      <c r="I289" s="1">
        <v>139</v>
      </c>
      <c r="J289" s="1">
        <v>103</v>
      </c>
    </row>
    <row r="290" spans="1:10" x14ac:dyDescent="0.2">
      <c r="A290" s="1">
        <v>95</v>
      </c>
      <c r="B290" s="1">
        <v>0</v>
      </c>
      <c r="C290" s="1">
        <v>95</v>
      </c>
      <c r="D290" s="1">
        <v>-77</v>
      </c>
      <c r="E290" s="1">
        <v>95</v>
      </c>
      <c r="F290" s="1">
        <v>0</v>
      </c>
      <c r="G290" s="1">
        <v>95</v>
      </c>
      <c r="H290" s="1">
        <v>0</v>
      </c>
      <c r="I290" s="1">
        <v>95</v>
      </c>
      <c r="J290" s="1">
        <v>78</v>
      </c>
    </row>
    <row r="291" spans="1:10" x14ac:dyDescent="0.2">
      <c r="A291" s="1">
        <v>166</v>
      </c>
      <c r="B291" s="1">
        <v>0</v>
      </c>
      <c r="C291" s="1">
        <v>166</v>
      </c>
      <c r="D291" s="1">
        <v>-106</v>
      </c>
      <c r="E291" s="1">
        <v>166</v>
      </c>
      <c r="F291" s="1">
        <v>0</v>
      </c>
      <c r="G291" s="1">
        <v>166</v>
      </c>
      <c r="H291" s="1">
        <v>2</v>
      </c>
      <c r="I291" s="1">
        <v>166</v>
      </c>
      <c r="J291" s="1">
        <v>105</v>
      </c>
    </row>
    <row r="292" spans="1:10" x14ac:dyDescent="0.2">
      <c r="A292" s="1">
        <v>80</v>
      </c>
      <c r="B292" s="1">
        <v>1</v>
      </c>
      <c r="C292" s="1">
        <v>80</v>
      </c>
      <c r="D292" s="1">
        <v>-35</v>
      </c>
      <c r="E292" s="1">
        <v>80</v>
      </c>
      <c r="F292" s="1">
        <v>0</v>
      </c>
      <c r="G292" s="1">
        <v>80</v>
      </c>
      <c r="H292" s="1">
        <v>2</v>
      </c>
      <c r="I292" s="1">
        <v>80</v>
      </c>
      <c r="J292" s="1">
        <v>38</v>
      </c>
    </row>
    <row r="293" spans="1:10" x14ac:dyDescent="0.2">
      <c r="A293" s="1">
        <v>21</v>
      </c>
      <c r="B293" s="1">
        <v>0</v>
      </c>
      <c r="C293" s="1">
        <v>21</v>
      </c>
      <c r="D293" s="1">
        <v>-8</v>
      </c>
      <c r="E293" s="1">
        <v>21</v>
      </c>
      <c r="F293" s="1">
        <v>0</v>
      </c>
      <c r="G293" s="1">
        <v>21</v>
      </c>
      <c r="H293" s="1">
        <v>0</v>
      </c>
      <c r="I293" s="1">
        <v>21</v>
      </c>
      <c r="J293" s="1">
        <v>8</v>
      </c>
    </row>
    <row r="294" spans="1:10" x14ac:dyDescent="0.2">
      <c r="A294" s="1">
        <v>48</v>
      </c>
      <c r="B294" s="1">
        <v>0</v>
      </c>
      <c r="C294" s="1">
        <v>48</v>
      </c>
      <c r="D294" s="1">
        <v>-29</v>
      </c>
      <c r="E294" s="1">
        <v>48</v>
      </c>
      <c r="F294" s="1">
        <v>0</v>
      </c>
      <c r="G294" s="1">
        <v>48</v>
      </c>
      <c r="H294" s="1">
        <v>2</v>
      </c>
      <c r="I294" s="1">
        <v>48</v>
      </c>
      <c r="J294" s="1">
        <v>31</v>
      </c>
    </row>
    <row r="295" spans="1:10" x14ac:dyDescent="0.2">
      <c r="A295" s="1">
        <v>81</v>
      </c>
      <c r="B295" s="1">
        <v>0</v>
      </c>
      <c r="C295" s="1">
        <v>81</v>
      </c>
      <c r="D295" s="1">
        <v>-12</v>
      </c>
      <c r="E295" s="1">
        <v>81</v>
      </c>
      <c r="F295" s="1">
        <v>0</v>
      </c>
      <c r="G295" s="1">
        <v>81</v>
      </c>
      <c r="H295" s="1">
        <v>0</v>
      </c>
      <c r="I295" s="1">
        <v>81</v>
      </c>
      <c r="J295" s="1">
        <v>18</v>
      </c>
    </row>
    <row r="296" spans="1:10" x14ac:dyDescent="0.2">
      <c r="A296" s="1">
        <v>48</v>
      </c>
      <c r="B296" s="1">
        <v>0</v>
      </c>
      <c r="C296" s="1">
        <v>48</v>
      </c>
      <c r="D296" s="1">
        <v>-5</v>
      </c>
      <c r="E296" s="1">
        <v>48</v>
      </c>
      <c r="F296" s="1">
        <v>0</v>
      </c>
      <c r="G296" s="1">
        <v>48</v>
      </c>
      <c r="H296" s="1">
        <v>0</v>
      </c>
      <c r="I296" s="1">
        <v>48</v>
      </c>
      <c r="J296" s="1">
        <v>26</v>
      </c>
    </row>
    <row r="297" spans="1:10" x14ac:dyDescent="0.2">
      <c r="A297" s="1">
        <v>29</v>
      </c>
      <c r="B297" s="1">
        <v>0</v>
      </c>
      <c r="C297" s="1">
        <v>29</v>
      </c>
      <c r="D297" s="1">
        <v>-21</v>
      </c>
      <c r="E297" s="1">
        <v>29</v>
      </c>
      <c r="F297" s="1">
        <v>0</v>
      </c>
      <c r="G297" s="1">
        <v>29</v>
      </c>
      <c r="H297" s="1">
        <v>0</v>
      </c>
      <c r="I297" s="1">
        <v>29</v>
      </c>
      <c r="J297" s="1">
        <v>22</v>
      </c>
    </row>
    <row r="298" spans="1:10" x14ac:dyDescent="0.2">
      <c r="A298" s="1">
        <v>33</v>
      </c>
      <c r="B298" s="1">
        <v>12</v>
      </c>
      <c r="C298" s="1">
        <v>33</v>
      </c>
      <c r="D298" s="1">
        <v>23</v>
      </c>
      <c r="E298" s="1">
        <v>33</v>
      </c>
      <c r="F298" s="1">
        <v>0</v>
      </c>
      <c r="G298" s="1">
        <v>33</v>
      </c>
      <c r="H298" s="1">
        <v>0</v>
      </c>
      <c r="I298" s="1">
        <v>33</v>
      </c>
      <c r="J298" s="1">
        <v>0</v>
      </c>
    </row>
    <row r="299" spans="1:10" x14ac:dyDescent="0.2">
      <c r="A299" s="1">
        <v>34</v>
      </c>
      <c r="B299" s="1">
        <v>22</v>
      </c>
      <c r="C299" s="1">
        <v>34</v>
      </c>
      <c r="D299" s="1">
        <v>12</v>
      </c>
      <c r="E299" s="1">
        <v>34</v>
      </c>
      <c r="F299" s="1">
        <v>0</v>
      </c>
      <c r="G299" s="1">
        <v>34</v>
      </c>
      <c r="H299" s="1">
        <v>0</v>
      </c>
      <c r="I299" s="1">
        <v>34</v>
      </c>
      <c r="J299" s="1">
        <v>0</v>
      </c>
    </row>
    <row r="300" spans="1:10" x14ac:dyDescent="0.2">
      <c r="A300" s="1">
        <v>23</v>
      </c>
      <c r="B300" s="1">
        <v>16</v>
      </c>
      <c r="C300" s="1">
        <v>23</v>
      </c>
      <c r="D300" s="1">
        <v>7</v>
      </c>
      <c r="E300" s="1">
        <v>23</v>
      </c>
      <c r="F300" s="1">
        <v>0</v>
      </c>
      <c r="G300" s="1">
        <v>23</v>
      </c>
      <c r="H300" s="1">
        <v>0</v>
      </c>
      <c r="I300" s="1">
        <v>23</v>
      </c>
      <c r="J300" s="1">
        <v>0</v>
      </c>
    </row>
    <row r="301" spans="1:10" x14ac:dyDescent="0.2">
      <c r="A301" s="1">
        <v>40</v>
      </c>
      <c r="B301" s="1">
        <v>21</v>
      </c>
      <c r="C301" s="1">
        <v>40</v>
      </c>
      <c r="D301" s="1">
        <v>27</v>
      </c>
      <c r="E301" s="1">
        <v>40</v>
      </c>
      <c r="F301" s="1">
        <v>0</v>
      </c>
      <c r="G301" s="1">
        <v>40</v>
      </c>
      <c r="H301" s="1">
        <v>0</v>
      </c>
      <c r="I301" s="1">
        <v>40</v>
      </c>
      <c r="J301" s="1">
        <v>0</v>
      </c>
    </row>
    <row r="302" spans="1:10" x14ac:dyDescent="0.2">
      <c r="A302" s="1">
        <v>122</v>
      </c>
      <c r="B302" s="1">
        <v>72</v>
      </c>
      <c r="C302" s="1">
        <v>122</v>
      </c>
      <c r="D302" s="1">
        <v>88</v>
      </c>
      <c r="E302" s="1">
        <v>122</v>
      </c>
      <c r="F302" s="1">
        <v>0</v>
      </c>
      <c r="G302" s="1">
        <v>122</v>
      </c>
      <c r="H302" s="1">
        <v>0</v>
      </c>
      <c r="I302" s="1">
        <v>122</v>
      </c>
      <c r="J302" s="1">
        <v>1</v>
      </c>
    </row>
    <row r="303" spans="1:10" x14ac:dyDescent="0.2">
      <c r="A303" s="1">
        <v>8</v>
      </c>
      <c r="B303" s="1">
        <v>4</v>
      </c>
      <c r="C303" s="1">
        <v>8</v>
      </c>
      <c r="D303" s="1">
        <v>5</v>
      </c>
      <c r="E303" s="1">
        <v>8</v>
      </c>
      <c r="F303" s="1">
        <v>0</v>
      </c>
      <c r="G303" s="1">
        <v>8</v>
      </c>
      <c r="H303" s="1">
        <v>0</v>
      </c>
      <c r="I303" s="1">
        <v>8</v>
      </c>
      <c r="J303" s="1">
        <v>0</v>
      </c>
    </row>
    <row r="304" spans="1:10" x14ac:dyDescent="0.2">
      <c r="A304" s="1">
        <v>73</v>
      </c>
      <c r="B304" s="1">
        <v>52</v>
      </c>
      <c r="C304" s="1">
        <v>73</v>
      </c>
      <c r="D304" s="1">
        <v>24</v>
      </c>
      <c r="E304" s="1">
        <v>73</v>
      </c>
      <c r="F304" s="1">
        <v>1</v>
      </c>
      <c r="G304" s="1">
        <v>73</v>
      </c>
      <c r="H304" s="1">
        <v>0</v>
      </c>
      <c r="I304" s="1">
        <v>73</v>
      </c>
      <c r="J304" s="1">
        <v>0</v>
      </c>
    </row>
    <row r="305" spans="1:10" x14ac:dyDescent="0.2">
      <c r="A305" s="1">
        <v>39</v>
      </c>
      <c r="B305" s="1">
        <v>5</v>
      </c>
      <c r="C305" s="1">
        <v>39</v>
      </c>
      <c r="D305" s="1">
        <v>42</v>
      </c>
      <c r="E305" s="1">
        <v>39</v>
      </c>
      <c r="F305" s="1">
        <v>0</v>
      </c>
      <c r="G305" s="1">
        <v>39</v>
      </c>
      <c r="H305" s="1">
        <v>0</v>
      </c>
      <c r="I305" s="1">
        <v>39</v>
      </c>
      <c r="J305" s="1">
        <v>0</v>
      </c>
    </row>
    <row r="306" spans="1:10" x14ac:dyDescent="0.2">
      <c r="A306" s="1">
        <v>39</v>
      </c>
      <c r="B306" s="1">
        <v>27</v>
      </c>
      <c r="C306" s="1">
        <v>39</v>
      </c>
      <c r="D306" s="1">
        <v>24</v>
      </c>
      <c r="E306" s="1">
        <v>39</v>
      </c>
      <c r="F306" s="1">
        <v>0</v>
      </c>
      <c r="G306" s="1">
        <v>39</v>
      </c>
      <c r="H306" s="1">
        <v>0</v>
      </c>
      <c r="I306" s="1">
        <v>39</v>
      </c>
      <c r="J306" s="1">
        <v>0</v>
      </c>
    </row>
    <row r="307" spans="1:10" x14ac:dyDescent="0.2">
      <c r="A307" s="1">
        <v>48</v>
      </c>
      <c r="B307" s="1">
        <v>27</v>
      </c>
      <c r="C307" s="1">
        <v>48</v>
      </c>
      <c r="D307" s="1">
        <v>29</v>
      </c>
      <c r="E307" s="1">
        <v>48</v>
      </c>
      <c r="F307" s="1">
        <v>0</v>
      </c>
      <c r="G307" s="1">
        <v>48</v>
      </c>
      <c r="H307" s="1">
        <v>0</v>
      </c>
      <c r="I307" s="1">
        <v>48</v>
      </c>
      <c r="J307" s="1">
        <v>0</v>
      </c>
    </row>
    <row r="308" spans="1:10" x14ac:dyDescent="0.2">
      <c r="A308" s="1">
        <v>55</v>
      </c>
      <c r="B308" s="1">
        <v>16</v>
      </c>
      <c r="C308" s="1">
        <v>55</v>
      </c>
      <c r="D308" s="1">
        <v>45</v>
      </c>
      <c r="E308" s="1">
        <v>55</v>
      </c>
      <c r="F308" s="1">
        <v>0</v>
      </c>
      <c r="G308" s="1">
        <v>55</v>
      </c>
      <c r="H308" s="1">
        <v>0</v>
      </c>
      <c r="I308" s="1">
        <v>55</v>
      </c>
      <c r="J308" s="1">
        <v>0</v>
      </c>
    </row>
    <row r="309" spans="1:10" x14ac:dyDescent="0.2">
      <c r="A309" s="1">
        <v>63</v>
      </c>
      <c r="B309" s="1">
        <v>10</v>
      </c>
      <c r="C309" s="1">
        <v>63</v>
      </c>
      <c r="D309" s="1">
        <v>87</v>
      </c>
      <c r="E309" s="1">
        <v>63</v>
      </c>
      <c r="F309" s="1">
        <v>1</v>
      </c>
      <c r="G309" s="1">
        <v>63</v>
      </c>
      <c r="H309" s="1">
        <v>0</v>
      </c>
      <c r="I309" s="1">
        <v>63</v>
      </c>
      <c r="J309" s="1">
        <v>0</v>
      </c>
    </row>
    <row r="310" spans="1:10" x14ac:dyDescent="0.2">
      <c r="A310" s="1">
        <v>19</v>
      </c>
      <c r="B310" s="1">
        <v>11</v>
      </c>
      <c r="C310" s="1">
        <v>19</v>
      </c>
      <c r="D310" s="1">
        <v>19</v>
      </c>
      <c r="E310" s="1">
        <v>19</v>
      </c>
      <c r="F310" s="1">
        <v>0</v>
      </c>
      <c r="G310" s="1">
        <v>19</v>
      </c>
      <c r="H310" s="1">
        <v>0</v>
      </c>
      <c r="I310" s="1">
        <v>19</v>
      </c>
      <c r="J310" s="1">
        <v>0</v>
      </c>
    </row>
    <row r="311" spans="1:10" x14ac:dyDescent="0.2">
      <c r="A311" s="1">
        <v>56</v>
      </c>
      <c r="B311" s="1">
        <v>33</v>
      </c>
      <c r="C311" s="1">
        <v>56</v>
      </c>
      <c r="D311" s="1">
        <v>39</v>
      </c>
      <c r="E311" s="1">
        <v>56</v>
      </c>
      <c r="F311" s="1">
        <v>1</v>
      </c>
      <c r="G311" s="1">
        <v>56</v>
      </c>
      <c r="H311" s="1">
        <v>0</v>
      </c>
      <c r="I311" s="1">
        <v>56</v>
      </c>
      <c r="J311" s="1">
        <v>0</v>
      </c>
    </row>
    <row r="312" spans="1:10" x14ac:dyDescent="0.2">
      <c r="A312" s="1">
        <v>482</v>
      </c>
      <c r="B312" s="1">
        <v>120</v>
      </c>
      <c r="C312" s="1">
        <v>482</v>
      </c>
      <c r="D312" s="1">
        <v>586</v>
      </c>
      <c r="E312" s="1">
        <v>482</v>
      </c>
      <c r="F312" s="1">
        <v>0</v>
      </c>
      <c r="G312" s="1">
        <v>482</v>
      </c>
      <c r="H312" s="1">
        <v>0</v>
      </c>
      <c r="I312" s="1">
        <v>482</v>
      </c>
      <c r="J312" s="1">
        <v>158</v>
      </c>
    </row>
    <row r="313" spans="1:10" x14ac:dyDescent="0.2">
      <c r="A313" s="1">
        <v>115</v>
      </c>
      <c r="B313" s="1">
        <v>33</v>
      </c>
      <c r="C313" s="1">
        <v>115</v>
      </c>
      <c r="D313" s="1">
        <v>103</v>
      </c>
      <c r="E313" s="1">
        <v>115</v>
      </c>
      <c r="F313" s="1">
        <v>0</v>
      </c>
      <c r="G313" s="1">
        <v>115</v>
      </c>
      <c r="H313" s="1">
        <v>0</v>
      </c>
      <c r="I313" s="1">
        <v>115</v>
      </c>
      <c r="J313" s="1">
        <v>0</v>
      </c>
    </row>
    <row r="314" spans="1:10" x14ac:dyDescent="0.2">
      <c r="A314" s="1">
        <v>31</v>
      </c>
      <c r="B314" s="1">
        <v>6</v>
      </c>
      <c r="C314" s="1">
        <v>31</v>
      </c>
      <c r="D314" s="1">
        <v>20</v>
      </c>
      <c r="E314" s="1">
        <v>31</v>
      </c>
      <c r="F314" s="1">
        <v>0</v>
      </c>
      <c r="G314" s="1">
        <v>31</v>
      </c>
      <c r="H314" s="1">
        <v>0</v>
      </c>
      <c r="I314" s="1">
        <v>31</v>
      </c>
      <c r="J314" s="1">
        <v>0</v>
      </c>
    </row>
    <row r="315" spans="1:10" x14ac:dyDescent="0.2">
      <c r="A315" s="1">
        <v>179</v>
      </c>
      <c r="B315" s="1">
        <v>128</v>
      </c>
      <c r="C315" s="1">
        <v>179</v>
      </c>
      <c r="D315" s="1">
        <v>182</v>
      </c>
      <c r="E315" s="1">
        <v>179</v>
      </c>
      <c r="F315" s="1">
        <v>0</v>
      </c>
      <c r="G315" s="1">
        <v>179</v>
      </c>
      <c r="H315" s="1">
        <v>0</v>
      </c>
      <c r="I315" s="1">
        <v>179</v>
      </c>
      <c r="J315" s="1">
        <v>1</v>
      </c>
    </row>
    <row r="316" spans="1:10" x14ac:dyDescent="0.2">
      <c r="A316" s="1">
        <v>205</v>
      </c>
      <c r="B316" s="1">
        <v>133</v>
      </c>
      <c r="C316" s="1">
        <v>205</v>
      </c>
      <c r="D316" s="1">
        <v>60</v>
      </c>
      <c r="E316" s="1">
        <v>205</v>
      </c>
      <c r="F316" s="1">
        <v>0</v>
      </c>
      <c r="G316" s="1">
        <v>205</v>
      </c>
      <c r="H316" s="1">
        <v>0</v>
      </c>
      <c r="I316" s="1">
        <v>205</v>
      </c>
      <c r="J316" s="1">
        <v>10</v>
      </c>
    </row>
    <row r="317" spans="1:10" x14ac:dyDescent="0.2">
      <c r="A317" s="1">
        <v>120</v>
      </c>
      <c r="B317" s="1">
        <v>66</v>
      </c>
      <c r="C317" s="1">
        <v>120</v>
      </c>
      <c r="D317" s="1">
        <v>81</v>
      </c>
      <c r="E317" s="1">
        <v>120</v>
      </c>
      <c r="F317" s="1">
        <v>0</v>
      </c>
      <c r="G317" s="1">
        <v>120</v>
      </c>
      <c r="H317" s="1">
        <v>0</v>
      </c>
      <c r="I317" s="1">
        <v>120</v>
      </c>
      <c r="J317" s="1">
        <v>0</v>
      </c>
    </row>
    <row r="318" spans="1:10" x14ac:dyDescent="0.2">
      <c r="A318" s="1">
        <v>36</v>
      </c>
      <c r="B318" s="1">
        <v>21</v>
      </c>
      <c r="C318" s="1">
        <v>36</v>
      </c>
      <c r="D318" s="1">
        <v>23</v>
      </c>
      <c r="E318" s="1">
        <v>36</v>
      </c>
      <c r="F318" s="1">
        <v>0</v>
      </c>
      <c r="G318" s="1">
        <v>36</v>
      </c>
      <c r="H318" s="1">
        <v>0</v>
      </c>
      <c r="I318" s="1">
        <v>36</v>
      </c>
      <c r="J318" s="1">
        <v>0</v>
      </c>
    </row>
    <row r="319" spans="1:10" x14ac:dyDescent="0.2">
      <c r="A319" s="1">
        <v>44</v>
      </c>
      <c r="B319" s="1">
        <v>13</v>
      </c>
      <c r="C319" s="1">
        <v>44</v>
      </c>
      <c r="D319" s="1">
        <v>32</v>
      </c>
      <c r="E319" s="1">
        <v>44</v>
      </c>
      <c r="F319" s="1">
        <v>0</v>
      </c>
      <c r="G319" s="1">
        <v>44</v>
      </c>
      <c r="H319" s="1">
        <v>0</v>
      </c>
      <c r="I319" s="1">
        <v>44</v>
      </c>
      <c r="J319" s="1">
        <v>0</v>
      </c>
    </row>
    <row r="320" spans="1:10" x14ac:dyDescent="0.2">
      <c r="A320" s="1">
        <v>138</v>
      </c>
      <c r="B320" s="1">
        <v>82</v>
      </c>
      <c r="C320" s="1">
        <v>138</v>
      </c>
      <c r="D320" s="1">
        <v>99</v>
      </c>
      <c r="E320" s="1">
        <v>138</v>
      </c>
      <c r="F320" s="1">
        <v>0</v>
      </c>
      <c r="G320" s="1">
        <v>138</v>
      </c>
      <c r="H320" s="1">
        <v>0</v>
      </c>
      <c r="I320" s="1">
        <v>138</v>
      </c>
      <c r="J320" s="1">
        <v>0</v>
      </c>
    </row>
    <row r="321" spans="1:10" x14ac:dyDescent="0.2">
      <c r="A321" s="1">
        <v>91</v>
      </c>
      <c r="B321" s="1">
        <v>49</v>
      </c>
      <c r="C321" s="1">
        <v>91</v>
      </c>
      <c r="D321" s="1">
        <v>93</v>
      </c>
      <c r="E321" s="1">
        <v>91</v>
      </c>
      <c r="F321" s="1">
        <v>0</v>
      </c>
      <c r="G321" s="1">
        <v>91</v>
      </c>
      <c r="H321" s="1">
        <v>0</v>
      </c>
      <c r="I321" s="1">
        <v>91</v>
      </c>
      <c r="J321" s="1">
        <v>0</v>
      </c>
    </row>
    <row r="322" spans="1:10" x14ac:dyDescent="0.2">
      <c r="A322" s="1">
        <v>167</v>
      </c>
      <c r="B322" s="1">
        <v>92</v>
      </c>
      <c r="C322" s="1">
        <v>167</v>
      </c>
      <c r="D322" s="1">
        <v>63</v>
      </c>
      <c r="E322" s="1">
        <v>167</v>
      </c>
      <c r="F322" s="1">
        <v>0</v>
      </c>
      <c r="G322" s="1">
        <v>167</v>
      </c>
      <c r="H322" s="1">
        <v>0</v>
      </c>
      <c r="I322" s="1">
        <v>167</v>
      </c>
      <c r="J322" s="1">
        <v>0</v>
      </c>
    </row>
    <row r="323" spans="1:10" x14ac:dyDescent="0.2">
      <c r="A323" s="1">
        <v>234</v>
      </c>
      <c r="B323" s="1">
        <v>105</v>
      </c>
      <c r="C323" s="1">
        <v>234</v>
      </c>
      <c r="D323" s="1">
        <v>183</v>
      </c>
      <c r="E323" s="1">
        <v>234</v>
      </c>
      <c r="F323" s="1">
        <v>0</v>
      </c>
      <c r="G323" s="1">
        <v>234</v>
      </c>
      <c r="H323" s="1">
        <v>0</v>
      </c>
      <c r="I323" s="1">
        <v>234</v>
      </c>
      <c r="J323" s="1">
        <v>0</v>
      </c>
    </row>
    <row r="324" spans="1:10" x14ac:dyDescent="0.2">
      <c r="A324" s="1">
        <v>145</v>
      </c>
      <c r="B324" s="1">
        <v>90</v>
      </c>
      <c r="C324" s="1">
        <v>145</v>
      </c>
      <c r="D324" s="1">
        <v>96</v>
      </c>
      <c r="E324" s="1">
        <v>145</v>
      </c>
      <c r="F324" s="1">
        <v>2</v>
      </c>
      <c r="G324" s="1">
        <v>145</v>
      </c>
      <c r="H324" s="1">
        <v>0</v>
      </c>
      <c r="I324" s="1">
        <v>145</v>
      </c>
      <c r="J324" s="1">
        <v>7</v>
      </c>
    </row>
    <row r="325" spans="1:10" x14ac:dyDescent="0.2">
      <c r="A325" s="1">
        <v>301</v>
      </c>
      <c r="B325" s="1">
        <v>183</v>
      </c>
      <c r="C325" s="1">
        <v>301</v>
      </c>
      <c r="D325" s="1">
        <v>294</v>
      </c>
      <c r="E325" s="1">
        <v>301</v>
      </c>
      <c r="F325" s="1">
        <v>1</v>
      </c>
      <c r="G325" s="1">
        <v>301</v>
      </c>
      <c r="H325" s="1">
        <v>0</v>
      </c>
      <c r="I325" s="1">
        <v>301</v>
      </c>
      <c r="J325" s="1">
        <v>0</v>
      </c>
    </row>
    <row r="326" spans="1:10" x14ac:dyDescent="0.2">
      <c r="A326" s="1">
        <v>109</v>
      </c>
      <c r="B326" s="1">
        <v>81</v>
      </c>
      <c r="C326" s="1">
        <v>109</v>
      </c>
      <c r="D326" s="1">
        <v>51</v>
      </c>
      <c r="E326" s="1">
        <v>109</v>
      </c>
      <c r="F326" s="1">
        <v>0</v>
      </c>
      <c r="G326" s="1">
        <v>109</v>
      </c>
      <c r="H326" s="1">
        <v>0</v>
      </c>
      <c r="I326" s="1">
        <v>109</v>
      </c>
      <c r="J326" s="1">
        <v>1</v>
      </c>
    </row>
    <row r="327" spans="1:10" x14ac:dyDescent="0.2">
      <c r="A327" s="1">
        <v>101</v>
      </c>
      <c r="B327" s="1">
        <v>64</v>
      </c>
      <c r="C327" s="1">
        <v>101</v>
      </c>
      <c r="D327" s="1">
        <v>60</v>
      </c>
      <c r="E327" s="1">
        <v>101</v>
      </c>
      <c r="F327" s="1">
        <v>0</v>
      </c>
      <c r="G327" s="1">
        <v>101</v>
      </c>
      <c r="H327" s="1">
        <v>2</v>
      </c>
      <c r="I327" s="1">
        <v>101</v>
      </c>
      <c r="J327" s="1">
        <v>0</v>
      </c>
    </row>
    <row r="328" spans="1:10" x14ac:dyDescent="0.2">
      <c r="A328" s="1">
        <v>165</v>
      </c>
      <c r="B328" s="1">
        <v>115</v>
      </c>
      <c r="C328" s="1">
        <v>165</v>
      </c>
      <c r="D328" s="1">
        <v>92</v>
      </c>
      <c r="E328" s="1">
        <v>165</v>
      </c>
      <c r="F328" s="1">
        <v>0</v>
      </c>
      <c r="G328" s="1">
        <v>165</v>
      </c>
      <c r="H328" s="1">
        <v>0</v>
      </c>
      <c r="I328" s="1">
        <v>165</v>
      </c>
      <c r="J328" s="1">
        <v>2</v>
      </c>
    </row>
    <row r="329" spans="1:10" x14ac:dyDescent="0.2">
      <c r="A329" s="1">
        <v>84</v>
      </c>
      <c r="B329" s="1">
        <v>27</v>
      </c>
      <c r="C329" s="1">
        <v>84</v>
      </c>
      <c r="D329" s="1">
        <v>57</v>
      </c>
      <c r="E329" s="1">
        <v>84</v>
      </c>
      <c r="F329" s="1">
        <v>0</v>
      </c>
      <c r="G329" s="1">
        <v>84</v>
      </c>
      <c r="H329" s="1">
        <v>0</v>
      </c>
      <c r="I329" s="1">
        <v>84</v>
      </c>
      <c r="J329" s="1">
        <v>0</v>
      </c>
    </row>
    <row r="330" spans="1:10" x14ac:dyDescent="0.2">
      <c r="A330" s="1">
        <v>26</v>
      </c>
      <c r="B330" s="1">
        <v>6</v>
      </c>
      <c r="C330" s="1">
        <v>26</v>
      </c>
      <c r="D330" s="1">
        <v>23</v>
      </c>
      <c r="E330" s="1">
        <v>26</v>
      </c>
      <c r="F330" s="1">
        <v>0</v>
      </c>
      <c r="G330" s="1">
        <v>26</v>
      </c>
      <c r="H330" s="1">
        <v>0</v>
      </c>
      <c r="I330" s="1">
        <v>26</v>
      </c>
      <c r="J330" s="1">
        <v>0</v>
      </c>
    </row>
    <row r="331" spans="1:10" x14ac:dyDescent="0.2">
      <c r="A331" s="1">
        <v>37</v>
      </c>
      <c r="B331" s="1">
        <v>19</v>
      </c>
      <c r="C331" s="1">
        <v>37</v>
      </c>
      <c r="D331" s="1">
        <v>29</v>
      </c>
      <c r="E331" s="1">
        <v>37</v>
      </c>
      <c r="F331" s="1">
        <v>2</v>
      </c>
      <c r="G331" s="1">
        <v>37</v>
      </c>
      <c r="H331" s="1">
        <v>0</v>
      </c>
      <c r="I331" s="1">
        <v>37</v>
      </c>
      <c r="J331" s="1">
        <v>0</v>
      </c>
    </row>
    <row r="332" spans="1:10" x14ac:dyDescent="0.2">
      <c r="A332" s="1">
        <v>68</v>
      </c>
      <c r="B332" s="1">
        <v>4</v>
      </c>
      <c r="C332" s="1">
        <v>68</v>
      </c>
      <c r="D332" s="1">
        <v>79</v>
      </c>
      <c r="E332" s="1">
        <v>68</v>
      </c>
      <c r="F332" s="1">
        <v>0</v>
      </c>
      <c r="G332" s="1">
        <v>68</v>
      </c>
      <c r="H332" s="1">
        <v>0</v>
      </c>
      <c r="I332" s="1">
        <v>68</v>
      </c>
      <c r="J332" s="1">
        <v>0</v>
      </c>
    </row>
    <row r="333" spans="1:10" x14ac:dyDescent="0.2">
      <c r="A333" s="1">
        <v>57</v>
      </c>
      <c r="B333" s="1">
        <v>25</v>
      </c>
      <c r="C333" s="1">
        <v>57</v>
      </c>
      <c r="D333" s="1">
        <v>43</v>
      </c>
      <c r="E333" s="1">
        <v>57</v>
      </c>
      <c r="F333" s="1">
        <v>0</v>
      </c>
      <c r="G333" s="1">
        <v>57</v>
      </c>
      <c r="H333" s="1">
        <v>0</v>
      </c>
      <c r="I333" s="1">
        <v>57</v>
      </c>
      <c r="J333" s="1">
        <v>0</v>
      </c>
    </row>
    <row r="334" spans="1:10" x14ac:dyDescent="0.2">
      <c r="A334" s="1">
        <v>30</v>
      </c>
      <c r="B334" s="1">
        <v>13</v>
      </c>
      <c r="C334" s="1">
        <v>30</v>
      </c>
      <c r="D334" s="1">
        <v>22</v>
      </c>
      <c r="E334" s="1">
        <v>30</v>
      </c>
      <c r="F334" s="1">
        <v>0</v>
      </c>
      <c r="G334" s="1">
        <v>30</v>
      </c>
      <c r="H334" s="1">
        <v>0</v>
      </c>
      <c r="I334" s="1">
        <v>30</v>
      </c>
      <c r="J334" s="1">
        <v>0</v>
      </c>
    </row>
    <row r="335" spans="1:10" x14ac:dyDescent="0.2">
      <c r="A335" s="1">
        <v>12</v>
      </c>
      <c r="B335" s="1">
        <v>7</v>
      </c>
      <c r="C335" s="1">
        <v>12</v>
      </c>
      <c r="D335" s="1">
        <v>7</v>
      </c>
      <c r="E335" s="1">
        <v>12</v>
      </c>
      <c r="F335" s="1">
        <v>0</v>
      </c>
      <c r="G335" s="1">
        <v>12</v>
      </c>
      <c r="H335" s="1">
        <v>0</v>
      </c>
      <c r="I335" s="1">
        <v>12</v>
      </c>
      <c r="J335" s="1">
        <v>0</v>
      </c>
    </row>
    <row r="336" spans="1:10" x14ac:dyDescent="0.2">
      <c r="A336" s="1">
        <v>53</v>
      </c>
      <c r="B336" s="1">
        <v>35</v>
      </c>
      <c r="C336" s="1">
        <v>53</v>
      </c>
      <c r="D336" s="1">
        <v>21</v>
      </c>
      <c r="E336" s="1">
        <v>53</v>
      </c>
      <c r="F336" s="1">
        <v>0</v>
      </c>
      <c r="G336" s="1">
        <v>53</v>
      </c>
      <c r="H336" s="1">
        <v>0</v>
      </c>
      <c r="I336" s="1">
        <v>53</v>
      </c>
      <c r="J336" s="1">
        <v>0</v>
      </c>
    </row>
    <row r="337" spans="1:10" x14ac:dyDescent="0.2">
      <c r="A337" s="1">
        <v>9</v>
      </c>
      <c r="B337" s="1">
        <v>4</v>
      </c>
      <c r="C337" s="1">
        <v>9</v>
      </c>
      <c r="D337" s="1">
        <v>7</v>
      </c>
      <c r="E337" s="1">
        <v>9</v>
      </c>
      <c r="F337" s="1">
        <v>0</v>
      </c>
      <c r="G337" s="1">
        <v>9</v>
      </c>
      <c r="H337" s="1">
        <v>0</v>
      </c>
      <c r="I337" s="1">
        <v>9</v>
      </c>
      <c r="J337" s="1">
        <v>0</v>
      </c>
    </row>
    <row r="338" spans="1:10" x14ac:dyDescent="0.2">
      <c r="A338" s="1">
        <v>15</v>
      </c>
      <c r="B338" s="1">
        <v>8</v>
      </c>
      <c r="C338" s="1">
        <v>15</v>
      </c>
      <c r="D338" s="1">
        <v>11</v>
      </c>
      <c r="E338" s="1">
        <v>15</v>
      </c>
      <c r="F338" s="1">
        <v>0</v>
      </c>
      <c r="G338" s="1">
        <v>15</v>
      </c>
      <c r="H338" s="1">
        <v>0</v>
      </c>
      <c r="I338" s="1">
        <v>15</v>
      </c>
      <c r="J338" s="1">
        <v>0</v>
      </c>
    </row>
    <row r="339" spans="1:10" x14ac:dyDescent="0.2">
      <c r="A339" s="1">
        <v>110</v>
      </c>
      <c r="B339" s="1">
        <v>79</v>
      </c>
      <c r="C339" s="1">
        <v>110</v>
      </c>
      <c r="D339" s="1">
        <v>76</v>
      </c>
      <c r="E339" s="1">
        <v>110</v>
      </c>
      <c r="F339" s="1">
        <v>0</v>
      </c>
      <c r="G339" s="1">
        <v>110</v>
      </c>
      <c r="H339" s="1">
        <v>0</v>
      </c>
      <c r="I339" s="1">
        <v>110</v>
      </c>
      <c r="J339" s="1">
        <v>0</v>
      </c>
    </row>
    <row r="340" spans="1:10" x14ac:dyDescent="0.2">
      <c r="A340" s="1">
        <v>6</v>
      </c>
      <c r="B340" s="1">
        <v>8</v>
      </c>
      <c r="C340" s="1">
        <v>6</v>
      </c>
      <c r="D340" s="1">
        <v>2</v>
      </c>
      <c r="E340" s="1">
        <v>6</v>
      </c>
      <c r="F340" s="1">
        <v>0</v>
      </c>
      <c r="G340" s="1">
        <v>6</v>
      </c>
      <c r="H340" s="1">
        <v>0</v>
      </c>
      <c r="I340" s="1">
        <v>6</v>
      </c>
      <c r="J340" s="1">
        <v>0</v>
      </c>
    </row>
    <row r="341" spans="1:10" x14ac:dyDescent="0.2">
      <c r="A341" s="1">
        <v>37</v>
      </c>
      <c r="B341" s="1">
        <v>19</v>
      </c>
      <c r="C341" s="1">
        <v>37</v>
      </c>
      <c r="D341" s="1">
        <v>18</v>
      </c>
      <c r="E341" s="1">
        <v>37</v>
      </c>
      <c r="F341" s="1">
        <v>0</v>
      </c>
      <c r="G341" s="1">
        <v>37</v>
      </c>
      <c r="H341" s="1">
        <v>0</v>
      </c>
      <c r="I341" s="1">
        <v>37</v>
      </c>
      <c r="J341" s="1">
        <v>0</v>
      </c>
    </row>
    <row r="342" spans="1:10" x14ac:dyDescent="0.2">
      <c r="A342" s="1">
        <v>26</v>
      </c>
      <c r="B342" s="1">
        <v>6</v>
      </c>
      <c r="C342" s="1">
        <v>26</v>
      </c>
      <c r="D342" s="1">
        <v>20</v>
      </c>
      <c r="E342" s="1">
        <v>26</v>
      </c>
      <c r="F342" s="1">
        <v>0</v>
      </c>
      <c r="G342" s="1">
        <v>26</v>
      </c>
      <c r="H342" s="1">
        <v>0</v>
      </c>
      <c r="I342" s="1">
        <v>26</v>
      </c>
      <c r="J342" s="1">
        <v>0</v>
      </c>
    </row>
    <row r="343" spans="1:10" x14ac:dyDescent="0.2">
      <c r="A343" s="1">
        <v>12</v>
      </c>
      <c r="B343" s="1">
        <v>12</v>
      </c>
      <c r="C343" s="1">
        <v>12</v>
      </c>
      <c r="D343" s="1">
        <v>3</v>
      </c>
      <c r="E343" s="1">
        <v>12</v>
      </c>
      <c r="F343" s="1">
        <v>0</v>
      </c>
      <c r="G343" s="1">
        <v>12</v>
      </c>
      <c r="H343" s="1">
        <v>0</v>
      </c>
      <c r="I343" s="1">
        <v>12</v>
      </c>
      <c r="J343" s="1">
        <v>0</v>
      </c>
    </row>
    <row r="344" spans="1:10" x14ac:dyDescent="0.2">
      <c r="A344" s="1">
        <v>22</v>
      </c>
      <c r="B344" s="1">
        <v>15</v>
      </c>
      <c r="C344" s="1">
        <v>22</v>
      </c>
      <c r="D344" s="1">
        <v>19</v>
      </c>
      <c r="E344" s="1">
        <v>22</v>
      </c>
      <c r="F344" s="1">
        <v>0</v>
      </c>
      <c r="G344" s="1">
        <v>22</v>
      </c>
      <c r="H344" s="1">
        <v>0</v>
      </c>
      <c r="I344" s="1">
        <v>22</v>
      </c>
      <c r="J344" s="1">
        <v>0</v>
      </c>
    </row>
    <row r="345" spans="1:10" x14ac:dyDescent="0.2">
      <c r="A345" s="1">
        <v>49</v>
      </c>
      <c r="B345" s="1">
        <v>28</v>
      </c>
      <c r="C345" s="1">
        <v>49</v>
      </c>
      <c r="D345" s="1">
        <v>24</v>
      </c>
      <c r="E345" s="1">
        <v>49</v>
      </c>
      <c r="F345" s="1">
        <v>1</v>
      </c>
      <c r="G345" s="1">
        <v>49</v>
      </c>
      <c r="H345" s="1">
        <v>0</v>
      </c>
      <c r="I345" s="1">
        <v>49</v>
      </c>
      <c r="J345" s="1">
        <v>0</v>
      </c>
    </row>
    <row r="346" spans="1:10" x14ac:dyDescent="0.2">
      <c r="A346" s="1">
        <v>55</v>
      </c>
      <c r="B346" s="1">
        <v>25</v>
      </c>
      <c r="C346" s="1">
        <v>55</v>
      </c>
      <c r="D346" s="1">
        <v>69</v>
      </c>
      <c r="E346" s="1">
        <v>55</v>
      </c>
      <c r="F346" s="1">
        <v>0</v>
      </c>
      <c r="G346" s="1">
        <v>55</v>
      </c>
      <c r="H346" s="1">
        <v>0</v>
      </c>
      <c r="I346" s="1">
        <v>55</v>
      </c>
      <c r="J346" s="1">
        <v>0</v>
      </c>
    </row>
    <row r="347" spans="1:10" x14ac:dyDescent="0.2">
      <c r="A347" s="1">
        <v>22</v>
      </c>
      <c r="B347" s="1">
        <v>39</v>
      </c>
      <c r="C347" s="1">
        <v>22</v>
      </c>
      <c r="D347" s="1">
        <v>10</v>
      </c>
      <c r="E347" s="1">
        <v>22</v>
      </c>
      <c r="F347" s="1">
        <v>1</v>
      </c>
      <c r="G347" s="1">
        <v>22</v>
      </c>
      <c r="H347" s="1">
        <v>0</v>
      </c>
      <c r="I347" s="1">
        <v>22</v>
      </c>
      <c r="J347" s="1">
        <v>0</v>
      </c>
    </row>
    <row r="348" spans="1:10" x14ac:dyDescent="0.2">
      <c r="A348" s="1">
        <v>37</v>
      </c>
      <c r="B348" s="1">
        <v>28</v>
      </c>
      <c r="C348" s="1">
        <v>37</v>
      </c>
      <c r="D348" s="1">
        <v>20</v>
      </c>
      <c r="E348" s="1">
        <v>37</v>
      </c>
      <c r="F348" s="1">
        <v>0</v>
      </c>
      <c r="G348" s="1">
        <v>37</v>
      </c>
      <c r="H348" s="1">
        <v>0</v>
      </c>
      <c r="I348" s="1">
        <v>37</v>
      </c>
      <c r="J348" s="1">
        <v>0</v>
      </c>
    </row>
    <row r="349" spans="1:10" x14ac:dyDescent="0.2">
      <c r="A349" s="1">
        <v>382</v>
      </c>
      <c r="B349" s="1">
        <v>300</v>
      </c>
      <c r="C349" s="1">
        <v>382</v>
      </c>
      <c r="D349" s="1">
        <v>308</v>
      </c>
      <c r="E349" s="1">
        <v>382</v>
      </c>
      <c r="F349" s="1">
        <v>0</v>
      </c>
      <c r="G349" s="1">
        <v>382</v>
      </c>
      <c r="H349" s="1">
        <v>2</v>
      </c>
      <c r="I349" s="1">
        <v>382</v>
      </c>
      <c r="J349" s="1">
        <v>6</v>
      </c>
    </row>
    <row r="350" spans="1:10" x14ac:dyDescent="0.2">
      <c r="A350" s="1">
        <v>61</v>
      </c>
      <c r="B350" s="1">
        <v>47</v>
      </c>
      <c r="C350" s="1">
        <v>61</v>
      </c>
      <c r="D350" s="1">
        <v>40</v>
      </c>
      <c r="E350" s="1">
        <v>61</v>
      </c>
      <c r="F350" s="1">
        <v>0</v>
      </c>
      <c r="G350" s="1">
        <v>61</v>
      </c>
      <c r="H350" s="1">
        <v>0</v>
      </c>
      <c r="I350" s="1">
        <v>61</v>
      </c>
      <c r="J350" s="1">
        <v>0</v>
      </c>
    </row>
    <row r="351" spans="1:10" x14ac:dyDescent="0.2">
      <c r="A351" s="1">
        <v>18</v>
      </c>
      <c r="B351" s="1">
        <v>8</v>
      </c>
      <c r="C351" s="1">
        <v>18</v>
      </c>
      <c r="D351" s="1">
        <v>6</v>
      </c>
      <c r="E351" s="1">
        <v>18</v>
      </c>
      <c r="F351" s="1">
        <v>0</v>
      </c>
      <c r="G351" s="1">
        <v>18</v>
      </c>
      <c r="H351" s="1">
        <v>0</v>
      </c>
      <c r="I351" s="1">
        <v>18</v>
      </c>
      <c r="J351" s="1">
        <v>0</v>
      </c>
    </row>
    <row r="352" spans="1:10" x14ac:dyDescent="0.2">
      <c r="A352" s="1">
        <v>129</v>
      </c>
      <c r="B352" s="1">
        <v>185</v>
      </c>
      <c r="C352" s="1">
        <v>129</v>
      </c>
      <c r="D352" s="1">
        <v>41</v>
      </c>
      <c r="E352" s="1">
        <v>129</v>
      </c>
      <c r="F352" s="1">
        <v>0</v>
      </c>
      <c r="G352" s="1">
        <v>129</v>
      </c>
      <c r="H352" s="1">
        <v>0</v>
      </c>
      <c r="I352" s="1">
        <v>129</v>
      </c>
      <c r="J352" s="1">
        <v>0</v>
      </c>
    </row>
    <row r="353" spans="1:10" x14ac:dyDescent="0.2">
      <c r="A353" s="1">
        <v>203</v>
      </c>
      <c r="B353" s="1">
        <v>109</v>
      </c>
      <c r="C353" s="1">
        <v>203</v>
      </c>
      <c r="D353" s="1">
        <v>78</v>
      </c>
      <c r="E353" s="1">
        <v>203</v>
      </c>
      <c r="F353" s="1">
        <v>0</v>
      </c>
      <c r="G353" s="1">
        <v>203</v>
      </c>
      <c r="H353" s="1">
        <v>0</v>
      </c>
      <c r="I353" s="1">
        <v>203</v>
      </c>
      <c r="J353" s="1">
        <v>8</v>
      </c>
    </row>
    <row r="354" spans="1:10" x14ac:dyDescent="0.2">
      <c r="A354" s="1">
        <v>66</v>
      </c>
      <c r="B354" s="1">
        <v>53</v>
      </c>
      <c r="C354" s="1">
        <v>66</v>
      </c>
      <c r="D354" s="1">
        <v>25</v>
      </c>
      <c r="E354" s="1">
        <v>66</v>
      </c>
      <c r="F354" s="1">
        <v>0</v>
      </c>
      <c r="G354" s="1">
        <v>66</v>
      </c>
      <c r="H354" s="1">
        <v>0</v>
      </c>
      <c r="I354" s="1">
        <v>66</v>
      </c>
      <c r="J354" s="1">
        <v>0</v>
      </c>
    </row>
    <row r="355" spans="1:10" x14ac:dyDescent="0.2">
      <c r="A355" s="1">
        <v>23</v>
      </c>
      <c r="B355" s="1">
        <v>18</v>
      </c>
      <c r="C355" s="1">
        <v>23</v>
      </c>
      <c r="D355" s="1">
        <v>7</v>
      </c>
      <c r="E355" s="1">
        <v>23</v>
      </c>
      <c r="F355" s="1">
        <v>0</v>
      </c>
      <c r="G355" s="1">
        <v>23</v>
      </c>
      <c r="H355" s="1">
        <v>0</v>
      </c>
      <c r="I355" s="1">
        <v>23</v>
      </c>
      <c r="J355" s="1">
        <v>0</v>
      </c>
    </row>
    <row r="356" spans="1:10" x14ac:dyDescent="0.2">
      <c r="A356" s="1">
        <v>27</v>
      </c>
      <c r="B356" s="1">
        <v>25</v>
      </c>
      <c r="C356" s="1">
        <v>27</v>
      </c>
      <c r="D356" s="1">
        <v>6</v>
      </c>
      <c r="E356" s="1">
        <v>27</v>
      </c>
      <c r="F356" s="1">
        <v>0</v>
      </c>
      <c r="G356" s="1">
        <v>27</v>
      </c>
      <c r="H356" s="1">
        <v>0</v>
      </c>
      <c r="I356" s="1">
        <v>27</v>
      </c>
      <c r="J356" s="1">
        <v>0</v>
      </c>
    </row>
    <row r="357" spans="1:10" x14ac:dyDescent="0.2">
      <c r="A357" s="1">
        <v>97</v>
      </c>
      <c r="B357" s="1">
        <v>73</v>
      </c>
      <c r="C357" s="1">
        <v>97</v>
      </c>
      <c r="D357" s="1">
        <v>57</v>
      </c>
      <c r="E357" s="1">
        <v>97</v>
      </c>
      <c r="F357" s="1">
        <v>0</v>
      </c>
      <c r="G357" s="1">
        <v>97</v>
      </c>
      <c r="H357" s="1">
        <v>0</v>
      </c>
      <c r="I357" s="1">
        <v>97</v>
      </c>
      <c r="J357" s="1">
        <v>1</v>
      </c>
    </row>
    <row r="358" spans="1:10" x14ac:dyDescent="0.2">
      <c r="A358" s="1">
        <v>91</v>
      </c>
      <c r="B358" s="1">
        <v>88</v>
      </c>
      <c r="C358" s="1">
        <v>91</v>
      </c>
      <c r="D358" s="1">
        <v>50</v>
      </c>
      <c r="E358" s="1">
        <v>91</v>
      </c>
      <c r="F358" s="1">
        <v>1</v>
      </c>
      <c r="G358" s="1">
        <v>91</v>
      </c>
      <c r="H358" s="1">
        <v>0</v>
      </c>
      <c r="I358" s="1">
        <v>91</v>
      </c>
      <c r="J358" s="1">
        <v>0</v>
      </c>
    </row>
    <row r="359" spans="1:10" x14ac:dyDescent="0.2">
      <c r="A359" s="1">
        <v>113</v>
      </c>
      <c r="B359" s="1">
        <v>66</v>
      </c>
      <c r="C359" s="1">
        <v>113</v>
      </c>
      <c r="D359" s="1">
        <v>46</v>
      </c>
      <c r="E359" s="1">
        <v>113</v>
      </c>
      <c r="F359" s="1">
        <v>0</v>
      </c>
      <c r="G359" s="1">
        <v>113</v>
      </c>
      <c r="H359" s="1">
        <v>0</v>
      </c>
      <c r="I359" s="1">
        <v>113</v>
      </c>
      <c r="J359" s="1">
        <v>1</v>
      </c>
    </row>
    <row r="360" spans="1:10" x14ac:dyDescent="0.2">
      <c r="A360" s="1">
        <v>143</v>
      </c>
      <c r="B360" s="1">
        <v>73</v>
      </c>
      <c r="C360" s="1">
        <v>143</v>
      </c>
      <c r="D360" s="1">
        <v>110</v>
      </c>
      <c r="E360" s="1">
        <v>143</v>
      </c>
      <c r="F360" s="1">
        <v>0</v>
      </c>
      <c r="G360" s="1">
        <v>143</v>
      </c>
      <c r="H360" s="1">
        <v>0</v>
      </c>
      <c r="I360" s="1">
        <v>143</v>
      </c>
      <c r="J360" s="1">
        <v>0</v>
      </c>
    </row>
    <row r="361" spans="1:10" x14ac:dyDescent="0.2">
      <c r="A361" s="1">
        <v>123</v>
      </c>
      <c r="B361" s="1">
        <v>103</v>
      </c>
      <c r="C361" s="1">
        <v>123</v>
      </c>
      <c r="D361" s="1">
        <v>54</v>
      </c>
      <c r="E361" s="1">
        <v>123</v>
      </c>
      <c r="F361" s="1">
        <v>0</v>
      </c>
      <c r="G361" s="1">
        <v>123</v>
      </c>
      <c r="H361" s="1">
        <v>1</v>
      </c>
      <c r="I361" s="1">
        <v>123</v>
      </c>
      <c r="J361" s="1">
        <v>3</v>
      </c>
    </row>
    <row r="362" spans="1:10" x14ac:dyDescent="0.2">
      <c r="A362" s="1">
        <v>269</v>
      </c>
      <c r="B362" s="1">
        <v>320</v>
      </c>
      <c r="C362" s="1">
        <v>269</v>
      </c>
      <c r="D362" s="1">
        <v>130</v>
      </c>
      <c r="E362" s="1">
        <v>269</v>
      </c>
      <c r="F362" s="1">
        <v>1</v>
      </c>
      <c r="G362" s="1">
        <v>269</v>
      </c>
      <c r="H362" s="1">
        <v>0</v>
      </c>
      <c r="I362" s="1">
        <v>269</v>
      </c>
      <c r="J362" s="1">
        <v>6</v>
      </c>
    </row>
    <row r="363" spans="1:10" x14ac:dyDescent="0.2">
      <c r="A363" s="1">
        <v>99</v>
      </c>
      <c r="B363" s="1">
        <v>70</v>
      </c>
      <c r="C363" s="1">
        <v>99</v>
      </c>
      <c r="D363" s="1">
        <v>41</v>
      </c>
      <c r="E363" s="1">
        <v>99</v>
      </c>
      <c r="F363" s="1">
        <v>0</v>
      </c>
      <c r="G363" s="1">
        <v>99</v>
      </c>
      <c r="H363" s="1">
        <v>0</v>
      </c>
      <c r="I363" s="1">
        <v>99</v>
      </c>
      <c r="J363" s="1">
        <v>1</v>
      </c>
    </row>
    <row r="364" spans="1:10" x14ac:dyDescent="0.2">
      <c r="A364" s="1">
        <v>69</v>
      </c>
      <c r="B364" s="1">
        <v>53</v>
      </c>
      <c r="C364" s="1">
        <v>69</v>
      </c>
      <c r="D364" s="1">
        <v>30</v>
      </c>
      <c r="E364" s="1">
        <v>69</v>
      </c>
      <c r="F364" s="1">
        <v>0</v>
      </c>
      <c r="G364" s="1">
        <v>69</v>
      </c>
      <c r="H364" s="1">
        <v>0</v>
      </c>
      <c r="I364" s="1">
        <v>69</v>
      </c>
      <c r="J364" s="1">
        <v>0</v>
      </c>
    </row>
    <row r="365" spans="1:10" x14ac:dyDescent="0.2">
      <c r="A365" s="1">
        <v>106</v>
      </c>
      <c r="B365" s="1">
        <v>84</v>
      </c>
      <c r="C365" s="1">
        <v>106</v>
      </c>
      <c r="D365" s="1">
        <v>51</v>
      </c>
      <c r="E365" s="1">
        <v>106</v>
      </c>
      <c r="F365" s="1">
        <v>0</v>
      </c>
      <c r="G365" s="1">
        <v>106</v>
      </c>
      <c r="H365" s="1">
        <v>0</v>
      </c>
      <c r="I365" s="1">
        <v>106</v>
      </c>
      <c r="J365" s="1">
        <v>1</v>
      </c>
    </row>
    <row r="366" spans="1:10" x14ac:dyDescent="0.2">
      <c r="A366" s="1">
        <v>100</v>
      </c>
      <c r="B366" s="1">
        <v>42</v>
      </c>
      <c r="C366" s="1">
        <v>100</v>
      </c>
      <c r="D366" s="1">
        <v>78</v>
      </c>
      <c r="E366" s="1">
        <v>100</v>
      </c>
      <c r="F366" s="1">
        <v>0</v>
      </c>
      <c r="G366" s="1">
        <v>100</v>
      </c>
      <c r="H366" s="1">
        <v>0</v>
      </c>
      <c r="I366" s="1">
        <v>100</v>
      </c>
      <c r="J366" s="1">
        <v>0</v>
      </c>
    </row>
    <row r="367" spans="1:10" x14ac:dyDescent="0.2">
      <c r="A367" s="1">
        <v>18</v>
      </c>
      <c r="B367" s="1">
        <v>16</v>
      </c>
      <c r="C367" s="1">
        <v>18</v>
      </c>
      <c r="D367" s="1">
        <v>4</v>
      </c>
      <c r="E367" s="1">
        <v>18</v>
      </c>
      <c r="F367" s="1">
        <v>1</v>
      </c>
      <c r="G367" s="1">
        <v>18</v>
      </c>
      <c r="H367" s="1">
        <v>0</v>
      </c>
      <c r="I367" s="1">
        <v>18</v>
      </c>
      <c r="J367" s="1">
        <v>0</v>
      </c>
    </row>
    <row r="368" spans="1:10" x14ac:dyDescent="0.2">
      <c r="A368" s="1">
        <v>18</v>
      </c>
      <c r="B368" s="1">
        <v>14</v>
      </c>
      <c r="C368" s="1">
        <v>18</v>
      </c>
      <c r="D368" s="1">
        <v>9</v>
      </c>
      <c r="E368" s="1">
        <v>18</v>
      </c>
      <c r="F368" s="1">
        <v>0</v>
      </c>
      <c r="G368" s="1">
        <v>18</v>
      </c>
      <c r="H368" s="1">
        <v>0</v>
      </c>
      <c r="I368" s="1">
        <v>18</v>
      </c>
      <c r="J368" s="1">
        <v>0</v>
      </c>
    </row>
    <row r="369" spans="1:10" x14ac:dyDescent="0.2">
      <c r="A369" s="1">
        <v>55</v>
      </c>
      <c r="B369" s="1">
        <v>9</v>
      </c>
      <c r="C369" s="1">
        <v>55</v>
      </c>
      <c r="D369" s="1">
        <v>47</v>
      </c>
      <c r="E369" s="1">
        <v>55</v>
      </c>
      <c r="F369" s="1">
        <v>0</v>
      </c>
      <c r="G369" s="1">
        <v>55</v>
      </c>
      <c r="H369" s="1">
        <v>0</v>
      </c>
      <c r="I369" s="1">
        <v>55</v>
      </c>
      <c r="J369" s="1">
        <v>0</v>
      </c>
    </row>
    <row r="370" spans="1:10" x14ac:dyDescent="0.2">
      <c r="A370" s="1">
        <v>38</v>
      </c>
      <c r="B370" s="1">
        <v>36</v>
      </c>
      <c r="C370" s="1">
        <v>38</v>
      </c>
      <c r="D370" s="1">
        <v>21</v>
      </c>
      <c r="E370" s="1">
        <v>38</v>
      </c>
      <c r="F370" s="1">
        <v>0</v>
      </c>
      <c r="G370" s="1">
        <v>38</v>
      </c>
      <c r="H370" s="1">
        <v>0</v>
      </c>
      <c r="I370" s="1">
        <v>38</v>
      </c>
      <c r="J370" s="1">
        <v>0</v>
      </c>
    </row>
    <row r="371" spans="1:10" x14ac:dyDescent="0.2">
      <c r="A371" s="1">
        <v>20</v>
      </c>
      <c r="B371" s="1">
        <v>14</v>
      </c>
      <c r="C371" s="1">
        <v>20</v>
      </c>
      <c r="D371" s="1">
        <v>10</v>
      </c>
      <c r="E371" s="1">
        <v>20</v>
      </c>
      <c r="F371" s="1">
        <v>0</v>
      </c>
      <c r="G371" s="1">
        <v>20</v>
      </c>
      <c r="H371" s="1">
        <v>0</v>
      </c>
      <c r="I371" s="1">
        <v>20</v>
      </c>
      <c r="J371" s="1">
        <v>0</v>
      </c>
    </row>
    <row r="372" spans="1:10" x14ac:dyDescent="0.2">
      <c r="A372" s="1">
        <v>12</v>
      </c>
      <c r="B372" s="1">
        <v>2</v>
      </c>
      <c r="C372" s="1">
        <v>12</v>
      </c>
      <c r="D372" s="1">
        <v>9</v>
      </c>
      <c r="E372" s="1">
        <v>12</v>
      </c>
      <c r="F372" s="1">
        <v>0</v>
      </c>
      <c r="G372" s="1">
        <v>12</v>
      </c>
      <c r="H372" s="1">
        <v>0</v>
      </c>
      <c r="I372" s="1">
        <v>12</v>
      </c>
      <c r="J372" s="1">
        <v>0</v>
      </c>
    </row>
    <row r="373" spans="1:10" x14ac:dyDescent="0.2">
      <c r="A373" s="1">
        <v>57</v>
      </c>
      <c r="B373" s="1">
        <v>39</v>
      </c>
      <c r="C373" s="1">
        <v>57</v>
      </c>
      <c r="D373" s="1">
        <v>22</v>
      </c>
      <c r="E373" s="1">
        <v>57</v>
      </c>
      <c r="F373" s="1">
        <v>0</v>
      </c>
      <c r="G373" s="1">
        <v>57</v>
      </c>
      <c r="H373" s="1">
        <v>0</v>
      </c>
      <c r="I373" s="1">
        <v>57</v>
      </c>
      <c r="J373" s="1">
        <v>0</v>
      </c>
    </row>
    <row r="374" spans="1:10" x14ac:dyDescent="0.2">
      <c r="A374" s="1">
        <v>17</v>
      </c>
      <c r="B374" s="1">
        <v>12</v>
      </c>
      <c r="C374" s="1">
        <v>17</v>
      </c>
      <c r="D374" s="1">
        <v>7</v>
      </c>
      <c r="E374" s="1">
        <v>17</v>
      </c>
      <c r="F374" s="1">
        <v>0</v>
      </c>
      <c r="G374" s="1">
        <v>17</v>
      </c>
      <c r="H374" s="1">
        <v>0</v>
      </c>
      <c r="I374" s="1">
        <v>17</v>
      </c>
      <c r="J374" s="1">
        <v>0</v>
      </c>
    </row>
    <row r="375" spans="1:10" x14ac:dyDescent="0.2">
      <c r="A375" s="1">
        <v>34</v>
      </c>
      <c r="B375" s="1">
        <v>11</v>
      </c>
      <c r="C375" s="1">
        <v>34</v>
      </c>
      <c r="D375" s="1">
        <v>22</v>
      </c>
      <c r="E375" s="1">
        <v>34</v>
      </c>
      <c r="F375" s="1">
        <v>0</v>
      </c>
      <c r="G375" s="1">
        <v>34</v>
      </c>
      <c r="H375" s="1">
        <v>0</v>
      </c>
      <c r="I375" s="1">
        <v>34</v>
      </c>
      <c r="J375" s="1">
        <v>1</v>
      </c>
    </row>
    <row r="376" spans="1:10" x14ac:dyDescent="0.2">
      <c r="A376" s="1">
        <v>100</v>
      </c>
      <c r="B376" s="1">
        <v>80</v>
      </c>
      <c r="C376" s="1">
        <v>100</v>
      </c>
      <c r="D376" s="1">
        <v>53</v>
      </c>
      <c r="E376" s="1">
        <v>100</v>
      </c>
      <c r="F376" s="1">
        <v>0</v>
      </c>
      <c r="G376" s="1">
        <v>100</v>
      </c>
      <c r="H376" s="1">
        <v>0</v>
      </c>
      <c r="I376" s="1">
        <v>100</v>
      </c>
      <c r="J376" s="1">
        <v>0</v>
      </c>
    </row>
    <row r="377" spans="1:10" x14ac:dyDescent="0.2">
      <c r="A377" s="1">
        <v>7</v>
      </c>
      <c r="B377" s="1">
        <v>3</v>
      </c>
      <c r="C377" s="1">
        <v>7</v>
      </c>
      <c r="D377" s="1">
        <v>6</v>
      </c>
      <c r="E377" s="1">
        <v>7</v>
      </c>
      <c r="F377" s="1">
        <v>0</v>
      </c>
      <c r="G377" s="1">
        <v>7</v>
      </c>
      <c r="H377" s="1">
        <v>0</v>
      </c>
      <c r="I377" s="1">
        <v>7</v>
      </c>
      <c r="J377" s="1">
        <v>0</v>
      </c>
    </row>
    <row r="378" spans="1:10" x14ac:dyDescent="0.2">
      <c r="A378" s="1">
        <v>57</v>
      </c>
      <c r="B378" s="1">
        <v>47</v>
      </c>
      <c r="C378" s="1">
        <v>57</v>
      </c>
      <c r="D378" s="1">
        <v>10</v>
      </c>
      <c r="E378" s="1">
        <v>57</v>
      </c>
      <c r="F378" s="1">
        <v>0</v>
      </c>
      <c r="G378" s="1">
        <v>57</v>
      </c>
      <c r="H378" s="1">
        <v>0</v>
      </c>
      <c r="I378" s="1">
        <v>57</v>
      </c>
      <c r="J378" s="1">
        <v>0</v>
      </c>
    </row>
    <row r="379" spans="1:10" x14ac:dyDescent="0.2">
      <c r="A379" s="1">
        <v>54</v>
      </c>
      <c r="B379" s="1">
        <v>20</v>
      </c>
      <c r="C379" s="1">
        <v>54</v>
      </c>
      <c r="D379" s="1">
        <v>35</v>
      </c>
      <c r="E379" s="1">
        <v>54</v>
      </c>
      <c r="F379" s="1">
        <v>0</v>
      </c>
      <c r="G379" s="1">
        <v>54</v>
      </c>
      <c r="H379" s="1">
        <v>0</v>
      </c>
      <c r="I379" s="1">
        <v>54</v>
      </c>
      <c r="J379" s="1">
        <v>0</v>
      </c>
    </row>
    <row r="380" spans="1:10" x14ac:dyDescent="0.2">
      <c r="A380" s="1">
        <v>27</v>
      </c>
      <c r="B380" s="1">
        <v>25</v>
      </c>
      <c r="C380" s="1">
        <v>27</v>
      </c>
      <c r="D380" s="1">
        <v>7</v>
      </c>
      <c r="E380" s="1">
        <v>27</v>
      </c>
      <c r="F380" s="1">
        <v>0</v>
      </c>
      <c r="G380" s="1">
        <v>27</v>
      </c>
      <c r="H380" s="1">
        <v>0</v>
      </c>
      <c r="I380" s="1">
        <v>27</v>
      </c>
      <c r="J380" s="1">
        <v>0</v>
      </c>
    </row>
    <row r="381" spans="1:10" x14ac:dyDescent="0.2">
      <c r="A381" s="1">
        <v>28</v>
      </c>
      <c r="B381" s="1">
        <v>14</v>
      </c>
      <c r="C381" s="1">
        <v>28</v>
      </c>
      <c r="D381" s="1">
        <v>25</v>
      </c>
      <c r="E381" s="1">
        <v>28</v>
      </c>
      <c r="F381" s="1">
        <v>1</v>
      </c>
      <c r="G381" s="1">
        <v>28</v>
      </c>
      <c r="H381" s="1">
        <v>0</v>
      </c>
      <c r="I381" s="1">
        <v>28</v>
      </c>
      <c r="J381" s="1">
        <v>0</v>
      </c>
    </row>
    <row r="382" spans="1:10" x14ac:dyDescent="0.2">
      <c r="A382" s="1">
        <v>48</v>
      </c>
      <c r="B382" s="1">
        <v>35</v>
      </c>
      <c r="C382" s="1">
        <v>48</v>
      </c>
      <c r="D382" s="1">
        <v>18</v>
      </c>
      <c r="E382" s="1">
        <v>48</v>
      </c>
      <c r="F382" s="1">
        <v>0</v>
      </c>
      <c r="G382" s="1">
        <v>48</v>
      </c>
      <c r="H382" s="1">
        <v>0</v>
      </c>
      <c r="I382" s="1">
        <v>48</v>
      </c>
      <c r="J382" s="1">
        <v>0</v>
      </c>
    </row>
    <row r="383" spans="1:10" x14ac:dyDescent="0.2">
      <c r="A383" s="1">
        <v>71</v>
      </c>
      <c r="B383" s="1">
        <v>35</v>
      </c>
      <c r="C383" s="1">
        <v>71</v>
      </c>
      <c r="D383" s="1">
        <v>62</v>
      </c>
      <c r="E383" s="1">
        <v>71</v>
      </c>
      <c r="F383" s="1">
        <v>0</v>
      </c>
      <c r="G383" s="1">
        <v>71</v>
      </c>
      <c r="H383" s="1">
        <v>0</v>
      </c>
      <c r="I383" s="1">
        <v>71</v>
      </c>
      <c r="J383" s="1">
        <v>0</v>
      </c>
    </row>
    <row r="384" spans="1:10" x14ac:dyDescent="0.2">
      <c r="A384" s="1">
        <v>28</v>
      </c>
      <c r="B384" s="1">
        <v>38</v>
      </c>
      <c r="C384" s="1">
        <v>28</v>
      </c>
      <c r="D384" s="1">
        <v>13</v>
      </c>
      <c r="E384" s="1">
        <v>28</v>
      </c>
      <c r="F384" s="1">
        <v>0</v>
      </c>
      <c r="G384" s="1">
        <v>28</v>
      </c>
      <c r="H384" s="1">
        <v>0</v>
      </c>
      <c r="I384" s="1">
        <v>28</v>
      </c>
      <c r="J384" s="1">
        <v>0</v>
      </c>
    </row>
    <row r="385" spans="1:10" x14ac:dyDescent="0.2">
      <c r="A385" s="1">
        <v>44</v>
      </c>
      <c r="B385" s="1">
        <v>26</v>
      </c>
      <c r="C385" s="1">
        <v>44</v>
      </c>
      <c r="D385" s="1">
        <v>42</v>
      </c>
      <c r="E385" s="1">
        <v>44</v>
      </c>
      <c r="F385" s="1">
        <v>0</v>
      </c>
      <c r="G385" s="1">
        <v>44</v>
      </c>
      <c r="H385" s="1">
        <v>0</v>
      </c>
      <c r="I385" s="1">
        <v>44</v>
      </c>
      <c r="J385" s="1">
        <v>0</v>
      </c>
    </row>
    <row r="386" spans="1:10" x14ac:dyDescent="0.2">
      <c r="A386" s="1">
        <v>320</v>
      </c>
      <c r="B386" s="1">
        <v>285</v>
      </c>
      <c r="C386" s="1">
        <v>320</v>
      </c>
      <c r="D386" s="1">
        <v>214</v>
      </c>
      <c r="E386" s="1">
        <v>320</v>
      </c>
      <c r="F386" s="1">
        <v>1</v>
      </c>
      <c r="G386" s="1">
        <v>320</v>
      </c>
      <c r="H386" s="1">
        <v>2</v>
      </c>
      <c r="I386" s="1">
        <v>320</v>
      </c>
      <c r="J386" s="1">
        <v>0</v>
      </c>
    </row>
    <row r="387" spans="1:10" x14ac:dyDescent="0.2">
      <c r="A387" s="1">
        <v>60</v>
      </c>
      <c r="B387" s="1">
        <v>40</v>
      </c>
      <c r="C387" s="1">
        <v>60</v>
      </c>
      <c r="D387" s="1">
        <v>30</v>
      </c>
      <c r="E387" s="1">
        <v>60</v>
      </c>
      <c r="F387" s="1">
        <v>0</v>
      </c>
      <c r="G387" s="1">
        <v>60</v>
      </c>
      <c r="H387" s="1">
        <v>0</v>
      </c>
      <c r="I387" s="1">
        <v>60</v>
      </c>
      <c r="J387" s="1">
        <v>0</v>
      </c>
    </row>
    <row r="388" spans="1:10" x14ac:dyDescent="0.2">
      <c r="A388" s="1">
        <v>20</v>
      </c>
      <c r="B388" s="1">
        <v>16</v>
      </c>
      <c r="C388" s="1">
        <v>20</v>
      </c>
      <c r="D388" s="1">
        <v>9</v>
      </c>
      <c r="E388" s="1">
        <v>20</v>
      </c>
      <c r="F388" s="1">
        <v>0</v>
      </c>
      <c r="G388" s="1">
        <v>20</v>
      </c>
      <c r="H388" s="1">
        <v>0</v>
      </c>
      <c r="I388" s="1">
        <v>20</v>
      </c>
      <c r="J388" s="1">
        <v>0</v>
      </c>
    </row>
    <row r="389" spans="1:10" x14ac:dyDescent="0.2">
      <c r="A389" s="1">
        <v>107</v>
      </c>
      <c r="B389" s="1">
        <v>136</v>
      </c>
      <c r="C389" s="1">
        <v>107</v>
      </c>
      <c r="D389" s="1">
        <v>58</v>
      </c>
      <c r="E389" s="1">
        <v>107</v>
      </c>
      <c r="F389" s="1">
        <v>0</v>
      </c>
      <c r="G389" s="1">
        <v>107</v>
      </c>
      <c r="H389" s="1">
        <v>0</v>
      </c>
      <c r="I389" s="1">
        <v>107</v>
      </c>
      <c r="J389" s="1">
        <v>0</v>
      </c>
    </row>
    <row r="390" spans="1:10" x14ac:dyDescent="0.2">
      <c r="A390" s="1">
        <v>190</v>
      </c>
      <c r="B390" s="1">
        <v>125</v>
      </c>
      <c r="C390" s="1">
        <v>190</v>
      </c>
      <c r="D390" s="1">
        <v>85</v>
      </c>
      <c r="E390" s="1">
        <v>190</v>
      </c>
      <c r="F390" s="1">
        <v>1</v>
      </c>
      <c r="G390" s="1">
        <v>190</v>
      </c>
      <c r="H390" s="1">
        <v>0</v>
      </c>
      <c r="I390" s="1">
        <v>190</v>
      </c>
      <c r="J390" s="1">
        <v>7</v>
      </c>
    </row>
    <row r="391" spans="1:10" x14ac:dyDescent="0.2">
      <c r="A391" s="1">
        <v>87</v>
      </c>
      <c r="B391" s="1">
        <v>54</v>
      </c>
      <c r="C391" s="1">
        <v>87</v>
      </c>
      <c r="D391" s="1">
        <v>60</v>
      </c>
      <c r="E391" s="1">
        <v>87</v>
      </c>
      <c r="F391" s="1">
        <v>0</v>
      </c>
      <c r="G391" s="1">
        <v>87</v>
      </c>
      <c r="H391" s="1">
        <v>0</v>
      </c>
      <c r="I391" s="1">
        <v>87</v>
      </c>
      <c r="J391" s="1">
        <v>1</v>
      </c>
    </row>
    <row r="392" spans="1:10" x14ac:dyDescent="0.2">
      <c r="A392" s="1">
        <v>37</v>
      </c>
      <c r="B392" s="1">
        <v>31</v>
      </c>
      <c r="C392" s="1">
        <v>37</v>
      </c>
      <c r="D392" s="1">
        <v>16</v>
      </c>
      <c r="E392" s="1">
        <v>37</v>
      </c>
      <c r="F392" s="1">
        <v>0</v>
      </c>
      <c r="G392" s="1">
        <v>37</v>
      </c>
      <c r="H392" s="1">
        <v>0</v>
      </c>
      <c r="I392" s="1">
        <v>37</v>
      </c>
      <c r="J392" s="1">
        <v>0</v>
      </c>
    </row>
    <row r="393" spans="1:10" x14ac:dyDescent="0.2">
      <c r="A393" s="1">
        <v>37</v>
      </c>
      <c r="B393" s="1">
        <v>26</v>
      </c>
      <c r="C393" s="1">
        <v>37</v>
      </c>
      <c r="D393" s="1">
        <v>6</v>
      </c>
      <c r="E393" s="1">
        <v>37</v>
      </c>
      <c r="F393" s="1">
        <v>0</v>
      </c>
      <c r="G393" s="1">
        <v>37</v>
      </c>
      <c r="H393" s="1">
        <v>0</v>
      </c>
      <c r="I393" s="1">
        <v>37</v>
      </c>
      <c r="J393" s="1">
        <v>0</v>
      </c>
    </row>
    <row r="394" spans="1:10" x14ac:dyDescent="0.2">
      <c r="A394" s="1">
        <v>107</v>
      </c>
      <c r="B394" s="1">
        <v>64</v>
      </c>
      <c r="C394" s="1">
        <v>107</v>
      </c>
      <c r="D394" s="1">
        <v>54</v>
      </c>
      <c r="E394" s="1">
        <v>107</v>
      </c>
      <c r="F394" s="1">
        <v>0</v>
      </c>
      <c r="G394" s="1">
        <v>107</v>
      </c>
      <c r="H394" s="1">
        <v>0</v>
      </c>
      <c r="I394" s="1">
        <v>107</v>
      </c>
      <c r="J394" s="1">
        <v>0</v>
      </c>
    </row>
    <row r="395" spans="1:10" x14ac:dyDescent="0.2">
      <c r="A395" s="1">
        <v>77</v>
      </c>
      <c r="B395" s="1">
        <v>95</v>
      </c>
      <c r="C395" s="1">
        <v>77</v>
      </c>
      <c r="D395" s="1">
        <v>32</v>
      </c>
      <c r="E395" s="1">
        <v>77</v>
      </c>
      <c r="F395" s="1">
        <v>0</v>
      </c>
      <c r="G395" s="1">
        <v>77</v>
      </c>
      <c r="H395" s="1">
        <v>0</v>
      </c>
      <c r="I395" s="1">
        <v>77</v>
      </c>
      <c r="J395" s="1">
        <v>0</v>
      </c>
    </row>
    <row r="396" spans="1:10" x14ac:dyDescent="0.2">
      <c r="A396" s="1">
        <v>138</v>
      </c>
      <c r="B396" s="1">
        <v>77</v>
      </c>
      <c r="C396" s="1">
        <v>138</v>
      </c>
      <c r="D396" s="1">
        <v>57</v>
      </c>
      <c r="E396" s="1">
        <v>138</v>
      </c>
      <c r="F396" s="1">
        <v>4</v>
      </c>
      <c r="G396" s="1">
        <v>138</v>
      </c>
      <c r="H396" s="1">
        <v>0</v>
      </c>
      <c r="I396" s="1">
        <v>138</v>
      </c>
      <c r="J396" s="1">
        <v>0</v>
      </c>
    </row>
    <row r="397" spans="1:10" x14ac:dyDescent="0.2">
      <c r="A397" s="1">
        <v>208</v>
      </c>
      <c r="B397" s="1">
        <v>140</v>
      </c>
      <c r="C397" s="1">
        <v>208</v>
      </c>
      <c r="D397" s="1">
        <v>134</v>
      </c>
      <c r="E397" s="1">
        <v>208</v>
      </c>
      <c r="F397" s="1">
        <v>0</v>
      </c>
      <c r="G397" s="1">
        <v>208</v>
      </c>
      <c r="H397" s="1">
        <v>0</v>
      </c>
      <c r="I397" s="1">
        <v>208</v>
      </c>
      <c r="J397" s="1">
        <v>0</v>
      </c>
    </row>
    <row r="398" spans="1:10" x14ac:dyDescent="0.2">
      <c r="A398" s="1">
        <v>150</v>
      </c>
      <c r="B398" s="1">
        <v>128</v>
      </c>
      <c r="C398" s="1">
        <v>150</v>
      </c>
      <c r="D398" s="1">
        <v>45</v>
      </c>
      <c r="E398" s="1">
        <v>150</v>
      </c>
      <c r="F398" s="1">
        <v>1</v>
      </c>
      <c r="G398" s="1">
        <v>150</v>
      </c>
      <c r="H398" s="1">
        <v>1</v>
      </c>
      <c r="I398" s="1">
        <v>150</v>
      </c>
      <c r="J398" s="1">
        <v>2</v>
      </c>
    </row>
    <row r="399" spans="1:10" x14ac:dyDescent="0.2">
      <c r="A399" s="1">
        <v>283</v>
      </c>
      <c r="B399" s="1">
        <v>340</v>
      </c>
      <c r="C399" s="1">
        <v>283</v>
      </c>
      <c r="D399" s="1">
        <v>160</v>
      </c>
      <c r="E399" s="1">
        <v>283</v>
      </c>
      <c r="F399" s="1">
        <v>0</v>
      </c>
      <c r="G399" s="1">
        <v>283</v>
      </c>
      <c r="H399" s="1">
        <v>0</v>
      </c>
      <c r="I399" s="1">
        <v>283</v>
      </c>
      <c r="J399" s="1">
        <v>2</v>
      </c>
    </row>
    <row r="400" spans="1:10" x14ac:dyDescent="0.2">
      <c r="A400" s="1">
        <v>113</v>
      </c>
      <c r="B400" s="1">
        <v>83</v>
      </c>
      <c r="C400" s="1">
        <v>113</v>
      </c>
      <c r="D400" s="1">
        <v>44</v>
      </c>
      <c r="E400" s="1">
        <v>113</v>
      </c>
      <c r="F400" s="1">
        <v>0</v>
      </c>
      <c r="G400" s="1">
        <v>113</v>
      </c>
      <c r="H400" s="1">
        <v>1</v>
      </c>
      <c r="I400" s="1">
        <v>113</v>
      </c>
      <c r="J400" s="1">
        <v>1</v>
      </c>
    </row>
    <row r="401" spans="1:10" x14ac:dyDescent="0.2">
      <c r="A401" s="1">
        <v>89</v>
      </c>
      <c r="B401" s="1">
        <v>56</v>
      </c>
      <c r="C401" s="1">
        <v>89</v>
      </c>
      <c r="D401" s="1">
        <v>39</v>
      </c>
      <c r="E401" s="1">
        <v>89</v>
      </c>
      <c r="F401" s="1">
        <v>0</v>
      </c>
      <c r="G401" s="1">
        <v>89</v>
      </c>
      <c r="H401" s="1">
        <v>0</v>
      </c>
      <c r="I401" s="1">
        <v>89</v>
      </c>
      <c r="J401" s="1">
        <v>0</v>
      </c>
    </row>
    <row r="402" spans="1:10" x14ac:dyDescent="0.2">
      <c r="A402" s="1">
        <v>144</v>
      </c>
      <c r="B402" s="1">
        <v>87</v>
      </c>
      <c r="C402" s="1">
        <v>144</v>
      </c>
      <c r="D402" s="1">
        <v>67</v>
      </c>
      <c r="E402" s="1">
        <v>144</v>
      </c>
      <c r="F402" s="1">
        <v>0</v>
      </c>
      <c r="G402" s="1">
        <v>144</v>
      </c>
      <c r="H402" s="1">
        <v>1</v>
      </c>
      <c r="I402" s="1">
        <v>144</v>
      </c>
      <c r="J402" s="1">
        <v>0</v>
      </c>
    </row>
    <row r="403" spans="1:10" x14ac:dyDescent="0.2">
      <c r="A403" s="1">
        <v>61</v>
      </c>
      <c r="B403" s="1">
        <v>25</v>
      </c>
      <c r="C403" s="1">
        <v>61</v>
      </c>
      <c r="D403" s="1">
        <v>45</v>
      </c>
      <c r="E403" s="1">
        <v>61</v>
      </c>
      <c r="F403" s="1">
        <v>0</v>
      </c>
      <c r="G403" s="1">
        <v>61</v>
      </c>
      <c r="H403" s="1">
        <v>0</v>
      </c>
      <c r="I403" s="1">
        <v>61</v>
      </c>
      <c r="J403" s="1">
        <v>1</v>
      </c>
    </row>
    <row r="404" spans="1:10" x14ac:dyDescent="0.2">
      <c r="A404" s="1">
        <v>22</v>
      </c>
      <c r="B404" s="1">
        <v>18</v>
      </c>
      <c r="C404" s="1">
        <v>22</v>
      </c>
      <c r="D404" s="1">
        <v>13</v>
      </c>
      <c r="E404" s="1">
        <v>22</v>
      </c>
      <c r="F404" s="1">
        <v>0</v>
      </c>
      <c r="G404" s="1">
        <v>22</v>
      </c>
      <c r="H404" s="1">
        <v>0</v>
      </c>
      <c r="I404" s="1">
        <v>22</v>
      </c>
      <c r="J404" s="1">
        <v>0</v>
      </c>
    </row>
    <row r="405" spans="1:10" x14ac:dyDescent="0.2">
      <c r="A405" s="1">
        <v>17</v>
      </c>
      <c r="B405" s="1">
        <v>13</v>
      </c>
      <c r="C405" s="1">
        <v>17</v>
      </c>
      <c r="D405" s="1">
        <v>17</v>
      </c>
      <c r="E405" s="1">
        <v>17</v>
      </c>
      <c r="F405" s="1">
        <v>0</v>
      </c>
      <c r="G405" s="1">
        <v>17</v>
      </c>
      <c r="H405" s="1">
        <v>0</v>
      </c>
      <c r="I405" s="1">
        <v>17</v>
      </c>
      <c r="J405" s="1">
        <v>0</v>
      </c>
    </row>
    <row r="406" spans="1:10" x14ac:dyDescent="0.2">
      <c r="A406" s="1">
        <v>47</v>
      </c>
      <c r="B406" s="1">
        <v>22</v>
      </c>
      <c r="C406" s="1">
        <v>47</v>
      </c>
      <c r="D406" s="1">
        <v>41</v>
      </c>
      <c r="E406" s="1">
        <v>47</v>
      </c>
      <c r="F406" s="1">
        <v>0</v>
      </c>
      <c r="G406" s="1">
        <v>47</v>
      </c>
      <c r="H406" s="1">
        <v>0</v>
      </c>
      <c r="I406" s="1">
        <v>47</v>
      </c>
      <c r="J406" s="1">
        <v>0</v>
      </c>
    </row>
    <row r="407" spans="1:10" x14ac:dyDescent="0.2">
      <c r="A407" s="1">
        <v>50</v>
      </c>
      <c r="B407" s="1">
        <v>36</v>
      </c>
      <c r="C407" s="1">
        <v>50</v>
      </c>
      <c r="D407" s="1">
        <v>28</v>
      </c>
      <c r="E407" s="1">
        <v>50</v>
      </c>
      <c r="F407" s="1">
        <v>0</v>
      </c>
      <c r="G407" s="1">
        <v>50</v>
      </c>
      <c r="H407" s="1">
        <v>0</v>
      </c>
      <c r="I407" s="1">
        <v>50</v>
      </c>
      <c r="J407" s="1">
        <v>0</v>
      </c>
    </row>
    <row r="408" spans="1:10" x14ac:dyDescent="0.2">
      <c r="A408" s="1">
        <v>19</v>
      </c>
      <c r="B408" s="1">
        <v>14</v>
      </c>
      <c r="C408" s="1">
        <v>19</v>
      </c>
      <c r="D408" s="1">
        <v>9</v>
      </c>
      <c r="E408" s="1">
        <v>19</v>
      </c>
      <c r="F408" s="1">
        <v>0</v>
      </c>
      <c r="G408" s="1">
        <v>19</v>
      </c>
      <c r="H408" s="1">
        <v>0</v>
      </c>
      <c r="I408" s="1">
        <v>19</v>
      </c>
      <c r="J408" s="1">
        <v>0</v>
      </c>
    </row>
    <row r="409" spans="1:10" x14ac:dyDescent="0.2">
      <c r="A409" s="1">
        <v>15</v>
      </c>
      <c r="B409" s="1">
        <v>5</v>
      </c>
      <c r="C409" s="1">
        <v>15</v>
      </c>
      <c r="D409" s="1">
        <v>13</v>
      </c>
      <c r="E409" s="1">
        <v>15</v>
      </c>
      <c r="F409" s="1">
        <v>0</v>
      </c>
      <c r="G409" s="1">
        <v>15</v>
      </c>
      <c r="H409" s="1">
        <v>0</v>
      </c>
      <c r="I409" s="1">
        <v>15</v>
      </c>
      <c r="J409" s="1">
        <v>0</v>
      </c>
    </row>
    <row r="410" spans="1:10" x14ac:dyDescent="0.2">
      <c r="A410" s="1">
        <v>32</v>
      </c>
      <c r="B410" s="1">
        <v>21</v>
      </c>
      <c r="C410" s="1">
        <v>32</v>
      </c>
      <c r="D410" s="1">
        <v>12</v>
      </c>
      <c r="E410" s="1">
        <v>32</v>
      </c>
      <c r="F410" s="1">
        <v>0</v>
      </c>
      <c r="G410" s="1">
        <v>32</v>
      </c>
      <c r="H410" s="1">
        <v>0</v>
      </c>
      <c r="I410" s="1">
        <v>32</v>
      </c>
      <c r="J410" s="1">
        <v>0</v>
      </c>
    </row>
    <row r="411" spans="1:10" x14ac:dyDescent="0.2">
      <c r="A411" s="1">
        <v>8</v>
      </c>
      <c r="B411" s="1">
        <v>9</v>
      </c>
      <c r="C411" s="1">
        <v>8</v>
      </c>
      <c r="D411" s="1">
        <v>1</v>
      </c>
      <c r="E411" s="1">
        <v>8</v>
      </c>
      <c r="F411" s="1">
        <v>0</v>
      </c>
      <c r="G411" s="1">
        <v>8</v>
      </c>
      <c r="H411" s="1">
        <v>0</v>
      </c>
      <c r="I411" s="1">
        <v>8</v>
      </c>
      <c r="J411" s="1">
        <v>0</v>
      </c>
    </row>
    <row r="412" spans="1:10" x14ac:dyDescent="0.2">
      <c r="A412" s="1">
        <v>34</v>
      </c>
      <c r="B412" s="1">
        <v>14</v>
      </c>
      <c r="C412" s="1">
        <v>34</v>
      </c>
      <c r="D412" s="1">
        <v>28</v>
      </c>
      <c r="E412" s="1">
        <v>34</v>
      </c>
      <c r="F412" s="1">
        <v>0</v>
      </c>
      <c r="G412" s="1">
        <v>34</v>
      </c>
      <c r="H412" s="1">
        <v>0</v>
      </c>
      <c r="I412" s="1">
        <v>34</v>
      </c>
      <c r="J412" s="1">
        <v>0</v>
      </c>
    </row>
    <row r="413" spans="1:10" x14ac:dyDescent="0.2">
      <c r="A413" s="1">
        <v>51</v>
      </c>
      <c r="B413" s="1">
        <v>36</v>
      </c>
      <c r="C413" s="1">
        <v>51</v>
      </c>
      <c r="D413" s="1">
        <v>21</v>
      </c>
      <c r="E413" s="1">
        <v>51</v>
      </c>
      <c r="F413" s="1">
        <v>0</v>
      </c>
      <c r="G413" s="1">
        <v>51</v>
      </c>
      <c r="H413" s="1">
        <v>0</v>
      </c>
      <c r="I413" s="1">
        <v>51</v>
      </c>
      <c r="J413" s="1">
        <v>0</v>
      </c>
    </row>
    <row r="414" spans="1:10" x14ac:dyDescent="0.2">
      <c r="A414" s="1">
        <v>5</v>
      </c>
      <c r="B414" s="1">
        <v>6</v>
      </c>
      <c r="C414" s="1">
        <v>5</v>
      </c>
      <c r="D414" s="1">
        <v>1</v>
      </c>
      <c r="E414" s="1">
        <v>5</v>
      </c>
      <c r="F414" s="1">
        <v>0</v>
      </c>
      <c r="G414" s="1">
        <v>5</v>
      </c>
      <c r="H414" s="1">
        <v>0</v>
      </c>
      <c r="I414" s="1">
        <v>5</v>
      </c>
      <c r="J414" s="1">
        <v>0</v>
      </c>
    </row>
    <row r="415" spans="1:10" x14ac:dyDescent="0.2">
      <c r="A415" s="1">
        <v>55</v>
      </c>
      <c r="B415" s="1">
        <v>44</v>
      </c>
      <c r="C415" s="1">
        <v>55</v>
      </c>
      <c r="D415" s="1">
        <v>13</v>
      </c>
      <c r="E415" s="1">
        <v>55</v>
      </c>
      <c r="F415" s="1">
        <v>0</v>
      </c>
      <c r="G415" s="1">
        <v>55</v>
      </c>
      <c r="H415" s="1">
        <v>0</v>
      </c>
      <c r="I415" s="1">
        <v>55</v>
      </c>
      <c r="J415" s="1">
        <v>0</v>
      </c>
    </row>
    <row r="416" spans="1:10" x14ac:dyDescent="0.2">
      <c r="A416" s="1">
        <v>28</v>
      </c>
      <c r="B416" s="1">
        <v>8</v>
      </c>
      <c r="C416" s="1">
        <v>28</v>
      </c>
      <c r="D416" s="1">
        <v>18</v>
      </c>
      <c r="E416" s="1">
        <v>28</v>
      </c>
      <c r="F416" s="1">
        <v>0</v>
      </c>
      <c r="G416" s="1">
        <v>28</v>
      </c>
      <c r="H416" s="1">
        <v>0</v>
      </c>
      <c r="I416" s="1">
        <v>28</v>
      </c>
      <c r="J416" s="1">
        <v>0</v>
      </c>
    </row>
    <row r="417" spans="1:10" x14ac:dyDescent="0.2">
      <c r="A417" s="1">
        <v>18</v>
      </c>
      <c r="B417" s="1">
        <v>10</v>
      </c>
      <c r="C417" s="1">
        <v>18</v>
      </c>
      <c r="D417" s="1">
        <v>11</v>
      </c>
      <c r="E417" s="1">
        <v>18</v>
      </c>
      <c r="F417" s="1">
        <v>0</v>
      </c>
      <c r="G417" s="1">
        <v>18</v>
      </c>
      <c r="H417" s="1">
        <v>0</v>
      </c>
      <c r="I417" s="1">
        <v>18</v>
      </c>
      <c r="J417" s="1">
        <v>0</v>
      </c>
    </row>
    <row r="418" spans="1:10" x14ac:dyDescent="0.2">
      <c r="A418" s="1">
        <v>30</v>
      </c>
      <c r="B418" s="1">
        <v>17</v>
      </c>
      <c r="C418" s="1">
        <v>30</v>
      </c>
      <c r="D418" s="1">
        <v>25</v>
      </c>
      <c r="E418" s="1">
        <v>30</v>
      </c>
      <c r="F418" s="1">
        <v>0</v>
      </c>
      <c r="G418" s="1">
        <v>30</v>
      </c>
      <c r="H418" s="1">
        <v>0</v>
      </c>
      <c r="I418" s="1">
        <v>30</v>
      </c>
      <c r="J418" s="1">
        <v>0</v>
      </c>
    </row>
    <row r="419" spans="1:10" x14ac:dyDescent="0.2">
      <c r="A419" s="1">
        <v>19</v>
      </c>
      <c r="B419" s="1">
        <v>12</v>
      </c>
      <c r="C419" s="1">
        <v>19</v>
      </c>
      <c r="D419" s="1">
        <v>6</v>
      </c>
      <c r="E419" s="1">
        <v>19</v>
      </c>
      <c r="F419" s="1">
        <v>0</v>
      </c>
      <c r="G419" s="1">
        <v>19</v>
      </c>
      <c r="H419" s="1">
        <v>0</v>
      </c>
      <c r="I419" s="1">
        <v>19</v>
      </c>
      <c r="J419" s="1">
        <v>0</v>
      </c>
    </row>
    <row r="420" spans="1:10" x14ac:dyDescent="0.2">
      <c r="A420" s="1">
        <v>33</v>
      </c>
      <c r="B420" s="1">
        <v>40</v>
      </c>
      <c r="C420" s="1">
        <v>33</v>
      </c>
      <c r="D420" s="1">
        <v>21</v>
      </c>
      <c r="E420" s="1">
        <v>33</v>
      </c>
      <c r="F420" s="1">
        <v>0</v>
      </c>
      <c r="G420" s="1">
        <v>33</v>
      </c>
      <c r="H420" s="1">
        <v>0</v>
      </c>
      <c r="I420" s="1">
        <v>33</v>
      </c>
      <c r="J420" s="1">
        <v>0</v>
      </c>
    </row>
    <row r="421" spans="1:10" x14ac:dyDescent="0.2">
      <c r="A421" s="1">
        <v>29</v>
      </c>
      <c r="B421" s="1">
        <v>28</v>
      </c>
      <c r="C421" s="1">
        <v>29</v>
      </c>
      <c r="D421" s="1">
        <v>21</v>
      </c>
      <c r="E421" s="1">
        <v>29</v>
      </c>
      <c r="F421" s="1">
        <v>1</v>
      </c>
      <c r="G421" s="1">
        <v>29</v>
      </c>
      <c r="H421" s="1">
        <v>0</v>
      </c>
      <c r="I421" s="1">
        <v>29</v>
      </c>
      <c r="J421" s="1">
        <v>0</v>
      </c>
    </row>
    <row r="422" spans="1:10" x14ac:dyDescent="0.2">
      <c r="A422" s="1">
        <v>32</v>
      </c>
      <c r="B422" s="1">
        <v>18</v>
      </c>
      <c r="C422" s="1">
        <v>32</v>
      </c>
      <c r="D422" s="1">
        <v>18</v>
      </c>
      <c r="E422" s="1">
        <v>32</v>
      </c>
      <c r="F422" s="1">
        <v>0</v>
      </c>
      <c r="G422" s="1">
        <v>32</v>
      </c>
      <c r="H422" s="1">
        <v>0</v>
      </c>
      <c r="I422" s="1">
        <v>32</v>
      </c>
      <c r="J422" s="1">
        <v>0</v>
      </c>
    </row>
    <row r="423" spans="1:10" x14ac:dyDescent="0.2">
      <c r="A423" s="1">
        <v>349</v>
      </c>
      <c r="B423" s="1">
        <v>278</v>
      </c>
      <c r="C423" s="1">
        <v>349</v>
      </c>
      <c r="D423" s="1">
        <v>229</v>
      </c>
      <c r="E423" s="1">
        <v>349</v>
      </c>
      <c r="F423" s="1">
        <v>2</v>
      </c>
      <c r="G423" s="1">
        <v>349</v>
      </c>
      <c r="H423" s="1">
        <v>1</v>
      </c>
      <c r="I423" s="1">
        <v>349</v>
      </c>
      <c r="J423" s="1">
        <v>1</v>
      </c>
    </row>
    <row r="424" spans="1:10" x14ac:dyDescent="0.2">
      <c r="A424" s="1">
        <v>40</v>
      </c>
      <c r="B424" s="1">
        <v>17</v>
      </c>
      <c r="C424" s="1">
        <v>40</v>
      </c>
      <c r="D424" s="1">
        <v>23</v>
      </c>
      <c r="E424" s="1">
        <v>40</v>
      </c>
      <c r="F424" s="1">
        <v>0</v>
      </c>
      <c r="G424" s="1">
        <v>40</v>
      </c>
      <c r="H424" s="1">
        <v>0</v>
      </c>
      <c r="I424" s="1">
        <v>40</v>
      </c>
      <c r="J424" s="1">
        <v>0</v>
      </c>
    </row>
    <row r="425" spans="1:10" x14ac:dyDescent="0.2">
      <c r="A425" s="1">
        <v>20</v>
      </c>
      <c r="B425" s="1">
        <v>9</v>
      </c>
      <c r="C425" s="1">
        <v>20</v>
      </c>
      <c r="D425" s="1">
        <v>11</v>
      </c>
      <c r="E425" s="1">
        <v>20</v>
      </c>
      <c r="F425" s="1">
        <v>0</v>
      </c>
      <c r="G425" s="1">
        <v>20</v>
      </c>
      <c r="H425" s="1">
        <v>0</v>
      </c>
      <c r="I425" s="1">
        <v>20</v>
      </c>
      <c r="J425" s="1">
        <v>0</v>
      </c>
    </row>
    <row r="426" spans="1:10" x14ac:dyDescent="0.2">
      <c r="A426" s="1">
        <v>64</v>
      </c>
      <c r="B426" s="1">
        <v>89</v>
      </c>
      <c r="C426" s="1">
        <v>64</v>
      </c>
      <c r="D426" s="1">
        <v>30</v>
      </c>
      <c r="E426" s="1">
        <v>64</v>
      </c>
      <c r="F426" s="1">
        <v>0</v>
      </c>
      <c r="G426" s="1">
        <v>64</v>
      </c>
      <c r="H426" s="1">
        <v>1</v>
      </c>
      <c r="I426" s="1">
        <v>64</v>
      </c>
      <c r="J426" s="1">
        <v>0</v>
      </c>
    </row>
    <row r="427" spans="1:10" x14ac:dyDescent="0.2">
      <c r="A427" s="1">
        <v>117</v>
      </c>
      <c r="B427" s="1">
        <v>71</v>
      </c>
      <c r="C427" s="1">
        <v>117</v>
      </c>
      <c r="D427" s="1">
        <v>40</v>
      </c>
      <c r="E427" s="1">
        <v>117</v>
      </c>
      <c r="F427" s="1">
        <v>0</v>
      </c>
      <c r="G427" s="1">
        <v>117</v>
      </c>
      <c r="H427" s="1">
        <v>0</v>
      </c>
      <c r="I427" s="1">
        <v>117</v>
      </c>
      <c r="J427" s="1">
        <v>4</v>
      </c>
    </row>
    <row r="428" spans="1:10" x14ac:dyDescent="0.2">
      <c r="A428" s="1">
        <v>43</v>
      </c>
      <c r="B428" s="1">
        <v>25</v>
      </c>
      <c r="C428" s="1">
        <v>43</v>
      </c>
      <c r="D428" s="1">
        <v>27</v>
      </c>
      <c r="E428" s="1">
        <v>43</v>
      </c>
      <c r="F428" s="1">
        <v>0</v>
      </c>
      <c r="G428" s="1">
        <v>43</v>
      </c>
      <c r="H428" s="1">
        <v>0</v>
      </c>
      <c r="I428" s="1">
        <v>43</v>
      </c>
      <c r="J428" s="1">
        <v>0</v>
      </c>
    </row>
    <row r="429" spans="1:10" x14ac:dyDescent="0.2">
      <c r="A429" s="1">
        <v>18</v>
      </c>
      <c r="B429" s="1">
        <v>17</v>
      </c>
      <c r="C429" s="1">
        <v>18</v>
      </c>
      <c r="D429" s="1">
        <v>15</v>
      </c>
      <c r="E429" s="1">
        <v>18</v>
      </c>
      <c r="F429" s="1">
        <v>0</v>
      </c>
      <c r="G429" s="1">
        <v>18</v>
      </c>
      <c r="H429" s="1">
        <v>1</v>
      </c>
      <c r="I429" s="1">
        <v>18</v>
      </c>
      <c r="J429" s="1">
        <v>0</v>
      </c>
    </row>
    <row r="430" spans="1:10" x14ac:dyDescent="0.2">
      <c r="A430" s="1">
        <v>10</v>
      </c>
      <c r="B430" s="1">
        <v>10</v>
      </c>
      <c r="C430" s="1">
        <v>10</v>
      </c>
      <c r="D430" s="1">
        <v>0</v>
      </c>
      <c r="E430" s="1">
        <v>10</v>
      </c>
      <c r="F430" s="1">
        <v>0</v>
      </c>
      <c r="G430" s="1">
        <v>10</v>
      </c>
      <c r="H430" s="1">
        <v>0</v>
      </c>
      <c r="I430" s="1">
        <v>10</v>
      </c>
      <c r="J430" s="1">
        <v>0</v>
      </c>
    </row>
    <row r="431" spans="1:10" x14ac:dyDescent="0.2">
      <c r="A431" s="1">
        <v>96</v>
      </c>
      <c r="B431" s="1">
        <v>21</v>
      </c>
      <c r="C431" s="1">
        <v>96</v>
      </c>
      <c r="D431" s="1">
        <v>91</v>
      </c>
      <c r="E431" s="1">
        <v>96</v>
      </c>
      <c r="F431" s="1">
        <v>0</v>
      </c>
      <c r="G431" s="1">
        <v>96</v>
      </c>
      <c r="H431" s="1">
        <v>0</v>
      </c>
      <c r="I431" s="1">
        <v>96</v>
      </c>
      <c r="J431" s="1">
        <v>0</v>
      </c>
    </row>
    <row r="432" spans="1:10" x14ac:dyDescent="0.2">
      <c r="A432" s="1">
        <v>73</v>
      </c>
      <c r="B432" s="1">
        <v>30</v>
      </c>
      <c r="C432" s="1">
        <v>73</v>
      </c>
      <c r="D432" s="1">
        <v>80</v>
      </c>
      <c r="E432" s="1">
        <v>73</v>
      </c>
      <c r="F432" s="1">
        <v>0</v>
      </c>
      <c r="G432" s="1">
        <v>73</v>
      </c>
      <c r="H432" s="1">
        <v>0</v>
      </c>
      <c r="I432" s="1">
        <v>73</v>
      </c>
      <c r="J432" s="1">
        <v>0</v>
      </c>
    </row>
    <row r="433" spans="1:10" x14ac:dyDescent="0.2">
      <c r="A433" s="1">
        <v>106</v>
      </c>
      <c r="B433" s="1">
        <v>56</v>
      </c>
      <c r="C433" s="1">
        <v>106</v>
      </c>
      <c r="D433" s="1">
        <v>53</v>
      </c>
      <c r="E433" s="1">
        <v>106</v>
      </c>
      <c r="F433" s="1">
        <v>1</v>
      </c>
      <c r="G433" s="1">
        <v>106</v>
      </c>
      <c r="H433" s="1">
        <v>0</v>
      </c>
      <c r="I433" s="1">
        <v>106</v>
      </c>
      <c r="J433" s="1">
        <v>0</v>
      </c>
    </row>
    <row r="434" spans="1:10" x14ac:dyDescent="0.2">
      <c r="A434" s="1">
        <v>162</v>
      </c>
      <c r="B434" s="1">
        <v>113</v>
      </c>
      <c r="C434" s="1">
        <v>162</v>
      </c>
      <c r="D434" s="1">
        <v>105</v>
      </c>
      <c r="E434" s="1">
        <v>162</v>
      </c>
      <c r="F434" s="1">
        <v>1</v>
      </c>
      <c r="G434" s="1">
        <v>162</v>
      </c>
      <c r="H434" s="1">
        <v>1</v>
      </c>
      <c r="I434" s="1">
        <v>162</v>
      </c>
      <c r="J434" s="1">
        <v>0</v>
      </c>
    </row>
    <row r="435" spans="1:10" x14ac:dyDescent="0.2">
      <c r="A435" s="1">
        <v>101</v>
      </c>
      <c r="B435" s="1">
        <v>98</v>
      </c>
      <c r="C435" s="1">
        <v>101</v>
      </c>
      <c r="D435" s="1">
        <v>37</v>
      </c>
      <c r="E435" s="1">
        <v>101</v>
      </c>
      <c r="F435" s="1">
        <v>1</v>
      </c>
      <c r="G435" s="1">
        <v>101</v>
      </c>
      <c r="H435" s="1">
        <v>0</v>
      </c>
      <c r="I435" s="1">
        <v>101</v>
      </c>
      <c r="J435" s="1">
        <v>2</v>
      </c>
    </row>
    <row r="436" spans="1:10" x14ac:dyDescent="0.2">
      <c r="A436" s="1">
        <v>212</v>
      </c>
      <c r="B436" s="1">
        <v>262</v>
      </c>
      <c r="C436" s="1">
        <v>212</v>
      </c>
      <c r="D436" s="1">
        <v>134</v>
      </c>
      <c r="E436" s="1">
        <v>212</v>
      </c>
      <c r="F436" s="1">
        <v>0</v>
      </c>
      <c r="G436" s="1">
        <v>212</v>
      </c>
      <c r="H436" s="1">
        <v>0</v>
      </c>
      <c r="I436" s="1">
        <v>212</v>
      </c>
      <c r="J436" s="1">
        <v>0</v>
      </c>
    </row>
    <row r="437" spans="1:10" x14ac:dyDescent="0.2">
      <c r="A437" s="1">
        <v>68</v>
      </c>
      <c r="B437" s="1">
        <v>68</v>
      </c>
      <c r="C437" s="1">
        <v>68</v>
      </c>
      <c r="D437" s="1">
        <v>30</v>
      </c>
      <c r="E437" s="1">
        <v>68</v>
      </c>
      <c r="F437" s="1">
        <v>0</v>
      </c>
      <c r="G437" s="1">
        <v>68</v>
      </c>
      <c r="H437" s="1">
        <v>0</v>
      </c>
      <c r="I437" s="1">
        <v>68</v>
      </c>
      <c r="J437" s="1">
        <v>4</v>
      </c>
    </row>
    <row r="438" spans="1:10" x14ac:dyDescent="0.2">
      <c r="A438" s="1">
        <v>67</v>
      </c>
      <c r="B438" s="1">
        <v>59</v>
      </c>
      <c r="C438" s="1">
        <v>67</v>
      </c>
      <c r="D438" s="1">
        <v>36</v>
      </c>
      <c r="E438" s="1">
        <v>67</v>
      </c>
      <c r="F438" s="1">
        <v>0</v>
      </c>
      <c r="G438" s="1">
        <v>67</v>
      </c>
      <c r="H438" s="1">
        <v>0</v>
      </c>
      <c r="I438" s="1">
        <v>67</v>
      </c>
      <c r="J438" s="1">
        <v>0</v>
      </c>
    </row>
    <row r="439" spans="1:10" x14ac:dyDescent="0.2">
      <c r="A439" s="1">
        <v>118</v>
      </c>
      <c r="B439" s="1">
        <v>106</v>
      </c>
      <c r="C439" s="1">
        <v>118</v>
      </c>
      <c r="D439" s="1">
        <v>54</v>
      </c>
      <c r="E439" s="1">
        <v>118</v>
      </c>
      <c r="F439" s="1">
        <v>0</v>
      </c>
      <c r="G439" s="1">
        <v>118</v>
      </c>
      <c r="H439" s="1">
        <v>0</v>
      </c>
      <c r="I439" s="1">
        <v>118</v>
      </c>
      <c r="J439" s="1">
        <v>0</v>
      </c>
    </row>
    <row r="440" spans="1:10" x14ac:dyDescent="0.2">
      <c r="A440" s="1">
        <v>44</v>
      </c>
      <c r="B440" s="1">
        <v>32</v>
      </c>
      <c r="C440" s="1">
        <v>44</v>
      </c>
      <c r="D440" s="1">
        <v>18</v>
      </c>
      <c r="E440" s="1">
        <v>44</v>
      </c>
      <c r="F440" s="1">
        <v>0</v>
      </c>
      <c r="G440" s="1">
        <v>44</v>
      </c>
      <c r="H440" s="1">
        <v>0</v>
      </c>
      <c r="I440" s="1">
        <v>44</v>
      </c>
      <c r="J440" s="1">
        <v>0</v>
      </c>
    </row>
    <row r="441" spans="1:10" x14ac:dyDescent="0.2">
      <c r="A441" s="1">
        <v>13</v>
      </c>
      <c r="B441" s="1">
        <v>11</v>
      </c>
      <c r="C441" s="1">
        <v>13</v>
      </c>
      <c r="D441" s="1">
        <v>10</v>
      </c>
      <c r="E441" s="1">
        <v>13</v>
      </c>
      <c r="F441" s="1">
        <v>0</v>
      </c>
      <c r="G441" s="1">
        <v>13</v>
      </c>
      <c r="H441" s="1">
        <v>0</v>
      </c>
      <c r="I441" s="1">
        <v>13</v>
      </c>
      <c r="J441" s="1">
        <v>0</v>
      </c>
    </row>
    <row r="442" spans="1:10" x14ac:dyDescent="0.2">
      <c r="A442" s="1">
        <v>15</v>
      </c>
      <c r="B442" s="1">
        <v>14</v>
      </c>
      <c r="C442" s="1">
        <v>15</v>
      </c>
      <c r="D442" s="1">
        <v>10</v>
      </c>
      <c r="E442" s="1">
        <v>15</v>
      </c>
      <c r="F442" s="1">
        <v>0</v>
      </c>
      <c r="G442" s="1">
        <v>15</v>
      </c>
      <c r="H442" s="1">
        <v>0</v>
      </c>
      <c r="I442" s="1">
        <v>15</v>
      </c>
      <c r="J442" s="1">
        <v>0</v>
      </c>
    </row>
    <row r="443" spans="1:10" x14ac:dyDescent="0.2">
      <c r="A443" s="1">
        <v>24</v>
      </c>
      <c r="B443" s="1">
        <v>8</v>
      </c>
      <c r="C443" s="1">
        <v>24</v>
      </c>
      <c r="D443" s="1">
        <v>20</v>
      </c>
      <c r="E443" s="1">
        <v>24</v>
      </c>
      <c r="F443" s="1">
        <v>0</v>
      </c>
      <c r="G443" s="1">
        <v>24</v>
      </c>
      <c r="H443" s="1">
        <v>0</v>
      </c>
      <c r="I443" s="1">
        <v>24</v>
      </c>
      <c r="J443" s="1">
        <v>0</v>
      </c>
    </row>
    <row r="444" spans="1:10" x14ac:dyDescent="0.2">
      <c r="A444" s="1">
        <v>28</v>
      </c>
      <c r="B444" s="1">
        <v>11</v>
      </c>
      <c r="C444" s="1">
        <v>28</v>
      </c>
      <c r="D444" s="1">
        <v>22</v>
      </c>
      <c r="E444" s="1">
        <v>28</v>
      </c>
      <c r="F444" s="1">
        <v>0</v>
      </c>
      <c r="G444" s="1">
        <v>28</v>
      </c>
      <c r="H444" s="1">
        <v>0</v>
      </c>
      <c r="I444" s="1">
        <v>28</v>
      </c>
      <c r="J444" s="1">
        <v>0</v>
      </c>
    </row>
    <row r="445" spans="1:10" x14ac:dyDescent="0.2">
      <c r="A445" s="1">
        <v>10</v>
      </c>
      <c r="B445" s="1">
        <v>8</v>
      </c>
      <c r="C445" s="1">
        <v>10</v>
      </c>
      <c r="D445" s="1">
        <v>5</v>
      </c>
      <c r="E445" s="1">
        <v>10</v>
      </c>
      <c r="F445" s="1">
        <v>0</v>
      </c>
      <c r="G445" s="1">
        <v>10</v>
      </c>
      <c r="H445" s="1">
        <v>0</v>
      </c>
      <c r="I445" s="1">
        <v>10</v>
      </c>
      <c r="J445" s="1">
        <v>0</v>
      </c>
    </row>
    <row r="446" spans="1:10" x14ac:dyDescent="0.2">
      <c r="A446" s="1">
        <v>26</v>
      </c>
      <c r="B446" s="1">
        <v>13</v>
      </c>
      <c r="C446" s="1">
        <v>26</v>
      </c>
      <c r="D446" s="1">
        <v>17</v>
      </c>
      <c r="E446" s="1">
        <v>26</v>
      </c>
      <c r="F446" s="1">
        <v>1</v>
      </c>
      <c r="G446" s="1">
        <v>26</v>
      </c>
      <c r="H446" s="1">
        <v>0</v>
      </c>
      <c r="I446" s="1">
        <v>26</v>
      </c>
      <c r="J446" s="1">
        <v>0</v>
      </c>
    </row>
    <row r="447" spans="1:10" x14ac:dyDescent="0.2">
      <c r="A447" s="1">
        <v>42</v>
      </c>
      <c r="B447" s="1">
        <v>34</v>
      </c>
      <c r="C447" s="1">
        <v>42</v>
      </c>
      <c r="D447" s="1">
        <v>23</v>
      </c>
      <c r="E447" s="1">
        <v>42</v>
      </c>
      <c r="F447" s="1">
        <v>0</v>
      </c>
      <c r="G447" s="1">
        <v>42</v>
      </c>
      <c r="H447" s="1">
        <v>0</v>
      </c>
      <c r="I447" s="1">
        <v>42</v>
      </c>
      <c r="J447" s="1">
        <v>0</v>
      </c>
    </row>
    <row r="448" spans="1:10" x14ac:dyDescent="0.2">
      <c r="A448" s="1">
        <v>12</v>
      </c>
      <c r="B448" s="1">
        <v>8</v>
      </c>
      <c r="C448" s="1">
        <v>12</v>
      </c>
      <c r="D448" s="1">
        <v>6</v>
      </c>
      <c r="E448" s="1">
        <v>12</v>
      </c>
      <c r="F448" s="1">
        <v>0</v>
      </c>
      <c r="G448" s="1">
        <v>12</v>
      </c>
      <c r="H448" s="1">
        <v>1</v>
      </c>
      <c r="I448" s="1">
        <v>12</v>
      </c>
      <c r="J448" s="1">
        <v>0</v>
      </c>
    </row>
    <row r="449" spans="1:10" x14ac:dyDescent="0.2">
      <c r="A449" s="1">
        <v>32</v>
      </c>
      <c r="B449" s="1">
        <v>11</v>
      </c>
      <c r="C449" s="1">
        <v>32</v>
      </c>
      <c r="D449" s="1">
        <v>25</v>
      </c>
      <c r="E449" s="1">
        <v>32</v>
      </c>
      <c r="F449" s="1">
        <v>0</v>
      </c>
      <c r="G449" s="1">
        <v>32</v>
      </c>
      <c r="H449" s="1">
        <v>0</v>
      </c>
      <c r="I449" s="1">
        <v>32</v>
      </c>
      <c r="J449" s="1">
        <v>0</v>
      </c>
    </row>
    <row r="450" spans="1:10" x14ac:dyDescent="0.2">
      <c r="A450" s="1">
        <v>83</v>
      </c>
      <c r="B450" s="1">
        <v>55</v>
      </c>
      <c r="C450" s="1">
        <v>83</v>
      </c>
      <c r="D450" s="1">
        <v>79</v>
      </c>
      <c r="E450" s="1">
        <v>83</v>
      </c>
      <c r="F450" s="1">
        <v>0</v>
      </c>
      <c r="G450" s="1">
        <v>83</v>
      </c>
      <c r="H450" s="1">
        <v>0</v>
      </c>
      <c r="I450" s="1">
        <v>83</v>
      </c>
      <c r="J450" s="1">
        <v>2</v>
      </c>
    </row>
    <row r="451" spans="1:10" x14ac:dyDescent="0.2">
      <c r="A451" s="1">
        <v>3</v>
      </c>
      <c r="B451" s="1">
        <v>0</v>
      </c>
      <c r="C451" s="1">
        <v>3</v>
      </c>
      <c r="D451" s="1">
        <v>4</v>
      </c>
      <c r="E451" s="1">
        <v>3</v>
      </c>
      <c r="F451" s="1">
        <v>0</v>
      </c>
      <c r="G451" s="1">
        <v>3</v>
      </c>
      <c r="H451" s="1">
        <v>0</v>
      </c>
      <c r="I451" s="1">
        <v>3</v>
      </c>
      <c r="J451" s="1">
        <v>0</v>
      </c>
    </row>
    <row r="452" spans="1:10" x14ac:dyDescent="0.2">
      <c r="A452" s="1">
        <v>42</v>
      </c>
      <c r="B452" s="1">
        <v>27</v>
      </c>
      <c r="C452" s="1">
        <v>42</v>
      </c>
      <c r="D452" s="1">
        <v>15</v>
      </c>
      <c r="E452" s="1">
        <v>42</v>
      </c>
      <c r="F452" s="1">
        <v>0</v>
      </c>
      <c r="G452" s="1">
        <v>42</v>
      </c>
      <c r="H452" s="1">
        <v>0</v>
      </c>
      <c r="I452" s="1">
        <v>42</v>
      </c>
      <c r="J452" s="1">
        <v>0</v>
      </c>
    </row>
    <row r="453" spans="1:10" x14ac:dyDescent="0.2">
      <c r="A453" s="1">
        <v>19</v>
      </c>
      <c r="B453" s="1">
        <v>4</v>
      </c>
      <c r="C453" s="1">
        <v>19</v>
      </c>
      <c r="D453" s="1">
        <v>28</v>
      </c>
      <c r="E453" s="1">
        <v>19</v>
      </c>
      <c r="F453" s="1">
        <v>0</v>
      </c>
      <c r="G453" s="1">
        <v>19</v>
      </c>
      <c r="H453" s="1">
        <v>0</v>
      </c>
      <c r="I453" s="1">
        <v>19</v>
      </c>
      <c r="J453" s="1">
        <v>0</v>
      </c>
    </row>
    <row r="454" spans="1:10" x14ac:dyDescent="0.2">
      <c r="A454" s="1">
        <v>26</v>
      </c>
      <c r="B454" s="1">
        <v>15</v>
      </c>
      <c r="C454" s="1">
        <v>26</v>
      </c>
      <c r="D454" s="1">
        <v>13</v>
      </c>
      <c r="E454" s="1">
        <v>26</v>
      </c>
      <c r="F454" s="1">
        <v>0</v>
      </c>
      <c r="G454" s="1">
        <v>26</v>
      </c>
      <c r="H454" s="1">
        <v>0</v>
      </c>
      <c r="I454" s="1">
        <v>26</v>
      </c>
      <c r="J454" s="1">
        <v>0</v>
      </c>
    </row>
    <row r="455" spans="1:10" x14ac:dyDescent="0.2">
      <c r="A455" s="1">
        <v>38</v>
      </c>
      <c r="B455" s="1">
        <v>20</v>
      </c>
      <c r="C455" s="1">
        <v>38</v>
      </c>
      <c r="D455" s="1">
        <v>20</v>
      </c>
      <c r="E455" s="1">
        <v>38</v>
      </c>
      <c r="F455" s="1">
        <v>0</v>
      </c>
      <c r="G455" s="1">
        <v>38</v>
      </c>
      <c r="H455" s="1">
        <v>0</v>
      </c>
      <c r="I455" s="1">
        <v>38</v>
      </c>
      <c r="J455" s="1">
        <v>1</v>
      </c>
    </row>
    <row r="456" spans="1:10" x14ac:dyDescent="0.2">
      <c r="A456" s="1">
        <v>25</v>
      </c>
      <c r="B456" s="1">
        <v>15</v>
      </c>
      <c r="C456" s="1">
        <v>25</v>
      </c>
      <c r="D456" s="1">
        <v>13</v>
      </c>
      <c r="E456" s="1">
        <v>25</v>
      </c>
      <c r="F456" s="1">
        <v>0</v>
      </c>
      <c r="G456" s="1">
        <v>25</v>
      </c>
      <c r="H456" s="1">
        <v>0</v>
      </c>
      <c r="I456" s="1">
        <v>25</v>
      </c>
      <c r="J456" s="1">
        <v>0</v>
      </c>
    </row>
    <row r="457" spans="1:10" x14ac:dyDescent="0.2">
      <c r="A457" s="1">
        <v>46</v>
      </c>
      <c r="B457" s="1">
        <v>38</v>
      </c>
      <c r="C457" s="1">
        <v>46</v>
      </c>
      <c r="D457" s="1">
        <v>29</v>
      </c>
      <c r="E457" s="1">
        <v>46</v>
      </c>
      <c r="F457" s="1">
        <v>0</v>
      </c>
      <c r="G457" s="1">
        <v>46</v>
      </c>
      <c r="H457" s="1">
        <v>0</v>
      </c>
      <c r="I457" s="1">
        <v>46</v>
      </c>
      <c r="J457" s="1">
        <v>0</v>
      </c>
    </row>
    <row r="458" spans="1:10" x14ac:dyDescent="0.2">
      <c r="A458" s="1">
        <v>24</v>
      </c>
      <c r="B458" s="1">
        <v>30</v>
      </c>
      <c r="C458" s="1">
        <v>24</v>
      </c>
      <c r="D458" s="1">
        <v>11</v>
      </c>
      <c r="E458" s="1">
        <v>24</v>
      </c>
      <c r="F458" s="1">
        <v>1</v>
      </c>
      <c r="G458" s="1">
        <v>24</v>
      </c>
      <c r="H458" s="1">
        <v>0</v>
      </c>
      <c r="I458" s="1">
        <v>24</v>
      </c>
      <c r="J458" s="1">
        <v>0</v>
      </c>
    </row>
    <row r="459" spans="1:10" x14ac:dyDescent="0.2">
      <c r="A459" s="1">
        <v>42</v>
      </c>
      <c r="B459" s="1">
        <v>31</v>
      </c>
      <c r="C459" s="1">
        <v>42</v>
      </c>
      <c r="D459" s="1">
        <v>21</v>
      </c>
      <c r="E459" s="1">
        <v>42</v>
      </c>
      <c r="F459" s="1">
        <v>0</v>
      </c>
      <c r="G459" s="1">
        <v>42</v>
      </c>
      <c r="H459" s="1">
        <v>0</v>
      </c>
      <c r="I459" s="1">
        <v>42</v>
      </c>
      <c r="J459" s="1">
        <v>0</v>
      </c>
    </row>
    <row r="460" spans="1:10" x14ac:dyDescent="0.2">
      <c r="A460" s="1">
        <v>296</v>
      </c>
      <c r="B460" s="1">
        <v>258</v>
      </c>
      <c r="C460" s="1">
        <v>296</v>
      </c>
      <c r="D460" s="1">
        <v>123</v>
      </c>
      <c r="E460" s="1">
        <v>296</v>
      </c>
      <c r="F460" s="1">
        <v>0</v>
      </c>
      <c r="G460" s="1">
        <v>296</v>
      </c>
      <c r="H460" s="1">
        <v>0</v>
      </c>
      <c r="I460" s="1">
        <v>296</v>
      </c>
      <c r="J460" s="1">
        <v>1</v>
      </c>
    </row>
    <row r="461" spans="1:10" x14ac:dyDescent="0.2">
      <c r="A461" s="1">
        <v>118</v>
      </c>
      <c r="B461" s="1">
        <v>57</v>
      </c>
      <c r="C461" s="1">
        <v>118</v>
      </c>
      <c r="D461" s="1">
        <v>43</v>
      </c>
      <c r="E461" s="1">
        <v>118</v>
      </c>
      <c r="F461" s="1">
        <v>0</v>
      </c>
      <c r="G461" s="1">
        <v>118</v>
      </c>
      <c r="H461" s="1">
        <v>0</v>
      </c>
      <c r="I461" s="1">
        <v>118</v>
      </c>
      <c r="J461" s="1">
        <v>0</v>
      </c>
    </row>
    <row r="462" spans="1:10" x14ac:dyDescent="0.2">
      <c r="A462" s="1">
        <v>29</v>
      </c>
      <c r="B462" s="1">
        <v>17</v>
      </c>
      <c r="C462" s="1">
        <v>29</v>
      </c>
      <c r="D462" s="1">
        <v>12</v>
      </c>
      <c r="E462" s="1">
        <v>29</v>
      </c>
      <c r="F462" s="1">
        <v>3</v>
      </c>
      <c r="G462" s="1">
        <v>29</v>
      </c>
      <c r="H462" s="1">
        <v>1</v>
      </c>
      <c r="I462" s="1">
        <v>29</v>
      </c>
      <c r="J462" s="1">
        <v>0</v>
      </c>
    </row>
    <row r="463" spans="1:10" x14ac:dyDescent="0.2">
      <c r="A463" s="1">
        <v>114</v>
      </c>
      <c r="B463" s="1">
        <v>160</v>
      </c>
      <c r="C463" s="1">
        <v>114</v>
      </c>
      <c r="D463" s="1">
        <v>48</v>
      </c>
      <c r="E463" s="1">
        <v>114</v>
      </c>
      <c r="F463" s="1">
        <v>0</v>
      </c>
      <c r="G463" s="1">
        <v>114</v>
      </c>
      <c r="H463" s="1">
        <v>0</v>
      </c>
      <c r="I463" s="1">
        <v>114</v>
      </c>
      <c r="J463" s="1">
        <v>3</v>
      </c>
    </row>
    <row r="464" spans="1:10" x14ac:dyDescent="0.2">
      <c r="A464" s="1">
        <v>209</v>
      </c>
      <c r="B464" s="1">
        <v>118</v>
      </c>
      <c r="C464" s="1">
        <v>209</v>
      </c>
      <c r="D464" s="1">
        <v>90</v>
      </c>
      <c r="E464" s="1">
        <v>209</v>
      </c>
      <c r="F464" s="1">
        <v>1</v>
      </c>
      <c r="G464" s="1">
        <v>209</v>
      </c>
      <c r="H464" s="1">
        <v>0</v>
      </c>
      <c r="I464" s="1">
        <v>209</v>
      </c>
      <c r="J464" s="1">
        <v>9</v>
      </c>
    </row>
    <row r="465" spans="1:10" x14ac:dyDescent="0.2">
      <c r="A465" s="1">
        <v>59</v>
      </c>
      <c r="B465" s="1">
        <v>54</v>
      </c>
      <c r="C465" s="1">
        <v>59</v>
      </c>
      <c r="D465" s="1">
        <v>23</v>
      </c>
      <c r="E465" s="1">
        <v>59</v>
      </c>
      <c r="F465" s="1">
        <v>0</v>
      </c>
      <c r="G465" s="1">
        <v>59</v>
      </c>
      <c r="H465" s="1">
        <v>0</v>
      </c>
      <c r="I465" s="1">
        <v>59</v>
      </c>
      <c r="J465" s="1">
        <v>0</v>
      </c>
    </row>
    <row r="466" spans="1:10" x14ac:dyDescent="0.2">
      <c r="A466" s="1">
        <v>40</v>
      </c>
      <c r="B466" s="1">
        <v>30</v>
      </c>
      <c r="C466" s="1">
        <v>40</v>
      </c>
      <c r="D466" s="1">
        <v>19</v>
      </c>
      <c r="E466" s="1">
        <v>40</v>
      </c>
      <c r="F466" s="1">
        <v>0</v>
      </c>
      <c r="G466" s="1">
        <v>40</v>
      </c>
      <c r="H466" s="1">
        <v>0</v>
      </c>
      <c r="I466" s="1">
        <v>40</v>
      </c>
      <c r="J466" s="1">
        <v>0</v>
      </c>
    </row>
    <row r="467" spans="1:10" x14ac:dyDescent="0.2">
      <c r="A467" s="1">
        <v>50</v>
      </c>
      <c r="B467" s="1">
        <v>46</v>
      </c>
      <c r="C467" s="1">
        <v>50</v>
      </c>
      <c r="D467" s="1">
        <v>6</v>
      </c>
      <c r="E467" s="1">
        <v>50</v>
      </c>
      <c r="F467" s="1">
        <v>0</v>
      </c>
      <c r="G467" s="1">
        <v>50</v>
      </c>
      <c r="H467" s="1">
        <v>0</v>
      </c>
      <c r="I467" s="1">
        <v>50</v>
      </c>
      <c r="J467" s="1">
        <v>0</v>
      </c>
    </row>
    <row r="468" spans="1:10" x14ac:dyDescent="0.2">
      <c r="A468" s="1">
        <v>107</v>
      </c>
      <c r="B468" s="1">
        <v>67</v>
      </c>
      <c r="C468" s="1">
        <v>107</v>
      </c>
      <c r="D468" s="1">
        <v>61</v>
      </c>
      <c r="E468" s="1">
        <v>107</v>
      </c>
      <c r="F468" s="1">
        <v>0</v>
      </c>
      <c r="G468" s="1">
        <v>107</v>
      </c>
      <c r="H468" s="1">
        <v>0</v>
      </c>
      <c r="I468" s="1">
        <v>107</v>
      </c>
      <c r="J468" s="1">
        <v>0</v>
      </c>
    </row>
    <row r="469" spans="1:10" x14ac:dyDescent="0.2">
      <c r="A469" s="1">
        <v>75</v>
      </c>
      <c r="B469" s="1">
        <v>47</v>
      </c>
      <c r="C469" s="1">
        <v>75</v>
      </c>
      <c r="D469" s="1">
        <v>61</v>
      </c>
      <c r="E469" s="1">
        <v>75</v>
      </c>
      <c r="F469" s="1">
        <v>0</v>
      </c>
      <c r="G469" s="1">
        <v>75</v>
      </c>
      <c r="H469" s="1">
        <v>0</v>
      </c>
      <c r="I469" s="1">
        <v>75</v>
      </c>
      <c r="J469" s="1">
        <v>2</v>
      </c>
    </row>
    <row r="470" spans="1:10" x14ac:dyDescent="0.2">
      <c r="A470" s="1">
        <v>101</v>
      </c>
      <c r="B470" s="1">
        <v>65</v>
      </c>
      <c r="C470" s="1">
        <v>101</v>
      </c>
      <c r="D470" s="1">
        <v>36</v>
      </c>
      <c r="E470" s="1">
        <v>101</v>
      </c>
      <c r="F470" s="1">
        <v>0</v>
      </c>
      <c r="G470" s="1">
        <v>101</v>
      </c>
      <c r="H470" s="1">
        <v>0</v>
      </c>
      <c r="I470" s="1">
        <v>101</v>
      </c>
      <c r="J470" s="1">
        <v>1</v>
      </c>
    </row>
    <row r="471" spans="1:10" x14ac:dyDescent="0.2">
      <c r="A471" s="1">
        <v>212</v>
      </c>
      <c r="B471" s="1">
        <v>148</v>
      </c>
      <c r="C471" s="1">
        <v>212</v>
      </c>
      <c r="D471" s="1">
        <v>116</v>
      </c>
      <c r="E471" s="1">
        <v>212</v>
      </c>
      <c r="F471" s="1">
        <v>2</v>
      </c>
      <c r="G471" s="1">
        <v>212</v>
      </c>
      <c r="H471" s="1">
        <v>2</v>
      </c>
      <c r="I471" s="1">
        <v>212</v>
      </c>
      <c r="J471" s="1">
        <v>0</v>
      </c>
    </row>
    <row r="472" spans="1:10" x14ac:dyDescent="0.2">
      <c r="A472" s="1">
        <v>99</v>
      </c>
      <c r="B472" s="1">
        <v>108</v>
      </c>
      <c r="C472" s="1">
        <v>99</v>
      </c>
      <c r="D472" s="1">
        <v>24</v>
      </c>
      <c r="E472" s="1">
        <v>99</v>
      </c>
      <c r="F472" s="1">
        <v>0</v>
      </c>
      <c r="G472" s="1">
        <v>99</v>
      </c>
      <c r="H472" s="1">
        <v>0</v>
      </c>
      <c r="I472" s="1">
        <v>99</v>
      </c>
      <c r="J472" s="1">
        <v>2</v>
      </c>
    </row>
    <row r="473" spans="1:10" x14ac:dyDescent="0.2">
      <c r="A473" s="1">
        <v>202</v>
      </c>
      <c r="B473" s="1">
        <v>265</v>
      </c>
      <c r="C473" s="1">
        <v>202</v>
      </c>
      <c r="D473" s="1">
        <v>115</v>
      </c>
      <c r="E473" s="1">
        <v>202</v>
      </c>
      <c r="F473" s="1">
        <v>0</v>
      </c>
      <c r="G473" s="1">
        <v>202</v>
      </c>
      <c r="H473" s="1">
        <v>0</v>
      </c>
      <c r="I473" s="1">
        <v>202</v>
      </c>
      <c r="J473" s="1">
        <v>0</v>
      </c>
    </row>
    <row r="474" spans="1:10" x14ac:dyDescent="0.2">
      <c r="A474" s="1">
        <v>100</v>
      </c>
      <c r="B474" s="1">
        <v>81</v>
      </c>
      <c r="C474" s="1">
        <v>100</v>
      </c>
      <c r="D474" s="1">
        <v>50</v>
      </c>
      <c r="E474" s="1">
        <v>100</v>
      </c>
      <c r="F474" s="1">
        <v>0</v>
      </c>
      <c r="G474" s="1">
        <v>100</v>
      </c>
      <c r="H474" s="1">
        <v>1</v>
      </c>
      <c r="I474" s="1">
        <v>100</v>
      </c>
      <c r="J474" s="1">
        <v>3</v>
      </c>
    </row>
    <row r="475" spans="1:10" x14ac:dyDescent="0.2">
      <c r="A475" s="1">
        <v>96</v>
      </c>
      <c r="B475" s="1">
        <v>84</v>
      </c>
      <c r="C475" s="1">
        <v>96</v>
      </c>
      <c r="D475" s="1">
        <v>56</v>
      </c>
      <c r="E475" s="1">
        <v>96</v>
      </c>
      <c r="F475" s="1">
        <v>0</v>
      </c>
      <c r="G475" s="1">
        <v>96</v>
      </c>
      <c r="H475" s="1">
        <v>4</v>
      </c>
      <c r="I475" s="1">
        <v>96</v>
      </c>
      <c r="J475" s="1">
        <v>2</v>
      </c>
    </row>
    <row r="476" spans="1:10" x14ac:dyDescent="0.2">
      <c r="A476" s="1">
        <v>127</v>
      </c>
      <c r="B476" s="1">
        <v>122</v>
      </c>
      <c r="C476" s="1">
        <v>127</v>
      </c>
      <c r="D476" s="1">
        <v>69</v>
      </c>
      <c r="E476" s="1">
        <v>127</v>
      </c>
      <c r="F476" s="1">
        <v>0</v>
      </c>
      <c r="G476" s="1">
        <v>127</v>
      </c>
      <c r="H476" s="1">
        <v>0</v>
      </c>
      <c r="I476" s="1">
        <v>127</v>
      </c>
      <c r="J476" s="1">
        <v>3</v>
      </c>
    </row>
    <row r="477" spans="1:10" x14ac:dyDescent="0.2">
      <c r="A477" s="1">
        <v>74</v>
      </c>
      <c r="B477" s="1">
        <v>39</v>
      </c>
      <c r="C477" s="1">
        <v>74</v>
      </c>
      <c r="D477" s="1">
        <v>37</v>
      </c>
      <c r="E477" s="1">
        <v>74</v>
      </c>
      <c r="F477" s="1">
        <v>0</v>
      </c>
      <c r="G477" s="1">
        <v>74</v>
      </c>
      <c r="H477" s="1">
        <v>0</v>
      </c>
      <c r="I477" s="1">
        <v>74</v>
      </c>
      <c r="J477" s="1">
        <v>2</v>
      </c>
    </row>
    <row r="478" spans="1:10" x14ac:dyDescent="0.2">
      <c r="A478" s="1">
        <v>16</v>
      </c>
      <c r="B478" s="1">
        <v>10</v>
      </c>
      <c r="C478" s="1">
        <v>16</v>
      </c>
      <c r="D478" s="1">
        <v>7</v>
      </c>
      <c r="E478" s="1">
        <v>16</v>
      </c>
      <c r="F478" s="1">
        <v>0</v>
      </c>
      <c r="G478" s="1">
        <v>16</v>
      </c>
      <c r="H478" s="1">
        <v>0</v>
      </c>
      <c r="I478" s="1">
        <v>16</v>
      </c>
      <c r="J478" s="1">
        <v>0</v>
      </c>
    </row>
    <row r="479" spans="1:10" x14ac:dyDescent="0.2">
      <c r="A479" s="1">
        <v>25</v>
      </c>
      <c r="B479" s="1">
        <v>12</v>
      </c>
      <c r="C479" s="1">
        <v>25</v>
      </c>
      <c r="D479" s="1">
        <v>14</v>
      </c>
      <c r="E479" s="1">
        <v>25</v>
      </c>
      <c r="F479" s="1">
        <v>0</v>
      </c>
      <c r="G479" s="1">
        <v>25</v>
      </c>
      <c r="H479" s="1">
        <v>0</v>
      </c>
      <c r="I479" s="1">
        <v>25</v>
      </c>
      <c r="J479" s="1">
        <v>0</v>
      </c>
    </row>
    <row r="480" spans="1:10" x14ac:dyDescent="0.2">
      <c r="A480" s="1">
        <v>43</v>
      </c>
      <c r="B480" s="1">
        <v>13</v>
      </c>
      <c r="C480" s="1">
        <v>43</v>
      </c>
      <c r="D480" s="1">
        <v>28</v>
      </c>
      <c r="E480" s="1">
        <v>43</v>
      </c>
      <c r="F480" s="1">
        <v>0</v>
      </c>
      <c r="G480" s="1">
        <v>43</v>
      </c>
      <c r="H480" s="1">
        <v>0</v>
      </c>
      <c r="I480" s="1">
        <v>43</v>
      </c>
      <c r="J480" s="1">
        <v>0</v>
      </c>
    </row>
    <row r="481" spans="1:10" x14ac:dyDescent="0.2">
      <c r="A481" s="1">
        <v>50</v>
      </c>
      <c r="B481" s="1">
        <v>26</v>
      </c>
      <c r="C481" s="1">
        <v>50</v>
      </c>
      <c r="D481" s="1">
        <v>46</v>
      </c>
      <c r="E481" s="1">
        <v>50</v>
      </c>
      <c r="F481" s="1">
        <v>0</v>
      </c>
      <c r="G481" s="1">
        <v>50</v>
      </c>
      <c r="H481" s="1">
        <v>0</v>
      </c>
      <c r="I481" s="1">
        <v>50</v>
      </c>
      <c r="J481" s="1">
        <v>0</v>
      </c>
    </row>
    <row r="482" spans="1:10" x14ac:dyDescent="0.2">
      <c r="A482" s="1">
        <v>15</v>
      </c>
      <c r="B482" s="1">
        <v>17</v>
      </c>
      <c r="C482" s="1">
        <v>15</v>
      </c>
      <c r="D482" s="1">
        <v>4</v>
      </c>
      <c r="E482" s="1">
        <v>15</v>
      </c>
      <c r="F482" s="1">
        <v>0</v>
      </c>
      <c r="G482" s="1">
        <v>15</v>
      </c>
      <c r="H482" s="1">
        <v>0</v>
      </c>
      <c r="I482" s="1">
        <v>15</v>
      </c>
      <c r="J482" s="1">
        <v>0</v>
      </c>
    </row>
    <row r="483" spans="1:10" x14ac:dyDescent="0.2">
      <c r="A483" s="1">
        <v>19</v>
      </c>
      <c r="B483" s="1">
        <v>6</v>
      </c>
      <c r="C483" s="1">
        <v>19</v>
      </c>
      <c r="D483" s="1">
        <v>11</v>
      </c>
      <c r="E483" s="1">
        <v>19</v>
      </c>
      <c r="F483" s="1">
        <v>0</v>
      </c>
      <c r="G483" s="1">
        <v>19</v>
      </c>
      <c r="H483" s="1">
        <v>0</v>
      </c>
      <c r="I483" s="1">
        <v>19</v>
      </c>
      <c r="J483" s="1">
        <v>0</v>
      </c>
    </row>
    <row r="484" spans="1:10" x14ac:dyDescent="0.2">
      <c r="A484" s="1">
        <v>29</v>
      </c>
      <c r="B484" s="1">
        <v>29</v>
      </c>
      <c r="C484" s="1">
        <v>29</v>
      </c>
      <c r="D484" s="1">
        <v>13</v>
      </c>
      <c r="E484" s="1">
        <v>29</v>
      </c>
      <c r="F484" s="1">
        <v>0</v>
      </c>
      <c r="G484" s="1">
        <v>29</v>
      </c>
      <c r="H484" s="1">
        <v>0</v>
      </c>
      <c r="I484" s="1">
        <v>29</v>
      </c>
      <c r="J484" s="1">
        <v>0</v>
      </c>
    </row>
    <row r="485" spans="1:10" x14ac:dyDescent="0.2">
      <c r="A485" s="1">
        <v>10</v>
      </c>
      <c r="B485" s="1">
        <v>5</v>
      </c>
      <c r="C485" s="1">
        <v>10</v>
      </c>
      <c r="D485" s="1">
        <v>8</v>
      </c>
      <c r="E485" s="1">
        <v>10</v>
      </c>
      <c r="F485" s="1">
        <v>0</v>
      </c>
      <c r="G485" s="1">
        <v>10</v>
      </c>
      <c r="H485" s="1">
        <v>0</v>
      </c>
      <c r="I485" s="1">
        <v>10</v>
      </c>
      <c r="J485" s="1">
        <v>0</v>
      </c>
    </row>
    <row r="486" spans="1:10" x14ac:dyDescent="0.2">
      <c r="A486" s="1">
        <v>31</v>
      </c>
      <c r="B486" s="1">
        <v>17</v>
      </c>
      <c r="C486" s="1">
        <v>31</v>
      </c>
      <c r="D486" s="1">
        <v>17</v>
      </c>
      <c r="E486" s="1">
        <v>31</v>
      </c>
      <c r="F486" s="1">
        <v>0</v>
      </c>
      <c r="G486" s="1">
        <v>31</v>
      </c>
      <c r="H486" s="1">
        <v>0</v>
      </c>
      <c r="I486" s="1">
        <v>31</v>
      </c>
      <c r="J486" s="1">
        <v>2</v>
      </c>
    </row>
    <row r="487" spans="1:10" x14ac:dyDescent="0.2">
      <c r="A487" s="1">
        <v>99</v>
      </c>
      <c r="B487" s="1">
        <v>67</v>
      </c>
      <c r="C487" s="1">
        <v>99</v>
      </c>
      <c r="D487" s="1">
        <v>56</v>
      </c>
      <c r="E487" s="1">
        <v>99</v>
      </c>
      <c r="F487" s="1">
        <v>0</v>
      </c>
      <c r="G487" s="1">
        <v>99</v>
      </c>
      <c r="H487" s="1">
        <v>0</v>
      </c>
      <c r="I487" s="1">
        <v>99</v>
      </c>
      <c r="J487" s="1">
        <v>1</v>
      </c>
    </row>
    <row r="488" spans="1:10" x14ac:dyDescent="0.2">
      <c r="A488" s="1">
        <v>13</v>
      </c>
      <c r="B488" s="1">
        <v>13</v>
      </c>
      <c r="C488" s="1">
        <v>13</v>
      </c>
      <c r="D488" s="1">
        <v>8</v>
      </c>
      <c r="E488" s="1">
        <v>13</v>
      </c>
      <c r="F488" s="1">
        <v>0</v>
      </c>
      <c r="G488" s="1">
        <v>13</v>
      </c>
      <c r="H488" s="1">
        <v>0</v>
      </c>
      <c r="I488" s="1">
        <v>13</v>
      </c>
      <c r="J488" s="1">
        <v>0</v>
      </c>
    </row>
    <row r="489" spans="1:10" x14ac:dyDescent="0.2">
      <c r="A489" s="1">
        <v>83</v>
      </c>
      <c r="B489" s="1">
        <v>62</v>
      </c>
      <c r="C489" s="1">
        <v>83</v>
      </c>
      <c r="D489" s="1">
        <v>37</v>
      </c>
      <c r="E489" s="1">
        <v>83</v>
      </c>
      <c r="F489" s="1">
        <v>2</v>
      </c>
      <c r="G489" s="1">
        <v>83</v>
      </c>
      <c r="H489" s="1">
        <v>0</v>
      </c>
      <c r="I489" s="1">
        <v>83</v>
      </c>
      <c r="J489" s="1">
        <v>0</v>
      </c>
    </row>
    <row r="490" spans="1:10" x14ac:dyDescent="0.2">
      <c r="A490" s="1">
        <v>26</v>
      </c>
      <c r="B490" s="1">
        <v>19</v>
      </c>
      <c r="C490" s="1">
        <v>26</v>
      </c>
      <c r="D490" s="1">
        <v>23</v>
      </c>
      <c r="E490" s="1">
        <v>26</v>
      </c>
      <c r="F490" s="1">
        <v>0</v>
      </c>
      <c r="G490" s="1">
        <v>26</v>
      </c>
      <c r="H490" s="1">
        <v>0</v>
      </c>
      <c r="I490" s="1">
        <v>26</v>
      </c>
      <c r="J490" s="1">
        <v>0</v>
      </c>
    </row>
    <row r="491" spans="1:10" x14ac:dyDescent="0.2">
      <c r="A491" s="1">
        <v>32</v>
      </c>
      <c r="B491" s="1">
        <v>25</v>
      </c>
      <c r="C491" s="1">
        <v>32</v>
      </c>
      <c r="D491" s="1">
        <v>13</v>
      </c>
      <c r="E491" s="1">
        <v>32</v>
      </c>
      <c r="F491" s="1">
        <v>0</v>
      </c>
      <c r="G491" s="1">
        <v>32</v>
      </c>
      <c r="H491" s="1">
        <v>0</v>
      </c>
      <c r="I491" s="1">
        <v>32</v>
      </c>
      <c r="J491" s="1">
        <v>0</v>
      </c>
    </row>
    <row r="492" spans="1:10" x14ac:dyDescent="0.2">
      <c r="A492" s="1">
        <v>31</v>
      </c>
      <c r="B492" s="1">
        <v>26</v>
      </c>
      <c r="C492" s="1">
        <v>31</v>
      </c>
      <c r="D492" s="1">
        <v>18</v>
      </c>
      <c r="E492" s="1">
        <v>31</v>
      </c>
      <c r="F492" s="1">
        <v>0</v>
      </c>
      <c r="G492" s="1">
        <v>31</v>
      </c>
      <c r="H492" s="1">
        <v>0</v>
      </c>
      <c r="I492" s="1">
        <v>31</v>
      </c>
      <c r="J492" s="1">
        <v>0</v>
      </c>
    </row>
    <row r="493" spans="1:10" x14ac:dyDescent="0.2">
      <c r="A493" s="1">
        <v>43</v>
      </c>
      <c r="B493" s="1">
        <v>22</v>
      </c>
      <c r="C493" s="1">
        <v>43</v>
      </c>
      <c r="D493" s="1">
        <v>13</v>
      </c>
      <c r="E493" s="1">
        <v>43</v>
      </c>
      <c r="F493" s="1">
        <v>0</v>
      </c>
      <c r="G493" s="1">
        <v>43</v>
      </c>
      <c r="H493" s="1">
        <v>0</v>
      </c>
      <c r="I493" s="1">
        <v>43</v>
      </c>
      <c r="J493" s="1">
        <v>0</v>
      </c>
    </row>
    <row r="494" spans="1:10" x14ac:dyDescent="0.2">
      <c r="A494" s="1">
        <v>61</v>
      </c>
      <c r="B494" s="1">
        <v>46</v>
      </c>
      <c r="C494" s="1">
        <v>61</v>
      </c>
      <c r="D494" s="1">
        <v>25</v>
      </c>
      <c r="E494" s="1">
        <v>61</v>
      </c>
      <c r="F494" s="1">
        <v>0</v>
      </c>
      <c r="G494" s="1">
        <v>61</v>
      </c>
      <c r="H494" s="1">
        <v>0</v>
      </c>
      <c r="I494" s="1">
        <v>61</v>
      </c>
      <c r="J494" s="1">
        <v>2</v>
      </c>
    </row>
    <row r="495" spans="1:10" x14ac:dyDescent="0.2">
      <c r="A495" s="1">
        <v>24</v>
      </c>
      <c r="B495" s="1">
        <v>27</v>
      </c>
      <c r="C495" s="1">
        <v>24</v>
      </c>
      <c r="D495" s="1">
        <v>4</v>
      </c>
      <c r="E495" s="1">
        <v>24</v>
      </c>
      <c r="F495" s="1">
        <v>2</v>
      </c>
      <c r="G495" s="1">
        <v>24</v>
      </c>
      <c r="H495" s="1">
        <v>0</v>
      </c>
      <c r="I495" s="1">
        <v>24</v>
      </c>
      <c r="J495" s="1">
        <v>0</v>
      </c>
    </row>
    <row r="496" spans="1:10" x14ac:dyDescent="0.2">
      <c r="A496" s="1">
        <v>44</v>
      </c>
      <c r="B496" s="1">
        <v>39</v>
      </c>
      <c r="C496" s="1">
        <v>44</v>
      </c>
      <c r="D496" s="1">
        <v>11</v>
      </c>
      <c r="E496" s="1">
        <v>44</v>
      </c>
      <c r="F496" s="1">
        <v>0</v>
      </c>
      <c r="G496" s="1">
        <v>44</v>
      </c>
      <c r="H496" s="1">
        <v>0</v>
      </c>
      <c r="I496" s="1">
        <v>44</v>
      </c>
      <c r="J496" s="1">
        <v>0</v>
      </c>
    </row>
    <row r="497" spans="1:10" x14ac:dyDescent="0.2">
      <c r="A497" s="1">
        <v>273</v>
      </c>
      <c r="B497" s="1">
        <v>280</v>
      </c>
      <c r="C497" s="1">
        <v>273</v>
      </c>
      <c r="D497" s="1">
        <v>86</v>
      </c>
      <c r="E497" s="1">
        <v>273</v>
      </c>
      <c r="F497" s="1">
        <v>0</v>
      </c>
      <c r="G497" s="1">
        <v>273</v>
      </c>
      <c r="H497" s="1">
        <v>0</v>
      </c>
      <c r="I497" s="1">
        <v>273</v>
      </c>
      <c r="J497" s="1">
        <v>2</v>
      </c>
    </row>
    <row r="498" spans="1:10" x14ac:dyDescent="0.2">
      <c r="A498" s="1">
        <v>88</v>
      </c>
      <c r="B498" s="1">
        <v>46</v>
      </c>
      <c r="C498" s="1">
        <v>88</v>
      </c>
      <c r="D498" s="1">
        <v>42</v>
      </c>
      <c r="E498" s="1">
        <v>88</v>
      </c>
      <c r="F498" s="1">
        <v>0</v>
      </c>
      <c r="G498" s="1">
        <v>88</v>
      </c>
      <c r="H498" s="1">
        <v>0</v>
      </c>
      <c r="I498" s="1">
        <v>88</v>
      </c>
      <c r="J498" s="1">
        <v>0</v>
      </c>
    </row>
    <row r="499" spans="1:10" x14ac:dyDescent="0.2">
      <c r="A499" s="1">
        <v>34</v>
      </c>
      <c r="B499" s="1">
        <v>25</v>
      </c>
      <c r="C499" s="1">
        <v>34</v>
      </c>
      <c r="D499" s="1">
        <v>3</v>
      </c>
      <c r="E499" s="1">
        <v>34</v>
      </c>
      <c r="F499" s="1">
        <v>0</v>
      </c>
      <c r="G499" s="1">
        <v>34</v>
      </c>
      <c r="H499" s="1">
        <v>0</v>
      </c>
      <c r="I499" s="1">
        <v>34</v>
      </c>
      <c r="J499" s="1">
        <v>0</v>
      </c>
    </row>
    <row r="500" spans="1:10" x14ac:dyDescent="0.2">
      <c r="A500" s="1">
        <v>95</v>
      </c>
      <c r="B500" s="1">
        <v>104</v>
      </c>
      <c r="C500" s="1">
        <v>95</v>
      </c>
      <c r="D500" s="1">
        <v>50</v>
      </c>
      <c r="E500" s="1">
        <v>95</v>
      </c>
      <c r="F500" s="1">
        <v>0</v>
      </c>
      <c r="G500" s="1">
        <v>95</v>
      </c>
      <c r="H500" s="1">
        <v>0</v>
      </c>
      <c r="I500" s="1">
        <v>95</v>
      </c>
      <c r="J500" s="1">
        <v>1</v>
      </c>
    </row>
    <row r="501" spans="1:10" x14ac:dyDescent="0.2">
      <c r="A501" s="1">
        <v>180</v>
      </c>
      <c r="B501" s="1">
        <v>96</v>
      </c>
      <c r="C501" s="1">
        <v>180</v>
      </c>
      <c r="D501" s="1">
        <v>78</v>
      </c>
      <c r="E501" s="1">
        <v>180</v>
      </c>
      <c r="F501" s="1">
        <v>1</v>
      </c>
      <c r="G501" s="1">
        <v>180</v>
      </c>
      <c r="H501" s="1">
        <v>0</v>
      </c>
      <c r="I501" s="1">
        <v>180</v>
      </c>
      <c r="J501" s="1">
        <v>6</v>
      </c>
    </row>
    <row r="502" spans="1:10" x14ac:dyDescent="0.2">
      <c r="A502" s="1">
        <v>54</v>
      </c>
      <c r="B502" s="1">
        <v>44</v>
      </c>
      <c r="C502" s="1">
        <v>54</v>
      </c>
      <c r="D502" s="1">
        <v>22</v>
      </c>
      <c r="E502" s="1">
        <v>54</v>
      </c>
      <c r="F502" s="1">
        <v>0</v>
      </c>
      <c r="G502" s="1">
        <v>54</v>
      </c>
      <c r="H502" s="1">
        <v>0</v>
      </c>
      <c r="I502" s="1">
        <v>54</v>
      </c>
      <c r="J502" s="1">
        <v>0</v>
      </c>
    </row>
    <row r="503" spans="1:10" x14ac:dyDescent="0.2">
      <c r="A503" s="1">
        <v>35</v>
      </c>
      <c r="B503" s="1">
        <v>33</v>
      </c>
      <c r="C503" s="1">
        <v>35</v>
      </c>
      <c r="D503" s="1">
        <v>17</v>
      </c>
      <c r="E503" s="1">
        <v>35</v>
      </c>
      <c r="F503" s="1">
        <v>0</v>
      </c>
      <c r="G503" s="1">
        <v>35</v>
      </c>
      <c r="H503" s="1">
        <v>0</v>
      </c>
      <c r="I503" s="1">
        <v>35</v>
      </c>
      <c r="J503" s="1">
        <v>0</v>
      </c>
    </row>
    <row r="504" spans="1:10" x14ac:dyDescent="0.2">
      <c r="A504" s="1">
        <v>33</v>
      </c>
      <c r="B504" s="1">
        <v>29</v>
      </c>
      <c r="C504" s="1">
        <v>33</v>
      </c>
      <c r="D504" s="1">
        <v>5</v>
      </c>
      <c r="E504" s="1">
        <v>33</v>
      </c>
      <c r="F504" s="1">
        <v>0</v>
      </c>
      <c r="G504" s="1">
        <v>33</v>
      </c>
      <c r="H504" s="1">
        <v>0</v>
      </c>
      <c r="I504" s="1">
        <v>33</v>
      </c>
      <c r="J504" s="1">
        <v>0</v>
      </c>
    </row>
    <row r="505" spans="1:10" x14ac:dyDescent="0.2">
      <c r="A505" s="1">
        <v>121</v>
      </c>
      <c r="B505" s="1">
        <v>126</v>
      </c>
      <c r="C505" s="1">
        <v>121</v>
      </c>
      <c r="D505" s="1">
        <v>65</v>
      </c>
      <c r="E505" s="1">
        <v>121</v>
      </c>
      <c r="F505" s="1">
        <v>1</v>
      </c>
      <c r="G505" s="1">
        <v>121</v>
      </c>
      <c r="H505" s="1">
        <v>0</v>
      </c>
      <c r="I505" s="1">
        <v>121</v>
      </c>
      <c r="J505" s="1">
        <v>1</v>
      </c>
    </row>
    <row r="506" spans="1:10" x14ac:dyDescent="0.2">
      <c r="A506" s="1">
        <v>74</v>
      </c>
      <c r="B506" s="1">
        <v>63</v>
      </c>
      <c r="C506" s="1">
        <v>74</v>
      </c>
      <c r="D506" s="1">
        <v>46</v>
      </c>
      <c r="E506" s="1">
        <v>74</v>
      </c>
      <c r="F506" s="1">
        <v>0</v>
      </c>
      <c r="G506" s="1">
        <v>74</v>
      </c>
      <c r="H506" s="1">
        <v>0</v>
      </c>
      <c r="I506" s="1">
        <v>74</v>
      </c>
      <c r="J506" s="1">
        <v>0</v>
      </c>
    </row>
    <row r="507" spans="1:10" x14ac:dyDescent="0.2">
      <c r="A507" s="1">
        <v>113</v>
      </c>
      <c r="B507" s="1">
        <v>71</v>
      </c>
      <c r="C507" s="1">
        <v>113</v>
      </c>
      <c r="D507" s="1">
        <v>39</v>
      </c>
      <c r="E507" s="1">
        <v>113</v>
      </c>
      <c r="F507" s="1">
        <v>1</v>
      </c>
      <c r="G507" s="1">
        <v>113</v>
      </c>
      <c r="H507" s="1">
        <v>0</v>
      </c>
      <c r="I507" s="1">
        <v>113</v>
      </c>
      <c r="J507" s="1">
        <v>0</v>
      </c>
    </row>
    <row r="508" spans="1:10" x14ac:dyDescent="0.2">
      <c r="A508" s="1">
        <v>169</v>
      </c>
      <c r="B508" s="1">
        <v>167</v>
      </c>
      <c r="C508" s="1">
        <v>169</v>
      </c>
      <c r="D508" s="1">
        <v>72</v>
      </c>
      <c r="E508" s="1">
        <v>169</v>
      </c>
      <c r="F508" s="1">
        <v>2</v>
      </c>
      <c r="G508" s="1">
        <v>169</v>
      </c>
      <c r="H508" s="1">
        <v>1</v>
      </c>
      <c r="I508" s="1">
        <v>169</v>
      </c>
      <c r="J508" s="1">
        <v>0</v>
      </c>
    </row>
    <row r="509" spans="1:10" x14ac:dyDescent="0.2">
      <c r="A509" s="1">
        <v>127</v>
      </c>
      <c r="B509" s="1">
        <v>140</v>
      </c>
      <c r="C509" s="1">
        <v>127</v>
      </c>
      <c r="D509" s="1">
        <v>37</v>
      </c>
      <c r="E509" s="1">
        <v>127</v>
      </c>
      <c r="F509" s="1">
        <v>0</v>
      </c>
      <c r="G509" s="1">
        <v>127</v>
      </c>
      <c r="H509" s="1">
        <v>2</v>
      </c>
      <c r="I509" s="1">
        <v>127</v>
      </c>
      <c r="J509" s="1">
        <v>3</v>
      </c>
    </row>
    <row r="510" spans="1:10" x14ac:dyDescent="0.2">
      <c r="A510" s="1">
        <v>200</v>
      </c>
      <c r="B510" s="1">
        <v>261</v>
      </c>
      <c r="C510" s="1">
        <v>200</v>
      </c>
      <c r="D510" s="1">
        <v>104</v>
      </c>
      <c r="E510" s="1">
        <v>200</v>
      </c>
      <c r="F510" s="1">
        <v>0</v>
      </c>
      <c r="G510" s="1">
        <v>200</v>
      </c>
      <c r="H510" s="1">
        <v>0</v>
      </c>
      <c r="I510" s="1">
        <v>200</v>
      </c>
      <c r="J510" s="1">
        <v>0</v>
      </c>
    </row>
    <row r="511" spans="1:10" x14ac:dyDescent="0.2">
      <c r="A511" s="1">
        <v>84</v>
      </c>
      <c r="B511" s="1">
        <v>80</v>
      </c>
      <c r="C511" s="1">
        <v>84</v>
      </c>
      <c r="D511" s="1">
        <v>65</v>
      </c>
      <c r="E511" s="1">
        <v>84</v>
      </c>
      <c r="F511" s="1">
        <v>0</v>
      </c>
      <c r="G511" s="1">
        <v>84</v>
      </c>
      <c r="H511" s="1">
        <v>0</v>
      </c>
      <c r="I511" s="1">
        <v>84</v>
      </c>
      <c r="J511" s="1">
        <v>1</v>
      </c>
    </row>
    <row r="512" spans="1:10" x14ac:dyDescent="0.2">
      <c r="A512" s="1">
        <v>100</v>
      </c>
      <c r="B512" s="1">
        <v>71</v>
      </c>
      <c r="C512" s="1">
        <v>100</v>
      </c>
      <c r="D512" s="1">
        <v>51</v>
      </c>
      <c r="E512" s="1">
        <v>100</v>
      </c>
      <c r="F512" s="1">
        <v>0</v>
      </c>
      <c r="G512" s="1">
        <v>100</v>
      </c>
      <c r="H512" s="1">
        <v>0</v>
      </c>
      <c r="I512" s="1">
        <v>100</v>
      </c>
      <c r="J512" s="1">
        <v>1</v>
      </c>
    </row>
    <row r="513" spans="1:10" x14ac:dyDescent="0.2">
      <c r="A513" s="1">
        <v>131</v>
      </c>
      <c r="B513" s="1">
        <v>84</v>
      </c>
      <c r="C513" s="1">
        <v>131</v>
      </c>
      <c r="D513" s="1">
        <v>36</v>
      </c>
      <c r="E513" s="1">
        <v>131</v>
      </c>
      <c r="F513" s="1">
        <v>0</v>
      </c>
      <c r="G513" s="1">
        <v>131</v>
      </c>
      <c r="H513" s="1">
        <v>0</v>
      </c>
      <c r="I513" s="1">
        <v>131</v>
      </c>
      <c r="J513" s="1">
        <v>2</v>
      </c>
    </row>
    <row r="514" spans="1:10" x14ac:dyDescent="0.2">
      <c r="A514" s="1">
        <v>77</v>
      </c>
      <c r="B514" s="1">
        <v>48</v>
      </c>
      <c r="C514" s="1">
        <v>77</v>
      </c>
      <c r="D514" s="1">
        <v>49</v>
      </c>
      <c r="E514" s="1">
        <v>77</v>
      </c>
      <c r="F514" s="1">
        <v>1</v>
      </c>
      <c r="G514" s="1">
        <v>77</v>
      </c>
      <c r="H514" s="1">
        <v>0</v>
      </c>
      <c r="I514" s="1">
        <v>77</v>
      </c>
      <c r="J514" s="1">
        <v>0</v>
      </c>
    </row>
    <row r="515" spans="1:10" x14ac:dyDescent="0.2">
      <c r="A515" s="1">
        <v>15</v>
      </c>
      <c r="B515" s="1">
        <v>17</v>
      </c>
      <c r="C515" s="1">
        <v>15</v>
      </c>
      <c r="D515" s="1">
        <v>4</v>
      </c>
      <c r="E515" s="1">
        <v>15</v>
      </c>
      <c r="F515" s="1">
        <v>0</v>
      </c>
      <c r="G515" s="1">
        <v>15</v>
      </c>
      <c r="H515" s="1">
        <v>0</v>
      </c>
      <c r="I515" s="1">
        <v>15</v>
      </c>
      <c r="J515" s="1">
        <v>0</v>
      </c>
    </row>
    <row r="516" spans="1:10" x14ac:dyDescent="0.2">
      <c r="A516" s="1">
        <v>24</v>
      </c>
      <c r="B516" s="1">
        <v>41</v>
      </c>
      <c r="C516" s="1">
        <v>24</v>
      </c>
      <c r="D516" s="1">
        <v>11</v>
      </c>
      <c r="E516" s="1">
        <v>24</v>
      </c>
      <c r="F516" s="1">
        <v>0</v>
      </c>
      <c r="G516" s="1">
        <v>24</v>
      </c>
      <c r="H516" s="1">
        <v>0</v>
      </c>
      <c r="I516" s="1">
        <v>24</v>
      </c>
      <c r="J516" s="1">
        <v>0</v>
      </c>
    </row>
    <row r="517" spans="1:10" x14ac:dyDescent="0.2">
      <c r="A517" s="1">
        <v>38</v>
      </c>
      <c r="B517" s="1">
        <v>17</v>
      </c>
      <c r="C517" s="1">
        <v>38</v>
      </c>
      <c r="D517" s="1">
        <v>21</v>
      </c>
      <c r="E517" s="1">
        <v>38</v>
      </c>
      <c r="F517" s="1">
        <v>0</v>
      </c>
      <c r="G517" s="1">
        <v>38</v>
      </c>
      <c r="H517" s="1">
        <v>0</v>
      </c>
      <c r="I517" s="1">
        <v>38</v>
      </c>
      <c r="J517" s="1">
        <v>0</v>
      </c>
    </row>
    <row r="518" spans="1:10" x14ac:dyDescent="0.2">
      <c r="A518" s="1">
        <v>39</v>
      </c>
      <c r="B518" s="1">
        <v>38</v>
      </c>
      <c r="C518" s="1">
        <v>39</v>
      </c>
      <c r="D518" s="1">
        <v>17</v>
      </c>
      <c r="E518" s="1">
        <v>39</v>
      </c>
      <c r="F518" s="1">
        <v>0</v>
      </c>
      <c r="G518" s="1">
        <v>39</v>
      </c>
      <c r="H518" s="1">
        <v>0</v>
      </c>
      <c r="I518" s="1">
        <v>39</v>
      </c>
      <c r="J518" s="1">
        <v>0</v>
      </c>
    </row>
    <row r="519" spans="1:10" x14ac:dyDescent="0.2">
      <c r="A519" s="1">
        <v>13</v>
      </c>
      <c r="B519" s="1">
        <v>14</v>
      </c>
      <c r="C519" s="1">
        <v>13</v>
      </c>
      <c r="D519" s="1">
        <v>2</v>
      </c>
      <c r="E519" s="1">
        <v>13</v>
      </c>
      <c r="F519" s="1">
        <v>0</v>
      </c>
      <c r="G519" s="1">
        <v>13</v>
      </c>
      <c r="H519" s="1">
        <v>0</v>
      </c>
      <c r="I519" s="1">
        <v>13</v>
      </c>
      <c r="J519"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Nigerian_Road_Traffic_Crashes_2</vt:lpstr>
      <vt:lpstr>Dashboard</vt:lpstr>
      <vt:lpstr>Crash_Factors</vt:lpstr>
      <vt:lpstr>Crash_Severity</vt:lpstr>
      <vt:lpstr>Quarterly_Crashes</vt:lpstr>
      <vt:lpstr>State_Crash</vt:lpstr>
      <vt:lpstr>Crash_F_State</vt:lpstr>
      <vt:lpstr>Crash_Casualities</vt:lpstr>
      <vt:lpstr>Correl_data_ScatterPlot</vt:lpstr>
      <vt:lpstr>Correlation_Scatter_Plot</vt:lpstr>
      <vt:lpstr>FORCAST_SEASON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Joan A</cp:lastModifiedBy>
  <dcterms:created xsi:type="dcterms:W3CDTF">2024-09-16T13:22:12Z</dcterms:created>
  <dcterms:modified xsi:type="dcterms:W3CDTF">2024-09-26T14:04:21Z</dcterms:modified>
</cp:coreProperties>
</file>