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mamuu/Documents/project/rally_印刷関連/common/roadbookMaker/prod/bookdata/"/>
    </mc:Choice>
  </mc:AlternateContent>
  <xr:revisionPtr revIDLastSave="0" documentId="13_ncr:1_{369E8C52-7645-644C-89C0-7B671F2484C7}" xr6:coauthVersionLast="47" xr6:coauthVersionMax="47" xr10:uidLastSave="{00000000-0000-0000-0000-000000000000}"/>
  <bookViews>
    <workbookView xWindow="0" yWindow="760" windowWidth="29400" windowHeight="18360" xr2:uid="{219DE134-4725-C842-B216-6F156E98A0A3}"/>
  </bookViews>
  <sheets>
    <sheet name="LEG　１" sheetId="1" r:id="rId1"/>
    <sheet name="距離表" sheetId="7" r:id="rId2"/>
    <sheet name="自動生成用" sheetId="11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１ｃｐ">#REF!,#REF!,#REF!,#REF!,#REF!,#REF!,#REF!</definedName>
    <definedName name="_２ｃｐ">#REF!,#REF!,#REF!,#REF!,#REF!,#REF!,#REF!</definedName>
    <definedName name="_３ｃｐ">#REF!,#REF!,#REF!,#REF!,#REF!,#REF!</definedName>
    <definedName name="_４ｃｐ">#REF!,#REF!,#REF!,#REF!,#REF!,#REF!,#REF!</definedName>
    <definedName name="_５ｃｐ">#REF!,#REF!,#REF!,#REF!,#REF!,#REF!,#REF!</definedName>
    <definedName name="_６ｃｐ">#REF!,#REF!,#REF!,#REF!,#REF!,#REF!,#REF!</definedName>
    <definedName name="_７ｃｐ">#REF!,#REF!,#REF!,#REF!,#REF!,#REF!,#REF!</definedName>
    <definedName name="_pp1">#REF!,#REF!,#REF!,#REF!,#REF!,#REF!,#REF!</definedName>
    <definedName name="_pp10">[1]設定!#REF!</definedName>
    <definedName name="_pp11">[1]設定!#REF!</definedName>
    <definedName name="_pp12">[1]設定!#REF!</definedName>
    <definedName name="_pp13">[1]設定!#REF!</definedName>
    <definedName name="_pp14">[1]設定!#REF!</definedName>
    <definedName name="_pp15">[1]設定!#REF!</definedName>
    <definedName name="_pp16">[1]設定!#REF!</definedName>
    <definedName name="_pp17">[1]設定!#REF!</definedName>
    <definedName name="_pp18">[1]設定!#REF!</definedName>
    <definedName name="_pp19">[1]入力!#REF!</definedName>
    <definedName name="_pp2">#REF!,#REF!,#REF!,#REF!,#REF!,#REF!,#REF!</definedName>
    <definedName name="_pp20">[1]入力!#REF!</definedName>
    <definedName name="_pp21">[1]入力!#REF!</definedName>
    <definedName name="_pp22">[1]入力!#REF!</definedName>
    <definedName name="_pp23">[1]入力!#REF!</definedName>
    <definedName name="_pp24">[1]入力!#REF!</definedName>
    <definedName name="_pp25">[1]入力!#REF!</definedName>
    <definedName name="_pp26">#REF!</definedName>
    <definedName name="_pp3">#REF!,#REF!,#REF!,#REF!,#REF!,#REF!,#REF!</definedName>
    <definedName name="_pp4">#REF!,#REF!,#REF!,#REF!,#REF!,#REF!,#REF!</definedName>
    <definedName name="_pp5">#REF!,#REF!,#REF!,#REF!,#REF!,#REF!,#REF!</definedName>
    <definedName name="_pp6">#REF!,#REF!,#REF!,#REF!,#REF!,#REF!</definedName>
    <definedName name="_pp7">#REF!,#REF!,#REF!,#REF!,#REF!,#REF!,#REF!</definedName>
    <definedName name="_pp8">#REF!,#REF!,#REF!,#REF!,#REF!,#REF!,#REF!</definedName>
    <definedName name="_pp9">#REF!</definedName>
    <definedName name="a">#REF!</definedName>
    <definedName name="aa">#REF!,#REF!,#REF!,#REF!,#REF!,#REF!</definedName>
    <definedName name="aaa">#REF!</definedName>
    <definedName name="aaaa">#REF!</definedName>
    <definedName name="aaaaa">#REF!</definedName>
    <definedName name="aed">[2]入力!#REF!</definedName>
    <definedName name="aes">[2]入力!#REF!</definedName>
    <definedName name="Ans.Time">[3]入力!#REF!</definedName>
    <definedName name="aq">[2]設定!#REF!</definedName>
    <definedName name="aqd">[2]入力!#REF!</definedName>
    <definedName name="aqf">[2]入力!#REF!</definedName>
    <definedName name="aqg">[2]入力!#REF!</definedName>
    <definedName name="aqh">[2]入力!#REF!</definedName>
    <definedName name="aqj">[2]入力!#REF!</definedName>
    <definedName name="aqs">[2]入力!#REF!</definedName>
    <definedName name="as">[2]設定!#REF!</definedName>
    <definedName name="asd">[2]設定!#REF!</definedName>
    <definedName name="asdf">[2]設定!#REF!</definedName>
    <definedName name="asdfg">[2]設定!#REF!</definedName>
    <definedName name="asdfgh">[2]設定!#REF!</definedName>
    <definedName name="asdfghj">[2]設定!#REF!</definedName>
    <definedName name="ase">#REF!</definedName>
    <definedName name="asr">[2]入力!#REF!</definedName>
    <definedName name="ast">[2]入力!#REF!</definedName>
    <definedName name="asw">[2]入力!#REF!</definedName>
    <definedName name="asy">[2]入力!#REF!</definedName>
    <definedName name="awd">[2]入力!#REF!</definedName>
    <definedName name="awf">[2]入力!#REF!</definedName>
    <definedName name="awg">[2]入力!#REF!</definedName>
    <definedName name="awh">[2]入力!#REF!</definedName>
    <definedName name="awj">[2]入力!#REF!</definedName>
    <definedName name="awk">[2]入力!#REF!</definedName>
    <definedName name="aws">[2]入力!#REF!</definedName>
    <definedName name="b">[4]入力!#REF!</definedName>
    <definedName name="bb">#REF!,#REF!,#REF!,#REF!,#REF!,#REF!,#REF!</definedName>
    <definedName name="bbb">[4]入力!#REF!</definedName>
    <definedName name="bbbb">[4]入力!#REF!</definedName>
    <definedName name="bbbbb">[4]入力!#REF!</definedName>
    <definedName name="cc">#REF!,#REF!,#REF!,#REF!,#REF!,#REF!,#REF!</definedName>
    <definedName name="ccc">#REF!</definedName>
    <definedName name="cccc">[4]入力!$D$18:'[4]入力'!$I$18</definedName>
    <definedName name="ccccc">[4]入力!#REF!</definedName>
    <definedName name="CP">[2]設定!#REF!</definedName>
    <definedName name="ＣＰ_ＰＣ_コマ図1">#REF!</definedName>
    <definedName name="ＣＰ_ＰＣ_コマ図2">#REF!</definedName>
    <definedName name="ＣＰ_ＰＣ_コマ図3">#REF!</definedName>
    <definedName name="ＣＰ_ＰＣ_コマ図4">#REF!</definedName>
    <definedName name="d">#REF!</definedName>
    <definedName name="dd">#REF!</definedName>
    <definedName name="ddd">#REF!</definedName>
    <definedName name="dddd">#REF!</definedName>
    <definedName name="ddddd">#REF!</definedName>
    <definedName name="ee">#REF!</definedName>
    <definedName name="f">#REF!</definedName>
    <definedName name="Fcp">#REF!,#REF!,#REF!,#REF!,#REF!,#REF!,#REF!</definedName>
    <definedName name="ff">#REF!</definedName>
    <definedName name="fff">#REF!</definedName>
    <definedName name="fffff">#REF!</definedName>
    <definedName name="ffffff">OFFSET([4]設定!$P$15,0,0,COUNTA([4]設定!$P$1:$P$65536)-1,1)</definedName>
    <definedName name="g">OFFSET([4]設定!$AA$15,0,0,COUNTA([4]設定!$AA$1:$AA$65536)-1,1)</definedName>
    <definedName name="gg">#REF!</definedName>
    <definedName name="ggg">#REF!</definedName>
    <definedName name="gggg">#REF!,#REF!</definedName>
    <definedName name="ggggg">[4]設定!#REF!</definedName>
    <definedName name="h">[4]設定!#REF!</definedName>
    <definedName name="hh">[4]設定!#REF!</definedName>
    <definedName name="hhh">[4]設定!#REF!</definedName>
    <definedName name="hhhh">[4]設定!#REF!</definedName>
    <definedName name="hhhhh">[4]設定!#REF!</definedName>
    <definedName name="hyou1">#REF!</definedName>
    <definedName name="hyou10">#REF!</definedName>
    <definedName name="hyou2">#REF!</definedName>
    <definedName name="hyou3">#REF!</definedName>
    <definedName name="hyou4">#REF!</definedName>
    <definedName name="hyou5">#REF!</definedName>
    <definedName name="hyou6">#REF!</definedName>
    <definedName name="hyou7">#REF!</definedName>
    <definedName name="hyou8">#REF!</definedName>
    <definedName name="hyou9">#REF!</definedName>
    <definedName name="ii">#REF!</definedName>
    <definedName name="j">[4]設定!#REF!</definedName>
    <definedName name="jj">[4]設定!#REF!</definedName>
    <definedName name="jjj">[4]設定!#REF!</definedName>
    <definedName name="jjjjj">#REF!</definedName>
    <definedName name="k">#REF!</definedName>
    <definedName name="kk">[4]設定!#REF!</definedName>
    <definedName name="kkk">OFFSET([4]Sheet1!$C$4,0,0,COUNTA([4]Sheet1!$C$4:$C$13)-1,1)</definedName>
    <definedName name="kkkk">#REF!</definedName>
    <definedName name="kkkkk">#REF!</definedName>
    <definedName name="l">#REF!</definedName>
    <definedName name="ll">#REF!</definedName>
    <definedName name="lll">#REF!</definedName>
    <definedName name="lllll">#REF!</definedName>
    <definedName name="llllll">#REF!</definedName>
    <definedName name="m">[4]入力!#REF!</definedName>
    <definedName name="mm">[4]入力!#REF!</definedName>
    <definedName name="mmm">[4]入力!#REF!</definedName>
    <definedName name="mmmm">#REF!</definedName>
    <definedName name="mokuji">[5]目次!#REF!</definedName>
    <definedName name="n">[4]入力!#REF!</definedName>
    <definedName name="nn">[4]入力!#REF!</definedName>
    <definedName name="nnn">[4]入力!#REF!</definedName>
    <definedName name="nnnn">[4]入力!#REF!</definedName>
    <definedName name="nnnnn">[4]入力!#REF!</definedName>
    <definedName name="oo">#REF!</definedName>
    <definedName name="p">[2]入力!$L$16</definedName>
    <definedName name="peag1">#REF!</definedName>
    <definedName name="peag10">#REF!</definedName>
    <definedName name="peag2">#REF!</definedName>
    <definedName name="peag3">#REF!</definedName>
    <definedName name="peag4">#REF!</definedName>
    <definedName name="peag5">#REF!</definedName>
    <definedName name="peag6">#REF!</definedName>
    <definedName name="peag7">#REF!</definedName>
    <definedName name="peag8">#REF!</definedName>
    <definedName name="peag9">#REF!</definedName>
    <definedName name="_xlnm.Print_Area" localSheetId="0">'LEG　１'!$A$1:$I$31</definedName>
    <definedName name="ｑ">[6]入力!$D$18:'[6]入力'!$I$18</definedName>
    <definedName name="qq">#REF!</definedName>
    <definedName name="ｑｑｑ">[6]入力!#REF!</definedName>
    <definedName name="ｑｑｑｑｑ">[6]入力!#REF!</definedName>
    <definedName name="Refuel.1">[3]Itinerary!#REF!</definedName>
    <definedName name="Refuel.1.Liason.To">[3]Itinerary!#REF!</definedName>
    <definedName name="Refuel.1.SS.To">[3]Itinerary!#REF!</definedName>
    <definedName name="Refuel.1.To">[3]Itinerary!#REF!</definedName>
    <definedName name="s">#REF!</definedName>
    <definedName name="ss">#REF!</definedName>
    <definedName name="SSRS">#REF!</definedName>
    <definedName name="sss">#REF!</definedName>
    <definedName name="ssss">#REF!</definedName>
    <definedName name="sssss">#REF!</definedName>
    <definedName name="SSの名前">OFFSET([2]Name!$E$15,0,0,COUNTA([2]Name!$E$1:$E$65536)-1,1)</definedName>
    <definedName name="SS名">#REF!</definedName>
    <definedName name="uu">#REF!</definedName>
    <definedName name="v">[4]入力!#REF!</definedName>
    <definedName name="vv">[4]入力!#REF!</definedName>
    <definedName name="vvv">[4]入力!#REF!</definedName>
    <definedName name="vvvv">[4]入力!#REF!</definedName>
    <definedName name="vvvvv">[4]入力!#REF!</definedName>
    <definedName name="ｗ">[6]入力!#REF!</definedName>
    <definedName name="ｗｗ">[6]入力!#REF!</definedName>
    <definedName name="ｗｗｗ">[6]入力!#REF!</definedName>
    <definedName name="ｗｗｗｗ">[6]入力!#REF!</definedName>
    <definedName name="x">#REF!</definedName>
    <definedName name="xx">#REF!</definedName>
    <definedName name="xxx">#REF!</definedName>
    <definedName name="xxxx">#REF!</definedName>
    <definedName name="xxxxx">#REF!</definedName>
    <definedName name="yy">#REF!</definedName>
    <definedName name="z">#REF!</definedName>
    <definedName name="zz">[4]入力!#REF!</definedName>
    <definedName name="zzz">#REF!</definedName>
    <definedName name="zzzz">OFFSET([4]Name!$H$15,0,0,COUNTA([4]Name!$H$1:$H$65536)-1,1)</definedName>
    <definedName name="zzzzz">OFFSET([4]設定!$Q$15,0,0,COUNTA([4]設定!$Q$1:$Q$65536)-1,1)</definedName>
    <definedName name="あ">OFFSET([6]Name!$E$15,0,0,COUNTA([6]Name!$E$1:$E$65536)-1,1)</definedName>
    <definedName name="あ１">OFFSET([2]Name!$E$15,0,0,COUNTA([2]Name!$E$1:$E$65536)-1,1)</definedName>
    <definedName name="あ１０">[2]設定!#REF!</definedName>
    <definedName name="あ１１">OFFSET([2]Sheet1!$C$4,0,0,COUNTA([2]Sheet1!$C$4:$C$13)-1,1)</definedName>
    <definedName name="あ１２">[2]入力!$C$16</definedName>
    <definedName name="あ１３">[2]入力!$L$16</definedName>
    <definedName name="あ１４">[2]入力!$C$33</definedName>
    <definedName name="あ１５">[2]入力!$L$33</definedName>
    <definedName name="あ１６">[2]入力!$C$48</definedName>
    <definedName name="あ１７">[2]入力!$L$48</definedName>
    <definedName name="あ１８">[2]入力!#REF!</definedName>
    <definedName name="あ１９">#REF!</definedName>
    <definedName name="あ２">[2]設定!#REF!</definedName>
    <definedName name="あ２０">[2]入力!$C$10</definedName>
    <definedName name="あ２１">[2]入力!$C$11</definedName>
    <definedName name="あ２２">OFFSET([2]Name!$H$15,0,0,COUNTA([2]Name!$H$1:$H$65536)-1,1)</definedName>
    <definedName name="あ２３">OFFSET([2]設定!$Q$15,0,0,COUNTA([2]設定!$Q$1:$Q$65536)-1,1)</definedName>
    <definedName name="あ２４">[2]入力!$D$18:'[2]入力'!$I$18</definedName>
    <definedName name="あ２５">[2]入力!#REF!</definedName>
    <definedName name="あ２６">[2]入力!#REF!</definedName>
    <definedName name="あ２７">[2]入力!#REF!</definedName>
    <definedName name="あ２８">[2]入力!#REF!</definedName>
    <definedName name="あ２９">[2]入力!#REF!</definedName>
    <definedName name="あ３">[2]設定!#REF!</definedName>
    <definedName name="あ３０">[2]入力!#REF!</definedName>
    <definedName name="あ４">[2]設定!#REF!</definedName>
    <definedName name="あ５">[2]設定!#REF!</definedName>
    <definedName name="あ６">[2]設定!#REF!</definedName>
    <definedName name="あ７">[2]設定!#REF!</definedName>
    <definedName name="あ８">[2]設定!#REF!</definedName>
    <definedName name="あ９">[2]設定!#REF!</definedName>
    <definedName name="あｚ１">OFFSET([2]設定!$AA$15,0,0,COUNTA([2]設定!$AA$1:$AA$65536)-1,1)</definedName>
    <definedName name="あｚ１０">OFFSET([2]Sheet1!$C$4,0,0,COUNTA([2]Sheet1!$C$4:$C$13)-1,1)</definedName>
    <definedName name="あｚ１１">[2]入力!$C$16</definedName>
    <definedName name="あｚ１２">[2]入力!$L$16</definedName>
    <definedName name="あｚ１３">[2]入力!$C$33</definedName>
    <definedName name="あｚ１４">[2]入力!$L$33</definedName>
    <definedName name="あｚ１５">[2]入力!$C$48</definedName>
    <definedName name="あｚ１６">[2]入力!$L$48</definedName>
    <definedName name="あｚ１７">[2]入力!#REF!</definedName>
    <definedName name="あｚ１８">#REF!</definedName>
    <definedName name="あｚ１９">[2]入力!$C$10</definedName>
    <definedName name="あｚ２">[2]設定!#REF!</definedName>
    <definedName name="あｚ２０">[2]入力!$C$11</definedName>
    <definedName name="あｚ２１">OFFSET([2]Name!$H$15,0,0,COUNTA([2]Name!$H$1:$H$65536)-1,1)</definedName>
    <definedName name="あｚ２２">OFFSET([2]設定!$Q$15,0,0,COUNTA([2]設定!$Q$1:$Q$65536)-1,1)</definedName>
    <definedName name="あｚ２３">[2]入力!$D$18:'[2]入力'!$I$18</definedName>
    <definedName name="あｚ２４">[2]入力!#REF!</definedName>
    <definedName name="あｚ２５">[2]入力!#REF!</definedName>
    <definedName name="あｚ２６">[2]入力!#REF!</definedName>
    <definedName name="あｚ２７">[2]入力!#REF!</definedName>
    <definedName name="あｚ２８">[2]入力!#REF!</definedName>
    <definedName name="あｚ２９">[2]入力!#REF!</definedName>
    <definedName name="あｚ３">[2]設定!#REF!</definedName>
    <definedName name="あｚ４">[2]設定!#REF!</definedName>
    <definedName name="あｚ５">[2]設定!#REF!</definedName>
    <definedName name="あｚ６">[2]設定!#REF!</definedName>
    <definedName name="あｚ７">[2]設定!#REF!</definedName>
    <definedName name="あｚ８">[2]設定!#REF!</definedName>
    <definedName name="あｚ９">[2]設定!#REF!</definedName>
    <definedName name="ああ">OFFSET([6]設定!$P$15,0,0,COUNTA([6]設定!$P$1:$P$65536)-1,1)</definedName>
    <definedName name="ああ１">[2]入力!$L$33</definedName>
    <definedName name="ああ２">[2]入力!$L$48</definedName>
    <definedName name="あああ">OFFSET([6]設定!$AA$15,0,0,COUNTA([6]設定!$AA$1:$AA$65536)-1,1)</definedName>
    <definedName name="ああああ">[6]設定!#REF!</definedName>
    <definedName name="あああああ">[6]設定!#REF!</definedName>
    <definedName name="い">[6]設定!#REF!</definedName>
    <definedName name="い１">#REF!</definedName>
    <definedName name="い１０">#REF!</definedName>
    <definedName name="い２">#REF!</definedName>
    <definedName name="い３">#REF!</definedName>
    <definedName name="い４">#REF!</definedName>
    <definedName name="い５">#REF!</definedName>
    <definedName name="い６">#REF!</definedName>
    <definedName name="い７">#REF!</definedName>
    <definedName name="い８">#REF!</definedName>
    <definedName name="い９">#REF!</definedName>
    <definedName name="いい">[6]設定!#REF!</definedName>
    <definedName name="いいい">[6]設定!#REF!</definedName>
    <definedName name="いいいい">[6]設定!#REF!</definedName>
    <definedName name="いいいいい">[6]設定!#REF!</definedName>
    <definedName name="いせん１">#REF!</definedName>
    <definedName name="いせん２">#REF!</definedName>
    <definedName name="いせん３">#REF!</definedName>
    <definedName name="いせん４">#REF!</definedName>
    <definedName name="いせん５">#REF!</definedName>
    <definedName name="いせん６">#REF!</definedName>
    <definedName name="イベント">OFFSET([2]設定!$P$15,0,0,COUNTA([2]設定!$P$1:$P$65536)-1,1)</definedName>
    <definedName name="イベントと距離">OFFSET([2]設定!$AA$15,0,0,COUNTA([2]設定!$AA$1:$AA$65536)-1,1)</definedName>
    <definedName name="いんけい１">#REF!</definedName>
    <definedName name="う">[6]設定!#REF!</definedName>
    <definedName name="うう">[6]設定!#REF!</definedName>
    <definedName name="ううう">[6]設定!#REF!</definedName>
    <definedName name="うううう">OFFSET([6]Sheet1!$C$4,0,0,COUNTA([6]Sheet1!$C$4:$C$13)-1,1)</definedName>
    <definedName name="ううううう">[6]入力!$C$16</definedName>
    <definedName name="え">[6]入力!$L$16</definedName>
    <definedName name="ええ">[6]入力!$C$33</definedName>
    <definedName name="えええ">[6]入力!$L$33</definedName>
    <definedName name="ええええ">[6]入力!$C$48</definedName>
    <definedName name="えええええ">[6]入力!$L$48</definedName>
    <definedName name="お">[6]入力!#REF!</definedName>
    <definedName name="おお">[6]入力!$C$10</definedName>
    <definedName name="おおお">[6]入力!$C$11</definedName>
    <definedName name="おおおお">OFFSET([6]Name!$H$15,0,0,COUNTA([6]Name!$H$1:$H$65536)-1,1)</definedName>
    <definedName name="おおおおお">OFFSET([6]設定!$Q$15,0,0,COUNTA([6]設定!$Q$1:$Q$65536)-1,1)</definedName>
    <definedName name="スタート">#REF!</definedName>
    <definedName name="スタート_１">#REF!,#REF!</definedName>
    <definedName name="スタート１０">[2]設定!#REF!</definedName>
    <definedName name="スタート３">[2]設定!#REF!</definedName>
    <definedName name="スタート４">[2]設定!#REF!</definedName>
    <definedName name="スタート５">[2]設定!#REF!</definedName>
    <definedName name="スタート６">[2]設定!#REF!</definedName>
    <definedName name="スタート７">[2]設定!#REF!</definedName>
    <definedName name="スタート８">[2]設定!#REF!</definedName>
    <definedName name="スタート９">[2]設定!#REF!</definedName>
    <definedName name="スタート時刻">[2]設定!#REF!</definedName>
    <definedName name="ゼッケン前">[3]Tsune!#REF!</definedName>
    <definedName name="せん６">#REF!</definedName>
    <definedName name="た１">[2]入力!#REF!</definedName>
    <definedName name="た１０">[2]入力!#REF!</definedName>
    <definedName name="た２">[2]入力!$C$11</definedName>
    <definedName name="た３">OFFSET([2]設定!$Q$15,0,0,COUNTA([2]設定!$Q$1:$Q$65536)-1,1)</definedName>
    <definedName name="た４">[2]入力!$D$18:'[2]入力'!$I$18</definedName>
    <definedName name="た５">[2]入力!#REF!</definedName>
    <definedName name="た６">[2]入力!#REF!</definedName>
    <definedName name="た７">[2]入力!#REF!</definedName>
    <definedName name="た８">[2]入力!#REF!</definedName>
    <definedName name="た９">[2]入力!#REF!</definedName>
    <definedName name="ち１">#REF!,#REF!,#REF!,#REF!,#REF!,#REF!,#REF!</definedName>
    <definedName name="ち１０">#REF!</definedName>
    <definedName name="ち１１">[1]設定!#REF!</definedName>
    <definedName name="ち１２">[1]設定!#REF!</definedName>
    <definedName name="ち１３">[1]設定!#REF!</definedName>
    <definedName name="ち１４">[1]設定!#REF!</definedName>
    <definedName name="ち１５">[1]設定!#REF!</definedName>
    <definedName name="ち１６">[1]設定!#REF!</definedName>
    <definedName name="ち１７">[1]設定!#REF!</definedName>
    <definedName name="ち１８">[1]設定!#REF!</definedName>
    <definedName name="ち１９">[1]設定!#REF!</definedName>
    <definedName name="ち２">#REF!,#REF!,#REF!,#REF!,#REF!,#REF!</definedName>
    <definedName name="ち２０">[1]設定!#REF!</definedName>
    <definedName name="ち２１">[1]入力!#REF!</definedName>
    <definedName name="ち２２">[1]入力!#REF!</definedName>
    <definedName name="ち２３">[1]入力!#REF!</definedName>
    <definedName name="ち２４">[1]入力!#REF!</definedName>
    <definedName name="ち２５">[1]入力!#REF!</definedName>
    <definedName name="ち２６">[1]入力!#REF!</definedName>
    <definedName name="ち２７">[1]入力!#REF!</definedName>
    <definedName name="ち２８">#REF!</definedName>
    <definedName name="ち３">#REF!,#REF!,#REF!,#REF!,#REF!,#REF!,#REF!</definedName>
    <definedName name="ち４">#REF!,#REF!,#REF!,#REF!,#REF!,#REF!,#REF!</definedName>
    <definedName name="ち５">#REF!,#REF!,#REF!,#REF!,#REF!,#REF!,#REF!</definedName>
    <definedName name="ち６">#REF!,#REF!,#REF!,#REF!,#REF!,#REF!,#REF!</definedName>
    <definedName name="ち７">#REF!,#REF!,#REF!,#REF!,#REF!,#REF!</definedName>
    <definedName name="ち８">#REF!,#REF!,#REF!,#REF!,#REF!,#REF!,#REF!</definedName>
    <definedName name="ち９">#REF!,#REF!,#REF!,#REF!,#REF!,#REF!,#REF!</definedName>
    <definedName name="データ一覧">[3]入力!$B$7:$AC$268</definedName>
    <definedName name="データ一覧Ｃｏ．２">[3]入力!$C$7:$AC$268</definedName>
    <definedName name="ランランぴくにっくらり_VO.2設定表">#REF!</definedName>
    <definedName name="印刷１">[2]設定!#REF!</definedName>
    <definedName name="印刷リスト">OFFSET([2]Sheet1!$C$4,0,0,COUNTA([2]Sheet1!$C$4:$C$13)-1,1)</definedName>
    <definedName name="印占４">#REF!</definedName>
    <definedName name="印占５">#REF!</definedName>
    <definedName name="印占６">#REF!</definedName>
    <definedName name="印線２">#REF!</definedName>
    <definedName name="印線３">#REF!</definedName>
    <definedName name="印線４">#REF!</definedName>
    <definedName name="印線５">#REF!</definedName>
    <definedName name="印線６">#REF!</definedName>
    <definedName name="開催地域１">[2]入力!$C$16</definedName>
    <definedName name="開催地域２">[2]入力!$L$16</definedName>
    <definedName name="開催地域３">[2]入力!$C$33</definedName>
    <definedName name="開催地域４">[2]入力!$L$33</definedName>
    <definedName name="開催地域５">[2]入力!$C$48</definedName>
    <definedName name="開催地域６">[2]入力!$L$48</definedName>
    <definedName name="開催地域７">[2]入力!#REF!</definedName>
    <definedName name="間隔">#REF!</definedName>
    <definedName name="警１">#REF!</definedName>
    <definedName name="時計">#REF!</definedName>
    <definedName name="所轄警察１">[2]入力!$C$10</definedName>
    <definedName name="所轄警察２">[2]入力!$C$11</definedName>
    <definedName name="場所">OFFSET([2]Name!$H$15,0,0,COUNTA([2]Name!$H$1:$H$65536)-1,1)</definedName>
    <definedName name="制限速度">OFFSET([2]設定!$Q$15,0,0,COUNTA([2]設定!$Q$1:$Q$65536)-1,1)</definedName>
    <definedName name="占１">#REF!</definedName>
    <definedName name="占２">#REF!</definedName>
    <definedName name="占３">#REF!</definedName>
    <definedName name="占４">#REF!</definedName>
    <definedName name="占５">#REF!</definedName>
    <definedName name="占６">#REF!</definedName>
    <definedName name="占用１時間">[2]入力!$D$18:'[2]入力'!$I$18</definedName>
    <definedName name="占用２の６">[2]入力!#REF!</definedName>
    <definedName name="占用２の７">[2]入力!#REF!</definedName>
    <definedName name="占用３の６">[2]入力!#REF!</definedName>
    <definedName name="占用３の７">[2]入力!#REF!</definedName>
    <definedName name="占用４の６">[2]入力!#REF!</definedName>
    <definedName name="占用４の７">[2]入力!#REF!</definedName>
    <definedName name="占用５の６">[2]入力!#REF!</definedName>
    <definedName name="占用５の７">[2]入力!#REF!</definedName>
    <definedName name="占用６の６">[2]入力!#REF!</definedName>
    <definedName name="占用６の７">[2]入力!#REF!</definedName>
    <definedName name="占用７">[2]入力!#REF!</definedName>
    <definedName name="占用７の１">[2]入力!#REF!</definedName>
    <definedName name="占用７の２">[2]入力!#REF!</definedName>
    <definedName name="占用７の３">[2]入力!#REF!</definedName>
    <definedName name="占用７の４">[2]入力!#REF!</definedName>
    <definedName name="占用７の５">[2]入力!#REF!</definedName>
    <definedName name="占用７の６">[2]入力!#REF!</definedName>
    <definedName name="占用７の７">[2]入力!#REF!</definedName>
    <definedName name="通過順現">[3]Tsune!#REF!</definedName>
    <definedName name="通過順前">[3]Tsune!#REF!</definedName>
    <definedName name="表示時刻">#REF!</definedName>
    <definedName name="表示時刻１">#REF!</definedName>
    <definedName name="表示時刻秒">[3]Tsune!#REF!</definedName>
    <definedName name="表示時刻分">[3]Tsune!#REF!</definedName>
    <definedName name="戻る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E12" i="1"/>
  <c r="D12" i="1"/>
  <c r="E11" i="1"/>
  <c r="N11" i="1" s="1"/>
  <c r="P12" i="11"/>
  <c r="Q12" i="11"/>
  <c r="R12" i="11"/>
  <c r="H14" i="11"/>
  <c r="H13" i="11"/>
  <c r="P42" i="11"/>
  <c r="Q42" i="11"/>
  <c r="R42" i="11"/>
  <c r="P24" i="11"/>
  <c r="Q24" i="11"/>
  <c r="R24" i="11"/>
  <c r="P13" i="11"/>
  <c r="Q13" i="11"/>
  <c r="R13" i="11"/>
  <c r="H25" i="11"/>
  <c r="M2" i="11"/>
  <c r="R23" i="11"/>
  <c r="R41" i="11"/>
  <c r="Q3" i="11"/>
  <c r="Q4" i="11"/>
  <c r="Q5" i="11"/>
  <c r="Q6" i="11"/>
  <c r="Q7" i="11"/>
  <c r="Q8" i="11"/>
  <c r="Q9" i="11"/>
  <c r="Q10" i="11"/>
  <c r="Q11" i="11"/>
  <c r="Q14" i="11"/>
  <c r="Q15" i="11"/>
  <c r="Q16" i="11"/>
  <c r="Q17" i="11"/>
  <c r="Q18" i="11"/>
  <c r="Q19" i="11"/>
  <c r="Q20" i="11"/>
  <c r="Q21" i="11"/>
  <c r="Q22" i="11"/>
  <c r="Q23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2" i="11"/>
  <c r="P14" i="11"/>
  <c r="P25" i="11"/>
  <c r="P2" i="11"/>
  <c r="N7" i="1"/>
  <c r="N2" i="11" s="1"/>
  <c r="D26" i="7"/>
  <c r="P26" i="11" s="1"/>
  <c r="D27" i="7"/>
  <c r="P27" i="11" s="1"/>
  <c r="D28" i="7"/>
  <c r="P28" i="11" s="1"/>
  <c r="D29" i="7"/>
  <c r="A22" i="7"/>
  <c r="D3" i="7"/>
  <c r="P3" i="11" s="1"/>
  <c r="D4" i="7"/>
  <c r="D15" i="7"/>
  <c r="E9" i="1"/>
  <c r="N9" i="1" s="1"/>
  <c r="D44" i="7"/>
  <c r="D45" i="7"/>
  <c r="D46" i="7"/>
  <c r="H7" i="1"/>
  <c r="H8" i="1" s="1"/>
  <c r="H9" i="1" s="1"/>
  <c r="H10" i="1" s="1"/>
  <c r="H11" i="1" s="1"/>
  <c r="L7" i="1"/>
  <c r="L8" i="1" s="1"/>
  <c r="F7" i="1"/>
  <c r="M5" i="1"/>
  <c r="L9" i="1" l="1"/>
  <c r="M9" i="1" s="1"/>
  <c r="M8" i="1"/>
  <c r="M7" i="1"/>
  <c r="P29" i="11"/>
  <c r="D30" i="7"/>
  <c r="N25" i="11"/>
  <c r="N24" i="11"/>
  <c r="P4" i="11"/>
  <c r="D5" i="7"/>
  <c r="N13" i="11"/>
  <c r="N14" i="11"/>
  <c r="P15" i="11"/>
  <c r="D16" i="7"/>
  <c r="D47" i="7"/>
  <c r="M25" i="11"/>
  <c r="M24" i="11"/>
  <c r="M13" i="11"/>
  <c r="M14" i="11"/>
  <c r="L10" i="1" l="1"/>
  <c r="L11" i="1" s="1"/>
  <c r="P5" i="11"/>
  <c r="D6" i="7"/>
  <c r="D48" i="7"/>
  <c r="P16" i="11"/>
  <c r="D17" i="7"/>
  <c r="P30" i="11"/>
  <c r="D31" i="7"/>
  <c r="M10" i="1" l="1"/>
  <c r="M11" i="1"/>
  <c r="P17" i="11"/>
  <c r="D18" i="7"/>
  <c r="P6" i="11"/>
  <c r="D7" i="7"/>
  <c r="D49" i="7"/>
  <c r="D32" i="7"/>
  <c r="P31" i="11"/>
  <c r="D33" i="7" l="1"/>
  <c r="P32" i="11"/>
  <c r="D50" i="7"/>
  <c r="P7" i="11"/>
  <c r="D8" i="7"/>
  <c r="P18" i="11"/>
  <c r="D19" i="7"/>
  <c r="P8" i="11" l="1"/>
  <c r="D9" i="7"/>
  <c r="P19" i="11"/>
  <c r="D20" i="7"/>
  <c r="D51" i="7"/>
  <c r="D34" i="7"/>
  <c r="P33" i="11"/>
  <c r="P20" i="11" l="1"/>
  <c r="D21" i="7"/>
  <c r="D10" i="7"/>
  <c r="P9" i="11"/>
  <c r="D52" i="7"/>
  <c r="P34" i="11"/>
  <c r="D35" i="7"/>
  <c r="D53" i="7" l="1"/>
  <c r="P21" i="11"/>
  <c r="D22" i="7"/>
  <c r="P35" i="11"/>
  <c r="D36" i="7"/>
  <c r="P10" i="11"/>
  <c r="D11" i="7"/>
  <c r="P11" i="11" l="1"/>
  <c r="F2" i="7"/>
  <c r="D12" i="7"/>
  <c r="P36" i="11"/>
  <c r="D37" i="7"/>
  <c r="P22" i="11"/>
  <c r="F14" i="7"/>
  <c r="D23" i="7"/>
  <c r="P23" i="11" s="1"/>
  <c r="D54" i="7"/>
  <c r="P37" i="11" l="1"/>
  <c r="D38" i="7"/>
  <c r="R14" i="11"/>
  <c r="F15" i="7"/>
  <c r="D55" i="7"/>
  <c r="R2" i="11"/>
  <c r="F3" i="7"/>
  <c r="R15" i="11" l="1"/>
  <c r="F16" i="7"/>
  <c r="D56" i="7"/>
  <c r="R3" i="11"/>
  <c r="F4" i="7"/>
  <c r="P38" i="11"/>
  <c r="D39" i="7"/>
  <c r="D57" i="7" l="1"/>
  <c r="D40" i="7"/>
  <c r="P39" i="11"/>
  <c r="R4" i="11"/>
  <c r="F5" i="7"/>
  <c r="R16" i="11"/>
  <c r="F17" i="7"/>
  <c r="R5" i="11" l="1"/>
  <c r="F6" i="7"/>
  <c r="F25" i="7"/>
  <c r="P40" i="11"/>
  <c r="D41" i="7"/>
  <c r="P41" i="11" s="1"/>
  <c r="D58" i="7"/>
  <c r="R17" i="11"/>
  <c r="F18" i="7"/>
  <c r="R18" i="11" l="1"/>
  <c r="F19" i="7"/>
  <c r="R25" i="11"/>
  <c r="F26" i="7"/>
  <c r="R6" i="11"/>
  <c r="F7" i="7"/>
  <c r="F43" i="7"/>
  <c r="R26" i="11" l="1"/>
  <c r="F27" i="7"/>
  <c r="F44" i="7"/>
  <c r="R19" i="11"/>
  <c r="F20" i="7"/>
  <c r="R7" i="11"/>
  <c r="F8" i="7"/>
  <c r="R20" i="11" l="1"/>
  <c r="F21" i="7"/>
  <c r="R27" i="11"/>
  <c r="F28" i="7"/>
  <c r="F45" i="7"/>
  <c r="R8" i="11"/>
  <c r="F9" i="7"/>
  <c r="F46" i="7" l="1"/>
  <c r="R28" i="11"/>
  <c r="F29" i="7"/>
  <c r="R9" i="11"/>
  <c r="F10" i="7"/>
  <c r="R21" i="11"/>
  <c r="F22" i="7"/>
  <c r="R22" i="11" s="1"/>
  <c r="R29" i="11" l="1"/>
  <c r="F30" i="7"/>
  <c r="R10" i="11"/>
  <c r="F11" i="7"/>
  <c r="R11" i="11" s="1"/>
  <c r="F47" i="7"/>
  <c r="F48" i="7" l="1"/>
  <c r="R30" i="11"/>
  <c r="F31" i="7"/>
  <c r="R31" i="11" l="1"/>
  <c r="F32" i="7"/>
  <c r="F49" i="7"/>
  <c r="F50" i="7" l="1"/>
  <c r="R32" i="11"/>
  <c r="F33" i="7"/>
  <c r="R33" i="11" l="1"/>
  <c r="F34" i="7"/>
  <c r="F51" i="7"/>
  <c r="F52" i="7" l="1"/>
  <c r="R34" i="11"/>
  <c r="F35" i="7"/>
  <c r="R35" i="11" l="1"/>
  <c r="F36" i="7"/>
  <c r="F53" i="7"/>
  <c r="F54" i="7" l="1"/>
  <c r="R36" i="11"/>
  <c r="F37" i="7"/>
  <c r="R37" i="11" l="1"/>
  <c r="F38" i="7"/>
  <c r="F55" i="7"/>
  <c r="F56" i="7" l="1"/>
  <c r="R38" i="11"/>
  <c r="F39" i="7"/>
  <c r="R39" i="11" l="1"/>
  <c r="F40" i="7"/>
  <c r="R40" i="11" s="1"/>
  <c r="F57" i="7"/>
  <c r="F58" i="7" l="1"/>
</calcChain>
</file>

<file path=xl/sharedStrings.xml><?xml version="1.0" encoding="utf-8"?>
<sst xmlns="http://schemas.openxmlformats.org/spreadsheetml/2006/main" count="208" uniqueCount="130">
  <si>
    <t>-</t>
  </si>
  <si>
    <t>SS2</t>
  </si>
  <si>
    <t>Ｆｉｒｓｔ ｃａｒ ｄｕｅ</t>
    <phoneticPr fontId="5"/>
  </si>
  <si>
    <t>Ｔａｒｇｅｔ ｔｉｍｅ</t>
    <phoneticPr fontId="5"/>
  </si>
  <si>
    <t>Ｔｏｔａｌ ｄｉｓｔ．</t>
    <phoneticPr fontId="5"/>
  </si>
  <si>
    <t>Ｌｉａｉｓｏｎ ｄｉｓｔ．</t>
    <phoneticPr fontId="5"/>
  </si>
  <si>
    <t>ＳＳ ｄｉｓｔ．</t>
    <phoneticPr fontId="5"/>
  </si>
  <si>
    <t>Ｌｏｃａｔｉｏｎ</t>
    <phoneticPr fontId="5"/>
  </si>
  <si>
    <t>TC/SS</t>
  </si>
  <si>
    <t>ITINERARY</t>
    <phoneticPr fontId="5"/>
  </si>
  <si>
    <t>-</t>
    <phoneticPr fontId="3"/>
  </si>
  <si>
    <t>区間</t>
    <rPh sb="0" eb="2">
      <t>クカン</t>
    </rPh>
    <phoneticPr fontId="3"/>
  </si>
  <si>
    <t>通過</t>
    <rPh sb="0" eb="2">
      <t>ツウカ</t>
    </rPh>
    <phoneticPr fontId="3"/>
  </si>
  <si>
    <t>差</t>
    <rPh sb="0" eb="1">
      <t>サ</t>
    </rPh>
    <phoneticPr fontId="3"/>
  </si>
  <si>
    <t>Ave</t>
    <phoneticPr fontId="3"/>
  </si>
  <si>
    <t>ＳＥＣＴＩＯＮ　１</t>
    <phoneticPr fontId="5"/>
  </si>
  <si>
    <t>ＴＣ</t>
    <phoneticPr fontId="5"/>
  </si>
  <si>
    <t>ＳＳ</t>
    <phoneticPr fontId="5"/>
  </si>
  <si>
    <t>Ｓｅｒｖｉｃｅ</t>
    <phoneticPr fontId="5"/>
  </si>
  <si>
    <t>Regroup</t>
    <phoneticPr fontId="5"/>
  </si>
  <si>
    <t>：タイムコントロール</t>
    <phoneticPr fontId="5"/>
  </si>
  <si>
    <t>：スペシャルステージ</t>
    <phoneticPr fontId="5"/>
  </si>
  <si>
    <t>：車両整備</t>
    <rPh sb="1" eb="3">
      <t>シャリョウ</t>
    </rPh>
    <rPh sb="3" eb="5">
      <t>セイビ</t>
    </rPh>
    <phoneticPr fontId="5"/>
  </si>
  <si>
    <t>：整列、再編成</t>
    <rPh sb="1" eb="3">
      <t>セイレツ</t>
    </rPh>
    <rPh sb="4" eb="7">
      <t>サイヘンセイ</t>
    </rPh>
    <phoneticPr fontId="5"/>
  </si>
  <si>
    <t>Ｎａｒｉａｉ　１</t>
    <phoneticPr fontId="5"/>
  </si>
  <si>
    <t>スイス村</t>
    <rPh sb="3" eb="4">
      <t>ムラ</t>
    </rPh>
    <phoneticPr fontId="3"/>
  </si>
  <si>
    <t>上世屋</t>
    <rPh sb="0" eb="1">
      <t>カミ</t>
    </rPh>
    <rPh sb="1" eb="2">
      <t>セ</t>
    </rPh>
    <rPh sb="2" eb="3">
      <t>ヤ</t>
    </rPh>
    <phoneticPr fontId="5"/>
  </si>
  <si>
    <t>Tsunotsuki 　1</t>
    <phoneticPr fontId="3"/>
  </si>
  <si>
    <t>積算</t>
    <rPh sb="0" eb="2">
      <t>セキサン</t>
    </rPh>
    <phoneticPr fontId="11"/>
  </si>
  <si>
    <t>区間</t>
    <rPh sb="0" eb="2">
      <t>クカン</t>
    </rPh>
    <phoneticPr fontId="11"/>
  </si>
  <si>
    <t>残り距離</t>
    <rPh sb="0" eb="1">
      <t>ノコ</t>
    </rPh>
    <rPh sb="2" eb="4">
      <t>キョリ</t>
    </rPh>
    <phoneticPr fontId="11"/>
  </si>
  <si>
    <t>LEG１</t>
    <phoneticPr fontId="11"/>
  </si>
  <si>
    <t>セクション１</t>
    <phoneticPr fontId="11"/>
  </si>
  <si>
    <t>ＴＣ１</t>
    <phoneticPr fontId="11"/>
  </si>
  <si>
    <t>ＳＳ１　スタート</t>
    <phoneticPr fontId="11"/>
  </si>
  <si>
    <t>ラジオ１</t>
    <phoneticPr fontId="11"/>
  </si>
  <si>
    <t>ＦＦ</t>
    <phoneticPr fontId="11"/>
  </si>
  <si>
    <t>ＳＴＯＰ</t>
    <phoneticPr fontId="11"/>
  </si>
  <si>
    <t>ＴＣ２</t>
    <phoneticPr fontId="11"/>
  </si>
  <si>
    <t>ＳＳ２　スタート</t>
    <phoneticPr fontId="11"/>
  </si>
  <si>
    <t>ＴＣ３</t>
    <phoneticPr fontId="11"/>
  </si>
  <si>
    <t>ＳＳ３　スタート</t>
    <phoneticPr fontId="11"/>
  </si>
  <si>
    <t>橋①</t>
    <rPh sb="0" eb="1">
      <t>ハシ</t>
    </rPh>
    <phoneticPr fontId="5"/>
  </si>
  <si>
    <t>橋③</t>
    <rPh sb="0" eb="1">
      <t>ハシ</t>
    </rPh>
    <phoneticPr fontId="5"/>
  </si>
  <si>
    <t>十字路</t>
    <rPh sb="0" eb="3">
      <t>ジュウジロ</t>
    </rPh>
    <phoneticPr fontId="5"/>
  </si>
  <si>
    <t>脇道</t>
    <rPh sb="0" eb="2">
      <t>ワキミチ</t>
    </rPh>
    <phoneticPr fontId="5"/>
  </si>
  <si>
    <t>周枳</t>
    <rPh sb="0" eb="1">
      <t>シュウ</t>
    </rPh>
    <rPh sb="1" eb="2">
      <t>カラタチ</t>
    </rPh>
    <phoneticPr fontId="5"/>
  </si>
  <si>
    <t>延利</t>
    <rPh sb="0" eb="1">
      <t>ノブ</t>
    </rPh>
    <rPh sb="1" eb="2">
      <t>リ</t>
    </rPh>
    <phoneticPr fontId="5"/>
  </si>
  <si>
    <t>世屋高原口</t>
    <rPh sb="0" eb="1">
      <t>セ</t>
    </rPh>
    <rPh sb="1" eb="2">
      <t>ヤ</t>
    </rPh>
    <rPh sb="2" eb="4">
      <t>コウゲン</t>
    </rPh>
    <rPh sb="4" eb="5">
      <t>グチ</t>
    </rPh>
    <phoneticPr fontId="5"/>
  </si>
  <si>
    <t>ドン左</t>
    <rPh sb="2" eb="3">
      <t>ヒダリ</t>
    </rPh>
    <phoneticPr fontId="5"/>
  </si>
  <si>
    <t>峰中前</t>
    <rPh sb="0" eb="1">
      <t>ミネ</t>
    </rPh>
    <rPh sb="1" eb="2">
      <t>チュウ</t>
    </rPh>
    <rPh sb="2" eb="3">
      <t>マエ</t>
    </rPh>
    <phoneticPr fontId="5"/>
  </si>
  <si>
    <t>ラジオ1</t>
    <phoneticPr fontId="5"/>
  </si>
  <si>
    <t>十字路　プレス</t>
    <rPh sb="0" eb="3">
      <t>ジュウジロ</t>
    </rPh>
    <phoneticPr fontId="5"/>
  </si>
  <si>
    <t>Start－丹後王国メインゲート前</t>
    <rPh sb="6" eb="10">
      <t>タンゴオウコク</t>
    </rPh>
    <rPh sb="16" eb="17">
      <t>マエ</t>
    </rPh>
    <phoneticPr fontId="5"/>
  </si>
  <si>
    <t>SS１</t>
    <phoneticPr fontId="3"/>
  </si>
  <si>
    <t>信号十字右</t>
    <rPh sb="0" eb="2">
      <t>シンゴウ</t>
    </rPh>
    <rPh sb="2" eb="4">
      <t>ジュウジ</t>
    </rPh>
    <rPh sb="4" eb="5">
      <t>ミギ</t>
    </rPh>
    <phoneticPr fontId="5"/>
  </si>
  <si>
    <t>奥寄入口</t>
    <rPh sb="0" eb="1">
      <t>オク</t>
    </rPh>
    <rPh sb="1" eb="2">
      <t>ヨ</t>
    </rPh>
    <rPh sb="2" eb="4">
      <t>イリグチ</t>
    </rPh>
    <phoneticPr fontId="5"/>
  </si>
  <si>
    <t>橋②</t>
    <rPh sb="0" eb="1">
      <t>ハシ</t>
    </rPh>
    <phoneticPr fontId="5"/>
  </si>
  <si>
    <t>メディア</t>
    <phoneticPr fontId="5"/>
  </si>
  <si>
    <t>スタートゲート</t>
    <phoneticPr fontId="5"/>
  </si>
  <si>
    <t>ミスコース注意</t>
    <rPh sb="5" eb="7">
      <t>チュウイ</t>
    </rPh>
    <phoneticPr fontId="5"/>
  </si>
  <si>
    <t>ラジオ２</t>
    <phoneticPr fontId="5"/>
  </si>
  <si>
    <t>延利</t>
    <rPh sb="0" eb="2">
      <t>ノブトシ</t>
    </rPh>
    <phoneticPr fontId="5"/>
  </si>
  <si>
    <t>明田</t>
    <rPh sb="0" eb="2">
      <t>アケタ</t>
    </rPh>
    <phoneticPr fontId="5"/>
  </si>
  <si>
    <t>大宮インター前</t>
    <rPh sb="0" eb="2">
      <t>オオミヤ</t>
    </rPh>
    <rPh sb="6" eb="7">
      <t>マエ</t>
    </rPh>
    <phoneticPr fontId="5"/>
  </si>
  <si>
    <t>脇道十字路</t>
    <rPh sb="0" eb="2">
      <t>ワキミチ</t>
    </rPh>
    <rPh sb="2" eb="5">
      <t>ジュウジロ</t>
    </rPh>
    <phoneticPr fontId="5"/>
  </si>
  <si>
    <t>ＴＣ３Ａ　サービスin</t>
    <phoneticPr fontId="11"/>
  </si>
  <si>
    <t>信号ドン左</t>
    <rPh sb="0" eb="2">
      <t>シンゴウ</t>
    </rPh>
    <rPh sb="4" eb="5">
      <t>ヒダリ</t>
    </rPh>
    <phoneticPr fontId="5"/>
  </si>
  <si>
    <t>TC０(丹後王国)</t>
    <rPh sb="4" eb="6">
      <t>タンゴ</t>
    </rPh>
    <rPh sb="6" eb="8">
      <t>オウコク</t>
    </rPh>
    <phoneticPr fontId="11"/>
  </si>
  <si>
    <t>長岡大橋</t>
    <rPh sb="0" eb="2">
      <t>ナガオカ</t>
    </rPh>
    <rPh sb="2" eb="4">
      <t>オオハシ</t>
    </rPh>
    <phoneticPr fontId="5"/>
  </si>
  <si>
    <t>LEG 1 - 2020.5.23 (Sat)</t>
    <phoneticPr fontId="5"/>
  </si>
  <si>
    <t>(0:03)</t>
    <phoneticPr fontId="3"/>
  </si>
  <si>
    <t>(10:03)</t>
    <phoneticPr fontId="3"/>
  </si>
  <si>
    <t>Ceremonial Start（スタートゲート）</t>
    <phoneticPr fontId="3"/>
  </si>
  <si>
    <t>LEG 1 Totals</t>
    <phoneticPr fontId="5"/>
  </si>
  <si>
    <t>1.106先メディア</t>
    <rPh sb="5" eb="6">
      <t>サキ</t>
    </rPh>
    <phoneticPr fontId="5"/>
  </si>
  <si>
    <t>0.188先メディア</t>
    <rPh sb="5" eb="6">
      <t>サキ</t>
    </rPh>
    <phoneticPr fontId="5"/>
  </si>
  <si>
    <t>ギャラリー・メディア</t>
    <phoneticPr fontId="5"/>
  </si>
  <si>
    <t>0.174先メディア</t>
    <rPh sb="5" eb="6">
      <t>サキ</t>
    </rPh>
    <phoneticPr fontId="5"/>
  </si>
  <si>
    <t>メディア（脇道近辺）</t>
    <rPh sb="5" eb="7">
      <t>ワキミチ</t>
    </rPh>
    <rPh sb="7" eb="9">
      <t>キンペン</t>
    </rPh>
    <phoneticPr fontId="5"/>
  </si>
  <si>
    <t>セレモニアルスタート</t>
    <phoneticPr fontId="5"/>
  </si>
  <si>
    <r>
      <t>2020/3</t>
    </r>
    <r>
      <rPr>
        <i/>
        <sz val="11"/>
        <rFont val="Times New Roman"/>
        <family val="1"/>
      </rPr>
      <t>/30  ver3</t>
    </r>
    <phoneticPr fontId="5"/>
  </si>
  <si>
    <t>section</t>
    <phoneticPr fontId="5"/>
  </si>
  <si>
    <t>page-master</t>
    <phoneticPr fontId="5"/>
  </si>
  <si>
    <t>direction_no</t>
    <phoneticPr fontId="5"/>
  </si>
  <si>
    <t>leg</t>
    <phoneticPr fontId="5"/>
  </si>
  <si>
    <t>map</t>
    <phoneticPr fontId="5"/>
  </si>
  <si>
    <t>from_point_no</t>
  </si>
  <si>
    <t>from_point_name</t>
    <phoneticPr fontId="5"/>
  </si>
  <si>
    <t>ss_no</t>
  </si>
  <si>
    <t>ss_name</t>
  </si>
  <si>
    <t>ss_dist</t>
  </si>
  <si>
    <t>ss_average</t>
  </si>
  <si>
    <t>ss_record</t>
  </si>
  <si>
    <t>to_point_no</t>
  </si>
  <si>
    <t>to_point_name</t>
  </si>
  <si>
    <t>liaison_dist</t>
  </si>
  <si>
    <t>liaison_average</t>
  </si>
  <si>
    <t>target_time</t>
  </si>
  <si>
    <t>total</t>
    <phoneticPr fontId="5"/>
  </si>
  <si>
    <t>partial</t>
    <phoneticPr fontId="5"/>
  </si>
  <si>
    <t>dist_to_go</t>
    <phoneticPr fontId="5"/>
  </si>
  <si>
    <t>TC1</t>
    <phoneticPr fontId="5"/>
  </si>
  <si>
    <t>スイス村</t>
    <phoneticPr fontId="5"/>
  </si>
  <si>
    <t>TC0</t>
    <phoneticPr fontId="5"/>
  </si>
  <si>
    <t>丹後王国</t>
    <rPh sb="0" eb="2">
      <t xml:space="preserve">タンゴ </t>
    </rPh>
    <phoneticPr fontId="5"/>
  </si>
  <si>
    <t>SS1</t>
    <phoneticPr fontId="5"/>
  </si>
  <si>
    <t>Tsunotsuki</t>
    <phoneticPr fontId="5"/>
  </si>
  <si>
    <t>TC2</t>
    <phoneticPr fontId="5"/>
  </si>
  <si>
    <t>上世屋</t>
  </si>
  <si>
    <t>上世屋</t>
    <phoneticPr fontId="5"/>
  </si>
  <si>
    <t>SS2</t>
    <phoneticPr fontId="5"/>
  </si>
  <si>
    <t>三重</t>
    <phoneticPr fontId="5"/>
  </si>
  <si>
    <t>Nariai</t>
    <phoneticPr fontId="5"/>
  </si>
  <si>
    <t>サービスIN（京都府丹後文化会館駐車場）</t>
    <phoneticPr fontId="5"/>
  </si>
  <si>
    <t>ss,pp</t>
    <phoneticPr fontId="5"/>
  </si>
  <si>
    <t>SS 1 / 4  : Tsunotsuki</t>
    <phoneticPr fontId="5"/>
  </si>
  <si>
    <t>page_label</t>
    <phoneticPr fontId="5"/>
  </si>
  <si>
    <t>SS 2 / 5  : Nariai</t>
    <phoneticPr fontId="5"/>
  </si>
  <si>
    <t>SPECIAL STAGE</t>
    <phoneticPr fontId="5"/>
  </si>
  <si>
    <t>stage_type</t>
    <phoneticPr fontId="5"/>
  </si>
  <si>
    <t>40min</t>
    <phoneticPr fontId="5"/>
  </si>
  <si>
    <t>20min</t>
    <phoneticPr fontId="5"/>
  </si>
  <si>
    <t>,,,,,,,,,,map</t>
    <phoneticPr fontId="5"/>
  </si>
  <si>
    <t>京都府丹後文化会館駐車場</t>
    <phoneticPr fontId="5"/>
  </si>
  <si>
    <t>ss</t>
    <phoneticPr fontId="5"/>
  </si>
  <si>
    <t>TC2A</t>
    <phoneticPr fontId="5"/>
  </si>
  <si>
    <t>2A</t>
    <phoneticPr fontId="3"/>
  </si>
  <si>
    <t>サービスIN（京都府丹後文化会館駐車場）</t>
    <rPh sb="6" eb="8">
      <t>ミエ</t>
    </rPh>
    <phoneticPr fontId="3"/>
  </si>
  <si>
    <t>2回目との間隔（時間）</t>
    <rPh sb="1" eb="3">
      <t xml:space="preserve">カイメトノ </t>
    </rPh>
    <rPh sb="5" eb="7">
      <t xml:space="preserve">カンカク </t>
    </rPh>
    <rPh sb="8" eb="10">
      <t xml:space="preserve">ジカン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</si>
</sst>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h:mm\ "/>
    <numFmt numFmtId="177" formatCode="[m]&quot;分 &quot;"/>
    <numFmt numFmtId="178" formatCode="0.00_ "/>
    <numFmt numFmtId="179" formatCode="[mm]&quot;’&quot;"/>
    <numFmt numFmtId="180" formatCode="0.00&quot;km&quot;"/>
    <numFmt numFmtId="182" formatCode="0.00_);\(0.00\)"/>
    <numFmt numFmtId="183" formatCode="h:mm;@"/>
    <numFmt numFmtId="184" formatCode="0.0_ "/>
    <numFmt numFmtId="185" formatCode="0.00_);[Red]\(0.00\)"/>
    <numFmt numFmtId="186" formatCode="#,##0.00_);[Red]\(#,##0.00\)"/>
    <numFmt numFmtId="187" formatCode="#,##0.00_ "/>
  </numFmts>
  <fonts count="26">
    <font>
      <sz val="11"/>
      <name val="ＭＳ 明朝"/>
      <family val="1"/>
      <charset val="128"/>
    </font>
    <font>
      <sz val="11"/>
      <name val="ＭＳ 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i/>
      <sz val="11"/>
      <name val="Times New Roman"/>
      <family val="1"/>
    </font>
    <font>
      <sz val="6"/>
      <name val="ＭＳ 明朝"/>
      <family val="1"/>
      <charset val="128"/>
    </font>
    <font>
      <b/>
      <sz val="12"/>
      <name val="Times New Roman"/>
      <family val="1"/>
    </font>
    <font>
      <b/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color indexed="18"/>
      <name val="Times New Roman"/>
      <family val="1"/>
    </font>
    <font>
      <sz val="12"/>
      <name val="System"/>
      <charset val="128"/>
    </font>
    <font>
      <sz val="6"/>
      <name val="ＭＳ Ｐゴシック"/>
      <family val="3"/>
      <charset val="128"/>
    </font>
    <font>
      <sz val="11"/>
      <name val="HG丸ｺﾞｼｯｸM-PRO"/>
      <family val="3"/>
      <charset val="128"/>
    </font>
    <font>
      <sz val="10"/>
      <name val="ＭＳ Ｐゴシック"/>
      <family val="3"/>
      <charset val="128"/>
    </font>
    <font>
      <i/>
      <sz val="11"/>
      <name val="Times New Roman"/>
      <family val="1"/>
    </font>
    <font>
      <b/>
      <sz val="18"/>
      <name val="Times New Roman"/>
      <family val="1"/>
    </font>
    <font>
      <b/>
      <sz val="10"/>
      <name val="ＭＳ Ｐゴシック"/>
      <family val="3"/>
      <charset val="128"/>
    </font>
    <font>
      <b/>
      <i/>
      <sz val="11"/>
      <name val="Times New Roman"/>
      <family val="1"/>
    </font>
    <font>
      <sz val="10"/>
      <name val="Times New Roman"/>
      <family val="1"/>
    </font>
    <font>
      <b/>
      <sz val="12"/>
      <color indexed="18"/>
      <name val="Times New Roman"/>
      <family val="1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ajor"/>
    </font>
    <font>
      <i/>
      <sz val="11"/>
      <color theme="0"/>
      <name val="Times New Roman"/>
      <family val="1"/>
    </font>
    <font>
      <b/>
      <sz val="10"/>
      <color theme="0"/>
      <name val="ＭＳ Ｐゴシック"/>
      <family val="3"/>
      <charset val="128"/>
    </font>
    <font>
      <sz val="11"/>
      <color rgb="FFFF0000"/>
      <name val="ＭＳ Ｐゴシック"/>
      <family val="3"/>
      <charset val="128"/>
      <scheme val="major"/>
    </font>
    <font>
      <sz val="9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0" fontId="8" fillId="0" borderId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10" fillId="0" borderId="0"/>
    <xf numFmtId="0" fontId="8" fillId="0" borderId="0"/>
    <xf numFmtId="0" fontId="1" fillId="0" borderId="0"/>
    <xf numFmtId="0" fontId="1" fillId="0" borderId="0"/>
  </cellStyleXfs>
  <cellXfs count="93">
    <xf numFmtId="0" fontId="0" fillId="0" borderId="0" xfId="0"/>
    <xf numFmtId="0" fontId="2" fillId="0" borderId="0" xfId="7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7" applyFont="1" applyAlignment="1">
      <alignment horizontal="center" vertical="center"/>
    </xf>
    <xf numFmtId="182" fontId="2" fillId="0" borderId="0" xfId="0" applyNumberFormat="1" applyFont="1" applyAlignment="1">
      <alignment horizontal="center" vertical="center"/>
    </xf>
    <xf numFmtId="176" fontId="2" fillId="0" borderId="0" xfId="7" applyNumberFormat="1" applyFont="1" applyAlignment="1">
      <alignment vertical="center"/>
    </xf>
    <xf numFmtId="179" fontId="2" fillId="0" borderId="0" xfId="0" applyNumberFormat="1" applyFont="1" applyAlignment="1">
      <alignment horizontal="center" vertical="center"/>
    </xf>
    <xf numFmtId="176" fontId="4" fillId="0" borderId="0" xfId="7" applyNumberFormat="1" applyFont="1" applyAlignment="1">
      <alignment horizontal="right" vertical="center"/>
    </xf>
    <xf numFmtId="0" fontId="9" fillId="2" borderId="3" xfId="0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178" fontId="21" fillId="0" borderId="0" xfId="0" applyNumberFormat="1" applyFont="1" applyAlignment="1">
      <alignment horizontal="center" vertical="center"/>
    </xf>
    <xf numFmtId="185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187" fontId="21" fillId="0" borderId="0" xfId="0" applyNumberFormat="1" applyFont="1" applyAlignment="1">
      <alignment horizontal="center" vertical="center"/>
    </xf>
    <xf numFmtId="0" fontId="21" fillId="0" borderId="0" xfId="0" applyFont="1"/>
    <xf numFmtId="185" fontId="21" fillId="0" borderId="0" xfId="0" applyNumberFormat="1" applyFont="1" applyAlignment="1">
      <alignment vertical="center"/>
    </xf>
    <xf numFmtId="0" fontId="13" fillId="0" borderId="0" xfId="7" applyFont="1" applyAlignment="1">
      <alignment vertical="center"/>
    </xf>
    <xf numFmtId="178" fontId="13" fillId="0" borderId="0" xfId="7" applyNumberFormat="1" applyFont="1" applyAlignment="1">
      <alignment horizontal="center" vertical="center"/>
    </xf>
    <xf numFmtId="177" fontId="13" fillId="0" borderId="0" xfId="7" applyNumberFormat="1" applyFont="1" applyAlignment="1">
      <alignment horizontal="center" vertical="center"/>
    </xf>
    <xf numFmtId="176" fontId="22" fillId="0" borderId="0" xfId="7" applyNumberFormat="1" applyFont="1" applyAlignment="1">
      <alignment vertical="center"/>
    </xf>
    <xf numFmtId="176" fontId="14" fillId="0" borderId="0" xfId="7" applyNumberFormat="1" applyFont="1" applyAlignment="1">
      <alignment vertical="center"/>
    </xf>
    <xf numFmtId="183" fontId="13" fillId="0" borderId="0" xfId="7" applyNumberFormat="1" applyFont="1" applyAlignment="1">
      <alignment vertical="center"/>
    </xf>
    <xf numFmtId="184" fontId="13" fillId="0" borderId="0" xfId="7" applyNumberFormat="1" applyFont="1" applyAlignment="1">
      <alignment vertical="center"/>
    </xf>
    <xf numFmtId="0" fontId="13" fillId="0" borderId="0" xfId="7" applyFont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6" xfId="0" applyFont="1" applyBorder="1" applyAlignment="1">
      <alignment horizontal="left" vertical="center" indent="1"/>
    </xf>
    <xf numFmtId="178" fontId="13" fillId="0" borderId="6" xfId="0" applyNumberFormat="1" applyFont="1" applyBorder="1" applyAlignment="1">
      <alignment horizontal="center" vertical="center"/>
    </xf>
    <xf numFmtId="177" fontId="13" fillId="0" borderId="6" xfId="0" applyNumberFormat="1" applyFont="1" applyBorder="1" applyAlignment="1">
      <alignment horizontal="center" vertical="center"/>
    </xf>
    <xf numFmtId="176" fontId="13" fillId="0" borderId="5" xfId="0" applyNumberFormat="1" applyFont="1" applyBorder="1" applyAlignment="1">
      <alignment horizontal="center" vertical="center"/>
    </xf>
    <xf numFmtId="183" fontId="13" fillId="0" borderId="0" xfId="7" applyNumberFormat="1" applyFont="1" applyAlignment="1">
      <alignment horizontal="center" vertical="center"/>
    </xf>
    <xf numFmtId="184" fontId="13" fillId="0" borderId="0" xfId="7" applyNumberFormat="1" applyFont="1" applyAlignment="1">
      <alignment horizontal="center" vertical="center"/>
    </xf>
    <xf numFmtId="178" fontId="13" fillId="0" borderId="4" xfId="0" applyNumberFormat="1" applyFont="1" applyBorder="1" applyAlignment="1">
      <alignment horizontal="center" vertical="center"/>
    </xf>
    <xf numFmtId="182" fontId="13" fillId="0" borderId="0" xfId="0" applyNumberFormat="1" applyFont="1" applyAlignment="1">
      <alignment horizontal="center" vertical="center"/>
    </xf>
    <xf numFmtId="179" fontId="13" fillId="0" borderId="4" xfId="0" applyNumberFormat="1" applyFont="1" applyBorder="1" applyAlignment="1">
      <alignment horizontal="center" vertical="center"/>
    </xf>
    <xf numFmtId="176" fontId="14" fillId="0" borderId="9" xfId="0" applyNumberFormat="1" applyFont="1" applyBorder="1" applyAlignment="1">
      <alignment vertical="center"/>
    </xf>
    <xf numFmtId="20" fontId="13" fillId="0" borderId="0" xfId="7" applyNumberFormat="1" applyFont="1" applyAlignment="1">
      <alignment vertical="center"/>
    </xf>
    <xf numFmtId="0" fontId="13" fillId="0" borderId="0" xfId="0" applyFont="1" applyAlignment="1">
      <alignment vertical="center"/>
    </xf>
    <xf numFmtId="178" fontId="13" fillId="0" borderId="0" xfId="0" applyNumberFormat="1" applyFont="1" applyAlignment="1">
      <alignment horizontal="center" vertical="center"/>
    </xf>
    <xf numFmtId="183" fontId="13" fillId="0" borderId="0" xfId="0" applyNumberFormat="1" applyFont="1" applyAlignment="1">
      <alignment horizontal="center" vertical="center"/>
    </xf>
    <xf numFmtId="176" fontId="14" fillId="0" borderId="8" xfId="0" applyNumberFormat="1" applyFont="1" applyBorder="1" applyAlignment="1">
      <alignment vertical="center"/>
    </xf>
    <xf numFmtId="178" fontId="16" fillId="0" borderId="0" xfId="0" applyNumberFormat="1" applyFont="1" applyAlignment="1">
      <alignment horizontal="center" vertical="center"/>
    </xf>
    <xf numFmtId="183" fontId="16" fillId="0" borderId="0" xfId="0" applyNumberFormat="1" applyFont="1" applyAlignment="1">
      <alignment horizontal="center" vertical="center"/>
    </xf>
    <xf numFmtId="176" fontId="17" fillId="0" borderId="8" xfId="0" applyNumberFormat="1" applyFont="1" applyBorder="1" applyAlignment="1">
      <alignment vertical="center"/>
    </xf>
    <xf numFmtId="0" fontId="23" fillId="0" borderId="0" xfId="7" applyFont="1" applyAlignment="1">
      <alignment vertical="center" textRotation="90" readingOrder="1"/>
    </xf>
    <xf numFmtId="182" fontId="13" fillId="0" borderId="0" xfId="7" applyNumberFormat="1" applyFont="1" applyAlignment="1">
      <alignment vertical="center"/>
    </xf>
    <xf numFmtId="0" fontId="18" fillId="2" borderId="2" xfId="7" applyFont="1" applyFill="1" applyBorder="1" applyAlignment="1">
      <alignment vertical="center"/>
    </xf>
    <xf numFmtId="180" fontId="19" fillId="2" borderId="3" xfId="0" applyNumberFormat="1" applyFont="1" applyFill="1" applyBorder="1" applyAlignment="1">
      <alignment horizontal="center" vertical="center"/>
    </xf>
    <xf numFmtId="182" fontId="19" fillId="2" borderId="3" xfId="0" applyNumberFormat="1" applyFont="1" applyFill="1" applyBorder="1" applyAlignment="1">
      <alignment horizontal="center" vertical="center"/>
    </xf>
    <xf numFmtId="179" fontId="18" fillId="2" borderId="3" xfId="7" applyNumberFormat="1" applyFont="1" applyFill="1" applyBorder="1" applyAlignment="1">
      <alignment horizontal="center" vertical="center"/>
    </xf>
    <xf numFmtId="176" fontId="14" fillId="2" borderId="1" xfId="7" applyNumberFormat="1" applyFont="1" applyFill="1" applyBorder="1" applyAlignment="1">
      <alignment horizontal="right" vertical="center"/>
    </xf>
    <xf numFmtId="0" fontId="8" fillId="0" borderId="0" xfId="0" applyFont="1" applyAlignment="1">
      <alignment horizontal="left" vertical="center"/>
    </xf>
    <xf numFmtId="185" fontId="8" fillId="0" borderId="0" xfId="0" applyNumberFormat="1" applyFont="1" applyAlignment="1">
      <alignment horizontal="center" vertical="center"/>
    </xf>
    <xf numFmtId="186" fontId="21" fillId="0" borderId="0" xfId="0" applyNumberFormat="1" applyFont="1" applyAlignment="1">
      <alignment horizontal="center" vertical="center"/>
    </xf>
    <xf numFmtId="178" fontId="21" fillId="0" borderId="0" xfId="0" applyNumberFormat="1" applyFont="1" applyAlignment="1">
      <alignment vertical="center"/>
    </xf>
    <xf numFmtId="178" fontId="24" fillId="0" borderId="0" xfId="0" applyNumberFormat="1" applyFont="1" applyAlignment="1">
      <alignment horizontal="center" vertical="center"/>
    </xf>
    <xf numFmtId="185" fontId="24" fillId="0" borderId="0" xfId="0" applyNumberFormat="1" applyFont="1" applyAlignment="1">
      <alignment horizontal="center" vertical="center"/>
    </xf>
    <xf numFmtId="186" fontId="24" fillId="0" borderId="0" xfId="0" applyNumberFormat="1" applyFont="1" applyAlignment="1">
      <alignment horizontal="center" vertical="center"/>
    </xf>
    <xf numFmtId="187" fontId="24" fillId="0" borderId="0" xfId="0" applyNumberFormat="1" applyFont="1" applyAlignment="1">
      <alignment horizontal="center" vertical="center"/>
    </xf>
    <xf numFmtId="178" fontId="21" fillId="3" borderId="0" xfId="0" applyNumberFormat="1" applyFont="1" applyFill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right" vertical="center"/>
    </xf>
    <xf numFmtId="0" fontId="13" fillId="0" borderId="10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178" fontId="0" fillId="0" borderId="0" xfId="0" applyNumberFormat="1"/>
    <xf numFmtId="184" fontId="0" fillId="0" borderId="0" xfId="0" applyNumberFormat="1"/>
    <xf numFmtId="0" fontId="0" fillId="2" borderId="0" xfId="0" applyFill="1"/>
    <xf numFmtId="0" fontId="25" fillId="2" borderId="0" xfId="0" applyFont="1" applyFill="1"/>
    <xf numFmtId="178" fontId="25" fillId="2" borderId="0" xfId="0" applyNumberFormat="1" applyFont="1" applyFill="1"/>
    <xf numFmtId="184" fontId="25" fillId="2" borderId="0" xfId="0" applyNumberFormat="1" applyFont="1" applyFill="1"/>
    <xf numFmtId="0" fontId="15" fillId="0" borderId="0" xfId="7" applyFont="1" applyAlignment="1">
      <alignment horizontal="center"/>
    </xf>
    <xf numFmtId="0" fontId="6" fillId="0" borderId="11" xfId="7" applyFont="1" applyBorder="1" applyAlignment="1">
      <alignment horizontal="center" vertical="center"/>
    </xf>
    <xf numFmtId="0" fontId="23" fillId="0" borderId="0" xfId="7" applyFont="1" applyAlignment="1">
      <alignment horizontal="center" vertical="center" textRotation="90" readingOrder="1"/>
    </xf>
    <xf numFmtId="0" fontId="23" fillId="4" borderId="0" xfId="7" applyFont="1" applyFill="1" applyAlignment="1">
      <alignment horizontal="center" vertical="center" textRotation="90" readingOrder="1"/>
    </xf>
    <xf numFmtId="0" fontId="21" fillId="0" borderId="0" xfId="0" applyFont="1" applyFill="1" applyBorder="1" applyAlignment="1">
      <alignment vertical="center"/>
    </xf>
    <xf numFmtId="186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187" fontId="21" fillId="0" borderId="0" xfId="0" applyNumberFormat="1" applyFont="1" applyFill="1" applyBorder="1" applyAlignment="1">
      <alignment horizontal="center" vertical="center"/>
    </xf>
    <xf numFmtId="186" fontId="24" fillId="0" borderId="0" xfId="0" applyNumberFormat="1" applyFont="1" applyFill="1" applyBorder="1" applyAlignment="1">
      <alignment horizontal="center" vertical="center"/>
    </xf>
    <xf numFmtId="185" fontId="21" fillId="0" borderId="0" xfId="0" applyNumberFormat="1" applyFont="1" applyFill="1" applyBorder="1" applyAlignment="1">
      <alignment horizontal="center" vertical="center"/>
    </xf>
    <xf numFmtId="178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Alignment="1">
      <alignment vertical="center"/>
    </xf>
    <xf numFmtId="178" fontId="21" fillId="0" borderId="0" xfId="0" applyNumberFormat="1" applyFont="1" applyFill="1" applyAlignment="1">
      <alignment horizontal="center" vertical="center"/>
    </xf>
    <xf numFmtId="185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178" fontId="24" fillId="0" borderId="0" xfId="0" applyNumberFormat="1" applyFont="1" applyFill="1" applyAlignment="1">
      <alignment horizontal="center" vertical="center"/>
    </xf>
    <xf numFmtId="185" fontId="24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left" vertical="center"/>
    </xf>
  </cellXfs>
  <cellStyles count="8">
    <cellStyle name="標準" xfId="0" builtinId="0"/>
    <cellStyle name="標準 2" xfId="1" xr:uid="{5E1E7012-FDEA-D54F-B289-97DA694D43FD}"/>
    <cellStyle name="標準 3" xfId="2" xr:uid="{D2F53947-B53B-194A-BC95-5FBA0FA79030}"/>
    <cellStyle name="標準 4" xfId="3" xr:uid="{B401793C-37F0-6148-9E84-D25B6AC9FCD7}"/>
    <cellStyle name="標準 5" xfId="4" xr:uid="{337270BA-E0E7-0047-B2DF-9EB7513E17EC}"/>
    <cellStyle name="標準 6" xfId="5" xr:uid="{F0C6478C-A974-E947-A813-700AECD5DD58}"/>
    <cellStyle name="標準 7" xfId="6" xr:uid="{7E750B75-C9B6-DC4A-B1F4-FCD03B3E80E6}"/>
    <cellStyle name="標準_ITINERARY訂正版0616" xfId="7" xr:uid="{7C4FEFB6-0B55-4B4D-9C8C-96B6A5EEC65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~1/&#23567;&#29287;&#38742;&#26124;/LOCALS~1/Temp/&#12388;&#12397;&#12487;&#12540;&#12479;/My%20eBooks/&#65296;&#65300;&#26149;/&#65296;&#65300;&#26149;&#37197;&#24067;/ROD(&#65296;&#65300;&#26149;)&#35036;&#27491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&#12388;&#12397;&#12487;&#12540;&#12479;/My%20eBooks/&#65296;&#65300;&#26149;/&#65296;&#65300;&#26149;&#37197;&#24067;/ROD(&#65296;&#65300;&#26149;)&#35036;&#2749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un%20funakoshi/AppData/Local/Microsoft/Windows/Temporary%20Internet%20Files/Content.Outlook/C83NNI2S/RALLY/&#65296;&#65303;&#23476;/Rally%20Setting_07%20Utage_Ver4.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un%20funakoshi/AppData/Local/Microsoft/Windows/Temporary%20Internet%20Files/Content.Outlook/C83NNI2S/Tsune/&#36039;&#26009;/ROD&#65288;&#65296;&#65300;&#31179;&#6528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3509;&#29421;&#12521;&#12522;&#12540;&#65298;&#65296;&#65297;&#65302;/&#31478;&#25216;/&#26368;&#32066;&#65306;&#33509;&#29421;&#12521;&#12522;&#12540;SafetyPlan%20ver&#65297;053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un%20funakoshi/AppData/Local/Microsoft/Windows/Temporary%20Internet%20Files/Content.Outlook/C83NNI2S/&#12388;&#12397;&#12487;&#12540;&#12479;/My%20eBooks/&#65296;&#65300;&#26149;/&#65296;&#65300;&#26149;&#37197;&#24067;/ROD(&#65296;&#65300;&#26149;)&#35036;&#2749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設定"/>
      <sheetName val="オフィシャル配置"/>
      <sheetName val="Name"/>
      <sheetName val="入力"/>
      <sheetName val="ITINERARY"/>
      <sheetName val="Sheet3"/>
      <sheetName val="Sheet1"/>
      <sheetName val="Sheet5"/>
      <sheetName val="Sheet2"/>
      <sheetName val="設定表"/>
      <sheetName val="占用許可１"/>
      <sheetName val="占用許可２"/>
      <sheetName val="占用許可３"/>
      <sheetName val="占用許可４"/>
      <sheetName val="占用許可５"/>
      <sheetName val="占用許可６"/>
      <sheetName val="警察許可"/>
      <sheetName val="警察許可 (2)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設定"/>
      <sheetName val="オフィシャル配置"/>
      <sheetName val="Name"/>
      <sheetName val="入力"/>
      <sheetName val="ITINERARY"/>
      <sheetName val="Sheet3"/>
      <sheetName val="Sheet1"/>
      <sheetName val="Sheet5"/>
      <sheetName val="Sheet2"/>
      <sheetName val="設定表"/>
      <sheetName val="占用許可１"/>
      <sheetName val="占用許可２"/>
      <sheetName val="占用許可３"/>
      <sheetName val="占用許可４"/>
      <sheetName val="占用許可５"/>
      <sheetName val="占用許可６"/>
      <sheetName val="警察許可"/>
      <sheetName val="警察許可 (2)"/>
      <sheetName val="Sheet4"/>
    </sheetNames>
    <sheetDataSet>
      <sheetData sheetId="0">
        <row r="11">
          <cell r="P11" t="str">
            <v>入力リスト用</v>
          </cell>
          <cell r="AA11" t="str">
            <v>18CP</v>
          </cell>
        </row>
        <row r="13">
          <cell r="P13" t="str">
            <v>イベント</v>
          </cell>
          <cell r="Q13" t="str">
            <v>制限速度</v>
          </cell>
          <cell r="AA13" t="str">
            <v>CP/PC</v>
          </cell>
        </row>
        <row r="14">
          <cell r="AA14" t="str">
            <v>場所</v>
          </cell>
        </row>
        <row r="15">
          <cell r="P15" t="str">
            <v>スタート</v>
          </cell>
          <cell r="Q15">
            <v>15</v>
          </cell>
          <cell r="AA15" t="str">
            <v>スタート(cp0)</v>
          </cell>
        </row>
        <row r="16">
          <cell r="P16" t="str">
            <v>道標</v>
          </cell>
          <cell r="Q16">
            <v>20</v>
          </cell>
        </row>
        <row r="17">
          <cell r="P17" t="str">
            <v>境界</v>
          </cell>
          <cell r="Q17">
            <v>25</v>
          </cell>
          <cell r="AA17" t="str">
            <v/>
          </cell>
        </row>
        <row r="18">
          <cell r="P18" t="str">
            <v>pc1/OD</v>
          </cell>
          <cell r="Q18">
            <v>30</v>
          </cell>
        </row>
        <row r="19">
          <cell r="P19" t="str">
            <v>SS/Scp</v>
          </cell>
          <cell r="Q19">
            <v>40</v>
          </cell>
          <cell r="AA19" t="str">
            <v/>
          </cell>
        </row>
        <row r="20">
          <cell r="P20" t="str">
            <v>SS/Fcp</v>
          </cell>
          <cell r="Q20">
            <v>50</v>
          </cell>
        </row>
        <row r="21">
          <cell r="P21" t="str">
            <v>サービスIn</v>
          </cell>
          <cell r="Q21">
            <v>60</v>
          </cell>
          <cell r="AA21" t="str">
            <v/>
          </cell>
        </row>
        <row r="22">
          <cell r="P22" t="str">
            <v>サービス</v>
          </cell>
          <cell r="Q22" t="str">
            <v>占用</v>
          </cell>
        </row>
        <row r="23">
          <cell r="P23" t="str">
            <v>サービスA</v>
          </cell>
          <cell r="Q23" t="str">
            <v>〃</v>
          </cell>
          <cell r="AA23" t="str">
            <v/>
          </cell>
        </row>
        <row r="24">
          <cell r="P24" t="str">
            <v>サービスB</v>
          </cell>
        </row>
        <row r="25">
          <cell r="P25" t="str">
            <v>サービスC</v>
          </cell>
          <cell r="AA25" t="str">
            <v/>
          </cell>
        </row>
        <row r="26">
          <cell r="P26" t="str">
            <v>サービスOUT</v>
          </cell>
        </row>
        <row r="27">
          <cell r="P27" t="str">
            <v>再スタート</v>
          </cell>
          <cell r="AA27" t="str">
            <v/>
          </cell>
        </row>
        <row r="28">
          <cell r="P28" t="str">
            <v>レスコン</v>
          </cell>
        </row>
        <row r="29">
          <cell r="P29" t="str">
            <v>ゴール</v>
          </cell>
          <cell r="AA29" t="str">
            <v/>
          </cell>
        </row>
        <row r="30">
          <cell r="P30" t="str">
            <v>トリップ『N』</v>
          </cell>
        </row>
        <row r="31">
          <cell r="P31" t="str">
            <v>トリップ『ON』</v>
          </cell>
          <cell r="AA31" t="str">
            <v>cp0A</v>
          </cell>
        </row>
        <row r="32">
          <cell r="P32" t="str">
            <v>給油</v>
          </cell>
        </row>
        <row r="33">
          <cell r="P33" t="str">
            <v>プール</v>
          </cell>
          <cell r="AA33" t="str">
            <v/>
          </cell>
        </row>
        <row r="34">
          <cell r="P34" t="str">
            <v>予告</v>
          </cell>
        </row>
        <row r="35">
          <cell r="P35" t="str">
            <v>フィニッシュ</v>
          </cell>
          <cell r="AA35" t="str">
            <v/>
          </cell>
        </row>
        <row r="36">
          <cell r="P36" t="str">
            <v>リグルーピング</v>
          </cell>
        </row>
        <row r="37">
          <cell r="P37" t="str">
            <v>サービスD</v>
          </cell>
          <cell r="AA37" t="str">
            <v/>
          </cell>
        </row>
        <row r="38">
          <cell r="P38" t="str">
            <v>パルクフェルメ</v>
          </cell>
        </row>
        <row r="39">
          <cell r="P39" t="str">
            <v>レストホールト</v>
          </cell>
          <cell r="AA39" t="str">
            <v/>
          </cell>
        </row>
        <row r="41">
          <cell r="AA41" t="str">
            <v/>
          </cell>
        </row>
        <row r="43">
          <cell r="AA43" t="str">
            <v/>
          </cell>
        </row>
        <row r="45">
          <cell r="AA45" t="str">
            <v/>
          </cell>
        </row>
        <row r="47">
          <cell r="AA47" t="str">
            <v>cp0B</v>
          </cell>
        </row>
        <row r="49">
          <cell r="AA49" t="str">
            <v/>
          </cell>
        </row>
        <row r="51">
          <cell r="AA51" t="str">
            <v/>
          </cell>
        </row>
        <row r="53">
          <cell r="AA53" t="str">
            <v/>
          </cell>
        </row>
        <row r="55">
          <cell r="AA55" t="str">
            <v/>
          </cell>
        </row>
        <row r="57">
          <cell r="AA57" t="str">
            <v/>
          </cell>
        </row>
        <row r="59">
          <cell r="AA59" t="str">
            <v/>
          </cell>
        </row>
        <row r="61">
          <cell r="AA61" t="str">
            <v/>
          </cell>
        </row>
        <row r="63">
          <cell r="AA63" t="str">
            <v/>
          </cell>
        </row>
        <row r="65">
          <cell r="AA65" t="str">
            <v/>
          </cell>
        </row>
        <row r="67">
          <cell r="AA67" t="str">
            <v/>
          </cell>
        </row>
        <row r="69">
          <cell r="AA69" t="str">
            <v>cp0C</v>
          </cell>
        </row>
        <row r="71">
          <cell r="AA71" t="str">
            <v/>
          </cell>
        </row>
        <row r="73">
          <cell r="AA73" t="str">
            <v/>
          </cell>
        </row>
        <row r="81">
          <cell r="AA81" t="str">
            <v/>
          </cell>
        </row>
        <row r="83">
          <cell r="AA83" t="str">
            <v/>
          </cell>
        </row>
        <row r="85">
          <cell r="AA85" t="str">
            <v/>
          </cell>
        </row>
        <row r="87">
          <cell r="AA87" t="str">
            <v/>
          </cell>
        </row>
        <row r="89">
          <cell r="AA89" t="str">
            <v/>
          </cell>
        </row>
        <row r="91">
          <cell r="AA91" t="str">
            <v/>
          </cell>
        </row>
        <row r="93">
          <cell r="AA93" t="str">
            <v/>
          </cell>
        </row>
        <row r="95">
          <cell r="AA95" t="str">
            <v/>
          </cell>
        </row>
        <row r="97">
          <cell r="AA97" t="str">
            <v/>
          </cell>
        </row>
        <row r="99">
          <cell r="AA99" t="str">
            <v>cp0D</v>
          </cell>
        </row>
        <row r="101">
          <cell r="AA101" t="str">
            <v/>
          </cell>
        </row>
        <row r="103">
          <cell r="AA103" t="str">
            <v/>
          </cell>
        </row>
        <row r="105">
          <cell r="AA105" t="str">
            <v/>
          </cell>
        </row>
        <row r="107">
          <cell r="AA107" t="str">
            <v/>
          </cell>
        </row>
        <row r="109">
          <cell r="AA109" t="str">
            <v>cp0E</v>
          </cell>
        </row>
        <row r="111">
          <cell r="AA111" t="str">
            <v>サービスA</v>
          </cell>
        </row>
        <row r="113">
          <cell r="AA113" t="str">
            <v>cp0F</v>
          </cell>
        </row>
        <row r="115">
          <cell r="AA115" t="str">
            <v>給油</v>
          </cell>
        </row>
        <row r="117">
          <cell r="AA117" t="str">
            <v/>
          </cell>
        </row>
        <row r="119">
          <cell r="AA119" t="str">
            <v/>
          </cell>
        </row>
        <row r="121">
          <cell r="AA121" t="str">
            <v/>
          </cell>
        </row>
        <row r="123">
          <cell r="AA123" t="str">
            <v/>
          </cell>
        </row>
        <row r="125">
          <cell r="AA125" t="str">
            <v>cp1</v>
          </cell>
        </row>
        <row r="127">
          <cell r="AA127" t="str">
            <v>SS/Scp</v>
          </cell>
        </row>
        <row r="129">
          <cell r="AA129" t="str">
            <v>SS/Fcp</v>
          </cell>
        </row>
        <row r="131">
          <cell r="AA131" t="str">
            <v/>
          </cell>
        </row>
        <row r="133">
          <cell r="AA133" t="str">
            <v/>
          </cell>
        </row>
        <row r="135">
          <cell r="AA135" t="str">
            <v/>
          </cell>
        </row>
        <row r="137">
          <cell r="AA137" t="str">
            <v/>
          </cell>
        </row>
        <row r="139">
          <cell r="AA139" t="str">
            <v>cp1A</v>
          </cell>
        </row>
        <row r="147">
          <cell r="AA147" t="str">
            <v>ｃｐ１Ａ</v>
          </cell>
        </row>
        <row r="149">
          <cell r="AA149" t="str">
            <v>HA/Scp</v>
          </cell>
        </row>
        <row r="151">
          <cell r="AA151" t="str">
            <v/>
          </cell>
        </row>
        <row r="153">
          <cell r="AA153" t="str">
            <v>HA/Fcp</v>
          </cell>
        </row>
        <row r="155">
          <cell r="AA155" t="str">
            <v/>
          </cell>
        </row>
        <row r="157">
          <cell r="AA157" t="str">
            <v/>
          </cell>
        </row>
        <row r="159">
          <cell r="AA159" t="str">
            <v/>
          </cell>
        </row>
        <row r="161">
          <cell r="AA161" t="str">
            <v/>
          </cell>
        </row>
        <row r="163">
          <cell r="AA163" t="str">
            <v/>
          </cell>
        </row>
        <row r="165">
          <cell r="AA165" t="str">
            <v/>
          </cell>
        </row>
        <row r="167">
          <cell r="AA167" t="str">
            <v>cp2</v>
          </cell>
        </row>
        <row r="169">
          <cell r="AA169" t="str">
            <v>SS/Scp</v>
          </cell>
        </row>
        <row r="171">
          <cell r="AA171" t="str">
            <v/>
          </cell>
        </row>
        <row r="173">
          <cell r="AA173" t="str">
            <v/>
          </cell>
        </row>
        <row r="175">
          <cell r="AA175" t="str">
            <v>SS/Fcp</v>
          </cell>
        </row>
        <row r="177">
          <cell r="AA177" t="str">
            <v/>
          </cell>
        </row>
        <row r="179">
          <cell r="AA179" t="str">
            <v/>
          </cell>
        </row>
        <row r="181">
          <cell r="AA181" t="str">
            <v/>
          </cell>
        </row>
        <row r="183">
          <cell r="AA183" t="str">
            <v/>
          </cell>
        </row>
        <row r="185">
          <cell r="AA185" t="str">
            <v/>
          </cell>
        </row>
        <row r="187">
          <cell r="AA187" t="str">
            <v>cp2A</v>
          </cell>
        </row>
        <row r="189">
          <cell r="AA189" t="str">
            <v>リグルーピング</v>
          </cell>
        </row>
        <row r="191">
          <cell r="AA191" t="str">
            <v>cp2B</v>
          </cell>
        </row>
        <row r="193">
          <cell r="AA193" t="str">
            <v/>
          </cell>
        </row>
        <row r="195">
          <cell r="AA195" t="str">
            <v/>
          </cell>
        </row>
        <row r="197">
          <cell r="AA197" t="str">
            <v/>
          </cell>
        </row>
        <row r="199">
          <cell r="AA199" t="str">
            <v/>
          </cell>
        </row>
        <row r="201">
          <cell r="AA201" t="str">
            <v/>
          </cell>
        </row>
        <row r="203">
          <cell r="AA203" t="str">
            <v/>
          </cell>
        </row>
        <row r="205">
          <cell r="AA205" t="str">
            <v/>
          </cell>
        </row>
        <row r="213">
          <cell r="AA213" t="str">
            <v>セクション2</v>
          </cell>
        </row>
        <row r="215">
          <cell r="AA215" t="str">
            <v>サービスB</v>
          </cell>
        </row>
        <row r="217">
          <cell r="AA217" t="str">
            <v>cp2C</v>
          </cell>
        </row>
        <row r="219">
          <cell r="AA219" t="str">
            <v>給油</v>
          </cell>
        </row>
        <row r="221">
          <cell r="AA221" t="str">
            <v/>
          </cell>
        </row>
        <row r="223">
          <cell r="AA223" t="str">
            <v/>
          </cell>
        </row>
        <row r="225">
          <cell r="AA225" t="str">
            <v/>
          </cell>
        </row>
        <row r="227">
          <cell r="AA227" t="str">
            <v>cp3</v>
          </cell>
        </row>
        <row r="229">
          <cell r="AA229" t="str">
            <v>SS/Scp</v>
          </cell>
        </row>
        <row r="231">
          <cell r="AA231" t="str">
            <v/>
          </cell>
        </row>
        <row r="233">
          <cell r="AA233" t="str">
            <v/>
          </cell>
        </row>
        <row r="235">
          <cell r="AA235" t="str">
            <v>SS/Fcp</v>
          </cell>
        </row>
        <row r="237">
          <cell r="AA237" t="str">
            <v/>
          </cell>
        </row>
        <row r="239">
          <cell r="AA239" t="str">
            <v/>
          </cell>
        </row>
        <row r="241">
          <cell r="AA241" t="str">
            <v/>
          </cell>
        </row>
        <row r="243">
          <cell r="AA243" t="str">
            <v/>
          </cell>
        </row>
        <row r="245">
          <cell r="AA245" t="str">
            <v/>
          </cell>
        </row>
        <row r="247">
          <cell r="AA247" t="str">
            <v/>
          </cell>
        </row>
        <row r="249">
          <cell r="AA249" t="str">
            <v/>
          </cell>
        </row>
        <row r="251">
          <cell r="AA251" t="str">
            <v/>
          </cell>
        </row>
        <row r="253">
          <cell r="AA253" t="str">
            <v/>
          </cell>
        </row>
        <row r="255">
          <cell r="AA255" t="str">
            <v>cp3A</v>
          </cell>
        </row>
        <row r="257">
          <cell r="AA257" t="str">
            <v/>
          </cell>
        </row>
        <row r="259">
          <cell r="AA259" t="str">
            <v/>
          </cell>
        </row>
        <row r="261">
          <cell r="AA261" t="str">
            <v/>
          </cell>
        </row>
        <row r="263">
          <cell r="AA263" t="str">
            <v>cp3B</v>
          </cell>
        </row>
        <row r="265">
          <cell r="AA265" t="str">
            <v>リグルーピング</v>
          </cell>
        </row>
        <row r="267">
          <cell r="AA267" t="str">
            <v>cp3C</v>
          </cell>
        </row>
        <row r="269">
          <cell r="AA269" t="str">
            <v/>
          </cell>
        </row>
        <row r="271">
          <cell r="AA271" t="str">
            <v/>
          </cell>
        </row>
        <row r="279">
          <cell r="AA279" t="str">
            <v>セクション3</v>
          </cell>
        </row>
        <row r="281">
          <cell r="AA281" t="str">
            <v>レストホールト</v>
          </cell>
        </row>
        <row r="283">
          <cell r="AA283" t="str">
            <v>cp3D</v>
          </cell>
        </row>
        <row r="285">
          <cell r="AA285" t="str">
            <v/>
          </cell>
        </row>
        <row r="287">
          <cell r="AA287" t="str">
            <v/>
          </cell>
        </row>
        <row r="289">
          <cell r="AA289" t="str">
            <v/>
          </cell>
        </row>
        <row r="291">
          <cell r="AA291" t="str">
            <v/>
          </cell>
        </row>
        <row r="293">
          <cell r="AA293" t="str">
            <v>HA/Scp</v>
          </cell>
        </row>
        <row r="295">
          <cell r="AA295" t="str">
            <v/>
          </cell>
        </row>
        <row r="297">
          <cell r="AA297" t="str">
            <v>HA/Fcp</v>
          </cell>
        </row>
        <row r="299">
          <cell r="AA299" t="str">
            <v/>
          </cell>
        </row>
        <row r="301">
          <cell r="AA301" t="str">
            <v/>
          </cell>
        </row>
        <row r="303">
          <cell r="AA303" t="str">
            <v/>
          </cell>
        </row>
        <row r="305">
          <cell r="AA305" t="str">
            <v/>
          </cell>
        </row>
        <row r="307">
          <cell r="AA307" t="str">
            <v/>
          </cell>
        </row>
        <row r="309">
          <cell r="AA309" t="str">
            <v/>
          </cell>
        </row>
        <row r="311">
          <cell r="AA311" t="str">
            <v/>
          </cell>
        </row>
        <row r="313">
          <cell r="AA313" t="str">
            <v/>
          </cell>
        </row>
        <row r="315">
          <cell r="AA315" t="str">
            <v/>
          </cell>
        </row>
        <row r="317">
          <cell r="AA317" t="str">
            <v/>
          </cell>
        </row>
        <row r="319">
          <cell r="AA319" t="str">
            <v>cp4</v>
          </cell>
        </row>
        <row r="321">
          <cell r="AA321" t="str">
            <v>SS/Scp</v>
          </cell>
        </row>
        <row r="323">
          <cell r="AA323" t="str">
            <v/>
          </cell>
        </row>
        <row r="325">
          <cell r="AA325" t="str">
            <v/>
          </cell>
        </row>
        <row r="327">
          <cell r="AA327" t="str">
            <v/>
          </cell>
        </row>
        <row r="329">
          <cell r="AA329" t="str">
            <v>SS/Fcp</v>
          </cell>
        </row>
        <row r="331">
          <cell r="AA331" t="str">
            <v/>
          </cell>
        </row>
        <row r="333">
          <cell r="AA333" t="str">
            <v/>
          </cell>
        </row>
        <row r="335">
          <cell r="AA335" t="str">
            <v/>
          </cell>
        </row>
        <row r="337">
          <cell r="AA337" t="str">
            <v/>
          </cell>
        </row>
        <row r="345">
          <cell r="AA345" t="str">
            <v/>
          </cell>
        </row>
        <row r="347">
          <cell r="AA347" t="str">
            <v>cp4A</v>
          </cell>
        </row>
        <row r="349">
          <cell r="AA349" t="str">
            <v>リグルーピング</v>
          </cell>
        </row>
        <row r="351">
          <cell r="AA351" t="str">
            <v>cp4B</v>
          </cell>
        </row>
        <row r="353">
          <cell r="AA353" t="str">
            <v/>
          </cell>
        </row>
        <row r="355">
          <cell r="AA355" t="str">
            <v/>
          </cell>
        </row>
        <row r="357">
          <cell r="AA357" t="str">
            <v/>
          </cell>
        </row>
        <row r="359">
          <cell r="AA359" t="str">
            <v/>
          </cell>
        </row>
        <row r="361">
          <cell r="AA361" t="str">
            <v/>
          </cell>
        </row>
        <row r="363">
          <cell r="AA363" t="str">
            <v/>
          </cell>
        </row>
        <row r="365">
          <cell r="AA365" t="str">
            <v/>
          </cell>
        </row>
        <row r="367">
          <cell r="AA367" t="str">
            <v/>
          </cell>
        </row>
        <row r="369">
          <cell r="AA369" t="str">
            <v/>
          </cell>
        </row>
        <row r="371">
          <cell r="AA371" t="str">
            <v/>
          </cell>
        </row>
        <row r="373">
          <cell r="AA373" t="str">
            <v/>
          </cell>
        </row>
        <row r="375">
          <cell r="AA375" t="str">
            <v/>
          </cell>
        </row>
        <row r="377">
          <cell r="AA377" t="str">
            <v/>
          </cell>
        </row>
        <row r="379">
          <cell r="AA379" t="str">
            <v/>
          </cell>
        </row>
        <row r="381">
          <cell r="AA381" t="str">
            <v/>
          </cell>
        </row>
        <row r="383">
          <cell r="AA383" t="str">
            <v/>
          </cell>
        </row>
        <row r="385">
          <cell r="AA385" t="str">
            <v/>
          </cell>
        </row>
        <row r="387">
          <cell r="AA387" t="str">
            <v/>
          </cell>
        </row>
        <row r="389">
          <cell r="AA389" t="str">
            <v/>
          </cell>
        </row>
        <row r="391">
          <cell r="AA391" t="str">
            <v/>
          </cell>
        </row>
        <row r="393">
          <cell r="AA393" t="str">
            <v/>
          </cell>
        </row>
        <row r="395">
          <cell r="AA395" t="str">
            <v/>
          </cell>
        </row>
        <row r="397">
          <cell r="AA397" t="str">
            <v/>
          </cell>
        </row>
        <row r="399">
          <cell r="AA399" t="str">
            <v/>
          </cell>
        </row>
        <row r="401">
          <cell r="AA401" t="str">
            <v/>
          </cell>
        </row>
        <row r="403">
          <cell r="AA403" t="str">
            <v/>
          </cell>
        </row>
        <row r="411">
          <cell r="AA411" t="str">
            <v>セクション4</v>
          </cell>
        </row>
        <row r="413">
          <cell r="AA413" t="str">
            <v>サービスC</v>
          </cell>
        </row>
        <row r="415">
          <cell r="AA415" t="str">
            <v>cp4C</v>
          </cell>
        </row>
        <row r="417">
          <cell r="AA417" t="str">
            <v>給油</v>
          </cell>
        </row>
        <row r="419">
          <cell r="AA419" t="str">
            <v/>
          </cell>
        </row>
        <row r="421">
          <cell r="AA421" t="str">
            <v/>
          </cell>
        </row>
        <row r="423">
          <cell r="AA423" t="str">
            <v/>
          </cell>
        </row>
        <row r="425">
          <cell r="AA425" t="str">
            <v/>
          </cell>
        </row>
        <row r="427">
          <cell r="AA427" t="str">
            <v/>
          </cell>
        </row>
        <row r="429">
          <cell r="AA429" t="str">
            <v/>
          </cell>
        </row>
        <row r="431">
          <cell r="AA431" t="str">
            <v/>
          </cell>
        </row>
        <row r="433">
          <cell r="AA433" t="str">
            <v/>
          </cell>
        </row>
        <row r="435">
          <cell r="AA435" t="str">
            <v/>
          </cell>
        </row>
        <row r="437">
          <cell r="AA437" t="str">
            <v/>
          </cell>
        </row>
        <row r="439">
          <cell r="AA439" t="str">
            <v>cp5</v>
          </cell>
        </row>
        <row r="441">
          <cell r="AA441" t="str">
            <v>SS/Scp</v>
          </cell>
        </row>
        <row r="443">
          <cell r="AA443" t="str">
            <v/>
          </cell>
        </row>
        <row r="445">
          <cell r="AA445" t="str">
            <v/>
          </cell>
        </row>
        <row r="447">
          <cell r="AA447" t="str">
            <v/>
          </cell>
        </row>
        <row r="449">
          <cell r="AA449" t="str">
            <v/>
          </cell>
        </row>
        <row r="451">
          <cell r="AA451" t="str">
            <v/>
          </cell>
        </row>
        <row r="453">
          <cell r="AA453" t="str">
            <v/>
          </cell>
        </row>
        <row r="455">
          <cell r="AA455" t="str">
            <v/>
          </cell>
        </row>
        <row r="457">
          <cell r="AA457" t="str">
            <v>SS/Fcp</v>
          </cell>
        </row>
        <row r="459">
          <cell r="AA459" t="str">
            <v/>
          </cell>
        </row>
        <row r="461">
          <cell r="AA461" t="str">
            <v/>
          </cell>
        </row>
        <row r="463">
          <cell r="AA463" t="str">
            <v/>
          </cell>
        </row>
        <row r="465">
          <cell r="AA465" t="str">
            <v>cp5A</v>
          </cell>
        </row>
        <row r="467">
          <cell r="AA467" t="str">
            <v>HA/Scp</v>
          </cell>
        </row>
        <row r="469">
          <cell r="AA469" t="str">
            <v/>
          </cell>
        </row>
        <row r="477">
          <cell r="AA477" t="str">
            <v/>
          </cell>
        </row>
        <row r="479">
          <cell r="AA479" t="str">
            <v>HA/Fcp</v>
          </cell>
        </row>
        <row r="481">
          <cell r="AA481" t="str">
            <v/>
          </cell>
        </row>
        <row r="483">
          <cell r="AA483" t="str">
            <v/>
          </cell>
        </row>
        <row r="485">
          <cell r="AA485" t="str">
            <v/>
          </cell>
        </row>
        <row r="487">
          <cell r="AA487" t="str">
            <v/>
          </cell>
        </row>
        <row r="489">
          <cell r="AA489" t="str">
            <v/>
          </cell>
        </row>
        <row r="491">
          <cell r="AA491" t="str">
            <v/>
          </cell>
        </row>
        <row r="493">
          <cell r="AA493" t="str">
            <v/>
          </cell>
        </row>
        <row r="495">
          <cell r="AA495" t="str">
            <v/>
          </cell>
        </row>
        <row r="497">
          <cell r="AA497" t="str">
            <v/>
          </cell>
        </row>
        <row r="499">
          <cell r="AA499" t="str">
            <v/>
          </cell>
        </row>
        <row r="501">
          <cell r="AA501" t="str">
            <v/>
          </cell>
        </row>
        <row r="503">
          <cell r="AA503" t="str">
            <v/>
          </cell>
        </row>
        <row r="505">
          <cell r="AA505" t="str">
            <v/>
          </cell>
        </row>
        <row r="507">
          <cell r="AA507" t="str">
            <v>cp6</v>
          </cell>
        </row>
        <row r="509">
          <cell r="AA509" t="str">
            <v>SS/Scp</v>
          </cell>
        </row>
        <row r="511">
          <cell r="AA511" t="str">
            <v/>
          </cell>
        </row>
        <row r="513">
          <cell r="AA513" t="str">
            <v/>
          </cell>
        </row>
        <row r="515">
          <cell r="AA515" t="str">
            <v/>
          </cell>
        </row>
        <row r="517">
          <cell r="AA517" t="str">
            <v/>
          </cell>
        </row>
        <row r="519">
          <cell r="AA519" t="str">
            <v/>
          </cell>
        </row>
        <row r="521">
          <cell r="AA521" t="str">
            <v/>
          </cell>
        </row>
        <row r="523">
          <cell r="AA523" t="str">
            <v/>
          </cell>
        </row>
        <row r="525">
          <cell r="AA525" t="str">
            <v>SS/Fcp</v>
          </cell>
        </row>
        <row r="527">
          <cell r="AA527" t="str">
            <v/>
          </cell>
        </row>
        <row r="529">
          <cell r="AA529" t="str">
            <v/>
          </cell>
        </row>
        <row r="531">
          <cell r="AA531" t="str">
            <v>cp6A</v>
          </cell>
        </row>
        <row r="533">
          <cell r="AA533" t="str">
            <v>サービスD</v>
          </cell>
        </row>
        <row r="535">
          <cell r="AA535" t="str">
            <v>cp6B</v>
          </cell>
        </row>
        <row r="543">
          <cell r="AA543" t="str">
            <v>ｃｐ６Ｂ</v>
          </cell>
        </row>
        <row r="545">
          <cell r="AA545" t="str">
            <v>パルクフェルメ</v>
          </cell>
        </row>
        <row r="547">
          <cell r="AA547" t="str">
            <v>フィニッシュ</v>
          </cell>
        </row>
        <row r="549">
          <cell r="AA549" t="str">
            <v/>
          </cell>
        </row>
        <row r="551">
          <cell r="AA551" t="str">
            <v/>
          </cell>
        </row>
        <row r="553">
          <cell r="AA553" t="str">
            <v/>
          </cell>
        </row>
        <row r="555">
          <cell r="AA555" t="str">
            <v/>
          </cell>
        </row>
        <row r="557">
          <cell r="AA557" t="str">
            <v/>
          </cell>
        </row>
        <row r="559">
          <cell r="AA559" t="str">
            <v/>
          </cell>
        </row>
        <row r="561">
          <cell r="AA561" t="str">
            <v/>
          </cell>
        </row>
        <row r="563">
          <cell r="AA563" t="str">
            <v/>
          </cell>
        </row>
        <row r="565">
          <cell r="AA565" t="str">
            <v/>
          </cell>
        </row>
        <row r="567">
          <cell r="AA567" t="str">
            <v/>
          </cell>
        </row>
        <row r="569">
          <cell r="AA569" t="str">
            <v/>
          </cell>
        </row>
        <row r="571">
          <cell r="AA571" t="str">
            <v/>
          </cell>
        </row>
        <row r="573">
          <cell r="AA573" t="str">
            <v/>
          </cell>
        </row>
        <row r="575">
          <cell r="AA575" t="str">
            <v/>
          </cell>
        </row>
        <row r="577">
          <cell r="AA577" t="str">
            <v/>
          </cell>
        </row>
        <row r="579">
          <cell r="AA579" t="str">
            <v/>
          </cell>
        </row>
        <row r="581">
          <cell r="AA581" t="str">
            <v/>
          </cell>
        </row>
        <row r="583">
          <cell r="AA583" t="str">
            <v/>
          </cell>
        </row>
        <row r="585">
          <cell r="AA585" t="str">
            <v/>
          </cell>
        </row>
        <row r="587">
          <cell r="AA587" t="str">
            <v/>
          </cell>
        </row>
        <row r="589">
          <cell r="AA589" t="str">
            <v/>
          </cell>
        </row>
        <row r="591">
          <cell r="AA591" t="str">
            <v/>
          </cell>
        </row>
        <row r="593">
          <cell r="AA593" t="str">
            <v/>
          </cell>
        </row>
        <row r="595">
          <cell r="AA595" t="str">
            <v/>
          </cell>
        </row>
        <row r="597">
          <cell r="AA597" t="str">
            <v/>
          </cell>
        </row>
        <row r="599">
          <cell r="AA599" t="str">
            <v/>
          </cell>
        </row>
        <row r="601">
          <cell r="AA601" t="str">
            <v/>
          </cell>
        </row>
      </sheetData>
      <sheetData sheetId="1"/>
      <sheetData sheetId="2">
        <row r="7">
          <cell r="E7" t="str">
            <v>いいい</v>
          </cell>
          <cell r="H7" t="str">
            <v>いいい</v>
          </cell>
        </row>
        <row r="9">
          <cell r="E9" t="str">
            <v>いいい</v>
          </cell>
        </row>
        <row r="10">
          <cell r="E10" t="str">
            <v>ううう</v>
          </cell>
          <cell r="H10" t="str">
            <v>（日吉ダム）</v>
          </cell>
        </row>
        <row r="13">
          <cell r="E13" t="str">
            <v>SSの名称</v>
          </cell>
          <cell r="H13" t="str">
            <v>場所</v>
          </cell>
        </row>
        <row r="14">
          <cell r="E14" t="str">
            <v>ストック</v>
          </cell>
        </row>
        <row r="15">
          <cell r="E15" t="str">
            <v>Dream Bridge</v>
          </cell>
          <cell r="H15" t="str">
            <v>あああ</v>
          </cell>
        </row>
        <row r="16">
          <cell r="E16" t="str">
            <v>Tatunori Pass</v>
          </cell>
          <cell r="H16" t="str">
            <v>ううう</v>
          </cell>
        </row>
        <row r="17">
          <cell r="E17" t="str">
            <v>Lake Amawaka.W</v>
          </cell>
          <cell r="H17" t="str">
            <v>ううう</v>
          </cell>
        </row>
        <row r="18">
          <cell r="E18" t="str">
            <v>Lake Amawaka.W 1</v>
          </cell>
          <cell r="H18" t="str">
            <v>あああ</v>
          </cell>
        </row>
        <row r="19">
          <cell r="E19" t="str">
            <v>Lake Amawaka.W 2</v>
          </cell>
          <cell r="H19" t="str">
            <v>あああ</v>
          </cell>
        </row>
        <row r="20">
          <cell r="E20" t="str">
            <v>Lake Amawaka.W 3</v>
          </cell>
          <cell r="H20" t="str">
            <v>スプリングスひよし</v>
          </cell>
        </row>
        <row r="21">
          <cell r="E21" t="str">
            <v>Lake Amawaka.W -S</v>
          </cell>
          <cell r="H21" t="str">
            <v>日吉町　中</v>
          </cell>
        </row>
        <row r="22">
          <cell r="E22" t="str">
            <v>Lake Amawaka.W -S1</v>
          </cell>
          <cell r="H22" t="str">
            <v>（日吉ダム）</v>
          </cell>
        </row>
        <row r="23">
          <cell r="E23" t="str">
            <v>Lake Amawaka.W -S2</v>
          </cell>
          <cell r="H23" t="str">
            <v>（日吉ダム）</v>
          </cell>
        </row>
        <row r="24">
          <cell r="E24" t="str">
            <v>Lake Amawaka.W -S3</v>
          </cell>
        </row>
        <row r="25">
          <cell r="E25" t="str">
            <v>Tatsunori Pass 1</v>
          </cell>
        </row>
        <row r="26">
          <cell r="E26" t="str">
            <v>Tatsunori Pass 2</v>
          </cell>
        </row>
        <row r="27">
          <cell r="E27" t="str">
            <v>Tatsunori Pass 3</v>
          </cell>
        </row>
        <row r="28">
          <cell r="E28" t="str">
            <v>Lake Amawaka.E</v>
          </cell>
        </row>
        <row r="29">
          <cell r="E29" t="str">
            <v>Lake Amawaka.E 1</v>
          </cell>
        </row>
        <row r="30">
          <cell r="E30" t="str">
            <v>Lake Amawaka.E 2</v>
          </cell>
        </row>
        <row r="31">
          <cell r="E31" t="str">
            <v>Lake Amawaka.E 3</v>
          </cell>
        </row>
        <row r="32">
          <cell r="E32" t="str">
            <v>Ruri Kei</v>
          </cell>
        </row>
        <row r="33">
          <cell r="E33" t="str">
            <v>Ruri Kei 1</v>
          </cell>
        </row>
        <row r="34">
          <cell r="E34" t="str">
            <v>Ruri Kei 2</v>
          </cell>
        </row>
        <row r="35">
          <cell r="E35" t="str">
            <v>Ruri Kei 3</v>
          </cell>
        </row>
        <row r="36">
          <cell r="E36" t="str">
            <v>Katura River</v>
          </cell>
        </row>
        <row r="37">
          <cell r="E37" t="str">
            <v>Katsura River 1</v>
          </cell>
        </row>
        <row r="38">
          <cell r="E38" t="str">
            <v>Katsura River 2</v>
          </cell>
        </row>
        <row r="39">
          <cell r="E39" t="str">
            <v>Katsura River 3</v>
          </cell>
        </row>
        <row r="40">
          <cell r="E40" t="str">
            <v>うんこ</v>
          </cell>
        </row>
      </sheetData>
      <sheetData sheetId="3">
        <row r="10">
          <cell r="C10" t="str">
            <v>園部警察署</v>
          </cell>
        </row>
        <row r="16">
          <cell r="C16" t="str">
            <v>日吉町</v>
          </cell>
          <cell r="L16" t="str">
            <v>京北町</v>
          </cell>
        </row>
        <row r="18">
          <cell r="D18">
            <v>38129</v>
          </cell>
          <cell r="I18" t="str">
            <v>まで</v>
          </cell>
        </row>
        <row r="33">
          <cell r="C33" t="str">
            <v>美山町</v>
          </cell>
          <cell r="L33" t="str">
            <v>園部町</v>
          </cell>
        </row>
      </sheetData>
      <sheetData sheetId="4"/>
      <sheetData sheetId="5"/>
      <sheetData sheetId="6">
        <row r="4">
          <cell r="C4" t="str">
            <v>１ページ</v>
          </cell>
        </row>
        <row r="5">
          <cell r="C5" t="str">
            <v>２ページ</v>
          </cell>
        </row>
        <row r="6">
          <cell r="C6" t="str">
            <v>２ページまで</v>
          </cell>
        </row>
        <row r="7">
          <cell r="C7" t="str">
            <v>３ページ</v>
          </cell>
        </row>
        <row r="8">
          <cell r="C8" t="str">
            <v>３ページまで</v>
          </cell>
        </row>
        <row r="9">
          <cell r="C9" t="str">
            <v>４ページ</v>
          </cell>
        </row>
        <row r="10">
          <cell r="C10" t="str">
            <v>４ページまで</v>
          </cell>
        </row>
        <row r="11">
          <cell r="C11" t="str">
            <v>５ページ</v>
          </cell>
        </row>
        <row r="12">
          <cell r="C12" t="str">
            <v>５ページまで</v>
          </cell>
        </row>
        <row r="13">
          <cell r="C13" t="str">
            <v>６ページ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配置表"/>
      <sheetName val="指示書 (2)"/>
      <sheetName val="ロードブック"/>
      <sheetName val="入力"/>
      <sheetName val="Itinerary"/>
      <sheetName val="Itinerary配布用"/>
      <sheetName val="Itinerary.Data"/>
      <sheetName val="リスト"/>
      <sheetName val="Tsune"/>
      <sheetName val="コースカースケジュール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B7">
            <v>1</v>
          </cell>
          <cell r="C7" t="str">
            <v>TC0</v>
          </cell>
          <cell r="D7" t="str">
            <v>府民の森ひよしサービスパーク</v>
          </cell>
          <cell r="E7" t="str">
            <v>０ＣＰ＿ラリースタート</v>
          </cell>
          <cell r="F7" t="str">
            <v>府民の森ひよし臨時駐車場</v>
          </cell>
          <cell r="G7" t="str">
            <v>南丹市日吉町天若</v>
          </cell>
          <cell r="H7" t="str">
            <v>京都府</v>
          </cell>
          <cell r="I7" t="str">
            <v>南丹警察署</v>
          </cell>
          <cell r="J7" t="str">
            <v>園内</v>
          </cell>
          <cell r="K7">
            <v>0</v>
          </cell>
          <cell r="L7" t="str">
            <v>0.000</v>
          </cell>
          <cell r="M7">
            <v>1</v>
          </cell>
          <cell r="N7" t="str">
            <v>0.000</v>
          </cell>
          <cell r="O7">
            <v>0</v>
          </cell>
          <cell r="P7" t="str">
            <v>TC0</v>
          </cell>
          <cell r="Q7" t="str">
            <v>TC0</v>
          </cell>
          <cell r="R7" t="str">
            <v>0.000</v>
          </cell>
          <cell r="S7">
            <v>0</v>
          </cell>
          <cell r="T7" t="str">
            <v>0.000</v>
          </cell>
          <cell r="U7">
            <v>0</v>
          </cell>
          <cell r="V7">
            <v>0</v>
          </cell>
          <cell r="W7" t="str">
            <v/>
          </cell>
          <cell r="X7" t="str">
            <v/>
          </cell>
          <cell r="AA7">
            <v>0</v>
          </cell>
          <cell r="AB7">
            <v>0</v>
          </cell>
          <cell r="AC7">
            <v>0.41736111111111113</v>
          </cell>
        </row>
        <row r="8">
          <cell r="B8">
            <v>2</v>
          </cell>
          <cell r="C8">
            <v>0</v>
          </cell>
          <cell r="D8" t="str">
            <v>府民の森ひよし西ゲート</v>
          </cell>
          <cell r="E8" t="str">
            <v>トリップオン</v>
          </cell>
          <cell r="F8" t="str">
            <v>府道京都日吉美山線</v>
          </cell>
          <cell r="H8" t="str">
            <v>南丹土木事務所</v>
          </cell>
          <cell r="J8" t="str">
            <v>５０</v>
          </cell>
          <cell r="K8">
            <v>0</v>
          </cell>
          <cell r="L8">
            <v>0</v>
          </cell>
          <cell r="M8">
            <v>2</v>
          </cell>
          <cell r="N8">
            <v>0</v>
          </cell>
          <cell r="O8">
            <v>0</v>
          </cell>
          <cell r="P8">
            <v>0</v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  <cell r="V8" t="str">
            <v/>
          </cell>
          <cell r="W8" t="str">
            <v/>
          </cell>
          <cell r="X8" t="str">
            <v/>
          </cell>
          <cell r="AA8">
            <v>0</v>
          </cell>
          <cell r="AB8">
            <v>0</v>
          </cell>
          <cell r="AC8" t="str">
            <v/>
          </cell>
        </row>
        <row r="9">
          <cell r="B9">
            <v>3</v>
          </cell>
          <cell r="C9">
            <v>0</v>
          </cell>
          <cell r="D9" t="str">
            <v>梅ノ木橋</v>
          </cell>
          <cell r="F9" t="str">
            <v>市道大向線</v>
          </cell>
          <cell r="G9" t="str">
            <v>南丹市八木長神吉</v>
          </cell>
          <cell r="H9" t="str">
            <v>南丹市</v>
          </cell>
          <cell r="J9" t="str">
            <v>６０</v>
          </cell>
          <cell r="K9">
            <v>3.7149999999999999</v>
          </cell>
          <cell r="L9">
            <v>3.7149999999999999</v>
          </cell>
          <cell r="M9">
            <v>3</v>
          </cell>
          <cell r="N9">
            <v>3.7149999999999999</v>
          </cell>
          <cell r="O9">
            <v>3.7149999999999999</v>
          </cell>
          <cell r="P9">
            <v>0</v>
          </cell>
          <cell r="R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  <cell r="W9" t="str">
            <v/>
          </cell>
          <cell r="X9" t="str">
            <v/>
          </cell>
          <cell r="AA9">
            <v>0</v>
          </cell>
          <cell r="AB9">
            <v>0</v>
          </cell>
          <cell r="AC9" t="str">
            <v/>
          </cell>
        </row>
        <row r="10">
          <cell r="B10">
            <v>4</v>
          </cell>
          <cell r="C10">
            <v>0</v>
          </cell>
          <cell r="D10" t="str">
            <v>行政境界（京都市）</v>
          </cell>
          <cell r="G10" t="str">
            <v>京都市右京区京北下宇津町</v>
          </cell>
          <cell r="H10" t="str">
            <v>京都市右京区京北分室</v>
          </cell>
          <cell r="I10" t="str">
            <v>右京警察署</v>
          </cell>
          <cell r="J10" t="str">
            <v>〃</v>
          </cell>
          <cell r="K10">
            <v>6.0460000000000003</v>
          </cell>
          <cell r="L10">
            <v>6.0460000000000003</v>
          </cell>
          <cell r="N10" t="str">
            <v/>
          </cell>
          <cell r="O10" t="str">
            <v/>
          </cell>
          <cell r="P10">
            <v>0</v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  <cell r="W10" t="str">
            <v/>
          </cell>
          <cell r="X10" t="str">
            <v/>
          </cell>
          <cell r="AA10">
            <v>0</v>
          </cell>
          <cell r="AB10">
            <v>0</v>
          </cell>
          <cell r="AC10" t="str">
            <v/>
          </cell>
        </row>
        <row r="11">
          <cell r="B11">
            <v>5</v>
          </cell>
          <cell r="C11">
            <v>0</v>
          </cell>
          <cell r="D11" t="str">
            <v>宇津峡公園</v>
          </cell>
          <cell r="J11" t="str">
            <v>〃</v>
          </cell>
          <cell r="K11">
            <v>7.6559999999999997</v>
          </cell>
          <cell r="L11">
            <v>7.6559999999999997</v>
          </cell>
          <cell r="M11">
            <v>4</v>
          </cell>
          <cell r="N11">
            <v>7.6559999999999997</v>
          </cell>
          <cell r="O11">
            <v>3.9409999999999998</v>
          </cell>
          <cell r="P11">
            <v>0</v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  <cell r="W11" t="str">
            <v/>
          </cell>
          <cell r="X11" t="str">
            <v/>
          </cell>
          <cell r="AA11">
            <v>0</v>
          </cell>
          <cell r="AB11">
            <v>0</v>
          </cell>
          <cell r="AC11" t="str">
            <v/>
          </cell>
        </row>
        <row r="12">
          <cell r="B12">
            <v>6</v>
          </cell>
          <cell r="C12">
            <v>0</v>
          </cell>
          <cell r="D12" t="str">
            <v>宇津峡大橋北詰め</v>
          </cell>
          <cell r="E12" t="str">
            <v>先ホソーｉｎ８．０６７㎞</v>
          </cell>
          <cell r="F12" t="str">
            <v>管理用道路</v>
          </cell>
          <cell r="H12" t="str">
            <v>日吉ダム管理事務所</v>
          </cell>
          <cell r="J12" t="str">
            <v>〃</v>
          </cell>
          <cell r="K12">
            <v>8.0030000000000001</v>
          </cell>
          <cell r="L12">
            <v>8.0030000000000001</v>
          </cell>
          <cell r="M12">
            <v>5</v>
          </cell>
          <cell r="N12">
            <v>8.0030000000000001</v>
          </cell>
          <cell r="O12">
            <v>0.34700000000000042</v>
          </cell>
          <cell r="P12">
            <v>0</v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  <cell r="W12" t="str">
            <v/>
          </cell>
          <cell r="X12" t="str">
            <v/>
          </cell>
          <cell r="AA12">
            <v>0</v>
          </cell>
          <cell r="AB12">
            <v>0</v>
          </cell>
          <cell r="AC12" t="str">
            <v/>
          </cell>
        </row>
        <row r="13">
          <cell r="B13">
            <v>7</v>
          </cell>
          <cell r="C13">
            <v>0</v>
          </cell>
          <cell r="D13" t="str">
            <v>橋①</v>
          </cell>
          <cell r="J13" t="str">
            <v>〃</v>
          </cell>
          <cell r="K13">
            <v>8.2609999999999992</v>
          </cell>
          <cell r="L13">
            <v>8.2609999999999992</v>
          </cell>
          <cell r="M13">
            <v>6</v>
          </cell>
          <cell r="N13">
            <v>8.2609999999999992</v>
          </cell>
          <cell r="O13">
            <v>0.25799999999999912</v>
          </cell>
          <cell r="P13">
            <v>0</v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  <cell r="W13" t="str">
            <v/>
          </cell>
          <cell r="X13" t="str">
            <v/>
          </cell>
          <cell r="AA13">
            <v>0</v>
          </cell>
          <cell r="AB13">
            <v>0</v>
          </cell>
          <cell r="AC13" t="str">
            <v/>
          </cell>
        </row>
        <row r="14">
          <cell r="B14">
            <v>8</v>
          </cell>
          <cell r="C14">
            <v>0</v>
          </cell>
          <cell r="D14" t="str">
            <v>橋②</v>
          </cell>
          <cell r="J14" t="str">
            <v>〃</v>
          </cell>
          <cell r="K14">
            <v>8.4640000000000004</v>
          </cell>
          <cell r="L14">
            <v>8.4640000000000004</v>
          </cell>
          <cell r="M14">
            <v>7</v>
          </cell>
          <cell r="N14">
            <v>8.4640000000000004</v>
          </cell>
          <cell r="O14">
            <v>0.20300000000000118</v>
          </cell>
          <cell r="P14">
            <v>0</v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  <cell r="W14" t="str">
            <v/>
          </cell>
          <cell r="X14" t="str">
            <v/>
          </cell>
          <cell r="AA14">
            <v>0</v>
          </cell>
          <cell r="AB14">
            <v>0</v>
          </cell>
          <cell r="AC14" t="str">
            <v/>
          </cell>
        </row>
        <row r="15">
          <cell r="B15">
            <v>9</v>
          </cell>
          <cell r="C15" t="str">
            <v>TC1</v>
          </cell>
          <cell r="D15" t="str">
            <v>水資源フェンス</v>
          </cell>
          <cell r="E15" t="str">
            <v>１ＣＰ＿下宇津</v>
          </cell>
          <cell r="J15" t="str">
            <v>占用</v>
          </cell>
          <cell r="K15">
            <v>8.5980000000000008</v>
          </cell>
          <cell r="L15">
            <v>8.5980000000000008</v>
          </cell>
          <cell r="M15">
            <v>8</v>
          </cell>
          <cell r="N15">
            <v>8.5980000000000008</v>
          </cell>
          <cell r="O15">
            <v>0.13400000000000034</v>
          </cell>
          <cell r="P15" t="str">
            <v>TC1</v>
          </cell>
          <cell r="Q15" t="str">
            <v>TC1</v>
          </cell>
          <cell r="R15">
            <v>8.5980000000000008</v>
          </cell>
          <cell r="S15">
            <v>8.5980000000000008</v>
          </cell>
          <cell r="T15">
            <v>8.5980000000000008</v>
          </cell>
          <cell r="U15">
            <v>8.5980000000000008</v>
          </cell>
          <cell r="V15">
            <v>8.5980000000000008</v>
          </cell>
          <cell r="W15" t="str">
            <v/>
          </cell>
          <cell r="X15">
            <v>8.5980000000000008</v>
          </cell>
          <cell r="Y15">
            <v>1.3888888888888888E-2</v>
          </cell>
          <cell r="AA15">
            <v>1.3888888888888888E-2</v>
          </cell>
          <cell r="AB15">
            <v>25.793993055555557</v>
          </cell>
          <cell r="AC15">
            <v>0.43125000000000002</v>
          </cell>
        </row>
        <row r="16">
          <cell r="B16">
            <v>10</v>
          </cell>
          <cell r="C16" t="str">
            <v>SS1</v>
          </cell>
          <cell r="D16" t="str">
            <v>橋Out</v>
          </cell>
          <cell r="E16" t="str">
            <v>ＳＳ１スタート＿Dorayaki</v>
          </cell>
          <cell r="F16" t="str">
            <v>市道山合線</v>
          </cell>
          <cell r="H16" t="str">
            <v>京都市右京区京北分室</v>
          </cell>
          <cell r="J16" t="str">
            <v>〃</v>
          </cell>
          <cell r="K16">
            <v>8.7289999999999992</v>
          </cell>
          <cell r="L16">
            <v>8.7289999999999992</v>
          </cell>
          <cell r="M16">
            <v>9</v>
          </cell>
          <cell r="N16">
            <v>8.7289999999999992</v>
          </cell>
          <cell r="O16">
            <v>0.13099999999999845</v>
          </cell>
          <cell r="P16" t="str">
            <v>S/SS1</v>
          </cell>
          <cell r="Q16" t="str">
            <v>S/SS1</v>
          </cell>
          <cell r="R16">
            <v>8.7289999999999992</v>
          </cell>
          <cell r="S16">
            <v>0.13099999999999845</v>
          </cell>
          <cell r="T16">
            <v>8.7289999999999992</v>
          </cell>
          <cell r="U16">
            <v>0.13099999999999845</v>
          </cell>
          <cell r="V16" t="str">
            <v/>
          </cell>
          <cell r="W16" t="str">
            <v/>
          </cell>
          <cell r="X16">
            <v>0.13099999999999845</v>
          </cell>
          <cell r="Y16">
            <v>2.0833333333333333E-3</v>
          </cell>
          <cell r="AA16">
            <v>2.0833333333333333E-3</v>
          </cell>
          <cell r="AB16">
            <v>2.6199884259259258</v>
          </cell>
          <cell r="AC16">
            <v>0.43333333333333335</v>
          </cell>
        </row>
        <row r="17">
          <cell r="B17">
            <v>11</v>
          </cell>
          <cell r="C17">
            <v>0</v>
          </cell>
          <cell r="D17" t="str">
            <v>枝１</v>
          </cell>
          <cell r="E17" t="str">
            <v>オフィシャル１</v>
          </cell>
          <cell r="J17" t="str">
            <v>〃</v>
          </cell>
          <cell r="K17">
            <v>9.1920000000000002</v>
          </cell>
          <cell r="L17">
            <v>9.1920000000000002</v>
          </cell>
          <cell r="N17" t="str">
            <v/>
          </cell>
          <cell r="O17" t="str">
            <v/>
          </cell>
          <cell r="P17">
            <v>0</v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  <cell r="W17" t="str">
            <v/>
          </cell>
          <cell r="X17" t="str">
            <v/>
          </cell>
          <cell r="AA17">
            <v>0</v>
          </cell>
          <cell r="AB17">
            <v>0</v>
          </cell>
          <cell r="AC17" t="str">
            <v/>
          </cell>
        </row>
        <row r="18">
          <cell r="B18">
            <v>12</v>
          </cell>
          <cell r="C18">
            <v>0</v>
          </cell>
          <cell r="D18" t="str">
            <v>枝２（貞任峠へ）</v>
          </cell>
          <cell r="E18" t="str">
            <v>オフィシャル２</v>
          </cell>
          <cell r="J18" t="str">
            <v>〃</v>
          </cell>
          <cell r="K18">
            <v>9.35</v>
          </cell>
          <cell r="L18">
            <v>9.35</v>
          </cell>
          <cell r="N18" t="str">
            <v/>
          </cell>
          <cell r="O18" t="str">
            <v/>
          </cell>
          <cell r="P18">
            <v>0</v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  <cell r="W18" t="str">
            <v/>
          </cell>
          <cell r="X18" t="str">
            <v/>
          </cell>
          <cell r="AA18">
            <v>0</v>
          </cell>
          <cell r="AB18">
            <v>0</v>
          </cell>
          <cell r="AC18" t="str">
            <v/>
          </cell>
        </row>
        <row r="19">
          <cell r="B19">
            <v>13</v>
          </cell>
          <cell r="C19">
            <v>0</v>
          </cell>
          <cell r="D19" t="str">
            <v>EPウツ５２</v>
          </cell>
          <cell r="E19" t="str">
            <v>オフィシャル３</v>
          </cell>
          <cell r="J19" t="str">
            <v>〃</v>
          </cell>
          <cell r="K19">
            <v>9.9489999999999998</v>
          </cell>
          <cell r="L19">
            <v>9.9489999999999998</v>
          </cell>
          <cell r="N19" t="str">
            <v/>
          </cell>
          <cell r="O19" t="str">
            <v/>
          </cell>
          <cell r="P19">
            <v>0</v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  <cell r="W19" t="str">
            <v/>
          </cell>
          <cell r="X19" t="str">
            <v/>
          </cell>
          <cell r="AA19">
            <v>0</v>
          </cell>
          <cell r="AB19">
            <v>0</v>
          </cell>
          <cell r="AC19" t="str">
            <v/>
          </cell>
        </row>
        <row r="20">
          <cell r="B20">
            <v>14</v>
          </cell>
          <cell r="C20">
            <v>0</v>
          </cell>
          <cell r="D20" t="str">
            <v>大山トンネル手前ＣＭ</v>
          </cell>
          <cell r="J20" t="str">
            <v>〃</v>
          </cell>
          <cell r="K20">
            <v>11.664</v>
          </cell>
          <cell r="L20">
            <v>11.664</v>
          </cell>
          <cell r="M20">
            <v>10</v>
          </cell>
          <cell r="N20">
            <v>11.664</v>
          </cell>
          <cell r="O20">
            <v>2.9350000000000005</v>
          </cell>
          <cell r="P20">
            <v>0</v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  <cell r="W20" t="str">
            <v/>
          </cell>
          <cell r="X20" t="str">
            <v/>
          </cell>
          <cell r="AA20">
            <v>0</v>
          </cell>
          <cell r="AB20">
            <v>0</v>
          </cell>
          <cell r="AC20" t="str">
            <v/>
          </cell>
        </row>
        <row r="21">
          <cell r="B21">
            <v>15</v>
          </cell>
          <cell r="C21">
            <v>0</v>
          </cell>
          <cell r="D21" t="str">
            <v>大山トンネル出口</v>
          </cell>
          <cell r="E21" t="str">
            <v>オフィシャル４</v>
          </cell>
          <cell r="J21" t="str">
            <v>〃</v>
          </cell>
          <cell r="K21">
            <v>12.042999999999999</v>
          </cell>
          <cell r="L21">
            <v>12.042999999999999</v>
          </cell>
          <cell r="N21" t="str">
            <v/>
          </cell>
          <cell r="O21" t="str">
            <v/>
          </cell>
          <cell r="P21">
            <v>0</v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  <cell r="W21" t="str">
            <v/>
          </cell>
          <cell r="X21" t="str">
            <v/>
          </cell>
          <cell r="AA21">
            <v>0</v>
          </cell>
          <cell r="AB21">
            <v>0</v>
          </cell>
          <cell r="AC21" t="str">
            <v/>
          </cell>
        </row>
        <row r="22">
          <cell r="B22">
            <v>16</v>
          </cell>
          <cell r="C22">
            <v>0</v>
          </cell>
          <cell r="D22" t="str">
            <v>池ヶ谷線起点</v>
          </cell>
          <cell r="E22" t="str">
            <v>オフィシャル５</v>
          </cell>
          <cell r="J22" t="str">
            <v>〃</v>
          </cell>
          <cell r="K22">
            <v>12.278</v>
          </cell>
          <cell r="L22">
            <v>12.278</v>
          </cell>
          <cell r="N22" t="str">
            <v/>
          </cell>
          <cell r="O22" t="str">
            <v/>
          </cell>
          <cell r="P22">
            <v>0</v>
          </cell>
          <cell r="R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  <cell r="W22" t="str">
            <v/>
          </cell>
          <cell r="X22" t="str">
            <v/>
          </cell>
          <cell r="AA22">
            <v>0</v>
          </cell>
          <cell r="AB22">
            <v>0</v>
          </cell>
          <cell r="AC22" t="str">
            <v/>
          </cell>
        </row>
        <row r="23">
          <cell r="B23">
            <v>17</v>
          </cell>
          <cell r="C23">
            <v>0</v>
          </cell>
          <cell r="D23" t="str">
            <v>行政境界</v>
          </cell>
          <cell r="F23" t="str">
            <v>市道山合線</v>
          </cell>
          <cell r="G23" t="str">
            <v>南丹市日吉町天若</v>
          </cell>
          <cell r="H23" t="str">
            <v>南丹市</v>
          </cell>
          <cell r="I23" t="str">
            <v>南丹警察署</v>
          </cell>
          <cell r="J23" t="str">
            <v>〃</v>
          </cell>
          <cell r="K23">
            <v>12.409000000000001</v>
          </cell>
          <cell r="L23">
            <v>12.409000000000001</v>
          </cell>
          <cell r="N23" t="str">
            <v/>
          </cell>
          <cell r="O23" t="str">
            <v/>
          </cell>
          <cell r="P23">
            <v>0</v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  <cell r="W23" t="str">
            <v/>
          </cell>
          <cell r="X23" t="str">
            <v/>
          </cell>
          <cell r="AA23">
            <v>0</v>
          </cell>
          <cell r="AB23">
            <v>0</v>
          </cell>
          <cell r="AC23" t="str">
            <v/>
          </cell>
        </row>
        <row r="24">
          <cell r="B24">
            <v>18</v>
          </cell>
          <cell r="C24" t="str">
            <v>F/SS1</v>
          </cell>
          <cell r="D24" t="str">
            <v>いこいのきしべOut</v>
          </cell>
          <cell r="E24" t="str">
            <v>ＳＳ１フィニッシュ</v>
          </cell>
          <cell r="J24" t="str">
            <v>〃</v>
          </cell>
          <cell r="K24">
            <v>12.863</v>
          </cell>
          <cell r="L24">
            <v>12.863</v>
          </cell>
          <cell r="M24">
            <v>11</v>
          </cell>
          <cell r="N24">
            <v>12.863</v>
          </cell>
          <cell r="O24">
            <v>1.1989999999999998</v>
          </cell>
          <cell r="P24" t="str">
            <v>F/SS1</v>
          </cell>
          <cell r="Q24" t="str">
            <v>F/SS1</v>
          </cell>
          <cell r="R24">
            <v>12.863</v>
          </cell>
          <cell r="S24">
            <v>4.1340000000000003</v>
          </cell>
          <cell r="T24">
            <v>12.863</v>
          </cell>
          <cell r="U24">
            <v>4.1340000000000003</v>
          </cell>
          <cell r="V24" t="str">
            <v/>
          </cell>
          <cell r="W24">
            <v>4.1340000000000003</v>
          </cell>
          <cell r="X24">
            <v>4.1340000000000003</v>
          </cell>
          <cell r="Y24">
            <v>2.0833333333333333E-3</v>
          </cell>
          <cell r="AA24">
            <v>2.0833333333333333E-3</v>
          </cell>
          <cell r="AB24">
            <v>82.68</v>
          </cell>
          <cell r="AC24">
            <v>0.43541666666666667</v>
          </cell>
        </row>
        <row r="25">
          <cell r="B25">
            <v>19</v>
          </cell>
          <cell r="C25">
            <v>0</v>
          </cell>
          <cell r="D25" t="str">
            <v>ムラタコーナー</v>
          </cell>
          <cell r="E25" t="str">
            <v>ＳＴＯＰ（計時車）</v>
          </cell>
          <cell r="F25" t="str">
            <v>市道天若線</v>
          </cell>
          <cell r="H25" t="str">
            <v>南丹市</v>
          </cell>
          <cell r="J25" t="str">
            <v>〃</v>
          </cell>
          <cell r="K25">
            <v>12.946</v>
          </cell>
          <cell r="L25">
            <v>12.946</v>
          </cell>
          <cell r="M25">
            <v>12</v>
          </cell>
          <cell r="N25">
            <v>12.946</v>
          </cell>
          <cell r="O25">
            <v>8.3000000000000185E-2</v>
          </cell>
          <cell r="P25">
            <v>0</v>
          </cell>
          <cell r="R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  <cell r="W25" t="str">
            <v/>
          </cell>
          <cell r="X25" t="str">
            <v/>
          </cell>
          <cell r="AA25">
            <v>0</v>
          </cell>
          <cell r="AB25">
            <v>0</v>
          </cell>
          <cell r="AC25" t="str">
            <v/>
          </cell>
        </row>
        <row r="26">
          <cell r="B26">
            <v>20</v>
          </cell>
          <cell r="C26">
            <v>0</v>
          </cell>
          <cell r="D26" t="str">
            <v>東・角谷橋</v>
          </cell>
          <cell r="E26" t="str">
            <v>オフィシャル６</v>
          </cell>
          <cell r="J26" t="str">
            <v>〃</v>
          </cell>
          <cell r="K26">
            <v>13.709</v>
          </cell>
          <cell r="L26">
            <v>13.709</v>
          </cell>
          <cell r="N26" t="str">
            <v/>
          </cell>
          <cell r="O26" t="str">
            <v/>
          </cell>
          <cell r="P26">
            <v>0</v>
          </cell>
          <cell r="R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  <cell r="W26" t="str">
            <v/>
          </cell>
          <cell r="X26" t="str">
            <v/>
          </cell>
          <cell r="AA26">
            <v>0</v>
          </cell>
          <cell r="AB26">
            <v>0</v>
          </cell>
          <cell r="AC26" t="str">
            <v/>
          </cell>
        </row>
        <row r="27">
          <cell r="B27">
            <v>21</v>
          </cell>
          <cell r="C27">
            <v>0</v>
          </cell>
          <cell r="D27" t="str">
            <v>木材切り出し場</v>
          </cell>
          <cell r="E27" t="str">
            <v>オフィシャル７</v>
          </cell>
          <cell r="J27" t="str">
            <v>〃</v>
          </cell>
          <cell r="K27">
            <v>14.523999999999999</v>
          </cell>
          <cell r="L27">
            <v>14.523999999999999</v>
          </cell>
          <cell r="N27" t="str">
            <v/>
          </cell>
          <cell r="O27" t="str">
            <v/>
          </cell>
          <cell r="P27">
            <v>0</v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  <cell r="W27" t="str">
            <v/>
          </cell>
          <cell r="X27" t="str">
            <v/>
          </cell>
          <cell r="AA27">
            <v>0</v>
          </cell>
          <cell r="AB27">
            <v>0</v>
          </cell>
          <cell r="AC27" t="str">
            <v/>
          </cell>
        </row>
        <row r="28">
          <cell r="B28">
            <v>22</v>
          </cell>
          <cell r="C28" t="str">
            <v>TC2</v>
          </cell>
          <cell r="D28" t="str">
            <v>小倉谷クレストPパーク</v>
          </cell>
          <cell r="E28" t="str">
            <v>２ＣＰ＿小倉谷</v>
          </cell>
          <cell r="J28" t="str">
            <v>〃</v>
          </cell>
          <cell r="K28">
            <v>14.638999999999999</v>
          </cell>
          <cell r="L28">
            <v>14.638999999999999</v>
          </cell>
          <cell r="M28">
            <v>13</v>
          </cell>
          <cell r="N28">
            <v>14.638999999999999</v>
          </cell>
          <cell r="O28">
            <v>1.6929999999999996</v>
          </cell>
          <cell r="P28" t="str">
            <v>TC2</v>
          </cell>
          <cell r="Q28" t="str">
            <v>TC2</v>
          </cell>
          <cell r="R28">
            <v>14.638999999999999</v>
          </cell>
          <cell r="S28">
            <v>1.7759999999999998</v>
          </cell>
          <cell r="T28">
            <v>14.638999999999999</v>
          </cell>
          <cell r="U28">
            <v>1.7759999999999998</v>
          </cell>
          <cell r="V28">
            <v>1.7759999999999998</v>
          </cell>
          <cell r="W28" t="str">
            <v/>
          </cell>
          <cell r="X28">
            <v>1.7759999999999998</v>
          </cell>
          <cell r="Z28">
            <v>53.1</v>
          </cell>
          <cell r="AA28">
            <v>1.3888888888888889E-3</v>
          </cell>
          <cell r="AB28">
            <v>53.1</v>
          </cell>
          <cell r="AC28">
            <v>0.43680555555555556</v>
          </cell>
        </row>
        <row r="29">
          <cell r="B29">
            <v>23</v>
          </cell>
          <cell r="C29">
            <v>0</v>
          </cell>
          <cell r="D29" t="str">
            <v>小倉谷クレスト</v>
          </cell>
          <cell r="E29" t="str">
            <v>ＳＴＯＰ（計時車）</v>
          </cell>
          <cell r="J29" t="str">
            <v>〃</v>
          </cell>
          <cell r="K29">
            <v>14.707000000000001</v>
          </cell>
          <cell r="L29">
            <v>14.707000000000001</v>
          </cell>
          <cell r="N29" t="str">
            <v/>
          </cell>
          <cell r="O29" t="str">
            <v/>
          </cell>
          <cell r="P29">
            <v>0</v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 t="str">
            <v/>
          </cell>
          <cell r="AA29">
            <v>0</v>
          </cell>
          <cell r="AB29">
            <v>0</v>
          </cell>
          <cell r="AC29" t="str">
            <v/>
          </cell>
        </row>
        <row r="30">
          <cell r="B30">
            <v>24</v>
          </cell>
          <cell r="C30" t="str">
            <v>SS2</v>
          </cell>
          <cell r="D30" t="str">
            <v>夢のかけ橋</v>
          </cell>
          <cell r="E30" t="str">
            <v>ＳＳ２スタート＿Dream Bridge</v>
          </cell>
          <cell r="J30" t="str">
            <v>〃</v>
          </cell>
          <cell r="K30">
            <v>15.063000000000001</v>
          </cell>
          <cell r="L30">
            <v>15.063000000000001</v>
          </cell>
          <cell r="M30">
            <v>14</v>
          </cell>
          <cell r="N30">
            <v>15.063000000000001</v>
          </cell>
          <cell r="O30">
            <v>0.42400000000000126</v>
          </cell>
          <cell r="P30" t="str">
            <v>S/SS2</v>
          </cell>
          <cell r="Q30" t="str">
            <v>S/SS2</v>
          </cell>
          <cell r="R30">
            <v>15.063000000000001</v>
          </cell>
          <cell r="S30">
            <v>0.42400000000000126</v>
          </cell>
          <cell r="T30">
            <v>15.063000000000001</v>
          </cell>
          <cell r="U30">
            <v>0.42400000000000126</v>
          </cell>
          <cell r="V30" t="str">
            <v/>
          </cell>
          <cell r="W30" t="str">
            <v/>
          </cell>
          <cell r="X30">
            <v>0.42400000000000126</v>
          </cell>
          <cell r="Y30">
            <v>2.0833333333333333E-3</v>
          </cell>
          <cell r="AA30">
            <v>2.0833333333333333E-3</v>
          </cell>
          <cell r="AB30">
            <v>8.48</v>
          </cell>
          <cell r="AC30">
            <v>0.43888888888888888</v>
          </cell>
        </row>
        <row r="31">
          <cell r="B31">
            <v>25</v>
          </cell>
          <cell r="C31">
            <v>0</v>
          </cell>
          <cell r="D31" t="str">
            <v>美濃谷・東！</v>
          </cell>
          <cell r="E31" t="str">
            <v>オフィシャル８</v>
          </cell>
          <cell r="J31" t="str">
            <v>〃</v>
          </cell>
          <cell r="K31">
            <v>17.134</v>
          </cell>
          <cell r="L31">
            <v>17.134</v>
          </cell>
          <cell r="M31">
            <v>15</v>
          </cell>
          <cell r="N31">
            <v>17.134</v>
          </cell>
          <cell r="O31">
            <v>2.0709999999999997</v>
          </cell>
          <cell r="P31">
            <v>0</v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  <cell r="W31" t="str">
            <v/>
          </cell>
          <cell r="X31" t="str">
            <v/>
          </cell>
          <cell r="AA31">
            <v>0</v>
          </cell>
          <cell r="AB31">
            <v>0</v>
          </cell>
          <cell r="AC31" t="str">
            <v/>
          </cell>
        </row>
        <row r="32">
          <cell r="B32">
            <v>26</v>
          </cell>
          <cell r="C32">
            <v>0</v>
          </cell>
          <cell r="D32" t="str">
            <v>美濃谷・西</v>
          </cell>
          <cell r="E32" t="str">
            <v>オフィシャル９</v>
          </cell>
          <cell r="J32" t="str">
            <v>〃</v>
          </cell>
          <cell r="K32">
            <v>17.518000000000001</v>
          </cell>
          <cell r="L32">
            <v>17.518000000000001</v>
          </cell>
          <cell r="N32" t="str">
            <v/>
          </cell>
          <cell r="O32" t="str">
            <v/>
          </cell>
          <cell r="P32">
            <v>0</v>
          </cell>
          <cell r="R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  <cell r="W32" t="str">
            <v/>
          </cell>
          <cell r="X32" t="str">
            <v/>
          </cell>
          <cell r="AA32">
            <v>0</v>
          </cell>
          <cell r="AB32">
            <v>0</v>
          </cell>
          <cell r="AC32" t="str">
            <v/>
          </cell>
        </row>
        <row r="33">
          <cell r="B33">
            <v>27</v>
          </cell>
          <cell r="C33" t="str">
            <v>F/SS2</v>
          </cell>
          <cell r="D33" t="str">
            <v>日吉ダム（管理所手前Ｐ）</v>
          </cell>
          <cell r="E33" t="str">
            <v>ＳＳ２フィニッシュ</v>
          </cell>
          <cell r="J33" t="str">
            <v>〃</v>
          </cell>
          <cell r="K33">
            <v>17.803000000000001</v>
          </cell>
          <cell r="L33">
            <v>17.803000000000001</v>
          </cell>
          <cell r="M33">
            <v>16</v>
          </cell>
          <cell r="N33">
            <v>17.803000000000001</v>
          </cell>
          <cell r="O33">
            <v>0.66900000000000048</v>
          </cell>
          <cell r="P33" t="str">
            <v>F/SS2</v>
          </cell>
          <cell r="Q33" t="str">
            <v>F/SS2</v>
          </cell>
          <cell r="R33">
            <v>17.803000000000001</v>
          </cell>
          <cell r="S33">
            <v>2.74</v>
          </cell>
          <cell r="T33">
            <v>17.803000000000001</v>
          </cell>
          <cell r="U33">
            <v>2.74</v>
          </cell>
          <cell r="V33" t="str">
            <v/>
          </cell>
          <cell r="W33">
            <v>2.74</v>
          </cell>
          <cell r="X33">
            <v>2.74</v>
          </cell>
          <cell r="Y33">
            <v>1.3888888888888889E-3</v>
          </cell>
          <cell r="AA33">
            <v>1.3888888888888889E-3</v>
          </cell>
          <cell r="AB33">
            <v>82.2</v>
          </cell>
          <cell r="AC33">
            <v>0.44027777777777777</v>
          </cell>
        </row>
        <row r="34">
          <cell r="B34">
            <v>28</v>
          </cell>
          <cell r="C34">
            <v>0</v>
          </cell>
          <cell r="D34" t="str">
            <v>日吉ダム（管理所玄関前）</v>
          </cell>
          <cell r="E34" t="str">
            <v>ＳＴＯＰ（計時車）</v>
          </cell>
          <cell r="J34" t="str">
            <v>〃</v>
          </cell>
          <cell r="K34">
            <v>17.934000000000001</v>
          </cell>
          <cell r="L34">
            <v>17.934000000000001</v>
          </cell>
          <cell r="M34">
            <v>17</v>
          </cell>
          <cell r="N34">
            <v>17.934000000000001</v>
          </cell>
          <cell r="O34">
            <v>0.13100000000000023</v>
          </cell>
          <cell r="P34">
            <v>0</v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 t="str">
            <v/>
          </cell>
          <cell r="AA34">
            <v>0</v>
          </cell>
          <cell r="AB34">
            <v>0</v>
          </cell>
          <cell r="AC34" t="str">
            <v/>
          </cell>
        </row>
        <row r="35">
          <cell r="B35">
            <v>29</v>
          </cell>
          <cell r="C35">
            <v>0</v>
          </cell>
          <cell r="D35" t="str">
            <v>ひよし温泉封鎖</v>
          </cell>
          <cell r="J35" t="str">
            <v>６０</v>
          </cell>
          <cell r="K35">
            <v>18.556000000000001</v>
          </cell>
          <cell r="L35">
            <v>18.556000000000001</v>
          </cell>
          <cell r="N35" t="str">
            <v/>
          </cell>
          <cell r="O35" t="str">
            <v/>
          </cell>
          <cell r="P35">
            <v>0</v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  <cell r="W35" t="str">
            <v/>
          </cell>
          <cell r="X35" t="str">
            <v/>
          </cell>
          <cell r="AA35">
            <v>0</v>
          </cell>
          <cell r="AB35">
            <v>0</v>
          </cell>
          <cell r="AC35" t="str">
            <v/>
          </cell>
        </row>
        <row r="36">
          <cell r="B36">
            <v>30</v>
          </cell>
          <cell r="C36">
            <v>0</v>
          </cell>
          <cell r="D36" t="str">
            <v>スプリングスひよし北</v>
          </cell>
          <cell r="F36" t="str">
            <v>府道中地日吉線</v>
          </cell>
          <cell r="G36" t="str">
            <v>南丹市日吉町中</v>
          </cell>
          <cell r="H36" t="str">
            <v>南丹土木事務所</v>
          </cell>
          <cell r="J36" t="str">
            <v>〃</v>
          </cell>
          <cell r="K36">
            <v>18.858000000000001</v>
          </cell>
          <cell r="L36">
            <v>18.858000000000001</v>
          </cell>
          <cell r="M36">
            <v>18</v>
          </cell>
          <cell r="N36">
            <v>18.858000000000001</v>
          </cell>
          <cell r="O36">
            <v>0.92399999999999949</v>
          </cell>
          <cell r="P36">
            <v>0</v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 t="str">
            <v/>
          </cell>
          <cell r="AA36">
            <v>0</v>
          </cell>
          <cell r="AB36">
            <v>0</v>
          </cell>
          <cell r="AC36" t="str">
            <v/>
          </cell>
        </row>
        <row r="37">
          <cell r="B37">
            <v>31</v>
          </cell>
          <cell r="C37">
            <v>0</v>
          </cell>
          <cell r="D37" t="str">
            <v>スプリングスひよし北信号</v>
          </cell>
          <cell r="F37" t="str">
            <v>府道京都日吉美山線</v>
          </cell>
          <cell r="G37" t="str">
            <v>南丹市日吉町中</v>
          </cell>
          <cell r="H37" t="str">
            <v>南丹土木事務所</v>
          </cell>
          <cell r="J37" t="str">
            <v>５０</v>
          </cell>
          <cell r="K37">
            <v>19.126999999999999</v>
          </cell>
          <cell r="L37">
            <v>19.126999999999999</v>
          </cell>
          <cell r="M37">
            <v>19</v>
          </cell>
          <cell r="N37">
            <v>19.126999999999999</v>
          </cell>
          <cell r="O37">
            <v>0.26899999999999835</v>
          </cell>
          <cell r="P37">
            <v>0</v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  <cell r="W37" t="str">
            <v/>
          </cell>
          <cell r="X37" t="str">
            <v/>
          </cell>
          <cell r="AA37">
            <v>0</v>
          </cell>
          <cell r="AB37">
            <v>0</v>
          </cell>
          <cell r="AC37" t="str">
            <v/>
          </cell>
        </row>
        <row r="38">
          <cell r="B38">
            <v>32</v>
          </cell>
          <cell r="C38">
            <v>0</v>
          </cell>
          <cell r="D38" t="str">
            <v>府民の森ひよし西ゲート</v>
          </cell>
          <cell r="F38" t="str">
            <v>府民の森ひよし園内道路</v>
          </cell>
          <cell r="G38" t="str">
            <v>南丹市日吉町天若</v>
          </cell>
          <cell r="H38" t="str">
            <v>京都府</v>
          </cell>
          <cell r="J38" t="str">
            <v>園内</v>
          </cell>
          <cell r="K38">
            <v>21.719000000000001</v>
          </cell>
          <cell r="L38">
            <v>21.719000000000001</v>
          </cell>
          <cell r="M38">
            <v>20</v>
          </cell>
          <cell r="N38">
            <v>21.719000000000001</v>
          </cell>
          <cell r="O38">
            <v>2.5920000000000023</v>
          </cell>
          <cell r="P38">
            <v>0</v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  <cell r="W38" t="str">
            <v/>
          </cell>
          <cell r="X38" t="str">
            <v/>
          </cell>
          <cell r="AA38">
            <v>0</v>
          </cell>
          <cell r="AB38">
            <v>0</v>
          </cell>
          <cell r="AC38" t="str">
            <v/>
          </cell>
        </row>
        <row r="39">
          <cell r="B39">
            <v>33</v>
          </cell>
          <cell r="C39" t="str">
            <v>TC3</v>
          </cell>
          <cell r="D39" t="str">
            <v>グレーチング</v>
          </cell>
          <cell r="E39" t="str">
            <v>３ＣＰ＿府民の森ひよし</v>
          </cell>
          <cell r="J39" t="str">
            <v>占用</v>
          </cell>
          <cell r="K39">
            <v>22.388000000000002</v>
          </cell>
          <cell r="L39">
            <v>22.388000000000002</v>
          </cell>
          <cell r="M39">
            <v>21</v>
          </cell>
          <cell r="N39">
            <v>22.388000000000002</v>
          </cell>
          <cell r="O39">
            <v>0.66900000000000048</v>
          </cell>
          <cell r="P39" t="str">
            <v>TC3</v>
          </cell>
          <cell r="Q39" t="str">
            <v>TC3</v>
          </cell>
          <cell r="R39">
            <v>22.388000000000002</v>
          </cell>
          <cell r="S39">
            <v>4.5850000000000009</v>
          </cell>
          <cell r="T39">
            <v>22.388000000000002</v>
          </cell>
          <cell r="U39">
            <v>4.5850000000000009</v>
          </cell>
          <cell r="V39">
            <v>4.5850000000000009</v>
          </cell>
          <cell r="W39" t="str">
            <v/>
          </cell>
          <cell r="X39">
            <v>4.5850000000000009</v>
          </cell>
          <cell r="Y39">
            <v>6.9444444444444441E-3</v>
          </cell>
          <cell r="AA39">
            <v>6.9444444444444441E-3</v>
          </cell>
          <cell r="AB39">
            <v>27.51</v>
          </cell>
          <cell r="AC39">
            <v>0.44722222222222219</v>
          </cell>
        </row>
        <row r="40">
          <cell r="B40">
            <v>34</v>
          </cell>
          <cell r="C40" t="str">
            <v>SS3</v>
          </cell>
          <cell r="D40" t="str">
            <v>木製ゲート先</v>
          </cell>
          <cell r="E40" t="str">
            <v>ＳＳ３スタート＿Deer's Stool Reverse</v>
          </cell>
          <cell r="J40" t="str">
            <v>〃</v>
          </cell>
          <cell r="K40">
            <v>22.428999999999998</v>
          </cell>
          <cell r="L40">
            <v>22.428999999999998</v>
          </cell>
          <cell r="M40">
            <v>22</v>
          </cell>
          <cell r="N40">
            <v>22.428999999999998</v>
          </cell>
          <cell r="O40">
            <v>4.0999999999996817E-2</v>
          </cell>
          <cell r="P40" t="str">
            <v>S/SS3</v>
          </cell>
          <cell r="Q40" t="str">
            <v>S/SS3</v>
          </cell>
          <cell r="R40">
            <v>22.428999999999998</v>
          </cell>
          <cell r="S40">
            <v>4.0999999999996817E-2</v>
          </cell>
          <cell r="T40">
            <v>22.428999999999998</v>
          </cell>
          <cell r="U40">
            <v>4.0999999999996817E-2</v>
          </cell>
          <cell r="V40" t="str">
            <v/>
          </cell>
          <cell r="W40" t="str">
            <v/>
          </cell>
          <cell r="X40">
            <v>4.0999999999996817E-2</v>
          </cell>
          <cell r="Y40">
            <v>2.0833333333333333E-3</v>
          </cell>
          <cell r="AA40">
            <v>2.0833333333333333E-3</v>
          </cell>
          <cell r="AB40">
            <v>0.81998842592592591</v>
          </cell>
          <cell r="AC40">
            <v>0.44930555555555551</v>
          </cell>
        </row>
        <row r="41">
          <cell r="B41">
            <v>35</v>
          </cell>
          <cell r="C41" t="str">
            <v>F/SS3</v>
          </cell>
          <cell r="D41" t="str">
            <v>２００M看板</v>
          </cell>
          <cell r="E41" t="str">
            <v>ＳＳ３フィニッシュ</v>
          </cell>
          <cell r="J41" t="str">
            <v>〃</v>
          </cell>
          <cell r="K41">
            <v>23.035</v>
          </cell>
          <cell r="L41">
            <v>23.035</v>
          </cell>
          <cell r="M41">
            <v>23</v>
          </cell>
          <cell r="N41">
            <v>23.035</v>
          </cell>
          <cell r="O41">
            <v>0.60600000000000165</v>
          </cell>
          <cell r="P41" t="str">
            <v>F/SS3</v>
          </cell>
          <cell r="Q41" t="str">
            <v>F/SS3</v>
          </cell>
          <cell r="R41">
            <v>23.035</v>
          </cell>
          <cell r="S41">
            <v>0.60600000000000165</v>
          </cell>
          <cell r="T41">
            <v>23.035</v>
          </cell>
          <cell r="U41">
            <v>0.60600000000000165</v>
          </cell>
          <cell r="V41" t="str">
            <v/>
          </cell>
          <cell r="W41">
            <v>0.60600000000000165</v>
          </cell>
          <cell r="X41">
            <v>0.60600000000000165</v>
          </cell>
          <cell r="Y41">
            <v>6.9444444444444447E-4</v>
          </cell>
          <cell r="AA41">
            <v>6.9444444444444447E-4</v>
          </cell>
          <cell r="AB41">
            <v>36.36</v>
          </cell>
          <cell r="AC41">
            <v>0.44999999999999996</v>
          </cell>
        </row>
        <row r="42">
          <cell r="B42">
            <v>36</v>
          </cell>
          <cell r="C42">
            <v>0</v>
          </cell>
          <cell r="D42" t="str">
            <v>府民の森ひよし東ゲート手前</v>
          </cell>
          <cell r="E42" t="str">
            <v>ＳＴＯＰ（計時車）</v>
          </cell>
          <cell r="J42" t="str">
            <v>〃</v>
          </cell>
          <cell r="K42">
            <v>23.126000000000001</v>
          </cell>
          <cell r="L42">
            <v>23.126000000000001</v>
          </cell>
          <cell r="M42">
            <v>24</v>
          </cell>
          <cell r="N42">
            <v>23.126000000000001</v>
          </cell>
          <cell r="O42">
            <v>9.100000000000108E-2</v>
          </cell>
          <cell r="P42">
            <v>0</v>
          </cell>
          <cell r="R42" t="str">
            <v/>
          </cell>
          <cell r="S42" t="str">
            <v/>
          </cell>
          <cell r="T42" t="str">
            <v/>
          </cell>
          <cell r="U42" t="str">
            <v/>
          </cell>
          <cell r="V42" t="str">
            <v/>
          </cell>
          <cell r="W42" t="str">
            <v/>
          </cell>
          <cell r="X42" t="str">
            <v/>
          </cell>
          <cell r="AA42">
            <v>0</v>
          </cell>
          <cell r="AB42">
            <v>0</v>
          </cell>
          <cell r="AC42" t="str">
            <v/>
          </cell>
        </row>
        <row r="43">
          <cell r="B43">
            <v>37</v>
          </cell>
          <cell r="C43">
            <v>0</v>
          </cell>
          <cell r="D43" t="str">
            <v>府民の森ひよし東ゲート</v>
          </cell>
          <cell r="F43" t="str">
            <v>府道京都日吉美山線</v>
          </cell>
          <cell r="H43" t="str">
            <v>南丹土木事務所</v>
          </cell>
          <cell r="J43" t="str">
            <v>５０</v>
          </cell>
          <cell r="K43">
            <v>23.177</v>
          </cell>
          <cell r="L43">
            <v>23.177</v>
          </cell>
          <cell r="M43">
            <v>24</v>
          </cell>
          <cell r="N43">
            <v>23.177</v>
          </cell>
          <cell r="O43">
            <v>5.099999999999838E-2</v>
          </cell>
          <cell r="P43">
            <v>0</v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AA43">
            <v>0</v>
          </cell>
          <cell r="AB43">
            <v>0</v>
          </cell>
          <cell r="AC43" t="str">
            <v/>
          </cell>
        </row>
        <row r="44">
          <cell r="B44">
            <v>38</v>
          </cell>
          <cell r="C44" t="str">
            <v>PC1</v>
          </cell>
          <cell r="D44" t="str">
            <v>５０／追禁解除</v>
          </cell>
          <cell r="E44" t="str">
            <v>ＰＣ（指示速度変更地点）①</v>
          </cell>
          <cell r="J44" t="str">
            <v>６０</v>
          </cell>
          <cell r="K44">
            <v>26.114000000000001</v>
          </cell>
          <cell r="L44">
            <v>26.114000000000001</v>
          </cell>
          <cell r="N44" t="str">
            <v/>
          </cell>
          <cell r="O44" t="str">
            <v/>
          </cell>
          <cell r="P44" t="str">
            <v>PC1</v>
          </cell>
          <cell r="Q44" t="str">
            <v>PC1</v>
          </cell>
          <cell r="R44">
            <v>26.114000000000001</v>
          </cell>
          <cell r="S44">
            <v>3.0790000000000006</v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>
            <v>3.0790000000000006</v>
          </cell>
          <cell r="Z44">
            <v>26.5</v>
          </cell>
          <cell r="AA44">
            <v>4.8379629629629632E-3</v>
          </cell>
          <cell r="AB44">
            <v>26.5</v>
          </cell>
          <cell r="AC44">
            <v>0.45483796296296292</v>
          </cell>
        </row>
        <row r="45">
          <cell r="B45">
            <v>39</v>
          </cell>
          <cell r="C45" t="str">
            <v>PC2</v>
          </cell>
          <cell r="D45" t="str">
            <v>神吉４７７合流</v>
          </cell>
          <cell r="E45" t="str">
            <v>ＰＣ（指示速度変更地点）②</v>
          </cell>
          <cell r="F45" t="str">
            <v>国道４７７号線</v>
          </cell>
          <cell r="J45" t="str">
            <v>４０</v>
          </cell>
          <cell r="K45">
            <v>30.805</v>
          </cell>
          <cell r="L45">
            <v>30.805</v>
          </cell>
          <cell r="M45">
            <v>25</v>
          </cell>
          <cell r="N45">
            <v>30.805</v>
          </cell>
          <cell r="O45">
            <v>7.6280000000000001</v>
          </cell>
          <cell r="P45" t="str">
            <v>PC2</v>
          </cell>
          <cell r="Q45" t="str">
            <v>PC2</v>
          </cell>
          <cell r="R45">
            <v>30.805</v>
          </cell>
          <cell r="S45">
            <v>4.6909999999999989</v>
          </cell>
          <cell r="T45" t="str">
            <v/>
          </cell>
          <cell r="U45" t="str">
            <v/>
          </cell>
          <cell r="V45" t="str">
            <v/>
          </cell>
          <cell r="W45" t="str">
            <v/>
          </cell>
          <cell r="X45">
            <v>4.6909999999999989</v>
          </cell>
          <cell r="Z45">
            <v>35</v>
          </cell>
          <cell r="AA45">
            <v>5.5787037037037038E-3</v>
          </cell>
          <cell r="AB45">
            <v>35</v>
          </cell>
          <cell r="AC45">
            <v>0.46041666666666664</v>
          </cell>
        </row>
        <row r="46">
          <cell r="B46">
            <v>40</v>
          </cell>
          <cell r="C46">
            <v>0</v>
          </cell>
          <cell r="D46" t="str">
            <v>府道分岐</v>
          </cell>
          <cell r="J46" t="str">
            <v>６０</v>
          </cell>
          <cell r="K46">
            <v>32.753</v>
          </cell>
          <cell r="L46">
            <v>32.753</v>
          </cell>
          <cell r="M46">
            <v>26</v>
          </cell>
          <cell r="N46">
            <v>32.753</v>
          </cell>
          <cell r="O46">
            <v>1.9480000000000004</v>
          </cell>
          <cell r="P46">
            <v>0</v>
          </cell>
          <cell r="R46" t="str">
            <v/>
          </cell>
          <cell r="S46" t="str">
            <v/>
          </cell>
          <cell r="T46" t="str">
            <v/>
          </cell>
          <cell r="U46" t="str">
            <v/>
          </cell>
          <cell r="V46" t="str">
            <v/>
          </cell>
          <cell r="W46" t="str">
            <v/>
          </cell>
          <cell r="X46" t="str">
            <v/>
          </cell>
          <cell r="AA46">
            <v>0</v>
          </cell>
          <cell r="AB46">
            <v>0</v>
          </cell>
          <cell r="AC46" t="str">
            <v/>
          </cell>
        </row>
        <row r="47">
          <cell r="B47">
            <v>41</v>
          </cell>
          <cell r="C47">
            <v>0</v>
          </cell>
          <cell r="D47" t="str">
            <v>行政境界</v>
          </cell>
          <cell r="F47" t="str">
            <v>国道４７７号線</v>
          </cell>
          <cell r="G47" t="str">
            <v>京都市右京区京北中地町</v>
          </cell>
          <cell r="H47" t="str">
            <v>京都市右京区京北分室</v>
          </cell>
          <cell r="I47" t="str">
            <v>右京警察署</v>
          </cell>
          <cell r="J47" t="str">
            <v>〃</v>
          </cell>
          <cell r="K47">
            <v>35.624000000000002</v>
          </cell>
          <cell r="L47">
            <v>35.624000000000002</v>
          </cell>
          <cell r="N47" t="str">
            <v/>
          </cell>
          <cell r="O47" t="str">
            <v/>
          </cell>
          <cell r="P47">
            <v>0</v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  <cell r="V47" t="str">
            <v/>
          </cell>
          <cell r="W47" t="str">
            <v/>
          </cell>
          <cell r="X47" t="str">
            <v/>
          </cell>
          <cell r="AA47">
            <v>0</v>
          </cell>
          <cell r="AB47">
            <v>0</v>
          </cell>
          <cell r="AC47" t="str">
            <v/>
          </cell>
        </row>
        <row r="48">
          <cell r="B48">
            <v>42</v>
          </cell>
          <cell r="C48">
            <v>0</v>
          </cell>
          <cell r="D48" t="str">
            <v>日吉橋東</v>
          </cell>
          <cell r="F48" t="str">
            <v>府道中地日吉線</v>
          </cell>
          <cell r="H48" t="str">
            <v>京都市右京区京北分室</v>
          </cell>
          <cell r="J48" t="str">
            <v>３０</v>
          </cell>
          <cell r="K48">
            <v>38.204999999999998</v>
          </cell>
          <cell r="L48">
            <v>38.204999999999998</v>
          </cell>
          <cell r="M48">
            <v>27</v>
          </cell>
          <cell r="N48">
            <v>38.204999999999998</v>
          </cell>
          <cell r="O48">
            <v>5.4519999999999982</v>
          </cell>
          <cell r="P48">
            <v>0</v>
          </cell>
          <cell r="R48" t="str">
            <v/>
          </cell>
          <cell r="S48" t="str">
            <v/>
          </cell>
          <cell r="T48" t="str">
            <v/>
          </cell>
          <cell r="U48" t="str">
            <v/>
          </cell>
          <cell r="V48" t="str">
            <v/>
          </cell>
          <cell r="W48" t="str">
            <v/>
          </cell>
          <cell r="X48" t="str">
            <v/>
          </cell>
          <cell r="AA48">
            <v>0</v>
          </cell>
          <cell r="AB48">
            <v>0</v>
          </cell>
          <cell r="AC48" t="str">
            <v/>
          </cell>
        </row>
        <row r="49">
          <cell r="B49">
            <v>43</v>
          </cell>
          <cell r="C49">
            <v>0</v>
          </cell>
          <cell r="D49" t="str">
            <v>岡本邸前</v>
          </cell>
          <cell r="F49" t="str">
            <v>市道大向線</v>
          </cell>
          <cell r="G49" t="str">
            <v>京都市右京区京北下宇津町</v>
          </cell>
          <cell r="H49" t="str">
            <v>京都市右京区京北分室</v>
          </cell>
          <cell r="J49" t="str">
            <v>６０</v>
          </cell>
          <cell r="K49">
            <v>40.131</v>
          </cell>
          <cell r="L49">
            <v>40.131</v>
          </cell>
          <cell r="M49">
            <v>28</v>
          </cell>
          <cell r="N49">
            <v>40.131</v>
          </cell>
          <cell r="O49">
            <v>1.9260000000000019</v>
          </cell>
          <cell r="P49">
            <v>0</v>
          </cell>
          <cell r="R49" t="str">
            <v/>
          </cell>
          <cell r="S49" t="str">
            <v/>
          </cell>
          <cell r="T49" t="str">
            <v/>
          </cell>
          <cell r="U49" t="str">
            <v/>
          </cell>
          <cell r="V49" t="str">
            <v/>
          </cell>
          <cell r="W49" t="str">
            <v/>
          </cell>
          <cell r="X49" t="str">
            <v/>
          </cell>
          <cell r="AA49">
            <v>0</v>
          </cell>
          <cell r="AB49">
            <v>0</v>
          </cell>
          <cell r="AC49" t="str">
            <v/>
          </cell>
        </row>
        <row r="50">
          <cell r="B50">
            <v>44</v>
          </cell>
          <cell r="C50">
            <v>0</v>
          </cell>
          <cell r="D50" t="str">
            <v>宇津峡大橋北詰め</v>
          </cell>
          <cell r="F50" t="str">
            <v>管理用道路</v>
          </cell>
          <cell r="G50" t="str">
            <v>京都市右京区京北下宇津町</v>
          </cell>
          <cell r="H50" t="str">
            <v>日吉ダム管理事務所</v>
          </cell>
          <cell r="J50" t="str">
            <v>〃</v>
          </cell>
          <cell r="K50">
            <v>40.283000000000001</v>
          </cell>
          <cell r="L50">
            <v>40.283000000000001</v>
          </cell>
          <cell r="M50">
            <v>29</v>
          </cell>
          <cell r="N50">
            <v>40.283000000000001</v>
          </cell>
          <cell r="O50">
            <v>0.15200000000000102</v>
          </cell>
          <cell r="P50">
            <v>0</v>
          </cell>
          <cell r="R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  <cell r="W50" t="str">
            <v/>
          </cell>
          <cell r="X50" t="str">
            <v/>
          </cell>
          <cell r="AA50">
            <v>0</v>
          </cell>
          <cell r="AB50">
            <v>0</v>
          </cell>
          <cell r="AC50" t="str">
            <v/>
          </cell>
        </row>
        <row r="51">
          <cell r="B51">
            <v>45</v>
          </cell>
          <cell r="C51">
            <v>0</v>
          </cell>
          <cell r="D51" t="str">
            <v>橋①</v>
          </cell>
          <cell r="J51" t="str">
            <v>〃</v>
          </cell>
          <cell r="K51">
            <v>40.542999999999999</v>
          </cell>
          <cell r="L51">
            <v>40.542999999999999</v>
          </cell>
          <cell r="M51">
            <v>30</v>
          </cell>
          <cell r="N51">
            <v>40.542999999999999</v>
          </cell>
          <cell r="O51">
            <v>0.25999999999999801</v>
          </cell>
          <cell r="P51">
            <v>0</v>
          </cell>
          <cell r="R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  <cell r="W51" t="str">
            <v/>
          </cell>
          <cell r="X51" t="str">
            <v/>
          </cell>
          <cell r="AA51">
            <v>0</v>
          </cell>
          <cell r="AB51">
            <v>0</v>
          </cell>
          <cell r="AC51" t="str">
            <v/>
          </cell>
        </row>
        <row r="52">
          <cell r="B52">
            <v>46</v>
          </cell>
          <cell r="C52">
            <v>0</v>
          </cell>
          <cell r="D52" t="str">
            <v>橋②</v>
          </cell>
          <cell r="J52" t="str">
            <v>〃</v>
          </cell>
          <cell r="K52">
            <v>40.747</v>
          </cell>
          <cell r="L52">
            <v>40.747</v>
          </cell>
          <cell r="M52">
            <v>31</v>
          </cell>
          <cell r="N52">
            <v>40.747</v>
          </cell>
          <cell r="O52">
            <v>0.20400000000000063</v>
          </cell>
          <cell r="P52">
            <v>0</v>
          </cell>
          <cell r="R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  <cell r="W52" t="str">
            <v/>
          </cell>
          <cell r="X52" t="str">
            <v/>
          </cell>
          <cell r="AA52">
            <v>0</v>
          </cell>
          <cell r="AB52">
            <v>0</v>
          </cell>
          <cell r="AC52" t="str">
            <v/>
          </cell>
        </row>
        <row r="53">
          <cell r="B53">
            <v>47</v>
          </cell>
          <cell r="C53" t="str">
            <v>TC4</v>
          </cell>
          <cell r="D53" t="str">
            <v>水資源フェンス</v>
          </cell>
          <cell r="E53" t="str">
            <v>４ＣＰ＿下宇津</v>
          </cell>
          <cell r="J53" t="str">
            <v>占用</v>
          </cell>
          <cell r="K53">
            <v>40.881999999999998</v>
          </cell>
          <cell r="L53">
            <v>40.881999999999998</v>
          </cell>
          <cell r="M53">
            <v>32</v>
          </cell>
          <cell r="N53">
            <v>40.881999999999998</v>
          </cell>
          <cell r="O53">
            <v>0.13499999999999801</v>
          </cell>
          <cell r="P53" t="str">
            <v>TC4</v>
          </cell>
          <cell r="Q53" t="str">
            <v>TC4</v>
          </cell>
          <cell r="R53">
            <v>40.881999999999998</v>
          </cell>
          <cell r="S53">
            <v>10.076999999999998</v>
          </cell>
          <cell r="T53">
            <v>40.881999999999998</v>
          </cell>
          <cell r="U53">
            <v>17.846999999999998</v>
          </cell>
          <cell r="V53">
            <v>17.846999999999998</v>
          </cell>
          <cell r="W53" t="str">
            <v/>
          </cell>
          <cell r="X53">
            <v>10.076999999999998</v>
          </cell>
          <cell r="Y53">
            <v>1.7361111111111112E-2</v>
          </cell>
          <cell r="AA53">
            <v>1.7361111111111112E-2</v>
          </cell>
          <cell r="AB53">
            <v>24.184791666666666</v>
          </cell>
          <cell r="AC53">
            <v>0.47777777777777775</v>
          </cell>
        </row>
        <row r="54">
          <cell r="B54">
            <v>48</v>
          </cell>
          <cell r="C54" t="str">
            <v>SS4</v>
          </cell>
          <cell r="D54" t="str">
            <v>橋Out</v>
          </cell>
          <cell r="E54" t="str">
            <v>ＳＳ４スタート＿Touch Vally</v>
          </cell>
          <cell r="F54" t="str">
            <v>市道山合線</v>
          </cell>
          <cell r="H54" t="str">
            <v>京都市右京区京北分室</v>
          </cell>
          <cell r="J54" t="str">
            <v>〃</v>
          </cell>
          <cell r="K54">
            <v>41.014000000000003</v>
          </cell>
          <cell r="L54">
            <v>41.014000000000003</v>
          </cell>
          <cell r="M54">
            <v>33</v>
          </cell>
          <cell r="N54">
            <v>41.014000000000003</v>
          </cell>
          <cell r="O54">
            <v>0.132000000000005</v>
          </cell>
          <cell r="P54" t="str">
            <v>S/SS4</v>
          </cell>
          <cell r="Q54" t="str">
            <v>S/SS4</v>
          </cell>
          <cell r="R54">
            <v>41.014000000000003</v>
          </cell>
          <cell r="S54">
            <v>0.132000000000005</v>
          </cell>
          <cell r="T54">
            <v>41.014000000000003</v>
          </cell>
          <cell r="U54">
            <v>0.132000000000005</v>
          </cell>
          <cell r="V54" t="str">
            <v/>
          </cell>
          <cell r="W54" t="str">
            <v/>
          </cell>
          <cell r="X54">
            <v>0.132000000000005</v>
          </cell>
          <cell r="Y54">
            <v>2.4305555555555556E-3</v>
          </cell>
          <cell r="AA54">
            <v>2.0833333333333333E-3</v>
          </cell>
          <cell r="AB54">
            <v>2.2628472222222222</v>
          </cell>
          <cell r="AC54">
            <v>0.47986111111111107</v>
          </cell>
        </row>
        <row r="55">
          <cell r="B55">
            <v>49</v>
          </cell>
          <cell r="C55">
            <v>0</v>
          </cell>
          <cell r="D55" t="str">
            <v>枝１</v>
          </cell>
          <cell r="E55" t="str">
            <v>オフィシャル１</v>
          </cell>
          <cell r="J55" t="str">
            <v>〃</v>
          </cell>
          <cell r="L55">
            <v>0</v>
          </cell>
          <cell r="N55" t="str">
            <v/>
          </cell>
          <cell r="O55" t="str">
            <v/>
          </cell>
          <cell r="P55">
            <v>0</v>
          </cell>
          <cell r="R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  <cell r="W55" t="str">
            <v/>
          </cell>
          <cell r="X55" t="str">
            <v/>
          </cell>
          <cell r="AA55">
            <v>0</v>
          </cell>
          <cell r="AB55">
            <v>0</v>
          </cell>
          <cell r="AC55" t="str">
            <v/>
          </cell>
        </row>
        <row r="56">
          <cell r="B56">
            <v>50</v>
          </cell>
          <cell r="C56">
            <v>0</v>
          </cell>
          <cell r="D56" t="str">
            <v>枝２（貞任峠へ）</v>
          </cell>
          <cell r="E56" t="str">
            <v>オフィシャル２</v>
          </cell>
          <cell r="J56" t="str">
            <v>〃</v>
          </cell>
          <cell r="L56">
            <v>0</v>
          </cell>
          <cell r="N56" t="str">
            <v/>
          </cell>
          <cell r="O56" t="str">
            <v/>
          </cell>
          <cell r="P56">
            <v>0</v>
          </cell>
          <cell r="R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  <cell r="W56" t="str">
            <v/>
          </cell>
          <cell r="X56" t="str">
            <v/>
          </cell>
          <cell r="AA56">
            <v>0</v>
          </cell>
          <cell r="AB56">
            <v>0</v>
          </cell>
          <cell r="AC56" t="str">
            <v/>
          </cell>
        </row>
        <row r="57">
          <cell r="B57">
            <v>51</v>
          </cell>
          <cell r="C57">
            <v>0</v>
          </cell>
          <cell r="D57" t="str">
            <v>EPウツ５２</v>
          </cell>
          <cell r="E57" t="str">
            <v>オフィシャル３</v>
          </cell>
          <cell r="J57" t="str">
            <v>〃</v>
          </cell>
          <cell r="L57">
            <v>0</v>
          </cell>
          <cell r="N57" t="str">
            <v/>
          </cell>
          <cell r="O57" t="str">
            <v/>
          </cell>
          <cell r="P57">
            <v>0</v>
          </cell>
          <cell r="R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  <cell r="W57" t="str">
            <v/>
          </cell>
          <cell r="X57" t="str">
            <v/>
          </cell>
          <cell r="AA57">
            <v>0</v>
          </cell>
          <cell r="AB57">
            <v>0</v>
          </cell>
          <cell r="AC57" t="str">
            <v/>
          </cell>
        </row>
        <row r="58">
          <cell r="B58">
            <v>52</v>
          </cell>
          <cell r="C58">
            <v>0</v>
          </cell>
          <cell r="D58" t="str">
            <v>大山トンネル手前ＣＭ</v>
          </cell>
          <cell r="J58" t="str">
            <v>〃</v>
          </cell>
          <cell r="K58">
            <v>43.947000000000003</v>
          </cell>
          <cell r="L58">
            <v>43.947000000000003</v>
          </cell>
          <cell r="M58">
            <v>34</v>
          </cell>
          <cell r="N58">
            <v>43.947000000000003</v>
          </cell>
          <cell r="O58">
            <v>2.9329999999999998</v>
          </cell>
          <cell r="P58">
            <v>0</v>
          </cell>
          <cell r="R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  <cell r="W58" t="str">
            <v/>
          </cell>
          <cell r="X58" t="str">
            <v/>
          </cell>
          <cell r="AA58">
            <v>0</v>
          </cell>
          <cell r="AB58">
            <v>0</v>
          </cell>
          <cell r="AC58" t="str">
            <v/>
          </cell>
        </row>
        <row r="59">
          <cell r="B59">
            <v>53</v>
          </cell>
          <cell r="C59">
            <v>0</v>
          </cell>
          <cell r="D59" t="str">
            <v>大山トンネル出口</v>
          </cell>
          <cell r="E59" t="str">
            <v>オフィシャル４</v>
          </cell>
          <cell r="J59" t="str">
            <v>〃</v>
          </cell>
          <cell r="L59">
            <v>0</v>
          </cell>
          <cell r="N59" t="str">
            <v/>
          </cell>
          <cell r="O59" t="str">
            <v/>
          </cell>
          <cell r="P59">
            <v>0</v>
          </cell>
          <cell r="R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  <cell r="W59" t="str">
            <v/>
          </cell>
          <cell r="X59" t="str">
            <v/>
          </cell>
          <cell r="AA59">
            <v>0</v>
          </cell>
          <cell r="AB59">
            <v>0</v>
          </cell>
          <cell r="AC59" t="str">
            <v/>
          </cell>
        </row>
        <row r="60">
          <cell r="B60">
            <v>54</v>
          </cell>
          <cell r="C60">
            <v>0</v>
          </cell>
          <cell r="D60" t="str">
            <v>池ヶ谷線起点</v>
          </cell>
          <cell r="E60" t="str">
            <v>ラジオポイント２</v>
          </cell>
          <cell r="J60" t="str">
            <v>〃</v>
          </cell>
          <cell r="K60">
            <v>44.56</v>
          </cell>
          <cell r="L60">
            <v>44.56</v>
          </cell>
          <cell r="M60">
            <v>35</v>
          </cell>
          <cell r="N60">
            <v>44.56</v>
          </cell>
          <cell r="O60">
            <v>0.61299999999999955</v>
          </cell>
          <cell r="P60">
            <v>0</v>
          </cell>
          <cell r="R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  <cell r="W60" t="str">
            <v/>
          </cell>
          <cell r="X60" t="str">
            <v/>
          </cell>
          <cell r="AA60">
            <v>0</v>
          </cell>
          <cell r="AB60">
            <v>0</v>
          </cell>
          <cell r="AC60" t="str">
            <v/>
          </cell>
        </row>
        <row r="61">
          <cell r="B61">
            <v>55</v>
          </cell>
          <cell r="C61">
            <v>0</v>
          </cell>
          <cell r="D61" t="str">
            <v>行政境界（南丹市）</v>
          </cell>
          <cell r="F61" t="str">
            <v>市道山合線</v>
          </cell>
          <cell r="G61" t="str">
            <v>南丹市日吉町天若</v>
          </cell>
          <cell r="H61" t="str">
            <v>南丹市</v>
          </cell>
          <cell r="I61" t="str">
            <v>南丹警察署</v>
          </cell>
          <cell r="J61" t="str">
            <v>〃</v>
          </cell>
          <cell r="K61">
            <v>44.691000000000003</v>
          </cell>
          <cell r="L61">
            <v>44.691000000000003</v>
          </cell>
          <cell r="N61" t="str">
            <v/>
          </cell>
          <cell r="O61" t="str">
            <v/>
          </cell>
          <cell r="P61">
            <v>0</v>
          </cell>
          <cell r="R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  <cell r="W61" t="str">
            <v/>
          </cell>
          <cell r="X61" t="str">
            <v/>
          </cell>
          <cell r="AA61">
            <v>0</v>
          </cell>
          <cell r="AB61">
            <v>0</v>
          </cell>
          <cell r="AC61" t="str">
            <v/>
          </cell>
        </row>
        <row r="62">
          <cell r="B62">
            <v>56</v>
          </cell>
          <cell r="C62">
            <v>0</v>
          </cell>
          <cell r="D62" t="str">
            <v>ムラタコーナー</v>
          </cell>
          <cell r="E62" t="str">
            <v>オフィシャル５</v>
          </cell>
          <cell r="F62" t="str">
            <v>市道天若線</v>
          </cell>
          <cell r="J62" t="str">
            <v>〃</v>
          </cell>
          <cell r="K62">
            <v>45.228999999999999</v>
          </cell>
          <cell r="L62">
            <v>45.228999999999999</v>
          </cell>
          <cell r="M62">
            <v>36</v>
          </cell>
          <cell r="N62">
            <v>45.228999999999999</v>
          </cell>
          <cell r="O62">
            <v>0.66899999999999693</v>
          </cell>
          <cell r="P62">
            <v>0</v>
          </cell>
          <cell r="R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  <cell r="W62" t="str">
            <v/>
          </cell>
          <cell r="X62" t="str">
            <v/>
          </cell>
          <cell r="AA62">
            <v>0</v>
          </cell>
          <cell r="AB62">
            <v>0</v>
          </cell>
          <cell r="AC62" t="str">
            <v/>
          </cell>
        </row>
        <row r="63">
          <cell r="B63">
            <v>57</v>
          </cell>
          <cell r="C63">
            <v>0</v>
          </cell>
          <cell r="D63" t="str">
            <v>コスモス下</v>
          </cell>
          <cell r="E63" t="str">
            <v>オフィシャル６</v>
          </cell>
          <cell r="J63" t="str">
            <v>〃</v>
          </cell>
          <cell r="L63">
            <v>0</v>
          </cell>
          <cell r="N63" t="str">
            <v/>
          </cell>
          <cell r="O63" t="str">
            <v/>
          </cell>
          <cell r="P63">
            <v>0</v>
          </cell>
          <cell r="R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  <cell r="W63" t="str">
            <v/>
          </cell>
          <cell r="X63" t="str">
            <v/>
          </cell>
          <cell r="AA63">
            <v>0</v>
          </cell>
          <cell r="AB63">
            <v>0</v>
          </cell>
          <cell r="AC63" t="str">
            <v/>
          </cell>
        </row>
        <row r="64">
          <cell r="B64">
            <v>58</v>
          </cell>
          <cell r="C64">
            <v>0</v>
          </cell>
          <cell r="D64" t="str">
            <v>東・角谷橋</v>
          </cell>
          <cell r="E64" t="str">
            <v>オフィシャル７</v>
          </cell>
          <cell r="J64" t="str">
            <v>〃</v>
          </cell>
          <cell r="L64">
            <v>0</v>
          </cell>
          <cell r="N64" t="str">
            <v/>
          </cell>
          <cell r="O64" t="str">
            <v/>
          </cell>
          <cell r="P64">
            <v>0</v>
          </cell>
          <cell r="R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  <cell r="W64" t="str">
            <v/>
          </cell>
          <cell r="X64" t="str">
            <v/>
          </cell>
          <cell r="AA64">
            <v>0</v>
          </cell>
          <cell r="AB64">
            <v>0</v>
          </cell>
          <cell r="AC64" t="str">
            <v/>
          </cell>
        </row>
        <row r="65">
          <cell r="B65">
            <v>59</v>
          </cell>
          <cell r="C65">
            <v>0</v>
          </cell>
          <cell r="D65" t="str">
            <v>木材切り出し場</v>
          </cell>
          <cell r="E65" t="str">
            <v>オフィシャル８</v>
          </cell>
          <cell r="J65" t="str">
            <v>〃</v>
          </cell>
          <cell r="L65">
            <v>0</v>
          </cell>
          <cell r="N65" t="str">
            <v/>
          </cell>
          <cell r="O65" t="str">
            <v/>
          </cell>
          <cell r="P65">
            <v>0</v>
          </cell>
          <cell r="R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  <cell r="W65" t="str">
            <v/>
          </cell>
          <cell r="X65" t="str">
            <v/>
          </cell>
          <cell r="AA65">
            <v>0</v>
          </cell>
          <cell r="AB65">
            <v>0</v>
          </cell>
          <cell r="AC65" t="str">
            <v/>
          </cell>
        </row>
        <row r="66">
          <cell r="B66">
            <v>60</v>
          </cell>
          <cell r="C66">
            <v>0</v>
          </cell>
          <cell r="D66" t="str">
            <v>小倉谷クレスト</v>
          </cell>
          <cell r="E66" t="str">
            <v>オフィシャル９</v>
          </cell>
          <cell r="J66" t="str">
            <v>〃</v>
          </cell>
          <cell r="K66">
            <v>46.99</v>
          </cell>
          <cell r="L66">
            <v>46.99</v>
          </cell>
          <cell r="M66">
            <v>37</v>
          </cell>
          <cell r="N66">
            <v>46.99</v>
          </cell>
          <cell r="O66">
            <v>1.7610000000000028</v>
          </cell>
          <cell r="P66">
            <v>0</v>
          </cell>
          <cell r="R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/>
          </cell>
          <cell r="W66" t="str">
            <v/>
          </cell>
          <cell r="X66" t="str">
            <v/>
          </cell>
          <cell r="AA66">
            <v>0</v>
          </cell>
          <cell r="AB66">
            <v>0</v>
          </cell>
          <cell r="AC66" t="str">
            <v/>
          </cell>
        </row>
        <row r="67">
          <cell r="B67">
            <v>61</v>
          </cell>
          <cell r="C67">
            <v>0</v>
          </cell>
          <cell r="D67" t="str">
            <v>夢のかけ橋</v>
          </cell>
          <cell r="E67" t="str">
            <v>ラジオポイント３</v>
          </cell>
          <cell r="J67" t="str">
            <v>〃</v>
          </cell>
          <cell r="K67">
            <v>47.347000000000001</v>
          </cell>
          <cell r="L67">
            <v>47.347000000000001</v>
          </cell>
          <cell r="M67">
            <v>38</v>
          </cell>
          <cell r="N67">
            <v>47.347000000000001</v>
          </cell>
          <cell r="O67">
            <v>0.35699999999999932</v>
          </cell>
          <cell r="P67">
            <v>0</v>
          </cell>
          <cell r="R67" t="str">
            <v/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  <cell r="W67" t="str">
            <v/>
          </cell>
          <cell r="X67" t="str">
            <v/>
          </cell>
          <cell r="AA67">
            <v>0</v>
          </cell>
          <cell r="AB67">
            <v>0</v>
          </cell>
          <cell r="AC67" t="str">
            <v/>
          </cell>
        </row>
        <row r="68">
          <cell r="B68">
            <v>62</v>
          </cell>
          <cell r="C68">
            <v>0</v>
          </cell>
          <cell r="D68" t="str">
            <v>美濃谷・東！</v>
          </cell>
          <cell r="E68" t="str">
            <v>オフィシャル１０</v>
          </cell>
          <cell r="J68" t="str">
            <v>〃</v>
          </cell>
          <cell r="K68">
            <v>49.417999999999999</v>
          </cell>
          <cell r="L68">
            <v>49.417999999999999</v>
          </cell>
          <cell r="M68">
            <v>39</v>
          </cell>
          <cell r="N68">
            <v>49.417999999999999</v>
          </cell>
          <cell r="O68">
            <v>2.070999999999998</v>
          </cell>
          <cell r="P68">
            <v>0</v>
          </cell>
          <cell r="R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  <cell r="W68" t="str">
            <v/>
          </cell>
          <cell r="X68" t="str">
            <v/>
          </cell>
          <cell r="AA68">
            <v>0</v>
          </cell>
          <cell r="AB68">
            <v>0</v>
          </cell>
          <cell r="AC68" t="str">
            <v/>
          </cell>
        </row>
        <row r="69">
          <cell r="B69">
            <v>63</v>
          </cell>
          <cell r="C69">
            <v>0</v>
          </cell>
          <cell r="D69" t="str">
            <v>美濃谷・西</v>
          </cell>
          <cell r="E69" t="str">
            <v>オフィシャル１１</v>
          </cell>
          <cell r="J69" t="str">
            <v>〃</v>
          </cell>
          <cell r="L69">
            <v>0</v>
          </cell>
          <cell r="N69" t="str">
            <v/>
          </cell>
          <cell r="O69" t="str">
            <v/>
          </cell>
          <cell r="P69">
            <v>0</v>
          </cell>
          <cell r="R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  <cell r="W69" t="str">
            <v/>
          </cell>
          <cell r="X69" t="str">
            <v/>
          </cell>
          <cell r="AA69">
            <v>0</v>
          </cell>
          <cell r="AB69">
            <v>0</v>
          </cell>
          <cell r="AC69" t="str">
            <v/>
          </cell>
        </row>
        <row r="70">
          <cell r="B70">
            <v>64</v>
          </cell>
          <cell r="C70" t="str">
            <v>F/SS4</v>
          </cell>
          <cell r="D70" t="str">
            <v>日吉ダム（管理所手前Ｐ）</v>
          </cell>
          <cell r="E70" t="str">
            <v>ＳＳ４フィニッシュ</v>
          </cell>
          <cell r="J70" t="str">
            <v>〃</v>
          </cell>
          <cell r="K70">
            <v>50.085999999999999</v>
          </cell>
          <cell r="L70">
            <v>50.085999999999999</v>
          </cell>
          <cell r="M70">
            <v>40</v>
          </cell>
          <cell r="N70">
            <v>50.085999999999999</v>
          </cell>
          <cell r="O70">
            <v>0.66799999999999926</v>
          </cell>
          <cell r="P70" t="str">
            <v>F/SS4</v>
          </cell>
          <cell r="Q70" t="str">
            <v>F/SS4</v>
          </cell>
          <cell r="R70">
            <v>50.085999999999999</v>
          </cell>
          <cell r="S70">
            <v>9.0719999999999956</v>
          </cell>
          <cell r="T70">
            <v>50.085999999999999</v>
          </cell>
          <cell r="U70">
            <v>9.0719999999999956</v>
          </cell>
          <cell r="V70" t="str">
            <v/>
          </cell>
          <cell r="W70">
            <v>9.0719999999999956</v>
          </cell>
          <cell r="X70">
            <v>9.0719999999999956</v>
          </cell>
          <cell r="Y70">
            <v>4.8611111111111112E-3</v>
          </cell>
          <cell r="AA70">
            <v>4.8611111111111112E-3</v>
          </cell>
          <cell r="AB70">
            <v>77.760000000000005</v>
          </cell>
          <cell r="AC70">
            <v>0.48472222222222217</v>
          </cell>
        </row>
        <row r="71">
          <cell r="B71">
            <v>65</v>
          </cell>
          <cell r="C71">
            <v>0</v>
          </cell>
          <cell r="D71" t="str">
            <v>日吉ダム（管理所手前Ｐ）</v>
          </cell>
          <cell r="E71" t="str">
            <v>ＳＴＯＰ（計時車）</v>
          </cell>
          <cell r="J71" t="str">
            <v>〃</v>
          </cell>
          <cell r="K71">
            <v>50.219000000000001</v>
          </cell>
          <cell r="L71">
            <v>50.219000000000001</v>
          </cell>
          <cell r="M71">
            <v>41</v>
          </cell>
          <cell r="N71">
            <v>50.219000000000001</v>
          </cell>
          <cell r="O71">
            <v>0.13300000000000267</v>
          </cell>
          <cell r="P71">
            <v>0</v>
          </cell>
          <cell r="R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  <cell r="W71" t="str">
            <v/>
          </cell>
          <cell r="X71" t="str">
            <v/>
          </cell>
          <cell r="AA71">
            <v>0</v>
          </cell>
          <cell r="AB71">
            <v>0</v>
          </cell>
          <cell r="AC71" t="str">
            <v/>
          </cell>
        </row>
        <row r="72">
          <cell r="B72">
            <v>66</v>
          </cell>
          <cell r="C72">
            <v>0</v>
          </cell>
          <cell r="D72" t="str">
            <v>ひよし温泉封鎖</v>
          </cell>
          <cell r="F72" t="str">
            <v>市道天若線</v>
          </cell>
          <cell r="G72" t="str">
            <v>南丹市日吉町中</v>
          </cell>
          <cell r="H72" t="str">
            <v>南丹市</v>
          </cell>
          <cell r="J72" t="str">
            <v>６０</v>
          </cell>
          <cell r="K72">
            <v>50.838000000000001</v>
          </cell>
          <cell r="L72">
            <v>50.838000000000001</v>
          </cell>
          <cell r="N72" t="str">
            <v/>
          </cell>
          <cell r="O72" t="str">
            <v/>
          </cell>
          <cell r="P72">
            <v>0</v>
          </cell>
          <cell r="R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  <cell r="W72" t="str">
            <v/>
          </cell>
          <cell r="X72" t="str">
            <v/>
          </cell>
          <cell r="AA72">
            <v>0</v>
          </cell>
          <cell r="AB72">
            <v>0</v>
          </cell>
          <cell r="AC72" t="str">
            <v/>
          </cell>
        </row>
        <row r="73">
          <cell r="B73">
            <v>67</v>
          </cell>
          <cell r="C73">
            <v>0</v>
          </cell>
          <cell r="D73" t="str">
            <v>スプリングスひよし北</v>
          </cell>
          <cell r="F73" t="str">
            <v>府道中地日吉線</v>
          </cell>
          <cell r="H73" t="str">
            <v>南丹土木事務所</v>
          </cell>
          <cell r="J73" t="str">
            <v>〃</v>
          </cell>
          <cell r="K73">
            <v>51.143000000000001</v>
          </cell>
          <cell r="L73">
            <v>51.143000000000001</v>
          </cell>
          <cell r="M73">
            <v>42</v>
          </cell>
          <cell r="N73">
            <v>51.143000000000001</v>
          </cell>
          <cell r="O73">
            <v>0.92399999999999949</v>
          </cell>
          <cell r="P73">
            <v>0</v>
          </cell>
          <cell r="R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  <cell r="W73" t="str">
            <v/>
          </cell>
          <cell r="X73" t="str">
            <v/>
          </cell>
          <cell r="AA73">
            <v>0</v>
          </cell>
          <cell r="AB73">
            <v>0</v>
          </cell>
          <cell r="AC73" t="str">
            <v/>
          </cell>
        </row>
        <row r="74">
          <cell r="B74">
            <v>68</v>
          </cell>
          <cell r="C74">
            <v>0</v>
          </cell>
          <cell r="D74" t="str">
            <v>スプリングスひよし北信号</v>
          </cell>
          <cell r="F74" t="str">
            <v>府道園部平屋線</v>
          </cell>
          <cell r="J74" t="str">
            <v>５０</v>
          </cell>
          <cell r="K74">
            <v>51.41</v>
          </cell>
          <cell r="L74">
            <v>51.41</v>
          </cell>
          <cell r="M74">
            <v>43</v>
          </cell>
          <cell r="N74">
            <v>51.41</v>
          </cell>
          <cell r="O74">
            <v>0.26699999999999591</v>
          </cell>
          <cell r="P74">
            <v>0</v>
          </cell>
          <cell r="R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/>
          </cell>
          <cell r="W74" t="str">
            <v/>
          </cell>
          <cell r="X74" t="str">
            <v/>
          </cell>
          <cell r="AA74">
            <v>0</v>
          </cell>
          <cell r="AB74">
            <v>0</v>
          </cell>
          <cell r="AC74" t="str">
            <v/>
          </cell>
        </row>
        <row r="75">
          <cell r="B75">
            <v>69</v>
          </cell>
          <cell r="C75">
            <v>0</v>
          </cell>
          <cell r="D75" t="str">
            <v>日吉生コン</v>
          </cell>
          <cell r="F75" t="str">
            <v>市道保野田片野線</v>
          </cell>
          <cell r="G75" t="str">
            <v>南丹市日吉町片野</v>
          </cell>
          <cell r="H75" t="str">
            <v>南丹市</v>
          </cell>
          <cell r="J75" t="str">
            <v>６０</v>
          </cell>
          <cell r="K75">
            <v>53.97</v>
          </cell>
          <cell r="L75">
            <v>53.97</v>
          </cell>
          <cell r="M75">
            <v>44</v>
          </cell>
          <cell r="N75">
            <v>53.97</v>
          </cell>
          <cell r="O75">
            <v>2.5600000000000023</v>
          </cell>
          <cell r="P75">
            <v>0</v>
          </cell>
          <cell r="R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/>
          </cell>
          <cell r="W75" t="str">
            <v/>
          </cell>
          <cell r="X75" t="str">
            <v/>
          </cell>
          <cell r="AA75">
            <v>0</v>
          </cell>
          <cell r="AB75">
            <v>0</v>
          </cell>
          <cell r="AC75" t="str">
            <v/>
          </cell>
        </row>
        <row r="76">
          <cell r="B76">
            <v>70</v>
          </cell>
          <cell r="C76">
            <v>0</v>
          </cell>
          <cell r="D76" t="str">
            <v>農協</v>
          </cell>
          <cell r="F76" t="str">
            <v>府道京都日吉美山線</v>
          </cell>
          <cell r="G76" t="str">
            <v>南丹市日吉町保野田</v>
          </cell>
          <cell r="H76" t="str">
            <v>南丹土木事務所</v>
          </cell>
          <cell r="J76" t="str">
            <v>４０</v>
          </cell>
          <cell r="K76">
            <v>55.868000000000002</v>
          </cell>
          <cell r="L76">
            <v>55.868000000000002</v>
          </cell>
          <cell r="M76">
            <v>45</v>
          </cell>
          <cell r="N76">
            <v>55.868000000000002</v>
          </cell>
          <cell r="O76">
            <v>1.8980000000000032</v>
          </cell>
          <cell r="P76">
            <v>0</v>
          </cell>
          <cell r="R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  <cell r="W76" t="str">
            <v/>
          </cell>
          <cell r="X76" t="str">
            <v/>
          </cell>
          <cell r="AA76">
            <v>0</v>
          </cell>
          <cell r="AB76">
            <v>0</v>
          </cell>
          <cell r="AC76" t="str">
            <v/>
          </cell>
        </row>
        <row r="77">
          <cell r="B77">
            <v>71</v>
          </cell>
          <cell r="C77">
            <v>0</v>
          </cell>
          <cell r="D77" t="str">
            <v>胡麻ユースランド</v>
          </cell>
          <cell r="F77" t="str">
            <v>胡麻ユースランド内道路</v>
          </cell>
          <cell r="G77" t="str">
            <v>南丹市日吉町胡麻</v>
          </cell>
          <cell r="H77" t="str">
            <v>南丹市</v>
          </cell>
          <cell r="J77" t="str">
            <v>園内</v>
          </cell>
          <cell r="K77">
            <v>58.203000000000003</v>
          </cell>
          <cell r="L77">
            <v>58.203000000000003</v>
          </cell>
          <cell r="M77">
            <v>46</v>
          </cell>
          <cell r="N77">
            <v>58.203000000000003</v>
          </cell>
          <cell r="O77">
            <v>2.3350000000000009</v>
          </cell>
          <cell r="P77">
            <v>0</v>
          </cell>
          <cell r="R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/>
          </cell>
          <cell r="W77" t="str">
            <v/>
          </cell>
          <cell r="X77" t="str">
            <v/>
          </cell>
          <cell r="AA77">
            <v>0</v>
          </cell>
          <cell r="AB77">
            <v>0</v>
          </cell>
          <cell r="AC77" t="str">
            <v/>
          </cell>
        </row>
        <row r="78">
          <cell r="B78">
            <v>72</v>
          </cell>
          <cell r="C78">
            <v>0</v>
          </cell>
          <cell r="D78" t="str">
            <v>マルゼンコスモ胡麻</v>
          </cell>
          <cell r="E78" t="str">
            <v>給油＿Maruzen Refuel</v>
          </cell>
          <cell r="F78" t="str">
            <v>府道京都日吉美山線</v>
          </cell>
          <cell r="J78" t="str">
            <v>４０</v>
          </cell>
          <cell r="K78">
            <v>58.316000000000003</v>
          </cell>
          <cell r="L78">
            <v>58.316000000000003</v>
          </cell>
          <cell r="M78">
            <v>46</v>
          </cell>
          <cell r="N78">
            <v>58.316000000000003</v>
          </cell>
          <cell r="O78">
            <v>0.11299999999999955</v>
          </cell>
          <cell r="P78">
            <v>0</v>
          </cell>
          <cell r="R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/>
          </cell>
          <cell r="W78" t="str">
            <v/>
          </cell>
          <cell r="X78" t="str">
            <v/>
          </cell>
          <cell r="AA78">
            <v>0</v>
          </cell>
          <cell r="AB78">
            <v>0</v>
          </cell>
          <cell r="AC78" t="str">
            <v/>
          </cell>
        </row>
        <row r="79">
          <cell r="B79">
            <v>73</v>
          </cell>
          <cell r="C79">
            <v>0</v>
          </cell>
          <cell r="D79" t="str">
            <v>殿田信号</v>
          </cell>
          <cell r="F79" t="str">
            <v>府道園部平屋線</v>
          </cell>
          <cell r="G79" t="str">
            <v>南丹市日吉町殿田</v>
          </cell>
          <cell r="H79" t="str">
            <v>南丹土木事務所</v>
          </cell>
          <cell r="J79" t="str">
            <v>５０</v>
          </cell>
          <cell r="K79">
            <v>63.375</v>
          </cell>
          <cell r="L79">
            <v>63.375</v>
          </cell>
          <cell r="M79">
            <v>47</v>
          </cell>
          <cell r="N79">
            <v>63.375</v>
          </cell>
          <cell r="O79">
            <v>5.0589999999999975</v>
          </cell>
          <cell r="P79">
            <v>0</v>
          </cell>
          <cell r="R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/>
          </cell>
          <cell r="W79" t="str">
            <v/>
          </cell>
          <cell r="X79" t="str">
            <v/>
          </cell>
          <cell r="AA79">
            <v>0</v>
          </cell>
          <cell r="AB79">
            <v>0</v>
          </cell>
          <cell r="AC79" t="str">
            <v/>
          </cell>
        </row>
        <row r="80">
          <cell r="B80">
            <v>74</v>
          </cell>
          <cell r="C80">
            <v>0</v>
          </cell>
          <cell r="D80" t="str">
            <v>スプリングスひよし西</v>
          </cell>
          <cell r="F80" t="str">
            <v>府道京都日吉美山線</v>
          </cell>
          <cell r="G80" t="str">
            <v>南丹市日吉町中</v>
          </cell>
          <cell r="J80" t="str">
            <v>〃</v>
          </cell>
          <cell r="K80">
            <v>63.83</v>
          </cell>
          <cell r="L80">
            <v>63.83</v>
          </cell>
          <cell r="M80">
            <v>48</v>
          </cell>
          <cell r="N80">
            <v>63.83</v>
          </cell>
          <cell r="O80">
            <v>0.45499999999999829</v>
          </cell>
          <cell r="P80">
            <v>0</v>
          </cell>
          <cell r="R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/>
          </cell>
          <cell r="W80" t="str">
            <v/>
          </cell>
          <cell r="X80" t="str">
            <v/>
          </cell>
          <cell r="AA80">
            <v>0</v>
          </cell>
          <cell r="AB80">
            <v>0</v>
          </cell>
          <cell r="AC80" t="str">
            <v/>
          </cell>
        </row>
        <row r="81">
          <cell r="B81">
            <v>75</v>
          </cell>
          <cell r="C81">
            <v>0</v>
          </cell>
          <cell r="D81" t="str">
            <v>府民の森ひよし西ゲート</v>
          </cell>
          <cell r="F81" t="str">
            <v>府民の森ひよし園内道路</v>
          </cell>
          <cell r="G81" t="str">
            <v>南丹市日吉町天若</v>
          </cell>
          <cell r="H81" t="str">
            <v>京都府</v>
          </cell>
          <cell r="J81" t="str">
            <v>園内</v>
          </cell>
          <cell r="K81">
            <v>66.338999999999999</v>
          </cell>
          <cell r="L81">
            <v>66.338999999999999</v>
          </cell>
          <cell r="M81">
            <v>49</v>
          </cell>
          <cell r="N81">
            <v>66.338999999999999</v>
          </cell>
          <cell r="O81">
            <v>2.5090000000000003</v>
          </cell>
          <cell r="P81">
            <v>0</v>
          </cell>
          <cell r="R81" t="str">
            <v/>
          </cell>
          <cell r="S81" t="str">
            <v/>
          </cell>
          <cell r="T81" t="str">
            <v/>
          </cell>
          <cell r="U81" t="str">
            <v/>
          </cell>
          <cell r="V81" t="str">
            <v/>
          </cell>
          <cell r="W81" t="str">
            <v/>
          </cell>
          <cell r="X81" t="str">
            <v/>
          </cell>
          <cell r="AA81">
            <v>0</v>
          </cell>
          <cell r="AB81">
            <v>0</v>
          </cell>
          <cell r="AC81" t="str">
            <v/>
          </cell>
        </row>
        <row r="82">
          <cell r="B82">
            <v>76</v>
          </cell>
          <cell r="C82" t="str">
            <v>TC4A</v>
          </cell>
          <cell r="D82" t="str">
            <v>府民の森ひよしサービスパーク</v>
          </cell>
          <cell r="E82" t="str">
            <v>４ＣＰ－Ａ＿Regroup In</v>
          </cell>
          <cell r="F82" t="str">
            <v>府民の森ひよし臨時駐車場</v>
          </cell>
          <cell r="J82" t="str">
            <v>〃</v>
          </cell>
          <cell r="K82">
            <v>67.007999999999996</v>
          </cell>
          <cell r="L82">
            <v>67.007999999999996</v>
          </cell>
          <cell r="M82">
            <v>50</v>
          </cell>
          <cell r="N82">
            <v>67.007999999999996</v>
          </cell>
          <cell r="O82">
            <v>0.66899999999999693</v>
          </cell>
          <cell r="P82" t="str">
            <v>TC4A</v>
          </cell>
          <cell r="Q82" t="str">
            <v>TC4A</v>
          </cell>
          <cell r="R82">
            <v>67.007999999999996</v>
          </cell>
          <cell r="S82">
            <v>16.921999999999997</v>
          </cell>
          <cell r="T82">
            <v>67.007999999999996</v>
          </cell>
          <cell r="U82">
            <v>16.921999999999997</v>
          </cell>
          <cell r="V82">
            <v>16.921999999999997</v>
          </cell>
          <cell r="W82" t="str">
            <v/>
          </cell>
          <cell r="X82">
            <v>16.921999999999997</v>
          </cell>
          <cell r="Y82">
            <v>2.5000000000000001E-2</v>
          </cell>
          <cell r="AA82">
            <v>2.5000000000000001E-2</v>
          </cell>
          <cell r="AB82">
            <v>28.203333333333333</v>
          </cell>
          <cell r="AC82">
            <v>0.50972222222222219</v>
          </cell>
        </row>
        <row r="83">
          <cell r="B83">
            <v>77</v>
          </cell>
          <cell r="C83" t="str">
            <v>リグループ１</v>
          </cell>
          <cell r="E83" t="str">
            <v>Regrouping （府民の森ひよし）</v>
          </cell>
          <cell r="K83">
            <v>67.007999999999996</v>
          </cell>
          <cell r="N83" t="str">
            <v/>
          </cell>
          <cell r="O83" t="str">
            <v/>
          </cell>
          <cell r="P83" t="str">
            <v>リグループ１</v>
          </cell>
          <cell r="Q83" t="str">
            <v>リグループ１</v>
          </cell>
          <cell r="R83">
            <v>0</v>
          </cell>
          <cell r="S83">
            <v>-67.007999999999996</v>
          </cell>
          <cell r="T83" t="str">
            <v/>
          </cell>
          <cell r="U83" t="str">
            <v/>
          </cell>
          <cell r="V83" t="str">
            <v/>
          </cell>
          <cell r="W83" t="str">
            <v/>
          </cell>
          <cell r="X83" t="str">
            <v/>
          </cell>
          <cell r="AA83">
            <v>0</v>
          </cell>
          <cell r="AB83">
            <v>0</v>
          </cell>
          <cell r="AC83">
            <v>0.50972222222222219</v>
          </cell>
        </row>
        <row r="84">
          <cell r="Q84" t="str">
            <v>セクション１</v>
          </cell>
          <cell r="R84">
            <v>0</v>
          </cell>
          <cell r="U84">
            <v>67.007999999999996</v>
          </cell>
          <cell r="V84">
            <v>49.727999999999994</v>
          </cell>
          <cell r="W84">
            <v>16.552</v>
          </cell>
          <cell r="X84">
            <v>67.007999999999996</v>
          </cell>
        </row>
        <row r="85">
          <cell r="X85" t="b">
            <v>0</v>
          </cell>
        </row>
        <row r="86">
          <cell r="B86">
            <v>1</v>
          </cell>
          <cell r="C86">
            <v>2</v>
          </cell>
          <cell r="D86">
            <v>3</v>
          </cell>
          <cell r="E86">
            <v>4</v>
          </cell>
          <cell r="F86">
            <v>5</v>
          </cell>
          <cell r="G86">
            <v>6</v>
          </cell>
          <cell r="H86">
            <v>7</v>
          </cell>
          <cell r="I86">
            <v>8</v>
          </cell>
          <cell r="J86">
            <v>9</v>
          </cell>
          <cell r="K86">
            <v>10</v>
          </cell>
          <cell r="L86">
            <v>11</v>
          </cell>
          <cell r="M86">
            <v>12</v>
          </cell>
          <cell r="N86">
            <v>13</v>
          </cell>
          <cell r="O86">
            <v>14</v>
          </cell>
          <cell r="P86">
            <v>15</v>
          </cell>
          <cell r="Q86">
            <v>16</v>
          </cell>
          <cell r="R86">
            <v>17</v>
          </cell>
          <cell r="S86">
            <v>18</v>
          </cell>
          <cell r="T86">
            <v>19</v>
          </cell>
          <cell r="U86">
            <v>20</v>
          </cell>
          <cell r="V86">
            <v>21</v>
          </cell>
          <cell r="W86">
            <v>22</v>
          </cell>
          <cell r="X86">
            <v>22</v>
          </cell>
          <cell r="Y86">
            <v>23</v>
          </cell>
          <cell r="Z86">
            <v>24</v>
          </cell>
          <cell r="AA86">
            <v>25</v>
          </cell>
          <cell r="AB86">
            <v>26</v>
          </cell>
        </row>
        <row r="88">
          <cell r="D88" t="str">
            <v>Section : 2</v>
          </cell>
        </row>
        <row r="89">
          <cell r="D89" t="str">
            <v>Deta</v>
          </cell>
          <cell r="M89" t="str">
            <v>Direction</v>
          </cell>
          <cell r="P89" t="str">
            <v>Setting</v>
          </cell>
          <cell r="Y89" t="str">
            <v>Target</v>
          </cell>
        </row>
        <row r="90">
          <cell r="B90" t="str">
            <v>Co.</v>
          </cell>
          <cell r="D90" t="str">
            <v>Location</v>
          </cell>
          <cell r="E90" t="str">
            <v>Location.Itine.</v>
          </cell>
          <cell r="F90" t="str">
            <v>Route Name</v>
          </cell>
          <cell r="G90" t="str">
            <v>Area</v>
          </cell>
          <cell r="H90" t="str">
            <v>Contol</v>
          </cell>
          <cell r="I90" t="str">
            <v>Police</v>
          </cell>
          <cell r="J90" t="str">
            <v>Info．</v>
          </cell>
          <cell r="K90" t="str">
            <v>Totals</v>
          </cell>
          <cell r="L90" t="str">
            <v>Total</v>
          </cell>
          <cell r="M90" t="str">
            <v>No.</v>
          </cell>
          <cell r="N90" t="str">
            <v>Total</v>
          </cell>
          <cell r="O90" t="str">
            <v>Part</v>
          </cell>
          <cell r="P90" t="str">
            <v>Co.2</v>
          </cell>
          <cell r="Q90" t="str">
            <v>Event</v>
          </cell>
          <cell r="R90" t="str">
            <v>Event Total</v>
          </cell>
          <cell r="S90" t="str">
            <v>Event Part</v>
          </cell>
          <cell r="T90" t="str">
            <v>CP Total</v>
          </cell>
          <cell r="U90" t="str">
            <v>CP to CP</v>
          </cell>
          <cell r="V90" t="str">
            <v>Liason</v>
          </cell>
          <cell r="W90" t="str">
            <v>SS</v>
          </cell>
          <cell r="X90" t="str">
            <v>PC</v>
          </cell>
          <cell r="Y90" t="str">
            <v>Time</v>
          </cell>
          <cell r="Z90" t="str">
            <v>Ave.</v>
          </cell>
          <cell r="AA90" t="str">
            <v>Time</v>
          </cell>
          <cell r="AB90" t="str">
            <v>Ave.</v>
          </cell>
          <cell r="AC90" t="str">
            <v>First car due</v>
          </cell>
        </row>
        <row r="91">
          <cell r="B91">
            <v>78</v>
          </cell>
          <cell r="C91" t="str">
            <v>TC4B</v>
          </cell>
          <cell r="D91" t="str">
            <v>府民の森ひよしサービスパーク</v>
          </cell>
          <cell r="E91" t="str">
            <v>４ＣＰ－Ｂ＿Regroup Out / Service In</v>
          </cell>
          <cell r="F91" t="str">
            <v>府民の森ひよし臨時駐車場</v>
          </cell>
          <cell r="G91" t="str">
            <v>南丹市日吉町天若</v>
          </cell>
          <cell r="H91" t="str">
            <v>京都府</v>
          </cell>
          <cell r="I91" t="str">
            <v>南丹警察署</v>
          </cell>
          <cell r="J91" t="str">
            <v>園内</v>
          </cell>
          <cell r="K91">
            <v>0</v>
          </cell>
          <cell r="L91" t="str">
            <v>0.000</v>
          </cell>
          <cell r="N91" t="str">
            <v/>
          </cell>
          <cell r="O91" t="str">
            <v/>
          </cell>
          <cell r="P91" t="str">
            <v>TC4B</v>
          </cell>
          <cell r="Q91" t="str">
            <v>TC4B</v>
          </cell>
          <cell r="R91" t="str">
            <v>0.000</v>
          </cell>
          <cell r="S91">
            <v>0</v>
          </cell>
          <cell r="T91" t="str">
            <v>0.000</v>
          </cell>
          <cell r="U91">
            <v>0</v>
          </cell>
          <cell r="V91">
            <v>0</v>
          </cell>
          <cell r="W91" t="str">
            <v/>
          </cell>
          <cell r="X91">
            <v>0</v>
          </cell>
          <cell r="Y91">
            <v>2.7777777777777776E-2</v>
          </cell>
          <cell r="AA91">
            <v>2.7777777777777776E-2</v>
          </cell>
          <cell r="AB91">
            <v>0</v>
          </cell>
          <cell r="AC91">
            <v>0.53749999999999998</v>
          </cell>
        </row>
        <row r="92">
          <cell r="B92">
            <v>79</v>
          </cell>
          <cell r="C92" t="str">
            <v>Service A</v>
          </cell>
          <cell r="E92" t="str">
            <v>Service A</v>
          </cell>
          <cell r="K92">
            <v>0</v>
          </cell>
          <cell r="L92">
            <v>0</v>
          </cell>
          <cell r="N92" t="str">
            <v/>
          </cell>
          <cell r="O92" t="str">
            <v/>
          </cell>
          <cell r="P92" t="str">
            <v>Service A</v>
          </cell>
          <cell r="Q92" t="str">
            <v>Service A</v>
          </cell>
          <cell r="R92">
            <v>0</v>
          </cell>
          <cell r="S92">
            <v>0</v>
          </cell>
          <cell r="T92" t="str">
            <v/>
          </cell>
          <cell r="U92" t="str">
            <v/>
          </cell>
          <cell r="V92" t="str">
            <v/>
          </cell>
          <cell r="W92" t="str">
            <v/>
          </cell>
          <cell r="X92" t="str">
            <v/>
          </cell>
          <cell r="AA92">
            <v>0</v>
          </cell>
          <cell r="AB92">
            <v>0</v>
          </cell>
          <cell r="AC92">
            <v>0.53749999999999998</v>
          </cell>
        </row>
        <row r="93">
          <cell r="B93">
            <v>80</v>
          </cell>
          <cell r="C93" t="str">
            <v>TC4C</v>
          </cell>
          <cell r="D93" t="str">
            <v>TripOnは舗装のグレーチング</v>
          </cell>
          <cell r="E93" t="str">
            <v xml:space="preserve">４ＣＰ－Ｃ＿Service Exit </v>
          </cell>
          <cell r="J93" t="str">
            <v>〃</v>
          </cell>
          <cell r="K93">
            <v>0</v>
          </cell>
          <cell r="L93">
            <v>0</v>
          </cell>
          <cell r="M93">
            <v>51</v>
          </cell>
          <cell r="N93">
            <v>0</v>
          </cell>
          <cell r="O93">
            <v>0</v>
          </cell>
          <cell r="P93" t="str">
            <v>TC4C</v>
          </cell>
          <cell r="Q93" t="str">
            <v>TC4C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 t="str">
            <v/>
          </cell>
          <cell r="X93">
            <v>0</v>
          </cell>
          <cell r="Y93">
            <v>3.125E-2</v>
          </cell>
          <cell r="AA93">
            <v>3.125E-2</v>
          </cell>
          <cell r="AB93">
            <v>0</v>
          </cell>
          <cell r="AC93">
            <v>0.56874999999999998</v>
          </cell>
        </row>
        <row r="94">
          <cell r="B94">
            <v>81</v>
          </cell>
          <cell r="C94">
            <v>0</v>
          </cell>
          <cell r="D94" t="str">
            <v>府民の森ひよし西ゲート</v>
          </cell>
          <cell r="F94" t="str">
            <v>府道京都日吉美山線</v>
          </cell>
          <cell r="H94" t="str">
            <v>南丹土木事務所</v>
          </cell>
          <cell r="J94" t="str">
            <v>５０</v>
          </cell>
          <cell r="K94">
            <v>0.65600000000000003</v>
          </cell>
          <cell r="L94">
            <v>0.65600000000000003</v>
          </cell>
          <cell r="M94">
            <v>52</v>
          </cell>
          <cell r="N94">
            <v>0.65600000000000003</v>
          </cell>
          <cell r="O94">
            <v>0.65600000000000003</v>
          </cell>
          <cell r="P94">
            <v>0</v>
          </cell>
          <cell r="R94" t="str">
            <v/>
          </cell>
          <cell r="S94" t="str">
            <v/>
          </cell>
          <cell r="T94" t="str">
            <v/>
          </cell>
          <cell r="U94" t="str">
            <v/>
          </cell>
          <cell r="V94" t="str">
            <v/>
          </cell>
          <cell r="W94" t="str">
            <v/>
          </cell>
          <cell r="X94" t="str">
            <v/>
          </cell>
          <cell r="AA94">
            <v>0</v>
          </cell>
          <cell r="AB94">
            <v>0</v>
          </cell>
          <cell r="AC94" t="str">
            <v/>
          </cell>
        </row>
        <row r="95">
          <cell r="B95">
            <v>82</v>
          </cell>
          <cell r="C95">
            <v>0</v>
          </cell>
          <cell r="D95" t="str">
            <v>スプリングスひよし西</v>
          </cell>
          <cell r="F95" t="str">
            <v>府道中地日吉線</v>
          </cell>
          <cell r="G95" t="str">
            <v>南丹市日吉町中</v>
          </cell>
          <cell r="J95" t="str">
            <v>６０</v>
          </cell>
          <cell r="K95">
            <v>3.1459999999999999</v>
          </cell>
          <cell r="L95">
            <v>3.1459999999999999</v>
          </cell>
          <cell r="M95">
            <v>53</v>
          </cell>
          <cell r="N95">
            <v>3.1459999999999999</v>
          </cell>
          <cell r="O95">
            <v>2.4899999999999998</v>
          </cell>
          <cell r="P95">
            <v>0</v>
          </cell>
          <cell r="R95" t="str">
            <v/>
          </cell>
          <cell r="S95" t="str">
            <v/>
          </cell>
          <cell r="T95" t="str">
            <v/>
          </cell>
          <cell r="U95" t="str">
            <v/>
          </cell>
          <cell r="V95" t="str">
            <v/>
          </cell>
          <cell r="W95" t="str">
            <v/>
          </cell>
          <cell r="X95" t="str">
            <v/>
          </cell>
          <cell r="AA95">
            <v>0</v>
          </cell>
          <cell r="AB95">
            <v>0</v>
          </cell>
          <cell r="AC95" t="str">
            <v/>
          </cell>
        </row>
        <row r="96">
          <cell r="B96">
            <v>83</v>
          </cell>
          <cell r="C96">
            <v>0</v>
          </cell>
          <cell r="D96" t="str">
            <v>スプリングスひよし北</v>
          </cell>
          <cell r="F96" t="str">
            <v>市道天若線</v>
          </cell>
          <cell r="H96" t="str">
            <v>南丹市</v>
          </cell>
          <cell r="J96" t="str">
            <v>〃</v>
          </cell>
          <cell r="K96">
            <v>3.51</v>
          </cell>
          <cell r="L96">
            <v>3.51</v>
          </cell>
          <cell r="M96">
            <v>54</v>
          </cell>
          <cell r="N96">
            <v>3.51</v>
          </cell>
          <cell r="O96">
            <v>0.36399999999999988</v>
          </cell>
          <cell r="P96">
            <v>0</v>
          </cell>
          <cell r="R96" t="str">
            <v/>
          </cell>
          <cell r="S96" t="str">
            <v/>
          </cell>
          <cell r="T96" t="str">
            <v/>
          </cell>
          <cell r="U96" t="str">
            <v/>
          </cell>
          <cell r="V96" t="str">
            <v/>
          </cell>
          <cell r="W96" t="str">
            <v/>
          </cell>
          <cell r="X96" t="str">
            <v/>
          </cell>
          <cell r="AA96">
            <v>0</v>
          </cell>
          <cell r="AB96">
            <v>0</v>
          </cell>
          <cell r="AC96" t="str">
            <v/>
          </cell>
        </row>
        <row r="97">
          <cell r="B97">
            <v>84</v>
          </cell>
          <cell r="C97">
            <v>0</v>
          </cell>
          <cell r="D97" t="str">
            <v>温泉封鎖</v>
          </cell>
          <cell r="J97" t="str">
            <v>占用</v>
          </cell>
          <cell r="K97">
            <v>3.8279999999999998</v>
          </cell>
          <cell r="L97">
            <v>3.8279999999999998</v>
          </cell>
          <cell r="N97" t="str">
            <v/>
          </cell>
          <cell r="O97" t="str">
            <v/>
          </cell>
          <cell r="P97">
            <v>0</v>
          </cell>
          <cell r="R97" t="str">
            <v/>
          </cell>
          <cell r="S97" t="str">
            <v/>
          </cell>
          <cell r="T97" t="str">
            <v/>
          </cell>
          <cell r="U97" t="str">
            <v/>
          </cell>
          <cell r="V97" t="str">
            <v/>
          </cell>
          <cell r="W97" t="str">
            <v/>
          </cell>
          <cell r="X97" t="str">
            <v/>
          </cell>
          <cell r="AA97">
            <v>0</v>
          </cell>
          <cell r="AB97">
            <v>0</v>
          </cell>
          <cell r="AC97" t="str">
            <v/>
          </cell>
        </row>
        <row r="98">
          <cell r="B98">
            <v>85</v>
          </cell>
          <cell r="C98" t="str">
            <v>TC5</v>
          </cell>
          <cell r="D98" t="str">
            <v>歩行者横断多し</v>
          </cell>
          <cell r="E98" t="str">
            <v>５ＣＰ＿日吉ダム</v>
          </cell>
          <cell r="J98" t="str">
            <v>〃</v>
          </cell>
          <cell r="K98">
            <v>4.3890000000000002</v>
          </cell>
          <cell r="L98">
            <v>4.3890000000000002</v>
          </cell>
          <cell r="M98">
            <v>55</v>
          </cell>
          <cell r="N98">
            <v>4.3890000000000002</v>
          </cell>
          <cell r="O98">
            <v>0.87900000000000045</v>
          </cell>
          <cell r="P98" t="str">
            <v>TC5</v>
          </cell>
          <cell r="Q98" t="str">
            <v>TC5</v>
          </cell>
          <cell r="R98">
            <v>4.3890000000000002</v>
          </cell>
          <cell r="S98">
            <v>4.3890000000000002</v>
          </cell>
          <cell r="T98">
            <v>4.3890000000000002</v>
          </cell>
          <cell r="U98">
            <v>4.3890000000000002</v>
          </cell>
          <cell r="V98">
            <v>4.3890000000000002</v>
          </cell>
          <cell r="W98" t="str">
            <v/>
          </cell>
          <cell r="X98">
            <v>4.3890000000000002</v>
          </cell>
          <cell r="Y98">
            <v>7.6388888888888886E-3</v>
          </cell>
          <cell r="AA98">
            <v>7.6388888888888886E-3</v>
          </cell>
          <cell r="AB98">
            <v>23.94</v>
          </cell>
          <cell r="AC98">
            <v>0.57638888888888884</v>
          </cell>
        </row>
        <row r="99">
          <cell r="B99">
            <v>86</v>
          </cell>
          <cell r="C99" t="str">
            <v>SS5</v>
          </cell>
          <cell r="D99" t="str">
            <v>日吉ダム（管理所玄関前）</v>
          </cell>
          <cell r="E99" t="str">
            <v>ＳＳ５スタート＿Amawaka West 1</v>
          </cell>
          <cell r="J99" t="str">
            <v>〃</v>
          </cell>
          <cell r="K99">
            <v>4.43</v>
          </cell>
          <cell r="L99">
            <v>4.43</v>
          </cell>
          <cell r="M99">
            <v>56</v>
          </cell>
          <cell r="N99">
            <v>4.43</v>
          </cell>
          <cell r="O99">
            <v>4.0999999999999481E-2</v>
          </cell>
          <cell r="P99" t="str">
            <v>S/SS5</v>
          </cell>
          <cell r="Q99" t="str">
            <v>S/SS5</v>
          </cell>
          <cell r="R99">
            <v>4.43</v>
          </cell>
          <cell r="S99">
            <v>4.0999999999999481E-2</v>
          </cell>
          <cell r="T99">
            <v>4.43</v>
          </cell>
          <cell r="U99">
            <v>4.0999999999999481E-2</v>
          </cell>
          <cell r="V99" t="str">
            <v/>
          </cell>
          <cell r="W99" t="str">
            <v/>
          </cell>
          <cell r="X99">
            <v>4.0999999999999481E-2</v>
          </cell>
          <cell r="Y99">
            <v>2.0833333333333333E-3</v>
          </cell>
          <cell r="AA99">
            <v>2.0833333333333333E-3</v>
          </cell>
          <cell r="AB99">
            <v>0.81998842592592591</v>
          </cell>
          <cell r="AC99">
            <v>0.57847222222222217</v>
          </cell>
        </row>
        <row r="100">
          <cell r="B100">
            <v>87</v>
          </cell>
          <cell r="C100">
            <v>0</v>
          </cell>
          <cell r="D100" t="str">
            <v>美濃谷・西</v>
          </cell>
          <cell r="E100" t="str">
            <v>オフィシャル１</v>
          </cell>
          <cell r="G100" t="str">
            <v>南丹市日吉町天若</v>
          </cell>
          <cell r="J100" t="str">
            <v>〃</v>
          </cell>
          <cell r="K100">
            <v>4.8630000000000004</v>
          </cell>
          <cell r="L100">
            <v>4.8630000000000004</v>
          </cell>
          <cell r="N100" t="str">
            <v/>
          </cell>
          <cell r="O100" t="str">
            <v/>
          </cell>
          <cell r="P100">
            <v>0</v>
          </cell>
          <cell r="R100" t="str">
            <v/>
          </cell>
          <cell r="S100" t="str">
            <v/>
          </cell>
          <cell r="T100" t="str">
            <v/>
          </cell>
          <cell r="U100" t="str">
            <v/>
          </cell>
          <cell r="V100" t="str">
            <v/>
          </cell>
          <cell r="W100" t="str">
            <v/>
          </cell>
          <cell r="X100" t="str">
            <v/>
          </cell>
          <cell r="AA100">
            <v>0</v>
          </cell>
          <cell r="AB100">
            <v>0</v>
          </cell>
          <cell r="AC100" t="str">
            <v/>
          </cell>
        </row>
        <row r="101">
          <cell r="B101">
            <v>88</v>
          </cell>
          <cell r="C101">
            <v>0</v>
          </cell>
          <cell r="D101" t="str">
            <v>美濃谷・東</v>
          </cell>
          <cell r="E101" t="str">
            <v>オフィシャル２</v>
          </cell>
          <cell r="J101" t="str">
            <v>〃</v>
          </cell>
          <cell r="K101">
            <v>5.2270000000000003</v>
          </cell>
          <cell r="L101">
            <v>5.2270000000000003</v>
          </cell>
          <cell r="N101" t="str">
            <v/>
          </cell>
          <cell r="O101" t="str">
            <v/>
          </cell>
          <cell r="P101">
            <v>0</v>
          </cell>
          <cell r="R101" t="str">
            <v/>
          </cell>
          <cell r="S101" t="str">
            <v/>
          </cell>
          <cell r="T101" t="str">
            <v/>
          </cell>
          <cell r="U101" t="str">
            <v/>
          </cell>
          <cell r="V101" t="str">
            <v/>
          </cell>
          <cell r="W101" t="str">
            <v/>
          </cell>
          <cell r="X101" t="str">
            <v/>
          </cell>
          <cell r="AA101">
            <v>0</v>
          </cell>
          <cell r="AB101">
            <v>0</v>
          </cell>
          <cell r="AC101" t="str">
            <v/>
          </cell>
        </row>
        <row r="102">
          <cell r="B102">
            <v>89</v>
          </cell>
          <cell r="C102">
            <v>0</v>
          </cell>
          <cell r="D102" t="str">
            <v>夢のかけ橋</v>
          </cell>
          <cell r="E102" t="str">
            <v>ラジオポイント２</v>
          </cell>
          <cell r="J102" t="str">
            <v>〃</v>
          </cell>
          <cell r="K102">
            <v>7.32</v>
          </cell>
          <cell r="L102">
            <v>7.32</v>
          </cell>
          <cell r="M102">
            <v>57</v>
          </cell>
          <cell r="N102">
            <v>7.32</v>
          </cell>
          <cell r="O102">
            <v>2.8900000000000006</v>
          </cell>
          <cell r="P102">
            <v>0</v>
          </cell>
          <cell r="R102" t="str">
            <v/>
          </cell>
          <cell r="S102" t="str">
            <v/>
          </cell>
          <cell r="T102" t="str">
            <v/>
          </cell>
          <cell r="U102" t="str">
            <v/>
          </cell>
          <cell r="V102" t="str">
            <v/>
          </cell>
          <cell r="W102" t="str">
            <v/>
          </cell>
          <cell r="X102" t="str">
            <v/>
          </cell>
          <cell r="AA102">
            <v>0</v>
          </cell>
          <cell r="AB102">
            <v>0</v>
          </cell>
          <cell r="AC102" t="str">
            <v/>
          </cell>
        </row>
        <row r="103">
          <cell r="B103">
            <v>90</v>
          </cell>
          <cell r="C103">
            <v>0</v>
          </cell>
          <cell r="D103" t="str">
            <v>小倉谷クレスト</v>
          </cell>
          <cell r="E103" t="str">
            <v>オフィシャル３</v>
          </cell>
          <cell r="J103" t="str">
            <v>〃</v>
          </cell>
          <cell r="K103">
            <v>7.6130000000000004</v>
          </cell>
          <cell r="L103">
            <v>7.6130000000000004</v>
          </cell>
          <cell r="M103">
            <v>58</v>
          </cell>
          <cell r="N103">
            <v>7.6130000000000004</v>
          </cell>
          <cell r="O103">
            <v>0.29300000000000015</v>
          </cell>
          <cell r="P103">
            <v>0</v>
          </cell>
          <cell r="R103" t="str">
            <v/>
          </cell>
          <cell r="S103" t="str">
            <v/>
          </cell>
          <cell r="T103" t="str">
            <v/>
          </cell>
          <cell r="U103" t="str">
            <v/>
          </cell>
          <cell r="V103" t="str">
            <v/>
          </cell>
          <cell r="W103" t="str">
            <v/>
          </cell>
          <cell r="X103" t="str">
            <v/>
          </cell>
          <cell r="AA103">
            <v>0</v>
          </cell>
          <cell r="AB103">
            <v>0</v>
          </cell>
          <cell r="AC103" t="str">
            <v/>
          </cell>
        </row>
        <row r="104">
          <cell r="B104">
            <v>91</v>
          </cell>
          <cell r="C104">
            <v>0</v>
          </cell>
          <cell r="D104" t="str">
            <v>木材切り出し場</v>
          </cell>
          <cell r="E104" t="str">
            <v>オフィシャル４</v>
          </cell>
          <cell r="J104" t="str">
            <v>〃</v>
          </cell>
          <cell r="K104">
            <v>7.8559999999999999</v>
          </cell>
          <cell r="L104">
            <v>7.8559999999999999</v>
          </cell>
          <cell r="N104" t="str">
            <v/>
          </cell>
          <cell r="O104" t="str">
            <v/>
          </cell>
          <cell r="P104">
            <v>0</v>
          </cell>
          <cell r="R104" t="str">
            <v/>
          </cell>
          <cell r="S104" t="str">
            <v/>
          </cell>
          <cell r="T104" t="str">
            <v/>
          </cell>
          <cell r="U104" t="str">
            <v/>
          </cell>
          <cell r="V104" t="str">
            <v/>
          </cell>
          <cell r="W104" t="str">
            <v/>
          </cell>
          <cell r="X104" t="str">
            <v/>
          </cell>
          <cell r="AA104">
            <v>0</v>
          </cell>
          <cell r="AB104">
            <v>0</v>
          </cell>
          <cell r="AC104" t="str">
            <v/>
          </cell>
        </row>
        <row r="105">
          <cell r="B105">
            <v>92</v>
          </cell>
          <cell r="C105">
            <v>0</v>
          </cell>
          <cell r="D105" t="str">
            <v>西・角谷橋</v>
          </cell>
          <cell r="E105" t="str">
            <v>オフィシャル５</v>
          </cell>
          <cell r="J105" t="str">
            <v>〃</v>
          </cell>
          <cell r="K105">
            <v>8.58</v>
          </cell>
          <cell r="L105">
            <v>8.58</v>
          </cell>
          <cell r="N105" t="str">
            <v/>
          </cell>
          <cell r="O105" t="str">
            <v/>
          </cell>
          <cell r="P105">
            <v>0</v>
          </cell>
          <cell r="R105" t="str">
            <v/>
          </cell>
          <cell r="S105" t="str">
            <v/>
          </cell>
          <cell r="T105" t="str">
            <v/>
          </cell>
          <cell r="U105" t="str">
            <v/>
          </cell>
          <cell r="V105" t="str">
            <v/>
          </cell>
          <cell r="W105" t="str">
            <v/>
          </cell>
          <cell r="X105" t="str">
            <v/>
          </cell>
          <cell r="AA105">
            <v>0</v>
          </cell>
          <cell r="AB105">
            <v>0</v>
          </cell>
          <cell r="AC105" t="str">
            <v/>
          </cell>
        </row>
        <row r="106">
          <cell r="B106">
            <v>93</v>
          </cell>
          <cell r="C106" t="str">
            <v>F/SS5</v>
          </cell>
          <cell r="D106" t="str">
            <v>コスモス下</v>
          </cell>
          <cell r="E106" t="str">
            <v>ＳＳ５フィニッシュ</v>
          </cell>
          <cell r="J106" t="str">
            <v>〃</v>
          </cell>
          <cell r="K106">
            <v>9.2210000000000001</v>
          </cell>
          <cell r="L106">
            <v>9.2210000000000001</v>
          </cell>
          <cell r="M106">
            <v>59</v>
          </cell>
          <cell r="N106">
            <v>9.2210000000000001</v>
          </cell>
          <cell r="O106">
            <v>1.6079999999999997</v>
          </cell>
          <cell r="P106" t="str">
            <v>F/SS5</v>
          </cell>
          <cell r="Q106" t="str">
            <v>F/SS5</v>
          </cell>
          <cell r="R106">
            <v>9.2210000000000001</v>
          </cell>
          <cell r="S106">
            <v>4.7910000000000004</v>
          </cell>
          <cell r="T106">
            <v>9.2210000000000001</v>
          </cell>
          <cell r="U106">
            <v>4.7910000000000004</v>
          </cell>
          <cell r="V106" t="str">
            <v/>
          </cell>
          <cell r="W106">
            <v>4.7910000000000004</v>
          </cell>
          <cell r="X106">
            <v>4.7910000000000004</v>
          </cell>
          <cell r="Y106">
            <v>2.7777777777777779E-3</v>
          </cell>
          <cell r="AA106">
            <v>2.7777777777777779E-3</v>
          </cell>
          <cell r="AB106">
            <v>71.864999999999995</v>
          </cell>
          <cell r="AC106">
            <v>0.58124999999999993</v>
          </cell>
        </row>
        <row r="107">
          <cell r="B107">
            <v>94</v>
          </cell>
          <cell r="C107">
            <v>0</v>
          </cell>
          <cell r="D107" t="str">
            <v>ムラタコーナー</v>
          </cell>
          <cell r="E107" t="str">
            <v>ＳＴＯＰ（計時車）</v>
          </cell>
          <cell r="F107" t="str">
            <v>市道山合線</v>
          </cell>
          <cell r="G107" t="str">
            <v>南丹市日吉町天若</v>
          </cell>
          <cell r="J107" t="str">
            <v>〃</v>
          </cell>
          <cell r="K107">
            <v>9.4179999999999993</v>
          </cell>
          <cell r="L107">
            <v>9.4179999999999993</v>
          </cell>
          <cell r="M107">
            <v>60</v>
          </cell>
          <cell r="N107">
            <v>9.4179999999999993</v>
          </cell>
          <cell r="O107">
            <v>0.19699999999999918</v>
          </cell>
          <cell r="P107">
            <v>0</v>
          </cell>
          <cell r="R107" t="str">
            <v/>
          </cell>
          <cell r="S107" t="str">
            <v/>
          </cell>
          <cell r="T107" t="str">
            <v/>
          </cell>
          <cell r="U107" t="str">
            <v/>
          </cell>
          <cell r="V107" t="str">
            <v/>
          </cell>
          <cell r="W107" t="str">
            <v/>
          </cell>
          <cell r="X107" t="str">
            <v/>
          </cell>
          <cell r="AA107">
            <v>0</v>
          </cell>
          <cell r="AB107">
            <v>0</v>
          </cell>
          <cell r="AC107" t="str">
            <v/>
          </cell>
        </row>
        <row r="108">
          <cell r="B108">
            <v>95</v>
          </cell>
          <cell r="C108">
            <v>0</v>
          </cell>
          <cell r="D108" t="str">
            <v>行政境界（京都市）</v>
          </cell>
          <cell r="F108" t="str">
            <v>市道山合線</v>
          </cell>
          <cell r="G108" t="str">
            <v>京都市右京区京北下宇津町</v>
          </cell>
          <cell r="H108" t="str">
            <v>京都市右京区京北分室</v>
          </cell>
          <cell r="I108" t="str">
            <v>右京警察署</v>
          </cell>
          <cell r="J108" t="str">
            <v>〃</v>
          </cell>
          <cell r="K108">
            <v>9.9640000000000004</v>
          </cell>
          <cell r="L108">
            <v>9.9640000000000004</v>
          </cell>
          <cell r="N108" t="str">
            <v/>
          </cell>
          <cell r="O108" t="str">
            <v/>
          </cell>
          <cell r="P108">
            <v>0</v>
          </cell>
          <cell r="R108" t="str">
            <v/>
          </cell>
          <cell r="S108" t="str">
            <v/>
          </cell>
          <cell r="T108" t="str">
            <v/>
          </cell>
          <cell r="U108" t="str">
            <v/>
          </cell>
          <cell r="V108" t="str">
            <v/>
          </cell>
          <cell r="W108" t="str">
            <v/>
          </cell>
          <cell r="X108" t="str">
            <v/>
          </cell>
          <cell r="AA108">
            <v>0</v>
          </cell>
          <cell r="AB108">
            <v>0</v>
          </cell>
          <cell r="AC108" t="str">
            <v/>
          </cell>
        </row>
        <row r="109">
          <cell r="B109">
            <v>96</v>
          </cell>
          <cell r="C109" t="str">
            <v>PC3</v>
          </cell>
          <cell r="D109" t="str">
            <v>落石注意右①</v>
          </cell>
          <cell r="E109" t="str">
            <v>ＢＰＣ①</v>
          </cell>
          <cell r="J109" t="str">
            <v>〃</v>
          </cell>
          <cell r="K109">
            <v>10.006</v>
          </cell>
          <cell r="L109">
            <v>10.006</v>
          </cell>
          <cell r="N109" t="str">
            <v/>
          </cell>
          <cell r="O109" t="str">
            <v/>
          </cell>
          <cell r="P109" t="str">
            <v>PC3</v>
          </cell>
          <cell r="Q109" t="str">
            <v>PC3</v>
          </cell>
          <cell r="R109">
            <v>10.006</v>
          </cell>
          <cell r="S109">
            <v>0.78500000000000014</v>
          </cell>
          <cell r="T109" t="str">
            <v/>
          </cell>
          <cell r="U109" t="str">
            <v/>
          </cell>
          <cell r="V109" t="str">
            <v/>
          </cell>
          <cell r="W109" t="str">
            <v/>
          </cell>
          <cell r="X109">
            <v>0.78500000000000014</v>
          </cell>
          <cell r="Z109">
            <v>26.4</v>
          </cell>
          <cell r="AA109">
            <v>1.238425925925926E-3</v>
          </cell>
          <cell r="AB109">
            <v>26.4</v>
          </cell>
          <cell r="AC109">
            <v>0.58248842592592587</v>
          </cell>
        </row>
        <row r="110">
          <cell r="B110">
            <v>97</v>
          </cell>
          <cell r="C110" t="str">
            <v>PC4</v>
          </cell>
          <cell r="D110" t="str">
            <v>落石注意右②</v>
          </cell>
          <cell r="E110" t="str">
            <v>ＢＰＣ②</v>
          </cell>
          <cell r="J110" t="str">
            <v>〃</v>
          </cell>
          <cell r="K110">
            <v>10.791</v>
          </cell>
          <cell r="L110">
            <v>10.791</v>
          </cell>
          <cell r="N110" t="str">
            <v/>
          </cell>
          <cell r="O110" t="str">
            <v/>
          </cell>
          <cell r="P110" t="str">
            <v>PC4</v>
          </cell>
          <cell r="Q110" t="str">
            <v>PC4</v>
          </cell>
          <cell r="R110">
            <v>10.791</v>
          </cell>
          <cell r="S110">
            <v>0.78500000000000014</v>
          </cell>
          <cell r="T110" t="str">
            <v/>
          </cell>
          <cell r="U110" t="str">
            <v/>
          </cell>
          <cell r="W110" t="str">
            <v/>
          </cell>
          <cell r="X110">
            <v>0.78500000000000014</v>
          </cell>
          <cell r="Z110">
            <v>55</v>
          </cell>
          <cell r="AA110">
            <v>5.9027777777777778E-4</v>
          </cell>
          <cell r="AB110">
            <v>55</v>
          </cell>
          <cell r="AC110">
            <v>0.58307870370370363</v>
          </cell>
        </row>
        <row r="111">
          <cell r="B111">
            <v>98</v>
          </cell>
          <cell r="C111" t="str">
            <v>PC5</v>
          </cell>
          <cell r="D111" t="str">
            <v>落石注意右③</v>
          </cell>
          <cell r="E111" t="str">
            <v>ＢＰＣ③</v>
          </cell>
          <cell r="J111" t="str">
            <v>〃</v>
          </cell>
          <cell r="K111">
            <v>11.324</v>
          </cell>
          <cell r="L111">
            <v>11.324</v>
          </cell>
          <cell r="N111" t="str">
            <v/>
          </cell>
          <cell r="O111" t="str">
            <v/>
          </cell>
          <cell r="P111" t="str">
            <v>PC5</v>
          </cell>
          <cell r="Q111" t="str">
            <v>PC5</v>
          </cell>
          <cell r="R111">
            <v>11.324</v>
          </cell>
          <cell r="S111">
            <v>0.53299999999999947</v>
          </cell>
          <cell r="T111" t="str">
            <v/>
          </cell>
          <cell r="U111" t="str">
            <v/>
          </cell>
          <cell r="V111" t="str">
            <v/>
          </cell>
          <cell r="W111" t="str">
            <v/>
          </cell>
          <cell r="X111">
            <v>0.53299999999999947</v>
          </cell>
          <cell r="Z111">
            <v>56</v>
          </cell>
          <cell r="AA111">
            <v>3.9351851851851852E-4</v>
          </cell>
          <cell r="AB111">
            <v>56</v>
          </cell>
          <cell r="AC111">
            <v>0.58347222222222217</v>
          </cell>
        </row>
        <row r="112">
          <cell r="B112">
            <v>99</v>
          </cell>
          <cell r="C112" t="str">
            <v>PC6</v>
          </cell>
          <cell r="D112" t="str">
            <v>落石注意右④</v>
          </cell>
          <cell r="E112" t="str">
            <v>ＢＰＣ④</v>
          </cell>
          <cell r="F112" t="str">
            <v>市道山合線</v>
          </cell>
          <cell r="G112" t="str">
            <v>京都市右京区京北下宇津町</v>
          </cell>
          <cell r="H112" t="str">
            <v>京都市右京区京北分室</v>
          </cell>
          <cell r="I112" t="str">
            <v>右京警察署</v>
          </cell>
          <cell r="J112" t="str">
            <v>〃</v>
          </cell>
          <cell r="K112">
            <v>12.723000000000001</v>
          </cell>
          <cell r="L112">
            <v>12.723000000000001</v>
          </cell>
          <cell r="N112" t="str">
            <v/>
          </cell>
          <cell r="O112" t="str">
            <v/>
          </cell>
          <cell r="P112" t="str">
            <v>PC6</v>
          </cell>
          <cell r="Q112" t="str">
            <v>PC6</v>
          </cell>
          <cell r="R112">
            <v>12.723000000000001</v>
          </cell>
          <cell r="S112">
            <v>1.3990000000000009</v>
          </cell>
          <cell r="T112" t="str">
            <v/>
          </cell>
          <cell r="U112" t="str">
            <v/>
          </cell>
          <cell r="V112" t="str">
            <v/>
          </cell>
          <cell r="W112" t="str">
            <v/>
          </cell>
          <cell r="X112">
            <v>1.3990000000000009</v>
          </cell>
          <cell r="Z112">
            <v>57</v>
          </cell>
          <cell r="AA112">
            <v>1.0185185185185184E-3</v>
          </cell>
          <cell r="AB112">
            <v>57</v>
          </cell>
          <cell r="AC112">
            <v>0.5844907407407407</v>
          </cell>
        </row>
        <row r="113">
          <cell r="B113">
            <v>100</v>
          </cell>
          <cell r="C113" t="str">
            <v>PC7</v>
          </cell>
          <cell r="D113" t="str">
            <v>ＥＰウツ７９</v>
          </cell>
          <cell r="E113" t="str">
            <v>ＢＰＣ⑤</v>
          </cell>
          <cell r="F113" t="str">
            <v>市道山合線</v>
          </cell>
          <cell r="G113" t="str">
            <v>京都市右京区京北下宇津町</v>
          </cell>
          <cell r="H113" t="str">
            <v>京都市右京区京北分室</v>
          </cell>
          <cell r="I113" t="str">
            <v>右京警察署</v>
          </cell>
          <cell r="J113" t="str">
            <v>〃</v>
          </cell>
          <cell r="K113">
            <v>13.53</v>
          </cell>
          <cell r="L113">
            <v>13.53</v>
          </cell>
          <cell r="N113" t="str">
            <v/>
          </cell>
          <cell r="O113" t="str">
            <v/>
          </cell>
          <cell r="P113" t="str">
            <v>PC7</v>
          </cell>
          <cell r="Q113" t="str">
            <v>PC7</v>
          </cell>
          <cell r="R113">
            <v>13.53</v>
          </cell>
          <cell r="S113">
            <v>0.80699999999999861</v>
          </cell>
          <cell r="T113" t="str">
            <v/>
          </cell>
          <cell r="U113" t="str">
            <v/>
          </cell>
          <cell r="V113" t="str">
            <v/>
          </cell>
          <cell r="W113" t="str">
            <v/>
          </cell>
          <cell r="X113">
            <v>0.80699999999999861</v>
          </cell>
          <cell r="Z113">
            <v>58</v>
          </cell>
          <cell r="AA113">
            <v>5.7870370370370367E-4</v>
          </cell>
          <cell r="AB113">
            <v>58</v>
          </cell>
          <cell r="AC113">
            <v>0.58506944444444442</v>
          </cell>
        </row>
        <row r="114">
          <cell r="B114">
            <v>101</v>
          </cell>
          <cell r="C114" t="str">
            <v>TC5A</v>
          </cell>
          <cell r="D114" t="str">
            <v>ＥＰウツ８０先みぞぶた</v>
          </cell>
          <cell r="E114" t="str">
            <v>５ＣＰ－Ａ</v>
          </cell>
          <cell r="J114" t="str">
            <v>〃</v>
          </cell>
          <cell r="K114">
            <v>13.58</v>
          </cell>
          <cell r="L114">
            <v>13.58</v>
          </cell>
          <cell r="N114" t="str">
            <v/>
          </cell>
          <cell r="O114" t="str">
            <v/>
          </cell>
          <cell r="P114" t="str">
            <v>TC5A</v>
          </cell>
          <cell r="Q114" t="str">
            <v>TC5A</v>
          </cell>
          <cell r="R114">
            <v>13.58</v>
          </cell>
          <cell r="S114">
            <v>5.0000000000000711E-2</v>
          </cell>
          <cell r="T114">
            <v>13.58</v>
          </cell>
          <cell r="U114">
            <v>4.359</v>
          </cell>
          <cell r="V114">
            <v>4.359</v>
          </cell>
          <cell r="W114" t="str">
            <v/>
          </cell>
          <cell r="X114">
            <v>5.0000000000000711E-2</v>
          </cell>
          <cell r="Z114">
            <v>5.9</v>
          </cell>
          <cell r="AA114">
            <v>3.4722222222222224E-4</v>
          </cell>
          <cell r="AB114">
            <v>5.9</v>
          </cell>
          <cell r="AC114">
            <v>0.5854166666666667</v>
          </cell>
        </row>
        <row r="115">
          <cell r="B115">
            <v>102</v>
          </cell>
          <cell r="C115">
            <v>0</v>
          </cell>
          <cell r="D115" t="str">
            <v>水資源フェンス</v>
          </cell>
          <cell r="F115" t="str">
            <v>管理用道路</v>
          </cell>
          <cell r="G115" t="str">
            <v>京都市右京区京北下宇津町</v>
          </cell>
          <cell r="H115" t="str">
            <v>日吉ダム管理事務所</v>
          </cell>
          <cell r="J115" t="str">
            <v>〃</v>
          </cell>
          <cell r="K115">
            <v>13.731999999999999</v>
          </cell>
          <cell r="L115">
            <v>13.731999999999999</v>
          </cell>
          <cell r="M115">
            <v>61</v>
          </cell>
          <cell r="N115">
            <v>13.731999999999999</v>
          </cell>
          <cell r="O115">
            <v>4.3140000000000001</v>
          </cell>
          <cell r="P115">
            <v>0</v>
          </cell>
          <cell r="R115" t="str">
            <v/>
          </cell>
          <cell r="S115" t="str">
            <v/>
          </cell>
          <cell r="T115" t="str">
            <v/>
          </cell>
          <cell r="U115" t="str">
            <v/>
          </cell>
          <cell r="V115" t="str">
            <v/>
          </cell>
          <cell r="W115" t="str">
            <v/>
          </cell>
          <cell r="X115" t="str">
            <v/>
          </cell>
          <cell r="AA115">
            <v>0</v>
          </cell>
          <cell r="AB115">
            <v>0</v>
          </cell>
          <cell r="AC115" t="str">
            <v/>
          </cell>
        </row>
        <row r="116">
          <cell r="B116">
            <v>103</v>
          </cell>
          <cell r="C116">
            <v>0</v>
          </cell>
          <cell r="D116" t="str">
            <v>橋②</v>
          </cell>
          <cell r="J116" t="str">
            <v>６０</v>
          </cell>
          <cell r="K116">
            <v>13.885999999999999</v>
          </cell>
          <cell r="L116">
            <v>13.885999999999999</v>
          </cell>
          <cell r="M116">
            <v>62</v>
          </cell>
          <cell r="N116">
            <v>13.885999999999999</v>
          </cell>
          <cell r="O116">
            <v>0.15399999999999991</v>
          </cell>
          <cell r="P116">
            <v>0</v>
          </cell>
          <cell r="R116" t="str">
            <v/>
          </cell>
          <cell r="S116" t="str">
            <v/>
          </cell>
          <cell r="T116" t="str">
            <v/>
          </cell>
          <cell r="U116" t="str">
            <v/>
          </cell>
          <cell r="V116" t="str">
            <v/>
          </cell>
          <cell r="W116" t="str">
            <v/>
          </cell>
          <cell r="X116" t="str">
            <v/>
          </cell>
          <cell r="AA116">
            <v>0</v>
          </cell>
          <cell r="AB116">
            <v>0</v>
          </cell>
          <cell r="AC116" t="str">
            <v/>
          </cell>
        </row>
        <row r="117">
          <cell r="B117">
            <v>104</v>
          </cell>
          <cell r="C117">
            <v>0</v>
          </cell>
          <cell r="D117" t="str">
            <v>橋①</v>
          </cell>
          <cell r="J117" t="str">
            <v>〃</v>
          </cell>
          <cell r="K117">
            <v>14.007999999999999</v>
          </cell>
          <cell r="L117">
            <v>14.007999999999999</v>
          </cell>
          <cell r="M117">
            <v>63</v>
          </cell>
          <cell r="N117">
            <v>14.007999999999999</v>
          </cell>
          <cell r="O117">
            <v>0.12199999999999989</v>
          </cell>
          <cell r="P117">
            <v>0</v>
          </cell>
          <cell r="R117" t="str">
            <v/>
          </cell>
          <cell r="S117" t="str">
            <v/>
          </cell>
          <cell r="T117" t="str">
            <v/>
          </cell>
          <cell r="U117" t="str">
            <v/>
          </cell>
          <cell r="V117" t="str">
            <v/>
          </cell>
          <cell r="W117" t="str">
            <v/>
          </cell>
          <cell r="X117" t="str">
            <v/>
          </cell>
          <cell r="AA117">
            <v>0</v>
          </cell>
          <cell r="AB117">
            <v>0</v>
          </cell>
          <cell r="AC117" t="str">
            <v/>
          </cell>
        </row>
        <row r="118">
          <cell r="B118">
            <v>105</v>
          </cell>
          <cell r="C118">
            <v>0</v>
          </cell>
          <cell r="D118" t="str">
            <v>下宇津大橋北詰め</v>
          </cell>
          <cell r="F118" t="str">
            <v>市道大向線</v>
          </cell>
          <cell r="H118" t="str">
            <v>京都市右京区京北分室</v>
          </cell>
          <cell r="J118" t="str">
            <v>〃</v>
          </cell>
          <cell r="K118">
            <v>14.349</v>
          </cell>
          <cell r="L118">
            <v>14.349</v>
          </cell>
          <cell r="M118">
            <v>64</v>
          </cell>
          <cell r="N118">
            <v>14.349</v>
          </cell>
          <cell r="O118">
            <v>0.34100000000000108</v>
          </cell>
          <cell r="P118">
            <v>0</v>
          </cell>
          <cell r="R118" t="str">
            <v/>
          </cell>
          <cell r="S118" t="str">
            <v/>
          </cell>
          <cell r="T118" t="str">
            <v/>
          </cell>
          <cell r="U118" t="str">
            <v/>
          </cell>
          <cell r="V118" t="str">
            <v/>
          </cell>
          <cell r="W118" t="str">
            <v/>
          </cell>
          <cell r="X118" t="str">
            <v/>
          </cell>
          <cell r="AA118">
            <v>0</v>
          </cell>
          <cell r="AB118">
            <v>0</v>
          </cell>
          <cell r="AC118" t="str">
            <v/>
          </cell>
        </row>
        <row r="119">
          <cell r="B119">
            <v>106</v>
          </cell>
          <cell r="C119">
            <v>0</v>
          </cell>
          <cell r="D119" t="str">
            <v>岡本邸前</v>
          </cell>
          <cell r="F119" t="str">
            <v>府道中地日吉線</v>
          </cell>
          <cell r="H119" t="str">
            <v>京都市右京区京北分室</v>
          </cell>
          <cell r="J119" t="str">
            <v>３０</v>
          </cell>
          <cell r="K119">
            <v>14.516999999999999</v>
          </cell>
          <cell r="L119">
            <v>14.516999999999999</v>
          </cell>
          <cell r="M119">
            <v>65</v>
          </cell>
          <cell r="N119">
            <v>14.516999999999999</v>
          </cell>
          <cell r="O119">
            <v>0.16799999999999926</v>
          </cell>
          <cell r="P119">
            <v>0</v>
          </cell>
          <cell r="R119" t="str">
            <v/>
          </cell>
          <cell r="S119" t="str">
            <v/>
          </cell>
          <cell r="T119" t="str">
            <v/>
          </cell>
          <cell r="U119" t="str">
            <v/>
          </cell>
          <cell r="V119" t="str">
            <v/>
          </cell>
          <cell r="W119" t="str">
            <v/>
          </cell>
          <cell r="X119" t="str">
            <v/>
          </cell>
          <cell r="AA119">
            <v>0</v>
          </cell>
          <cell r="AB119">
            <v>0</v>
          </cell>
          <cell r="AC119" t="str">
            <v/>
          </cell>
        </row>
        <row r="120">
          <cell r="B120">
            <v>107</v>
          </cell>
          <cell r="C120">
            <v>0</v>
          </cell>
          <cell r="D120" t="str">
            <v>落石注意（注意）右</v>
          </cell>
          <cell r="J120" t="str">
            <v>〃</v>
          </cell>
          <cell r="K120">
            <v>15.349</v>
          </cell>
          <cell r="L120">
            <v>15.349</v>
          </cell>
          <cell r="N120" t="str">
            <v/>
          </cell>
          <cell r="O120" t="str">
            <v/>
          </cell>
          <cell r="P120">
            <v>0</v>
          </cell>
          <cell r="R120" t="str">
            <v/>
          </cell>
          <cell r="S120" t="str">
            <v/>
          </cell>
          <cell r="T120" t="str">
            <v/>
          </cell>
          <cell r="U120" t="str">
            <v/>
          </cell>
          <cell r="V120" t="str">
            <v/>
          </cell>
          <cell r="W120" t="str">
            <v/>
          </cell>
          <cell r="X120" t="str">
            <v/>
          </cell>
          <cell r="AA120">
            <v>0</v>
          </cell>
          <cell r="AB120">
            <v>0</v>
          </cell>
          <cell r="AC120" t="str">
            <v/>
          </cell>
        </row>
        <row r="121">
          <cell r="B121">
            <v>108</v>
          </cell>
          <cell r="C121" t="str">
            <v>PC8</v>
          </cell>
          <cell r="D121" t="str">
            <v>４７７合流</v>
          </cell>
          <cell r="E121" t="str">
            <v>ＰＣ（指示速度変更地点）③</v>
          </cell>
          <cell r="F121" t="str">
            <v>国道４７７号線</v>
          </cell>
          <cell r="G121" t="str">
            <v>京都市右京区京北中地町</v>
          </cell>
          <cell r="H121" t="str">
            <v>京都市右京区京北分室</v>
          </cell>
          <cell r="J121" t="str">
            <v>６０</v>
          </cell>
          <cell r="K121">
            <v>16.440999999999999</v>
          </cell>
          <cell r="L121">
            <v>16.440999999999999</v>
          </cell>
          <cell r="M121">
            <v>66</v>
          </cell>
          <cell r="N121">
            <v>16.440999999999999</v>
          </cell>
          <cell r="O121">
            <v>1.9239999999999995</v>
          </cell>
          <cell r="P121" t="str">
            <v>PC8</v>
          </cell>
          <cell r="Q121" t="str">
            <v>PC8</v>
          </cell>
          <cell r="R121">
            <v>16.440999999999999</v>
          </cell>
          <cell r="S121">
            <v>2.8609999999999989</v>
          </cell>
          <cell r="T121" t="str">
            <v/>
          </cell>
          <cell r="U121" t="str">
            <v/>
          </cell>
          <cell r="V121" t="str">
            <v/>
          </cell>
          <cell r="W121" t="str">
            <v/>
          </cell>
          <cell r="X121">
            <v>2.8609999999999989</v>
          </cell>
          <cell r="Z121">
            <v>31.2</v>
          </cell>
          <cell r="AA121">
            <v>3.8194444444444443E-3</v>
          </cell>
          <cell r="AB121">
            <v>31.2</v>
          </cell>
          <cell r="AC121">
            <v>0.58923611111111118</v>
          </cell>
        </row>
        <row r="122">
          <cell r="B122">
            <v>109</v>
          </cell>
          <cell r="C122" t="str">
            <v>PC9</v>
          </cell>
          <cell r="D122" t="str">
            <v>落石注意（注意）左</v>
          </cell>
          <cell r="E122" t="str">
            <v>問題Ⅰ</v>
          </cell>
          <cell r="J122" t="str">
            <v>〃</v>
          </cell>
          <cell r="K122">
            <v>17.484000000000002</v>
          </cell>
          <cell r="L122">
            <v>17.484000000000002</v>
          </cell>
          <cell r="N122" t="str">
            <v/>
          </cell>
          <cell r="O122" t="str">
            <v/>
          </cell>
          <cell r="P122" t="str">
            <v>PC9</v>
          </cell>
          <cell r="Q122" t="str">
            <v>PC9</v>
          </cell>
          <cell r="R122">
            <v>17.484000000000002</v>
          </cell>
          <cell r="S122">
            <v>1.0430000000000028</v>
          </cell>
          <cell r="T122" t="str">
            <v/>
          </cell>
          <cell r="U122" t="str">
            <v/>
          </cell>
          <cell r="V122" t="str">
            <v/>
          </cell>
          <cell r="W122" t="str">
            <v/>
          </cell>
          <cell r="X122">
            <v>1.0430000000000028</v>
          </cell>
          <cell r="Z122">
            <v>33</v>
          </cell>
          <cell r="AA122">
            <v>1.3078703703703703E-3</v>
          </cell>
          <cell r="AB122">
            <v>33</v>
          </cell>
          <cell r="AC122">
            <v>0.59054398148148157</v>
          </cell>
        </row>
        <row r="123">
          <cell r="B123">
            <v>110</v>
          </cell>
          <cell r="C123" t="str">
            <v>TC5B</v>
          </cell>
          <cell r="D123" t="str">
            <v>幅員減少手前の反射板</v>
          </cell>
          <cell r="E123" t="str">
            <v>５ＣＰ－Ｂ（申告）</v>
          </cell>
          <cell r="J123" t="str">
            <v>〃</v>
          </cell>
          <cell r="K123">
            <v>17.855</v>
          </cell>
          <cell r="L123">
            <v>17.855</v>
          </cell>
          <cell r="N123" t="str">
            <v/>
          </cell>
          <cell r="O123" t="str">
            <v/>
          </cell>
          <cell r="P123" t="str">
            <v>TC5B</v>
          </cell>
          <cell r="Q123" t="str">
            <v>TC5B</v>
          </cell>
          <cell r="R123">
            <v>17.855</v>
          </cell>
          <cell r="S123">
            <v>0.37099999999999866</v>
          </cell>
          <cell r="T123">
            <v>17.855</v>
          </cell>
          <cell r="U123">
            <v>4.2750000000000004</v>
          </cell>
          <cell r="V123">
            <v>4.2750000000000004</v>
          </cell>
          <cell r="W123" t="str">
            <v/>
          </cell>
          <cell r="X123">
            <v>0.37099999999999866</v>
          </cell>
          <cell r="Z123">
            <v>36</v>
          </cell>
          <cell r="AA123">
            <v>4.2824074074074075E-4</v>
          </cell>
          <cell r="AB123">
            <v>36</v>
          </cell>
          <cell r="AC123">
            <v>0.59097222222222234</v>
          </cell>
        </row>
        <row r="124">
          <cell r="B124">
            <v>111</v>
          </cell>
          <cell r="C124">
            <v>0</v>
          </cell>
          <cell r="D124" t="str">
            <v>行政境界</v>
          </cell>
          <cell r="F124" t="str">
            <v>国道４７７号線</v>
          </cell>
          <cell r="G124" t="str">
            <v>南丹市八木町神吉</v>
          </cell>
          <cell r="H124" t="str">
            <v>南丹土木事務所</v>
          </cell>
          <cell r="I124" t="str">
            <v>南丹警察署</v>
          </cell>
          <cell r="J124" t="str">
            <v>〃</v>
          </cell>
          <cell r="K124">
            <v>19.067</v>
          </cell>
          <cell r="L124">
            <v>19.067</v>
          </cell>
          <cell r="N124" t="str">
            <v/>
          </cell>
          <cell r="O124" t="str">
            <v/>
          </cell>
          <cell r="P124">
            <v>0</v>
          </cell>
          <cell r="R124" t="str">
            <v/>
          </cell>
          <cell r="S124" t="str">
            <v/>
          </cell>
          <cell r="T124" t="str">
            <v/>
          </cell>
          <cell r="U124" t="str">
            <v/>
          </cell>
          <cell r="V124" t="str">
            <v/>
          </cell>
          <cell r="W124" t="str">
            <v/>
          </cell>
          <cell r="X124" t="str">
            <v/>
          </cell>
          <cell r="AA124">
            <v>0</v>
          </cell>
          <cell r="AB124">
            <v>0</v>
          </cell>
          <cell r="AC124" t="str">
            <v/>
          </cell>
        </row>
        <row r="125">
          <cell r="B125">
            <v>112</v>
          </cell>
          <cell r="C125">
            <v>0</v>
          </cell>
          <cell r="D125" t="str">
            <v>府道合流</v>
          </cell>
          <cell r="J125" t="str">
            <v>４０</v>
          </cell>
          <cell r="K125">
            <v>21.946000000000002</v>
          </cell>
          <cell r="L125">
            <v>21.946000000000002</v>
          </cell>
          <cell r="M125">
            <v>67</v>
          </cell>
          <cell r="N125">
            <v>21.946000000000002</v>
          </cell>
          <cell r="O125">
            <v>5.5050000000000026</v>
          </cell>
          <cell r="P125">
            <v>0</v>
          </cell>
          <cell r="R125" t="str">
            <v/>
          </cell>
          <cell r="S125" t="str">
            <v/>
          </cell>
          <cell r="T125" t="str">
            <v/>
          </cell>
          <cell r="U125" t="str">
            <v/>
          </cell>
          <cell r="V125" t="str">
            <v/>
          </cell>
          <cell r="W125" t="str">
            <v/>
          </cell>
          <cell r="X125" t="str">
            <v/>
          </cell>
          <cell r="AA125">
            <v>0</v>
          </cell>
          <cell r="AB125">
            <v>0</v>
          </cell>
          <cell r="AC125" t="str">
            <v/>
          </cell>
        </row>
        <row r="126">
          <cell r="B126">
            <v>113</v>
          </cell>
          <cell r="C126">
            <v>0</v>
          </cell>
          <cell r="D126" t="str">
            <v>神吉</v>
          </cell>
          <cell r="F126" t="str">
            <v>府道京都日吉美山線</v>
          </cell>
          <cell r="H126" t="str">
            <v>南丹土木事務所</v>
          </cell>
          <cell r="J126" t="str">
            <v>６０</v>
          </cell>
          <cell r="K126">
            <v>23.911999999999999</v>
          </cell>
          <cell r="L126">
            <v>23.911999999999999</v>
          </cell>
          <cell r="M126">
            <v>68</v>
          </cell>
          <cell r="N126">
            <v>23.911999999999999</v>
          </cell>
          <cell r="O126">
            <v>1.9659999999999975</v>
          </cell>
          <cell r="P126">
            <v>0</v>
          </cell>
          <cell r="R126" t="str">
            <v/>
          </cell>
          <cell r="S126" t="str">
            <v/>
          </cell>
          <cell r="T126" t="str">
            <v/>
          </cell>
          <cell r="U126" t="str">
            <v/>
          </cell>
          <cell r="V126" t="str">
            <v/>
          </cell>
          <cell r="W126" t="str">
            <v/>
          </cell>
          <cell r="X126" t="str">
            <v/>
          </cell>
          <cell r="AA126">
            <v>0</v>
          </cell>
          <cell r="AB126">
            <v>0</v>
          </cell>
          <cell r="AC126" t="str">
            <v/>
          </cell>
        </row>
        <row r="127">
          <cell r="B127">
            <v>114</v>
          </cell>
          <cell r="C127">
            <v>0</v>
          </cell>
          <cell r="D127" t="str">
            <v>５０追禁はみ禁始まり</v>
          </cell>
          <cell r="J127" t="str">
            <v>５０</v>
          </cell>
          <cell r="K127">
            <v>28.617999999999999</v>
          </cell>
          <cell r="L127">
            <v>28.617999999999999</v>
          </cell>
          <cell r="N127" t="str">
            <v/>
          </cell>
          <cell r="O127" t="str">
            <v/>
          </cell>
          <cell r="P127">
            <v>0</v>
          </cell>
          <cell r="R127" t="str">
            <v/>
          </cell>
          <cell r="S127" t="str">
            <v/>
          </cell>
          <cell r="T127" t="str">
            <v/>
          </cell>
          <cell r="U127" t="str">
            <v/>
          </cell>
          <cell r="V127" t="str">
            <v/>
          </cell>
          <cell r="W127" t="str">
            <v/>
          </cell>
          <cell r="X127" t="str">
            <v/>
          </cell>
          <cell r="AA127">
            <v>0</v>
          </cell>
          <cell r="AB127">
            <v>0</v>
          </cell>
          <cell r="AC127" t="str">
            <v/>
          </cell>
        </row>
        <row r="128">
          <cell r="B128">
            <v>115</v>
          </cell>
          <cell r="C128">
            <v>0</v>
          </cell>
          <cell r="D128" t="str">
            <v>スプリングスひよし西</v>
          </cell>
          <cell r="F128" t="str">
            <v>府道中地日吉線</v>
          </cell>
          <cell r="G128" t="str">
            <v>南丹市日吉町中</v>
          </cell>
          <cell r="J128" t="str">
            <v>６０</v>
          </cell>
          <cell r="K128">
            <v>34.795000000000002</v>
          </cell>
          <cell r="L128">
            <v>34.795000000000002</v>
          </cell>
          <cell r="M128">
            <v>69</v>
          </cell>
          <cell r="N128">
            <v>34.795000000000002</v>
          </cell>
          <cell r="O128">
            <v>10.883000000000003</v>
          </cell>
          <cell r="P128">
            <v>0</v>
          </cell>
          <cell r="R128" t="str">
            <v/>
          </cell>
          <cell r="S128" t="str">
            <v/>
          </cell>
          <cell r="T128" t="str">
            <v/>
          </cell>
          <cell r="U128" t="str">
            <v/>
          </cell>
          <cell r="V128" t="str">
            <v/>
          </cell>
          <cell r="W128" t="str">
            <v/>
          </cell>
          <cell r="X128" t="str">
            <v/>
          </cell>
          <cell r="AA128">
            <v>0</v>
          </cell>
          <cell r="AB128">
            <v>0</v>
          </cell>
          <cell r="AC128" t="str">
            <v/>
          </cell>
        </row>
        <row r="129">
          <cell r="B129">
            <v>116</v>
          </cell>
          <cell r="C129">
            <v>0</v>
          </cell>
          <cell r="D129" t="str">
            <v>スプリングスひよし北</v>
          </cell>
          <cell r="F129" t="str">
            <v>市道天若線</v>
          </cell>
          <cell r="H129" t="str">
            <v>南丹市</v>
          </cell>
          <cell r="J129" t="str">
            <v>〃</v>
          </cell>
          <cell r="K129">
            <v>35.158000000000001</v>
          </cell>
          <cell r="L129">
            <v>35.158000000000001</v>
          </cell>
          <cell r="M129">
            <v>70</v>
          </cell>
          <cell r="N129">
            <v>35.158000000000001</v>
          </cell>
          <cell r="O129">
            <v>0.36299999999999955</v>
          </cell>
          <cell r="P129">
            <v>0</v>
          </cell>
          <cell r="R129" t="str">
            <v/>
          </cell>
          <cell r="S129" t="str">
            <v/>
          </cell>
          <cell r="T129" t="str">
            <v/>
          </cell>
          <cell r="U129" t="str">
            <v/>
          </cell>
          <cell r="V129" t="str">
            <v/>
          </cell>
          <cell r="W129" t="str">
            <v/>
          </cell>
          <cell r="X129" t="str">
            <v/>
          </cell>
          <cell r="AA129">
            <v>0</v>
          </cell>
          <cell r="AB129">
            <v>0</v>
          </cell>
          <cell r="AC129" t="str">
            <v/>
          </cell>
        </row>
        <row r="130">
          <cell r="B130">
            <v>117</v>
          </cell>
          <cell r="C130">
            <v>0</v>
          </cell>
          <cell r="D130" t="str">
            <v>温泉封鎖</v>
          </cell>
          <cell r="J130" t="str">
            <v>占用</v>
          </cell>
          <cell r="K130">
            <v>35.46</v>
          </cell>
          <cell r="L130">
            <v>35.46</v>
          </cell>
          <cell r="N130" t="str">
            <v/>
          </cell>
          <cell r="O130" t="str">
            <v/>
          </cell>
          <cell r="P130">
            <v>0</v>
          </cell>
          <cell r="R130" t="str">
            <v/>
          </cell>
          <cell r="S130" t="str">
            <v/>
          </cell>
          <cell r="T130" t="str">
            <v/>
          </cell>
          <cell r="U130" t="str">
            <v/>
          </cell>
          <cell r="V130" t="str">
            <v/>
          </cell>
          <cell r="W130" t="str">
            <v/>
          </cell>
          <cell r="X130" t="str">
            <v/>
          </cell>
          <cell r="AA130">
            <v>0</v>
          </cell>
          <cell r="AB130">
            <v>0</v>
          </cell>
          <cell r="AC130" t="str">
            <v/>
          </cell>
        </row>
        <row r="131">
          <cell r="B131">
            <v>118</v>
          </cell>
          <cell r="C131" t="str">
            <v>TC6</v>
          </cell>
          <cell r="D131" t="str">
            <v>歩行者横断多し</v>
          </cell>
          <cell r="E131" t="str">
            <v>６ＣＰ＿日吉ダム</v>
          </cell>
          <cell r="J131" t="str">
            <v>〃</v>
          </cell>
          <cell r="K131">
            <v>36.036000000000001</v>
          </cell>
          <cell r="L131">
            <v>36.036000000000001</v>
          </cell>
          <cell r="M131">
            <v>71</v>
          </cell>
          <cell r="N131">
            <v>36.036000000000001</v>
          </cell>
          <cell r="O131">
            <v>0.87800000000000011</v>
          </cell>
          <cell r="P131" t="str">
            <v>TC6</v>
          </cell>
          <cell r="Q131" t="str">
            <v>TC6</v>
          </cell>
          <cell r="R131">
            <v>36.036000000000001</v>
          </cell>
          <cell r="S131">
            <v>18.181000000000001</v>
          </cell>
          <cell r="T131">
            <v>36.036000000000001</v>
          </cell>
          <cell r="U131">
            <v>18.181000000000001</v>
          </cell>
          <cell r="V131">
            <v>18.181000000000001</v>
          </cell>
          <cell r="W131" t="str">
            <v/>
          </cell>
          <cell r="X131">
            <v>18.181000000000001</v>
          </cell>
          <cell r="Y131">
            <v>2.7777777777777776E-2</v>
          </cell>
          <cell r="AA131">
            <v>2.7777777777777776E-2</v>
          </cell>
          <cell r="AB131">
            <v>27.271493055555556</v>
          </cell>
          <cell r="AC131">
            <v>0.61875000000000013</v>
          </cell>
        </row>
        <row r="132">
          <cell r="B132">
            <v>119</v>
          </cell>
          <cell r="C132" t="str">
            <v>SS6</v>
          </cell>
          <cell r="D132" t="str">
            <v>日吉ダム（管理所玄関前）</v>
          </cell>
          <cell r="E132" t="str">
            <v>ＳＳ６スタート＿Amawaka West ２</v>
          </cell>
          <cell r="J132" t="str">
            <v>〃</v>
          </cell>
          <cell r="K132">
            <v>36.076999999999998</v>
          </cell>
          <cell r="L132">
            <v>36.076999999999998</v>
          </cell>
          <cell r="M132">
            <v>72</v>
          </cell>
          <cell r="N132">
            <v>36.076999999999998</v>
          </cell>
          <cell r="O132">
            <v>4.0999999999996817E-2</v>
          </cell>
          <cell r="P132" t="str">
            <v>S/SS6</v>
          </cell>
          <cell r="Q132" t="str">
            <v>S/SS6</v>
          </cell>
          <cell r="R132">
            <v>36.076999999999998</v>
          </cell>
          <cell r="S132">
            <v>4.0999999999996817E-2</v>
          </cell>
          <cell r="T132">
            <v>36.076999999999998</v>
          </cell>
          <cell r="U132">
            <v>4.0999999999996817E-2</v>
          </cell>
          <cell r="V132" t="str">
            <v/>
          </cell>
          <cell r="W132" t="str">
            <v/>
          </cell>
          <cell r="X132">
            <v>4.0999999999996817E-2</v>
          </cell>
          <cell r="Y132">
            <v>2.6504629629629625E-3</v>
          </cell>
          <cell r="AA132">
            <v>2.4189814814814816E-3</v>
          </cell>
          <cell r="AB132">
            <v>0.64453703703703702</v>
          </cell>
          <cell r="AC132">
            <v>0.62116898148148159</v>
          </cell>
        </row>
        <row r="133">
          <cell r="B133">
            <v>120</v>
          </cell>
          <cell r="C133">
            <v>0</v>
          </cell>
          <cell r="D133" t="str">
            <v>美濃谷・西</v>
          </cell>
          <cell r="E133" t="str">
            <v>オフィシャル１</v>
          </cell>
          <cell r="G133" t="str">
            <v>南丹市日吉町天若</v>
          </cell>
          <cell r="J133" t="str">
            <v>〃</v>
          </cell>
          <cell r="L133">
            <v>0</v>
          </cell>
          <cell r="N133" t="str">
            <v/>
          </cell>
          <cell r="O133" t="str">
            <v/>
          </cell>
          <cell r="P133">
            <v>0</v>
          </cell>
          <cell r="R133" t="str">
            <v/>
          </cell>
          <cell r="S133" t="str">
            <v/>
          </cell>
          <cell r="T133" t="str">
            <v/>
          </cell>
          <cell r="U133" t="str">
            <v/>
          </cell>
          <cell r="V133" t="str">
            <v/>
          </cell>
          <cell r="W133" t="str">
            <v/>
          </cell>
          <cell r="X133" t="str">
            <v/>
          </cell>
          <cell r="AA133">
            <v>0</v>
          </cell>
          <cell r="AB133">
            <v>0</v>
          </cell>
          <cell r="AC133" t="str">
            <v/>
          </cell>
        </row>
        <row r="134">
          <cell r="B134">
            <v>121</v>
          </cell>
          <cell r="C134">
            <v>0</v>
          </cell>
          <cell r="D134" t="str">
            <v>美濃谷・東</v>
          </cell>
          <cell r="E134" t="str">
            <v>オフィシャル２</v>
          </cell>
          <cell r="J134" t="str">
            <v>〃</v>
          </cell>
          <cell r="L134">
            <v>0</v>
          </cell>
          <cell r="N134" t="str">
            <v/>
          </cell>
          <cell r="O134" t="str">
            <v/>
          </cell>
          <cell r="P134">
            <v>0</v>
          </cell>
          <cell r="R134" t="str">
            <v/>
          </cell>
          <cell r="S134" t="str">
            <v/>
          </cell>
          <cell r="T134" t="str">
            <v/>
          </cell>
          <cell r="U134" t="str">
            <v/>
          </cell>
          <cell r="V134" t="str">
            <v/>
          </cell>
          <cell r="W134" t="str">
            <v/>
          </cell>
          <cell r="X134" t="str">
            <v/>
          </cell>
          <cell r="AA134">
            <v>0</v>
          </cell>
          <cell r="AB134">
            <v>0</v>
          </cell>
          <cell r="AC134" t="str">
            <v/>
          </cell>
        </row>
        <row r="135">
          <cell r="B135">
            <v>122</v>
          </cell>
          <cell r="C135">
            <v>0</v>
          </cell>
          <cell r="D135" t="str">
            <v>夢のかけ橋</v>
          </cell>
          <cell r="E135" t="str">
            <v>ラジオポイント２</v>
          </cell>
          <cell r="J135" t="str">
            <v>〃</v>
          </cell>
          <cell r="K135">
            <v>38.966999999999999</v>
          </cell>
          <cell r="L135">
            <v>38.966999999999999</v>
          </cell>
          <cell r="M135">
            <v>73</v>
          </cell>
          <cell r="N135">
            <v>38.966999999999999</v>
          </cell>
          <cell r="O135">
            <v>2.8900000000000006</v>
          </cell>
          <cell r="P135">
            <v>0</v>
          </cell>
          <cell r="R135" t="str">
            <v/>
          </cell>
          <cell r="S135" t="str">
            <v/>
          </cell>
          <cell r="T135" t="str">
            <v/>
          </cell>
          <cell r="U135" t="str">
            <v/>
          </cell>
          <cell r="V135" t="str">
            <v/>
          </cell>
          <cell r="W135" t="str">
            <v/>
          </cell>
          <cell r="X135" t="str">
            <v/>
          </cell>
          <cell r="AA135">
            <v>0</v>
          </cell>
          <cell r="AB135">
            <v>0</v>
          </cell>
          <cell r="AC135" t="str">
            <v/>
          </cell>
        </row>
        <row r="136">
          <cell r="B136">
            <v>123</v>
          </cell>
          <cell r="C136">
            <v>0</v>
          </cell>
          <cell r="D136" t="str">
            <v>小倉谷クレスト</v>
          </cell>
          <cell r="E136" t="str">
            <v>オフィシャル３</v>
          </cell>
          <cell r="J136" t="str">
            <v>〃</v>
          </cell>
          <cell r="K136">
            <v>39.26</v>
          </cell>
          <cell r="L136">
            <v>39.26</v>
          </cell>
          <cell r="M136">
            <v>74</v>
          </cell>
          <cell r="N136">
            <v>39.26</v>
          </cell>
          <cell r="O136">
            <v>0.29299999999999926</v>
          </cell>
          <cell r="P136">
            <v>0</v>
          </cell>
          <cell r="R136" t="str">
            <v/>
          </cell>
          <cell r="S136" t="str">
            <v/>
          </cell>
          <cell r="T136" t="str">
            <v/>
          </cell>
          <cell r="U136" t="str">
            <v/>
          </cell>
          <cell r="V136" t="str">
            <v/>
          </cell>
          <cell r="W136" t="str">
            <v/>
          </cell>
          <cell r="X136" t="str">
            <v/>
          </cell>
          <cell r="AA136">
            <v>0</v>
          </cell>
          <cell r="AB136">
            <v>0</v>
          </cell>
          <cell r="AC136" t="str">
            <v/>
          </cell>
        </row>
        <row r="137">
          <cell r="B137">
            <v>124</v>
          </cell>
          <cell r="C137">
            <v>0</v>
          </cell>
          <cell r="D137" t="str">
            <v>木材切り出し場</v>
          </cell>
          <cell r="E137" t="str">
            <v>オフィシャル４</v>
          </cell>
          <cell r="J137" t="str">
            <v>〃</v>
          </cell>
          <cell r="L137">
            <v>0</v>
          </cell>
          <cell r="N137" t="str">
            <v/>
          </cell>
          <cell r="O137" t="str">
            <v/>
          </cell>
          <cell r="P137">
            <v>0</v>
          </cell>
          <cell r="R137" t="str">
            <v/>
          </cell>
          <cell r="S137" t="str">
            <v/>
          </cell>
          <cell r="T137" t="str">
            <v/>
          </cell>
          <cell r="U137" t="str">
            <v/>
          </cell>
          <cell r="V137" t="str">
            <v/>
          </cell>
          <cell r="W137" t="str">
            <v/>
          </cell>
          <cell r="X137" t="str">
            <v/>
          </cell>
          <cell r="AA137">
            <v>0</v>
          </cell>
          <cell r="AB137">
            <v>0</v>
          </cell>
          <cell r="AC137" t="str">
            <v/>
          </cell>
        </row>
        <row r="138">
          <cell r="B138">
            <v>125</v>
          </cell>
          <cell r="C138">
            <v>0</v>
          </cell>
          <cell r="D138" t="str">
            <v>角谷橋</v>
          </cell>
          <cell r="E138" t="str">
            <v>オフィシャル５</v>
          </cell>
          <cell r="J138" t="str">
            <v>〃</v>
          </cell>
          <cell r="L138">
            <v>0</v>
          </cell>
          <cell r="N138" t="str">
            <v/>
          </cell>
          <cell r="O138" t="str">
            <v/>
          </cell>
          <cell r="P138">
            <v>0</v>
          </cell>
          <cell r="R138" t="str">
            <v/>
          </cell>
          <cell r="S138" t="str">
            <v/>
          </cell>
          <cell r="T138" t="str">
            <v/>
          </cell>
          <cell r="U138" t="str">
            <v/>
          </cell>
          <cell r="V138" t="str">
            <v/>
          </cell>
          <cell r="W138" t="str">
            <v/>
          </cell>
          <cell r="X138" t="str">
            <v/>
          </cell>
          <cell r="AA138">
            <v>0</v>
          </cell>
          <cell r="AB138">
            <v>0</v>
          </cell>
          <cell r="AC138" t="str">
            <v/>
          </cell>
        </row>
        <row r="139">
          <cell r="B139">
            <v>126</v>
          </cell>
          <cell r="C139" t="str">
            <v>F/SS6</v>
          </cell>
          <cell r="D139" t="str">
            <v>コスモス下</v>
          </cell>
          <cell r="E139" t="str">
            <v>ＳＳ６フィニッシュ</v>
          </cell>
          <cell r="J139" t="str">
            <v>〃</v>
          </cell>
          <cell r="K139">
            <v>40.865000000000002</v>
          </cell>
          <cell r="L139">
            <v>40.865000000000002</v>
          </cell>
          <cell r="M139">
            <v>75</v>
          </cell>
          <cell r="N139">
            <v>40.865000000000002</v>
          </cell>
          <cell r="O139">
            <v>1.605000000000004</v>
          </cell>
          <cell r="P139" t="str">
            <v>F/SS6</v>
          </cell>
          <cell r="Q139" t="str">
            <v>F/SS6</v>
          </cell>
          <cell r="R139">
            <v>40.865000000000002</v>
          </cell>
          <cell r="S139">
            <v>4.7880000000000038</v>
          </cell>
          <cell r="T139">
            <v>40.865000000000002</v>
          </cell>
          <cell r="U139">
            <v>4.7880000000000038</v>
          </cell>
          <cell r="V139" t="str">
            <v/>
          </cell>
          <cell r="W139">
            <v>4.7880000000000038</v>
          </cell>
          <cell r="X139">
            <v>4.7880000000000038</v>
          </cell>
          <cell r="Y139">
            <v>2.7777777777777779E-3</v>
          </cell>
          <cell r="AA139">
            <v>2.7777777777777779E-3</v>
          </cell>
          <cell r="AB139">
            <v>71.819999999999993</v>
          </cell>
          <cell r="AC139">
            <v>0.62394675925925935</v>
          </cell>
        </row>
        <row r="140">
          <cell r="B140">
            <v>127</v>
          </cell>
          <cell r="C140">
            <v>0</v>
          </cell>
          <cell r="D140" t="str">
            <v>ムラタコーナー</v>
          </cell>
          <cell r="E140" t="str">
            <v>ＳＴＯＰ（計時車）</v>
          </cell>
          <cell r="J140" t="str">
            <v>〃</v>
          </cell>
          <cell r="K140">
            <v>41.063000000000002</v>
          </cell>
          <cell r="L140">
            <v>41.063000000000002</v>
          </cell>
          <cell r="M140">
            <v>76</v>
          </cell>
          <cell r="N140">
            <v>41.063000000000002</v>
          </cell>
          <cell r="O140">
            <v>0.1980000000000004</v>
          </cell>
          <cell r="P140">
            <v>0</v>
          </cell>
          <cell r="R140" t="str">
            <v/>
          </cell>
          <cell r="S140" t="str">
            <v/>
          </cell>
          <cell r="T140" t="str">
            <v/>
          </cell>
          <cell r="U140" t="str">
            <v/>
          </cell>
          <cell r="V140" t="str">
            <v/>
          </cell>
          <cell r="W140" t="str">
            <v/>
          </cell>
          <cell r="X140" t="str">
            <v/>
          </cell>
          <cell r="AA140">
            <v>0</v>
          </cell>
          <cell r="AB140">
            <v>0</v>
          </cell>
          <cell r="AC140" t="str">
            <v/>
          </cell>
        </row>
        <row r="141">
          <cell r="B141">
            <v>128</v>
          </cell>
          <cell r="C141">
            <v>0</v>
          </cell>
          <cell r="D141" t="str">
            <v>天若峡大橋</v>
          </cell>
          <cell r="F141" t="str">
            <v>府道京都日吉美山線</v>
          </cell>
          <cell r="G141" t="str">
            <v>南丹市八木長神吉</v>
          </cell>
          <cell r="H141" t="str">
            <v>南丹土木事務所</v>
          </cell>
          <cell r="J141" t="str">
            <v>〃</v>
          </cell>
          <cell r="K141">
            <v>41.639000000000003</v>
          </cell>
          <cell r="L141">
            <v>41.639000000000003</v>
          </cell>
          <cell r="M141">
            <v>77</v>
          </cell>
          <cell r="N141">
            <v>41.639000000000003</v>
          </cell>
          <cell r="O141">
            <v>0.57600000000000051</v>
          </cell>
          <cell r="P141">
            <v>0</v>
          </cell>
          <cell r="R141" t="str">
            <v/>
          </cell>
          <cell r="S141" t="str">
            <v/>
          </cell>
          <cell r="T141" t="str">
            <v/>
          </cell>
          <cell r="U141" t="str">
            <v/>
          </cell>
          <cell r="V141" t="str">
            <v/>
          </cell>
          <cell r="W141" t="str">
            <v/>
          </cell>
          <cell r="X141" t="str">
            <v/>
          </cell>
          <cell r="AA141">
            <v>0</v>
          </cell>
          <cell r="AB141">
            <v>0</v>
          </cell>
          <cell r="AC141" t="str">
            <v/>
          </cell>
        </row>
        <row r="142">
          <cell r="B142">
            <v>129</v>
          </cell>
          <cell r="C142">
            <v>0</v>
          </cell>
          <cell r="D142" t="str">
            <v>府民の森ひよし東ゲート</v>
          </cell>
          <cell r="F142" t="str">
            <v>府民の森ひよし園内道路</v>
          </cell>
          <cell r="G142" t="str">
            <v>南丹市日吉町天若</v>
          </cell>
          <cell r="H142" t="str">
            <v>京都府</v>
          </cell>
          <cell r="J142" t="str">
            <v>占用</v>
          </cell>
          <cell r="K142">
            <v>44.265000000000001</v>
          </cell>
          <cell r="L142">
            <v>44.265000000000001</v>
          </cell>
          <cell r="M142">
            <v>78</v>
          </cell>
          <cell r="N142">
            <v>44.265000000000001</v>
          </cell>
          <cell r="O142">
            <v>2.6259999999999977</v>
          </cell>
          <cell r="P142">
            <v>0</v>
          </cell>
          <cell r="R142" t="str">
            <v/>
          </cell>
          <cell r="S142" t="str">
            <v/>
          </cell>
          <cell r="T142" t="str">
            <v/>
          </cell>
          <cell r="U142" t="str">
            <v/>
          </cell>
          <cell r="V142" t="str">
            <v/>
          </cell>
          <cell r="W142" t="str">
            <v/>
          </cell>
          <cell r="X142" t="str">
            <v/>
          </cell>
          <cell r="AA142">
            <v>0</v>
          </cell>
          <cell r="AB142">
            <v>0</v>
          </cell>
          <cell r="AC142" t="str">
            <v/>
          </cell>
        </row>
        <row r="143">
          <cell r="B143">
            <v>130</v>
          </cell>
          <cell r="C143" t="str">
            <v>TC7</v>
          </cell>
          <cell r="D143" t="str">
            <v>府民の森ひよし東ゲート先</v>
          </cell>
          <cell r="E143" t="str">
            <v>７ＣＰ＿府民の森ひよし</v>
          </cell>
          <cell r="J143" t="str">
            <v>〃</v>
          </cell>
          <cell r="K143">
            <v>44.35</v>
          </cell>
          <cell r="L143">
            <v>44.35</v>
          </cell>
          <cell r="M143">
            <v>79</v>
          </cell>
          <cell r="N143">
            <v>44.35</v>
          </cell>
          <cell r="O143">
            <v>8.5000000000000853E-2</v>
          </cell>
          <cell r="P143" t="str">
            <v>TC7</v>
          </cell>
          <cell r="Q143" t="str">
            <v>TC7</v>
          </cell>
          <cell r="R143">
            <v>44.35</v>
          </cell>
          <cell r="S143">
            <v>3.4849999999999994</v>
          </cell>
          <cell r="T143">
            <v>44.35</v>
          </cell>
          <cell r="U143">
            <v>3.4849999999999994</v>
          </cell>
          <cell r="V143">
            <v>3.4849999999999994</v>
          </cell>
          <cell r="W143" t="str">
            <v/>
          </cell>
          <cell r="X143">
            <v>3.4849999999999994</v>
          </cell>
          <cell r="Y143">
            <v>6.9444444444444441E-3</v>
          </cell>
          <cell r="AA143">
            <v>6.9444444444444441E-3</v>
          </cell>
          <cell r="AB143">
            <v>20.91</v>
          </cell>
          <cell r="AC143">
            <v>0.63089120370370377</v>
          </cell>
        </row>
        <row r="144">
          <cell r="B144">
            <v>131</v>
          </cell>
          <cell r="C144" t="str">
            <v>SS7</v>
          </cell>
          <cell r="D144" t="str">
            <v>２００Ｍ看板</v>
          </cell>
          <cell r="E144" t="str">
            <v xml:space="preserve">ＳＳ７スタート＿Deer's Stool </v>
          </cell>
          <cell r="J144" t="str">
            <v>〃</v>
          </cell>
          <cell r="K144">
            <v>44.417999999999999</v>
          </cell>
          <cell r="L144">
            <v>44.417999999999999</v>
          </cell>
          <cell r="M144">
            <v>80</v>
          </cell>
          <cell r="N144">
            <v>44.417999999999999</v>
          </cell>
          <cell r="O144">
            <v>6.799999999999784E-2</v>
          </cell>
          <cell r="P144" t="str">
            <v>S/SS7</v>
          </cell>
          <cell r="Q144" t="str">
            <v>S/SS7</v>
          </cell>
          <cell r="R144">
            <v>44.417999999999999</v>
          </cell>
          <cell r="S144">
            <v>6.799999999999784E-2</v>
          </cell>
          <cell r="T144">
            <v>44.417999999999999</v>
          </cell>
          <cell r="U144">
            <v>6.799999999999784E-2</v>
          </cell>
          <cell r="V144" t="str">
            <v/>
          </cell>
          <cell r="W144" t="str">
            <v/>
          </cell>
          <cell r="X144">
            <v>6.799999999999784E-2</v>
          </cell>
          <cell r="Y144">
            <v>2.0833333333333333E-3</v>
          </cell>
          <cell r="AA144">
            <v>2.0833333333333333E-3</v>
          </cell>
          <cell r="AB144">
            <v>1.3599884259259258</v>
          </cell>
          <cell r="AC144">
            <v>0.6329745370370371</v>
          </cell>
        </row>
        <row r="145">
          <cell r="B145">
            <v>132</v>
          </cell>
          <cell r="C145" t="str">
            <v>F/SS7</v>
          </cell>
          <cell r="D145" t="str">
            <v>消火栓</v>
          </cell>
          <cell r="E145" t="str">
            <v>ＳＳ７フィニッシュ</v>
          </cell>
          <cell r="J145" t="str">
            <v>〃</v>
          </cell>
          <cell r="K145">
            <v>44.923000000000002</v>
          </cell>
          <cell r="L145">
            <v>44.923000000000002</v>
          </cell>
          <cell r="M145">
            <v>81</v>
          </cell>
          <cell r="N145">
            <v>44.923000000000002</v>
          </cell>
          <cell r="O145">
            <v>0.50500000000000256</v>
          </cell>
          <cell r="P145" t="str">
            <v>F/SS7</v>
          </cell>
          <cell r="Q145" t="str">
            <v>F/SS7</v>
          </cell>
          <cell r="R145">
            <v>44.923000000000002</v>
          </cell>
          <cell r="S145">
            <v>0.50500000000000256</v>
          </cell>
          <cell r="T145">
            <v>44.923000000000002</v>
          </cell>
          <cell r="U145">
            <v>0.50500000000000256</v>
          </cell>
          <cell r="V145" t="str">
            <v/>
          </cell>
          <cell r="W145">
            <v>0.50500000000000256</v>
          </cell>
          <cell r="X145">
            <v>0.50500000000000256</v>
          </cell>
          <cell r="Y145">
            <v>6.9444444444444447E-4</v>
          </cell>
          <cell r="AA145">
            <v>6.9444444444444447E-4</v>
          </cell>
          <cell r="AB145">
            <v>30.3</v>
          </cell>
          <cell r="AC145">
            <v>0.63366898148148154</v>
          </cell>
        </row>
        <row r="146">
          <cell r="B146">
            <v>133</v>
          </cell>
          <cell r="C146">
            <v>0</v>
          </cell>
          <cell r="D146" t="str">
            <v>木製ゲート</v>
          </cell>
          <cell r="E146" t="str">
            <v>ＳＴＯＰ（計時車）</v>
          </cell>
          <cell r="J146" t="str">
            <v>〃</v>
          </cell>
          <cell r="K146">
            <v>45.026000000000003</v>
          </cell>
          <cell r="L146">
            <v>45.026000000000003</v>
          </cell>
          <cell r="M146">
            <v>82</v>
          </cell>
          <cell r="N146">
            <v>45.026000000000003</v>
          </cell>
          <cell r="O146">
            <v>0.10300000000000153</v>
          </cell>
          <cell r="P146">
            <v>0</v>
          </cell>
          <cell r="R146" t="str">
            <v/>
          </cell>
          <cell r="S146" t="str">
            <v/>
          </cell>
          <cell r="T146" t="str">
            <v/>
          </cell>
          <cell r="U146" t="str">
            <v/>
          </cell>
          <cell r="V146" t="str">
            <v/>
          </cell>
          <cell r="W146" t="str">
            <v/>
          </cell>
          <cell r="X146" t="str">
            <v/>
          </cell>
          <cell r="AA146">
            <v>0</v>
          </cell>
          <cell r="AB146">
            <v>0</v>
          </cell>
          <cell r="AC146" t="str">
            <v/>
          </cell>
        </row>
        <row r="147">
          <cell r="B147">
            <v>134</v>
          </cell>
          <cell r="C147">
            <v>0</v>
          </cell>
          <cell r="D147" t="str">
            <v>グレーチング</v>
          </cell>
          <cell r="E147" t="str">
            <v>再車検</v>
          </cell>
          <cell r="J147" t="str">
            <v>園内</v>
          </cell>
          <cell r="K147">
            <v>45.072000000000003</v>
          </cell>
          <cell r="L147">
            <v>45.072000000000003</v>
          </cell>
          <cell r="M147">
            <v>83</v>
          </cell>
          <cell r="N147">
            <v>45.072000000000003</v>
          </cell>
          <cell r="O147">
            <v>4.5999999999999375E-2</v>
          </cell>
          <cell r="P147">
            <v>0</v>
          </cell>
          <cell r="R147" t="str">
            <v/>
          </cell>
          <cell r="S147" t="str">
            <v/>
          </cell>
          <cell r="T147" t="str">
            <v/>
          </cell>
          <cell r="U147" t="str">
            <v/>
          </cell>
          <cell r="V147" t="str">
            <v/>
          </cell>
          <cell r="W147" t="str">
            <v/>
          </cell>
          <cell r="X147" t="str">
            <v/>
          </cell>
          <cell r="AA147">
            <v>0</v>
          </cell>
          <cell r="AB147">
            <v>0</v>
          </cell>
          <cell r="AC147" t="str">
            <v/>
          </cell>
        </row>
        <row r="148">
          <cell r="B148">
            <v>135</v>
          </cell>
          <cell r="C148" t="str">
            <v>TC7A</v>
          </cell>
          <cell r="D148" t="str">
            <v>府民の森ひよしサービスパーク</v>
          </cell>
          <cell r="E148" t="str">
            <v>７ＣＰ－Ａ＿Parc Ferme In</v>
          </cell>
          <cell r="J148" t="str">
            <v>園内</v>
          </cell>
          <cell r="K148">
            <v>45.072000000000003</v>
          </cell>
          <cell r="L148">
            <v>45.072000000000003</v>
          </cell>
          <cell r="M148">
            <v>83</v>
          </cell>
          <cell r="N148">
            <v>45.072000000000003</v>
          </cell>
          <cell r="O148">
            <v>0</v>
          </cell>
          <cell r="P148" t="str">
            <v>TC7A</v>
          </cell>
          <cell r="Q148" t="str">
            <v>TC7A</v>
          </cell>
          <cell r="R148">
            <v>45.072000000000003</v>
          </cell>
          <cell r="S148">
            <v>0.14900000000000091</v>
          </cell>
          <cell r="T148">
            <v>45.072000000000003</v>
          </cell>
          <cell r="U148">
            <v>0.14900000000000091</v>
          </cell>
          <cell r="V148">
            <v>0.14900000000000091</v>
          </cell>
          <cell r="W148" t="str">
            <v/>
          </cell>
          <cell r="X148">
            <v>0.14900000000000091</v>
          </cell>
          <cell r="Y148">
            <v>6.9444444444444441E-3</v>
          </cell>
          <cell r="AA148">
            <v>6.9444444444444441E-3</v>
          </cell>
          <cell r="AB148">
            <v>0.89399305555555553</v>
          </cell>
          <cell r="AC148">
            <v>0.64061342592592596</v>
          </cell>
        </row>
        <row r="149">
          <cell r="B149">
            <v>136</v>
          </cell>
          <cell r="C149" t="str">
            <v>リグループ２</v>
          </cell>
          <cell r="D149" t="str">
            <v>府民の森ひよしサービスパーク</v>
          </cell>
          <cell r="E149" t="str">
            <v>Parc Ferme（府民の森ひよし）</v>
          </cell>
          <cell r="K149">
            <v>45.072000000000003</v>
          </cell>
          <cell r="L149">
            <v>45.072000000000003</v>
          </cell>
          <cell r="M149">
            <v>83</v>
          </cell>
          <cell r="N149">
            <v>45.072000000000003</v>
          </cell>
          <cell r="O149">
            <v>0</v>
          </cell>
          <cell r="P149" t="str">
            <v>リグループ２</v>
          </cell>
          <cell r="Q149" t="str">
            <v>リグループ２</v>
          </cell>
          <cell r="R149">
            <v>45.072000000000003</v>
          </cell>
          <cell r="S149">
            <v>0</v>
          </cell>
          <cell r="T149" t="str">
            <v/>
          </cell>
          <cell r="U149" t="str">
            <v/>
          </cell>
          <cell r="V149" t="str">
            <v/>
          </cell>
          <cell r="W149" t="str">
            <v/>
          </cell>
          <cell r="X149" t="str">
            <v/>
          </cell>
          <cell r="AA149">
            <v>0</v>
          </cell>
          <cell r="AB149">
            <v>0</v>
          </cell>
          <cell r="AC149">
            <v>0.64061342592592596</v>
          </cell>
        </row>
        <row r="150">
          <cell r="Q150" t="str">
            <v>セクション２</v>
          </cell>
          <cell r="R150">
            <v>45.072000000000003</v>
          </cell>
          <cell r="U150">
            <v>45.072000000000003</v>
          </cell>
          <cell r="V150">
            <v>34.838000000000001</v>
          </cell>
          <cell r="W150">
            <v>10.084000000000007</v>
          </cell>
          <cell r="X150">
            <v>45.072000000000003</v>
          </cell>
        </row>
        <row r="151">
          <cell r="X151" t="str">
            <v>OK</v>
          </cell>
        </row>
        <row r="153">
          <cell r="D153" t="str">
            <v>Section : 3</v>
          </cell>
        </row>
        <row r="154">
          <cell r="D154" t="str">
            <v>Deta</v>
          </cell>
          <cell r="M154" t="str">
            <v>Direction</v>
          </cell>
          <cell r="P154" t="str">
            <v>Setting</v>
          </cell>
          <cell r="Y154" t="str">
            <v>Target</v>
          </cell>
        </row>
        <row r="155">
          <cell r="B155" t="str">
            <v>Co.</v>
          </cell>
          <cell r="D155" t="str">
            <v>Location</v>
          </cell>
          <cell r="E155" t="str">
            <v>Location.Itine.</v>
          </cell>
          <cell r="F155" t="str">
            <v>Route Name</v>
          </cell>
          <cell r="G155" t="str">
            <v>Area</v>
          </cell>
          <cell r="H155" t="str">
            <v>Contol</v>
          </cell>
          <cell r="I155" t="str">
            <v>Police</v>
          </cell>
          <cell r="J155" t="str">
            <v>Info．</v>
          </cell>
          <cell r="K155" t="str">
            <v>Totals</v>
          </cell>
          <cell r="L155" t="str">
            <v>Total</v>
          </cell>
          <cell r="M155" t="str">
            <v>No.</v>
          </cell>
          <cell r="N155" t="str">
            <v>Total</v>
          </cell>
          <cell r="O155" t="str">
            <v>Part</v>
          </cell>
          <cell r="P155" t="str">
            <v>Co.2</v>
          </cell>
          <cell r="Q155" t="str">
            <v>Event</v>
          </cell>
          <cell r="R155" t="str">
            <v>Event Total</v>
          </cell>
          <cell r="S155" t="str">
            <v>Event Part</v>
          </cell>
          <cell r="T155" t="str">
            <v>CP Total</v>
          </cell>
          <cell r="U155" t="str">
            <v>CP to CP</v>
          </cell>
          <cell r="V155" t="str">
            <v>Liason</v>
          </cell>
          <cell r="W155" t="str">
            <v>SS</v>
          </cell>
          <cell r="X155" t="str">
            <v>SS</v>
          </cell>
          <cell r="Y155" t="str">
            <v>Time</v>
          </cell>
          <cell r="Z155" t="str">
            <v>Ave.</v>
          </cell>
          <cell r="AA155" t="str">
            <v>Time</v>
          </cell>
          <cell r="AB155" t="str">
            <v>Ave.</v>
          </cell>
          <cell r="AC155" t="str">
            <v>First car due</v>
          </cell>
        </row>
        <row r="156">
          <cell r="B156">
            <v>96</v>
          </cell>
          <cell r="C156">
            <v>0</v>
          </cell>
          <cell r="L156" t="str">
            <v>0.000</v>
          </cell>
          <cell r="N156" t="str">
            <v/>
          </cell>
          <cell r="O156" t="str">
            <v/>
          </cell>
          <cell r="P156">
            <v>0</v>
          </cell>
          <cell r="R156" t="str">
            <v/>
          </cell>
          <cell r="S156" t="str">
            <v/>
          </cell>
          <cell r="T156" t="str">
            <v/>
          </cell>
          <cell r="U156" t="str">
            <v/>
          </cell>
          <cell r="V156" t="str">
            <v/>
          </cell>
          <cell r="W156" t="str">
            <v/>
          </cell>
          <cell r="X156" t="str">
            <v/>
          </cell>
          <cell r="AA156">
            <v>0</v>
          </cell>
          <cell r="AB156">
            <v>0</v>
          </cell>
          <cell r="AC156" t="str">
            <v/>
          </cell>
        </row>
        <row r="157">
          <cell r="B157">
            <v>97</v>
          </cell>
          <cell r="C157">
            <v>0</v>
          </cell>
          <cell r="L157">
            <v>0</v>
          </cell>
          <cell r="N157" t="str">
            <v/>
          </cell>
          <cell r="O157" t="str">
            <v/>
          </cell>
          <cell r="R157" t="str">
            <v/>
          </cell>
          <cell r="S157" t="str">
            <v/>
          </cell>
          <cell r="T157" t="str">
            <v/>
          </cell>
          <cell r="U157" t="str">
            <v/>
          </cell>
          <cell r="V157" t="str">
            <v/>
          </cell>
          <cell r="W157" t="str">
            <v/>
          </cell>
          <cell r="X157" t="str">
            <v/>
          </cell>
          <cell r="AA157">
            <v>0</v>
          </cell>
          <cell r="AB157">
            <v>0</v>
          </cell>
          <cell r="AC157" t="str">
            <v/>
          </cell>
        </row>
        <row r="158">
          <cell r="B158">
            <v>98</v>
          </cell>
          <cell r="C158">
            <v>0</v>
          </cell>
          <cell r="L158">
            <v>0</v>
          </cell>
          <cell r="N158" t="str">
            <v/>
          </cell>
          <cell r="O158" t="str">
            <v/>
          </cell>
          <cell r="R158" t="str">
            <v/>
          </cell>
          <cell r="S158" t="str">
            <v/>
          </cell>
          <cell r="T158" t="str">
            <v/>
          </cell>
          <cell r="U158" t="str">
            <v/>
          </cell>
          <cell r="V158" t="str">
            <v/>
          </cell>
          <cell r="W158" t="str">
            <v/>
          </cell>
          <cell r="X158" t="str">
            <v/>
          </cell>
          <cell r="AA158">
            <v>0</v>
          </cell>
          <cell r="AB158">
            <v>0</v>
          </cell>
          <cell r="AC158" t="str">
            <v/>
          </cell>
        </row>
        <row r="159">
          <cell r="B159">
            <v>99</v>
          </cell>
          <cell r="C159">
            <v>0</v>
          </cell>
          <cell r="L159">
            <v>0</v>
          </cell>
          <cell r="N159" t="str">
            <v/>
          </cell>
          <cell r="O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 t="str">
            <v/>
          </cell>
          <cell r="V159" t="str">
            <v/>
          </cell>
          <cell r="W159" t="str">
            <v/>
          </cell>
          <cell r="X159" t="str">
            <v/>
          </cell>
          <cell r="AA159">
            <v>0</v>
          </cell>
          <cell r="AB159">
            <v>0</v>
          </cell>
          <cell r="AC159" t="str">
            <v/>
          </cell>
        </row>
        <row r="160">
          <cell r="B160">
            <v>100</v>
          </cell>
          <cell r="C160">
            <v>0</v>
          </cell>
          <cell r="L160">
            <v>0</v>
          </cell>
          <cell r="N160" t="str">
            <v/>
          </cell>
          <cell r="O160" t="str">
            <v/>
          </cell>
          <cell r="R160" t="str">
            <v/>
          </cell>
          <cell r="S160" t="str">
            <v/>
          </cell>
          <cell r="T160" t="str">
            <v/>
          </cell>
          <cell r="U160" t="str">
            <v/>
          </cell>
          <cell r="V160" t="str">
            <v/>
          </cell>
          <cell r="W160" t="str">
            <v/>
          </cell>
          <cell r="X160" t="str">
            <v/>
          </cell>
          <cell r="AA160">
            <v>0</v>
          </cell>
          <cell r="AB160">
            <v>0</v>
          </cell>
          <cell r="AC160" t="str">
            <v/>
          </cell>
        </row>
        <row r="161">
          <cell r="B161">
            <v>101</v>
          </cell>
          <cell r="C161">
            <v>0</v>
          </cell>
          <cell r="L161">
            <v>0</v>
          </cell>
          <cell r="N161" t="str">
            <v/>
          </cell>
          <cell r="O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 t="str">
            <v/>
          </cell>
          <cell r="V161" t="str">
            <v/>
          </cell>
          <cell r="W161" t="str">
            <v/>
          </cell>
          <cell r="X161" t="str">
            <v/>
          </cell>
          <cell r="AA161">
            <v>0</v>
          </cell>
          <cell r="AB161">
            <v>0</v>
          </cell>
          <cell r="AC161" t="str">
            <v/>
          </cell>
        </row>
        <row r="162">
          <cell r="B162">
            <v>102</v>
          </cell>
          <cell r="C162">
            <v>0</v>
          </cell>
          <cell r="L162">
            <v>0</v>
          </cell>
          <cell r="N162" t="str">
            <v/>
          </cell>
          <cell r="O162" t="str">
            <v/>
          </cell>
          <cell r="R162" t="str">
            <v/>
          </cell>
          <cell r="S162" t="str">
            <v/>
          </cell>
          <cell r="T162" t="str">
            <v/>
          </cell>
          <cell r="U162" t="str">
            <v/>
          </cell>
          <cell r="V162" t="str">
            <v/>
          </cell>
          <cell r="W162" t="str">
            <v/>
          </cell>
          <cell r="X162" t="str">
            <v/>
          </cell>
          <cell r="AA162">
            <v>0</v>
          </cell>
          <cell r="AB162">
            <v>0</v>
          </cell>
          <cell r="AC162" t="str">
            <v/>
          </cell>
        </row>
        <row r="163">
          <cell r="B163">
            <v>103</v>
          </cell>
          <cell r="C163">
            <v>0</v>
          </cell>
          <cell r="L163">
            <v>0</v>
          </cell>
          <cell r="N163" t="str">
            <v/>
          </cell>
          <cell r="O163" t="str">
            <v/>
          </cell>
          <cell r="R163" t="str">
            <v/>
          </cell>
          <cell r="S163" t="str">
            <v/>
          </cell>
          <cell r="T163" t="str">
            <v/>
          </cell>
          <cell r="U163" t="str">
            <v/>
          </cell>
          <cell r="V163" t="str">
            <v/>
          </cell>
          <cell r="W163" t="str">
            <v/>
          </cell>
          <cell r="X163" t="str">
            <v/>
          </cell>
          <cell r="AA163">
            <v>0</v>
          </cell>
          <cell r="AB163">
            <v>0</v>
          </cell>
          <cell r="AC163" t="str">
            <v/>
          </cell>
        </row>
        <row r="164">
          <cell r="B164">
            <v>104</v>
          </cell>
          <cell r="C164">
            <v>0</v>
          </cell>
          <cell r="L164">
            <v>0</v>
          </cell>
          <cell r="N164" t="str">
            <v/>
          </cell>
          <cell r="O164" t="str">
            <v/>
          </cell>
          <cell r="R164" t="str">
            <v/>
          </cell>
          <cell r="S164" t="str">
            <v/>
          </cell>
          <cell r="T164" t="str">
            <v/>
          </cell>
          <cell r="U164" t="str">
            <v/>
          </cell>
          <cell r="V164" t="str">
            <v/>
          </cell>
          <cell r="W164" t="str">
            <v/>
          </cell>
          <cell r="X164" t="str">
            <v/>
          </cell>
          <cell r="AA164">
            <v>0</v>
          </cell>
          <cell r="AB164">
            <v>0</v>
          </cell>
          <cell r="AC164" t="str">
            <v/>
          </cell>
        </row>
        <row r="165">
          <cell r="B165">
            <v>105</v>
          </cell>
          <cell r="C165">
            <v>0</v>
          </cell>
          <cell r="L165">
            <v>0</v>
          </cell>
          <cell r="N165" t="str">
            <v/>
          </cell>
          <cell r="O165" t="str">
            <v/>
          </cell>
          <cell r="R165" t="str">
            <v/>
          </cell>
          <cell r="S165" t="str">
            <v/>
          </cell>
          <cell r="T165" t="str">
            <v/>
          </cell>
          <cell r="U165" t="str">
            <v/>
          </cell>
          <cell r="V165" t="str">
            <v/>
          </cell>
          <cell r="W165" t="str">
            <v/>
          </cell>
          <cell r="X165" t="str">
            <v/>
          </cell>
          <cell r="AA165">
            <v>0</v>
          </cell>
          <cell r="AB165">
            <v>0</v>
          </cell>
          <cell r="AC165" t="str">
            <v/>
          </cell>
        </row>
        <row r="166">
          <cell r="B166">
            <v>106</v>
          </cell>
          <cell r="C166" t="str">
            <v/>
          </cell>
          <cell r="L166">
            <v>0</v>
          </cell>
          <cell r="N166" t="str">
            <v/>
          </cell>
          <cell r="O166" t="str">
            <v/>
          </cell>
          <cell r="R166" t="str">
            <v/>
          </cell>
          <cell r="S166" t="str">
            <v/>
          </cell>
          <cell r="T166" t="str">
            <v/>
          </cell>
          <cell r="U166" t="str">
            <v/>
          </cell>
          <cell r="V166" t="str">
            <v/>
          </cell>
          <cell r="W166" t="str">
            <v/>
          </cell>
          <cell r="X166" t="str">
            <v/>
          </cell>
          <cell r="AA166">
            <v>0</v>
          </cell>
          <cell r="AB166">
            <v>0</v>
          </cell>
          <cell r="AC166" t="str">
            <v/>
          </cell>
        </row>
        <row r="167">
          <cell r="B167">
            <v>107</v>
          </cell>
          <cell r="C167">
            <v>0</v>
          </cell>
          <cell r="L167">
            <v>0</v>
          </cell>
          <cell r="N167" t="str">
            <v/>
          </cell>
          <cell r="O167" t="str">
            <v/>
          </cell>
          <cell r="R167" t="str">
            <v/>
          </cell>
          <cell r="S167" t="str">
            <v/>
          </cell>
          <cell r="T167" t="str">
            <v/>
          </cell>
          <cell r="U167" t="str">
            <v/>
          </cell>
          <cell r="V167" t="str">
            <v/>
          </cell>
          <cell r="W167" t="str">
            <v/>
          </cell>
          <cell r="X167" t="str">
            <v/>
          </cell>
          <cell r="AA167">
            <v>0</v>
          </cell>
          <cell r="AB167">
            <v>0</v>
          </cell>
          <cell r="AC167" t="str">
            <v/>
          </cell>
        </row>
        <row r="168">
          <cell r="B168">
            <v>108</v>
          </cell>
          <cell r="C168">
            <v>0</v>
          </cell>
          <cell r="L168">
            <v>0</v>
          </cell>
          <cell r="N168" t="str">
            <v/>
          </cell>
          <cell r="O168" t="str">
            <v/>
          </cell>
          <cell r="R168" t="str">
            <v/>
          </cell>
          <cell r="S168" t="str">
            <v/>
          </cell>
          <cell r="T168" t="str">
            <v/>
          </cell>
          <cell r="U168" t="str">
            <v/>
          </cell>
          <cell r="V168" t="str">
            <v/>
          </cell>
          <cell r="W168" t="str">
            <v/>
          </cell>
          <cell r="X168" t="str">
            <v/>
          </cell>
          <cell r="AA168">
            <v>0</v>
          </cell>
          <cell r="AB168">
            <v>0</v>
          </cell>
          <cell r="AC168" t="str">
            <v/>
          </cell>
        </row>
        <row r="169">
          <cell r="B169">
            <v>109</v>
          </cell>
          <cell r="C169">
            <v>0</v>
          </cell>
          <cell r="L169">
            <v>0</v>
          </cell>
          <cell r="N169" t="str">
            <v/>
          </cell>
          <cell r="O169" t="str">
            <v/>
          </cell>
          <cell r="R169" t="str">
            <v/>
          </cell>
          <cell r="S169" t="str">
            <v/>
          </cell>
          <cell r="T169" t="str">
            <v/>
          </cell>
          <cell r="U169" t="str">
            <v/>
          </cell>
          <cell r="V169" t="str">
            <v/>
          </cell>
          <cell r="W169" t="str">
            <v/>
          </cell>
          <cell r="X169" t="str">
            <v/>
          </cell>
          <cell r="AA169">
            <v>0</v>
          </cell>
          <cell r="AB169">
            <v>0</v>
          </cell>
          <cell r="AC169" t="str">
            <v/>
          </cell>
        </row>
        <row r="170">
          <cell r="B170">
            <v>110</v>
          </cell>
          <cell r="C170">
            <v>0</v>
          </cell>
          <cell r="L170">
            <v>0</v>
          </cell>
          <cell r="N170" t="str">
            <v/>
          </cell>
          <cell r="O170" t="str">
            <v/>
          </cell>
          <cell r="R170" t="str">
            <v/>
          </cell>
          <cell r="S170" t="str">
            <v/>
          </cell>
          <cell r="T170" t="str">
            <v/>
          </cell>
          <cell r="U170" t="str">
            <v/>
          </cell>
          <cell r="V170" t="str">
            <v/>
          </cell>
          <cell r="W170" t="str">
            <v/>
          </cell>
          <cell r="X170" t="str">
            <v/>
          </cell>
          <cell r="AA170">
            <v>0</v>
          </cell>
          <cell r="AB170">
            <v>0</v>
          </cell>
          <cell r="AC170" t="str">
            <v/>
          </cell>
        </row>
        <row r="171">
          <cell r="B171">
            <v>111</v>
          </cell>
          <cell r="C171">
            <v>0</v>
          </cell>
          <cell r="L171">
            <v>0</v>
          </cell>
          <cell r="N171" t="str">
            <v/>
          </cell>
          <cell r="O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 t="str">
            <v/>
          </cell>
          <cell r="V171" t="str">
            <v/>
          </cell>
          <cell r="W171" t="str">
            <v/>
          </cell>
          <cell r="X171" t="str">
            <v/>
          </cell>
          <cell r="AA171">
            <v>0</v>
          </cell>
          <cell r="AB171">
            <v>0</v>
          </cell>
          <cell r="AC171" t="str">
            <v/>
          </cell>
        </row>
        <row r="172">
          <cell r="B172">
            <v>112</v>
          </cell>
          <cell r="C172">
            <v>0</v>
          </cell>
          <cell r="L172">
            <v>0</v>
          </cell>
          <cell r="N172" t="str">
            <v/>
          </cell>
          <cell r="O172" t="str">
            <v/>
          </cell>
          <cell r="R172" t="str">
            <v/>
          </cell>
          <cell r="S172" t="str">
            <v/>
          </cell>
          <cell r="T172" t="str">
            <v/>
          </cell>
          <cell r="U172" t="str">
            <v/>
          </cell>
          <cell r="V172" t="str">
            <v/>
          </cell>
          <cell r="W172" t="str">
            <v/>
          </cell>
          <cell r="X172" t="str">
            <v/>
          </cell>
          <cell r="AA172">
            <v>0</v>
          </cell>
          <cell r="AB172">
            <v>0</v>
          </cell>
          <cell r="AC172" t="str">
            <v/>
          </cell>
        </row>
        <row r="173">
          <cell r="B173">
            <v>113</v>
          </cell>
          <cell r="C173">
            <v>0</v>
          </cell>
          <cell r="L173">
            <v>0</v>
          </cell>
          <cell r="N173" t="str">
            <v/>
          </cell>
          <cell r="O173" t="str">
            <v/>
          </cell>
          <cell r="P173">
            <v>0</v>
          </cell>
          <cell r="R173" t="str">
            <v/>
          </cell>
          <cell r="S173" t="str">
            <v/>
          </cell>
          <cell r="T173" t="str">
            <v/>
          </cell>
          <cell r="U173" t="str">
            <v/>
          </cell>
          <cell r="V173" t="str">
            <v/>
          </cell>
          <cell r="W173" t="str">
            <v/>
          </cell>
          <cell r="X173" t="str">
            <v/>
          </cell>
          <cell r="AA173">
            <v>0</v>
          </cell>
          <cell r="AB173">
            <v>0</v>
          </cell>
          <cell r="AC173" t="str">
            <v/>
          </cell>
        </row>
        <row r="174">
          <cell r="B174">
            <v>114</v>
          </cell>
          <cell r="C174">
            <v>0</v>
          </cell>
          <cell r="L174">
            <v>0</v>
          </cell>
          <cell r="N174" t="str">
            <v/>
          </cell>
          <cell r="O174" t="str">
            <v/>
          </cell>
          <cell r="P174">
            <v>0</v>
          </cell>
          <cell r="R174" t="str">
            <v/>
          </cell>
          <cell r="S174" t="str">
            <v/>
          </cell>
          <cell r="T174" t="str">
            <v/>
          </cell>
          <cell r="U174" t="str">
            <v/>
          </cell>
          <cell r="V174" t="str">
            <v/>
          </cell>
          <cell r="W174" t="str">
            <v/>
          </cell>
          <cell r="X174" t="str">
            <v/>
          </cell>
          <cell r="AA174">
            <v>0</v>
          </cell>
          <cell r="AB174">
            <v>0</v>
          </cell>
          <cell r="AC174" t="str">
            <v/>
          </cell>
        </row>
        <row r="175">
          <cell r="B175">
            <v>115</v>
          </cell>
          <cell r="C175">
            <v>0</v>
          </cell>
          <cell r="L175">
            <v>0</v>
          </cell>
          <cell r="N175" t="str">
            <v/>
          </cell>
          <cell r="O175" t="str">
            <v/>
          </cell>
          <cell r="P175">
            <v>0</v>
          </cell>
          <cell r="R175" t="str">
            <v/>
          </cell>
          <cell r="S175" t="str">
            <v/>
          </cell>
          <cell r="T175" t="str">
            <v/>
          </cell>
          <cell r="U175" t="str">
            <v/>
          </cell>
          <cell r="V175" t="str">
            <v/>
          </cell>
          <cell r="W175" t="str">
            <v/>
          </cell>
          <cell r="X175" t="str">
            <v/>
          </cell>
          <cell r="AA175">
            <v>0</v>
          </cell>
          <cell r="AB175">
            <v>0</v>
          </cell>
          <cell r="AC175" t="str">
            <v/>
          </cell>
        </row>
        <row r="176">
          <cell r="B176">
            <v>116</v>
          </cell>
          <cell r="C176">
            <v>0</v>
          </cell>
          <cell r="L176">
            <v>0</v>
          </cell>
          <cell r="N176" t="str">
            <v/>
          </cell>
          <cell r="O176" t="str">
            <v/>
          </cell>
          <cell r="P176">
            <v>0</v>
          </cell>
          <cell r="R176" t="str">
            <v/>
          </cell>
          <cell r="S176" t="str">
            <v/>
          </cell>
          <cell r="T176" t="str">
            <v/>
          </cell>
          <cell r="U176" t="str">
            <v/>
          </cell>
          <cell r="V176" t="str">
            <v/>
          </cell>
          <cell r="W176" t="str">
            <v/>
          </cell>
          <cell r="X176" t="str">
            <v/>
          </cell>
          <cell r="AA176">
            <v>0</v>
          </cell>
          <cell r="AB176">
            <v>0</v>
          </cell>
          <cell r="AC176" t="str">
            <v/>
          </cell>
        </row>
        <row r="177">
          <cell r="B177">
            <v>117</v>
          </cell>
          <cell r="C177">
            <v>0</v>
          </cell>
          <cell r="L177">
            <v>0</v>
          </cell>
          <cell r="N177" t="str">
            <v/>
          </cell>
          <cell r="O177" t="str">
            <v/>
          </cell>
          <cell r="P177">
            <v>0</v>
          </cell>
          <cell r="R177" t="str">
            <v/>
          </cell>
          <cell r="S177" t="str">
            <v/>
          </cell>
          <cell r="T177" t="str">
            <v/>
          </cell>
          <cell r="U177" t="str">
            <v/>
          </cell>
          <cell r="V177" t="str">
            <v/>
          </cell>
          <cell r="W177" t="str">
            <v/>
          </cell>
          <cell r="X177" t="str">
            <v/>
          </cell>
          <cell r="AA177">
            <v>0</v>
          </cell>
          <cell r="AB177">
            <v>0</v>
          </cell>
          <cell r="AC177" t="str">
            <v/>
          </cell>
        </row>
        <row r="178">
          <cell r="B178">
            <v>118</v>
          </cell>
          <cell r="C178">
            <v>0</v>
          </cell>
          <cell r="L178">
            <v>0</v>
          </cell>
          <cell r="N178" t="str">
            <v/>
          </cell>
          <cell r="O178" t="str">
            <v/>
          </cell>
          <cell r="P178">
            <v>0</v>
          </cell>
          <cell r="R178" t="str">
            <v/>
          </cell>
          <cell r="S178" t="str">
            <v/>
          </cell>
          <cell r="T178" t="str">
            <v/>
          </cell>
          <cell r="U178" t="str">
            <v/>
          </cell>
          <cell r="V178" t="str">
            <v/>
          </cell>
          <cell r="W178" t="str">
            <v/>
          </cell>
          <cell r="X178" t="str">
            <v/>
          </cell>
          <cell r="AA178">
            <v>0</v>
          </cell>
          <cell r="AB178">
            <v>0</v>
          </cell>
          <cell r="AC178" t="str">
            <v/>
          </cell>
        </row>
        <row r="179">
          <cell r="B179">
            <v>119</v>
          </cell>
          <cell r="C179">
            <v>0</v>
          </cell>
          <cell r="L179">
            <v>0</v>
          </cell>
          <cell r="N179" t="str">
            <v/>
          </cell>
          <cell r="O179" t="str">
            <v/>
          </cell>
          <cell r="P179">
            <v>0</v>
          </cell>
          <cell r="R179" t="str">
            <v/>
          </cell>
          <cell r="S179" t="str">
            <v/>
          </cell>
          <cell r="T179" t="str">
            <v/>
          </cell>
          <cell r="U179" t="str">
            <v/>
          </cell>
          <cell r="V179" t="str">
            <v/>
          </cell>
          <cell r="W179" t="str">
            <v/>
          </cell>
          <cell r="X179" t="str">
            <v/>
          </cell>
          <cell r="AA179">
            <v>0</v>
          </cell>
          <cell r="AB179">
            <v>0</v>
          </cell>
          <cell r="AC179" t="str">
            <v/>
          </cell>
        </row>
        <row r="180">
          <cell r="B180">
            <v>120</v>
          </cell>
          <cell r="C180">
            <v>0</v>
          </cell>
          <cell r="L180">
            <v>0</v>
          </cell>
          <cell r="N180" t="str">
            <v/>
          </cell>
          <cell r="O180" t="str">
            <v/>
          </cell>
          <cell r="P180">
            <v>0</v>
          </cell>
          <cell r="R180" t="str">
            <v/>
          </cell>
          <cell r="S180" t="str">
            <v/>
          </cell>
          <cell r="T180" t="str">
            <v/>
          </cell>
          <cell r="U180" t="str">
            <v/>
          </cell>
          <cell r="V180" t="str">
            <v/>
          </cell>
          <cell r="W180" t="str">
            <v/>
          </cell>
          <cell r="X180" t="str">
            <v/>
          </cell>
          <cell r="AA180">
            <v>0</v>
          </cell>
          <cell r="AB180">
            <v>0</v>
          </cell>
          <cell r="AC180" t="str">
            <v/>
          </cell>
        </row>
        <row r="181">
          <cell r="B181">
            <v>121</v>
          </cell>
          <cell r="C181">
            <v>0</v>
          </cell>
          <cell r="L181">
            <v>0</v>
          </cell>
          <cell r="N181" t="str">
            <v/>
          </cell>
          <cell r="O181" t="str">
            <v/>
          </cell>
          <cell r="P181">
            <v>0</v>
          </cell>
          <cell r="R181" t="str">
            <v/>
          </cell>
          <cell r="S181" t="str">
            <v/>
          </cell>
          <cell r="T181" t="str">
            <v/>
          </cell>
          <cell r="U181" t="str">
            <v/>
          </cell>
          <cell r="V181" t="str">
            <v/>
          </cell>
          <cell r="W181" t="str">
            <v/>
          </cell>
          <cell r="X181" t="str">
            <v/>
          </cell>
          <cell r="AA181">
            <v>0</v>
          </cell>
          <cell r="AB181">
            <v>0</v>
          </cell>
          <cell r="AC181" t="str">
            <v/>
          </cell>
        </row>
        <row r="182">
          <cell r="B182">
            <v>122</v>
          </cell>
          <cell r="C182">
            <v>0</v>
          </cell>
          <cell r="L182">
            <v>0</v>
          </cell>
          <cell r="N182" t="str">
            <v/>
          </cell>
          <cell r="O182" t="str">
            <v/>
          </cell>
          <cell r="P182">
            <v>0</v>
          </cell>
          <cell r="R182" t="str">
            <v/>
          </cell>
          <cell r="S182" t="str">
            <v/>
          </cell>
          <cell r="T182" t="str">
            <v/>
          </cell>
          <cell r="U182" t="str">
            <v/>
          </cell>
          <cell r="V182" t="str">
            <v/>
          </cell>
          <cell r="W182" t="str">
            <v/>
          </cell>
          <cell r="X182" t="str">
            <v/>
          </cell>
          <cell r="AA182">
            <v>0</v>
          </cell>
          <cell r="AB182">
            <v>0</v>
          </cell>
          <cell r="AC182" t="str">
            <v/>
          </cell>
        </row>
        <row r="183">
          <cell r="B183">
            <v>123</v>
          </cell>
          <cell r="C183">
            <v>0</v>
          </cell>
          <cell r="L183">
            <v>0</v>
          </cell>
          <cell r="N183" t="str">
            <v/>
          </cell>
          <cell r="O183" t="str">
            <v/>
          </cell>
          <cell r="P183">
            <v>0</v>
          </cell>
          <cell r="R183" t="str">
            <v/>
          </cell>
          <cell r="S183" t="str">
            <v/>
          </cell>
          <cell r="T183" t="str">
            <v/>
          </cell>
          <cell r="U183" t="str">
            <v/>
          </cell>
          <cell r="V183" t="str">
            <v/>
          </cell>
          <cell r="W183" t="str">
            <v/>
          </cell>
          <cell r="X183" t="str">
            <v/>
          </cell>
          <cell r="AA183">
            <v>0</v>
          </cell>
          <cell r="AB183">
            <v>0</v>
          </cell>
          <cell r="AC183" t="str">
            <v/>
          </cell>
        </row>
        <row r="184">
          <cell r="B184">
            <v>124</v>
          </cell>
          <cell r="C184">
            <v>0</v>
          </cell>
          <cell r="L184">
            <v>0</v>
          </cell>
          <cell r="N184" t="str">
            <v/>
          </cell>
          <cell r="O184" t="str">
            <v/>
          </cell>
          <cell r="P184">
            <v>0</v>
          </cell>
          <cell r="R184" t="str">
            <v/>
          </cell>
          <cell r="S184" t="str">
            <v/>
          </cell>
          <cell r="T184" t="str">
            <v/>
          </cell>
          <cell r="U184" t="str">
            <v/>
          </cell>
          <cell r="V184" t="str">
            <v/>
          </cell>
          <cell r="W184" t="str">
            <v/>
          </cell>
          <cell r="X184" t="str">
            <v/>
          </cell>
          <cell r="AA184">
            <v>0</v>
          </cell>
          <cell r="AB184">
            <v>0</v>
          </cell>
          <cell r="AC184" t="str">
            <v/>
          </cell>
        </row>
        <row r="185">
          <cell r="B185">
            <v>125</v>
          </cell>
          <cell r="C185">
            <v>0</v>
          </cell>
          <cell r="L185">
            <v>0</v>
          </cell>
          <cell r="N185" t="str">
            <v/>
          </cell>
          <cell r="O185" t="str">
            <v/>
          </cell>
          <cell r="P185">
            <v>0</v>
          </cell>
          <cell r="R185" t="str">
            <v/>
          </cell>
          <cell r="S185" t="str">
            <v/>
          </cell>
          <cell r="T185" t="str">
            <v/>
          </cell>
          <cell r="U185" t="str">
            <v/>
          </cell>
          <cell r="V185" t="str">
            <v/>
          </cell>
          <cell r="W185" t="str">
            <v/>
          </cell>
          <cell r="X185" t="str">
            <v/>
          </cell>
          <cell r="AA185">
            <v>0</v>
          </cell>
          <cell r="AB185">
            <v>0</v>
          </cell>
          <cell r="AC185" t="str">
            <v/>
          </cell>
        </row>
        <row r="186">
          <cell r="B186">
            <v>126</v>
          </cell>
          <cell r="C186">
            <v>0</v>
          </cell>
          <cell r="L186">
            <v>0</v>
          </cell>
          <cell r="N186" t="str">
            <v/>
          </cell>
          <cell r="O186" t="str">
            <v/>
          </cell>
          <cell r="P186">
            <v>0</v>
          </cell>
          <cell r="R186" t="str">
            <v/>
          </cell>
          <cell r="S186" t="str">
            <v/>
          </cell>
          <cell r="T186" t="str">
            <v/>
          </cell>
          <cell r="U186" t="str">
            <v/>
          </cell>
          <cell r="V186" t="str">
            <v/>
          </cell>
          <cell r="W186" t="str">
            <v/>
          </cell>
          <cell r="X186" t="str">
            <v/>
          </cell>
          <cell r="AA186">
            <v>0</v>
          </cell>
          <cell r="AB186">
            <v>0</v>
          </cell>
          <cell r="AC186" t="str">
            <v/>
          </cell>
        </row>
        <row r="187">
          <cell r="B187">
            <v>127</v>
          </cell>
          <cell r="C187">
            <v>0</v>
          </cell>
          <cell r="L187">
            <v>0</v>
          </cell>
          <cell r="N187" t="str">
            <v/>
          </cell>
          <cell r="O187" t="str">
            <v/>
          </cell>
          <cell r="P187">
            <v>0</v>
          </cell>
          <cell r="R187" t="str">
            <v/>
          </cell>
          <cell r="S187" t="str">
            <v/>
          </cell>
          <cell r="T187" t="str">
            <v/>
          </cell>
          <cell r="U187" t="str">
            <v/>
          </cell>
          <cell r="V187" t="str">
            <v/>
          </cell>
          <cell r="W187" t="str">
            <v/>
          </cell>
          <cell r="X187" t="str">
            <v/>
          </cell>
          <cell r="AA187">
            <v>0</v>
          </cell>
          <cell r="AB187">
            <v>0</v>
          </cell>
          <cell r="AC187" t="str">
            <v/>
          </cell>
        </row>
        <row r="188">
          <cell r="B188">
            <v>128</v>
          </cell>
          <cell r="C188">
            <v>0</v>
          </cell>
          <cell r="L188">
            <v>0</v>
          </cell>
          <cell r="N188" t="str">
            <v/>
          </cell>
          <cell r="O188" t="str">
            <v/>
          </cell>
          <cell r="P188">
            <v>0</v>
          </cell>
          <cell r="R188" t="str">
            <v/>
          </cell>
          <cell r="S188" t="str">
            <v/>
          </cell>
          <cell r="T188" t="str">
            <v/>
          </cell>
          <cell r="U188" t="str">
            <v/>
          </cell>
          <cell r="V188" t="str">
            <v/>
          </cell>
          <cell r="W188" t="str">
            <v/>
          </cell>
          <cell r="X188" t="str">
            <v/>
          </cell>
          <cell r="AA188">
            <v>0</v>
          </cell>
          <cell r="AB188">
            <v>0</v>
          </cell>
          <cell r="AC188" t="str">
            <v/>
          </cell>
        </row>
        <row r="189">
          <cell r="B189">
            <v>129</v>
          </cell>
          <cell r="C189">
            <v>0</v>
          </cell>
          <cell r="L189">
            <v>0</v>
          </cell>
          <cell r="N189" t="str">
            <v/>
          </cell>
          <cell r="O189" t="str">
            <v/>
          </cell>
          <cell r="P189">
            <v>0</v>
          </cell>
          <cell r="R189" t="str">
            <v/>
          </cell>
          <cell r="S189" t="str">
            <v/>
          </cell>
          <cell r="T189" t="str">
            <v/>
          </cell>
          <cell r="U189" t="str">
            <v/>
          </cell>
          <cell r="V189" t="str">
            <v/>
          </cell>
          <cell r="W189" t="str">
            <v/>
          </cell>
          <cell r="X189" t="str">
            <v/>
          </cell>
          <cell r="AA189">
            <v>0</v>
          </cell>
          <cell r="AB189">
            <v>0</v>
          </cell>
          <cell r="AC189" t="str">
            <v/>
          </cell>
        </row>
        <row r="190">
          <cell r="B190">
            <v>130</v>
          </cell>
          <cell r="C190">
            <v>0</v>
          </cell>
          <cell r="L190">
            <v>0</v>
          </cell>
          <cell r="N190" t="str">
            <v/>
          </cell>
          <cell r="O190" t="str">
            <v/>
          </cell>
          <cell r="P190">
            <v>0</v>
          </cell>
          <cell r="R190" t="str">
            <v/>
          </cell>
          <cell r="S190" t="str">
            <v/>
          </cell>
          <cell r="T190" t="str">
            <v/>
          </cell>
          <cell r="U190" t="str">
            <v/>
          </cell>
          <cell r="V190" t="str">
            <v/>
          </cell>
          <cell r="W190" t="str">
            <v/>
          </cell>
          <cell r="X190" t="str">
            <v/>
          </cell>
          <cell r="AA190">
            <v>0</v>
          </cell>
          <cell r="AB190">
            <v>0</v>
          </cell>
          <cell r="AC190" t="str">
            <v/>
          </cell>
        </row>
        <row r="191">
          <cell r="B191">
            <v>131</v>
          </cell>
          <cell r="C191">
            <v>0</v>
          </cell>
          <cell r="L191">
            <v>0</v>
          </cell>
          <cell r="N191" t="str">
            <v/>
          </cell>
          <cell r="O191" t="str">
            <v/>
          </cell>
          <cell r="P191">
            <v>0</v>
          </cell>
          <cell r="R191" t="str">
            <v/>
          </cell>
          <cell r="S191" t="str">
            <v/>
          </cell>
          <cell r="T191" t="str">
            <v/>
          </cell>
          <cell r="U191" t="str">
            <v/>
          </cell>
          <cell r="V191" t="str">
            <v/>
          </cell>
          <cell r="W191" t="str">
            <v/>
          </cell>
          <cell r="X191" t="str">
            <v/>
          </cell>
          <cell r="AA191">
            <v>0</v>
          </cell>
          <cell r="AB191">
            <v>0</v>
          </cell>
          <cell r="AC191" t="str">
            <v/>
          </cell>
        </row>
        <row r="192">
          <cell r="B192">
            <v>132</v>
          </cell>
          <cell r="C192">
            <v>0</v>
          </cell>
          <cell r="L192">
            <v>0</v>
          </cell>
          <cell r="N192" t="str">
            <v/>
          </cell>
          <cell r="O192" t="str">
            <v/>
          </cell>
          <cell r="P192">
            <v>0</v>
          </cell>
          <cell r="R192" t="str">
            <v/>
          </cell>
          <cell r="S192" t="str">
            <v/>
          </cell>
          <cell r="T192" t="str">
            <v/>
          </cell>
          <cell r="U192" t="str">
            <v/>
          </cell>
          <cell r="V192" t="str">
            <v/>
          </cell>
          <cell r="W192" t="str">
            <v/>
          </cell>
          <cell r="X192" t="str">
            <v/>
          </cell>
          <cell r="AA192">
            <v>0</v>
          </cell>
          <cell r="AB192">
            <v>0</v>
          </cell>
          <cell r="AC192" t="str">
            <v/>
          </cell>
        </row>
        <row r="193">
          <cell r="B193">
            <v>133</v>
          </cell>
          <cell r="C193">
            <v>0</v>
          </cell>
          <cell r="L193">
            <v>0</v>
          </cell>
          <cell r="N193" t="str">
            <v/>
          </cell>
          <cell r="O193" t="str">
            <v/>
          </cell>
          <cell r="P193">
            <v>0</v>
          </cell>
          <cell r="R193" t="str">
            <v/>
          </cell>
          <cell r="S193" t="str">
            <v/>
          </cell>
          <cell r="T193" t="str">
            <v/>
          </cell>
          <cell r="U193" t="str">
            <v/>
          </cell>
          <cell r="V193" t="str">
            <v/>
          </cell>
          <cell r="W193" t="str">
            <v/>
          </cell>
          <cell r="X193" t="str">
            <v/>
          </cell>
          <cell r="AA193">
            <v>0</v>
          </cell>
          <cell r="AB193">
            <v>0</v>
          </cell>
          <cell r="AC193" t="str">
            <v/>
          </cell>
        </row>
        <row r="194">
          <cell r="B194">
            <v>134</v>
          </cell>
          <cell r="C194">
            <v>0</v>
          </cell>
          <cell r="L194">
            <v>0</v>
          </cell>
          <cell r="N194" t="str">
            <v/>
          </cell>
          <cell r="O194" t="str">
            <v/>
          </cell>
          <cell r="P194">
            <v>0</v>
          </cell>
          <cell r="R194" t="str">
            <v/>
          </cell>
          <cell r="S194" t="str">
            <v/>
          </cell>
          <cell r="T194" t="str">
            <v/>
          </cell>
          <cell r="U194" t="str">
            <v/>
          </cell>
          <cell r="V194" t="str">
            <v/>
          </cell>
          <cell r="W194" t="str">
            <v/>
          </cell>
          <cell r="X194" t="str">
            <v/>
          </cell>
          <cell r="AA194">
            <v>0</v>
          </cell>
          <cell r="AB194">
            <v>0</v>
          </cell>
          <cell r="AC194" t="str">
            <v/>
          </cell>
        </row>
        <row r="195">
          <cell r="B195">
            <v>135</v>
          </cell>
          <cell r="C195">
            <v>0</v>
          </cell>
          <cell r="L195">
            <v>0</v>
          </cell>
          <cell r="N195" t="str">
            <v/>
          </cell>
          <cell r="O195" t="str">
            <v/>
          </cell>
          <cell r="P195">
            <v>0</v>
          </cell>
          <cell r="R195" t="str">
            <v/>
          </cell>
          <cell r="S195" t="str">
            <v/>
          </cell>
          <cell r="T195" t="str">
            <v/>
          </cell>
          <cell r="U195" t="str">
            <v/>
          </cell>
          <cell r="V195" t="str">
            <v/>
          </cell>
          <cell r="W195" t="str">
            <v/>
          </cell>
          <cell r="X195" t="str">
            <v/>
          </cell>
          <cell r="AA195">
            <v>0</v>
          </cell>
          <cell r="AB195">
            <v>0</v>
          </cell>
          <cell r="AC195" t="str">
            <v/>
          </cell>
        </row>
        <row r="196">
          <cell r="B196">
            <v>136</v>
          </cell>
          <cell r="C196">
            <v>0</v>
          </cell>
          <cell r="L196">
            <v>0</v>
          </cell>
          <cell r="N196" t="str">
            <v/>
          </cell>
          <cell r="O196" t="str">
            <v/>
          </cell>
          <cell r="P196">
            <v>0</v>
          </cell>
          <cell r="R196" t="str">
            <v/>
          </cell>
          <cell r="S196" t="str">
            <v/>
          </cell>
          <cell r="T196" t="str">
            <v/>
          </cell>
          <cell r="U196" t="str">
            <v/>
          </cell>
          <cell r="V196" t="str">
            <v/>
          </cell>
          <cell r="W196" t="str">
            <v/>
          </cell>
          <cell r="X196" t="str">
            <v/>
          </cell>
          <cell r="AA196">
            <v>0</v>
          </cell>
          <cell r="AB196">
            <v>0</v>
          </cell>
          <cell r="AC196" t="str">
            <v/>
          </cell>
        </row>
        <row r="197">
          <cell r="B197">
            <v>137</v>
          </cell>
          <cell r="C197">
            <v>0</v>
          </cell>
          <cell r="L197">
            <v>0</v>
          </cell>
          <cell r="N197" t="str">
            <v/>
          </cell>
          <cell r="O197" t="str">
            <v/>
          </cell>
          <cell r="P197">
            <v>0</v>
          </cell>
          <cell r="R197" t="str">
            <v/>
          </cell>
          <cell r="S197" t="str">
            <v/>
          </cell>
          <cell r="T197" t="str">
            <v/>
          </cell>
          <cell r="U197" t="str">
            <v/>
          </cell>
          <cell r="V197" t="str">
            <v/>
          </cell>
          <cell r="W197" t="str">
            <v/>
          </cell>
          <cell r="X197" t="str">
            <v/>
          </cell>
          <cell r="AA197">
            <v>0</v>
          </cell>
          <cell r="AB197">
            <v>0</v>
          </cell>
          <cell r="AC197" t="str">
            <v/>
          </cell>
        </row>
        <row r="198">
          <cell r="B198">
            <v>138</v>
          </cell>
          <cell r="C198">
            <v>0</v>
          </cell>
          <cell r="L198">
            <v>0</v>
          </cell>
          <cell r="N198" t="str">
            <v/>
          </cell>
          <cell r="O198" t="str">
            <v/>
          </cell>
          <cell r="P198">
            <v>0</v>
          </cell>
          <cell r="R198" t="str">
            <v/>
          </cell>
          <cell r="S198" t="str">
            <v/>
          </cell>
          <cell r="T198" t="str">
            <v/>
          </cell>
          <cell r="U198" t="str">
            <v/>
          </cell>
          <cell r="V198" t="str">
            <v/>
          </cell>
          <cell r="W198" t="str">
            <v/>
          </cell>
          <cell r="X198" t="str">
            <v/>
          </cell>
          <cell r="AA198">
            <v>0</v>
          </cell>
          <cell r="AB198">
            <v>0</v>
          </cell>
          <cell r="AC198" t="str">
            <v/>
          </cell>
        </row>
        <row r="199">
          <cell r="B199">
            <v>139</v>
          </cell>
          <cell r="C199">
            <v>0</v>
          </cell>
          <cell r="L199">
            <v>0</v>
          </cell>
          <cell r="N199" t="str">
            <v/>
          </cell>
          <cell r="O199" t="str">
            <v/>
          </cell>
          <cell r="P199">
            <v>0</v>
          </cell>
          <cell r="R199" t="str">
            <v/>
          </cell>
          <cell r="S199" t="str">
            <v/>
          </cell>
          <cell r="T199" t="str">
            <v/>
          </cell>
          <cell r="U199" t="str">
            <v/>
          </cell>
          <cell r="V199" t="str">
            <v/>
          </cell>
          <cell r="W199" t="str">
            <v/>
          </cell>
          <cell r="X199" t="str">
            <v/>
          </cell>
          <cell r="AA199">
            <v>0</v>
          </cell>
          <cell r="AB199">
            <v>0</v>
          </cell>
          <cell r="AC199" t="str">
            <v/>
          </cell>
        </row>
        <row r="200">
          <cell r="B200">
            <v>140</v>
          </cell>
          <cell r="C200">
            <v>0</v>
          </cell>
          <cell r="L200">
            <v>0</v>
          </cell>
          <cell r="N200" t="str">
            <v/>
          </cell>
          <cell r="O200" t="str">
            <v/>
          </cell>
          <cell r="P200">
            <v>0</v>
          </cell>
          <cell r="R200" t="str">
            <v/>
          </cell>
          <cell r="S200" t="str">
            <v/>
          </cell>
          <cell r="T200" t="str">
            <v/>
          </cell>
          <cell r="U200" t="str">
            <v/>
          </cell>
          <cell r="V200" t="str">
            <v/>
          </cell>
          <cell r="W200" t="str">
            <v/>
          </cell>
          <cell r="X200" t="str">
            <v/>
          </cell>
          <cell r="AA200">
            <v>0</v>
          </cell>
          <cell r="AB200">
            <v>0</v>
          </cell>
          <cell r="AC200" t="str">
            <v/>
          </cell>
        </row>
        <row r="201">
          <cell r="B201">
            <v>141</v>
          </cell>
          <cell r="C201">
            <v>0</v>
          </cell>
          <cell r="L201">
            <v>0</v>
          </cell>
          <cell r="N201" t="str">
            <v/>
          </cell>
          <cell r="O201" t="str">
            <v/>
          </cell>
          <cell r="P201">
            <v>0</v>
          </cell>
          <cell r="R201" t="str">
            <v/>
          </cell>
          <cell r="S201" t="str">
            <v/>
          </cell>
          <cell r="T201" t="str">
            <v/>
          </cell>
          <cell r="U201" t="str">
            <v/>
          </cell>
          <cell r="V201" t="str">
            <v/>
          </cell>
          <cell r="W201" t="str">
            <v/>
          </cell>
          <cell r="X201" t="str">
            <v/>
          </cell>
          <cell r="AA201">
            <v>0</v>
          </cell>
          <cell r="AB201">
            <v>0</v>
          </cell>
          <cell r="AC201" t="str">
            <v/>
          </cell>
        </row>
        <row r="202">
          <cell r="B202">
            <v>142</v>
          </cell>
          <cell r="C202">
            <v>0</v>
          </cell>
          <cell r="L202">
            <v>0</v>
          </cell>
          <cell r="N202" t="str">
            <v/>
          </cell>
          <cell r="O202" t="str">
            <v/>
          </cell>
          <cell r="P202">
            <v>0</v>
          </cell>
          <cell r="R202" t="str">
            <v/>
          </cell>
          <cell r="S202" t="str">
            <v/>
          </cell>
          <cell r="T202" t="str">
            <v/>
          </cell>
          <cell r="U202" t="str">
            <v/>
          </cell>
          <cell r="V202" t="str">
            <v/>
          </cell>
          <cell r="W202" t="str">
            <v/>
          </cell>
          <cell r="X202" t="str">
            <v/>
          </cell>
          <cell r="AA202">
            <v>0</v>
          </cell>
          <cell r="AB202">
            <v>0</v>
          </cell>
          <cell r="AC202" t="str">
            <v/>
          </cell>
        </row>
        <row r="203">
          <cell r="B203">
            <v>143</v>
          </cell>
          <cell r="C203">
            <v>0</v>
          </cell>
          <cell r="L203">
            <v>0</v>
          </cell>
          <cell r="N203" t="str">
            <v/>
          </cell>
          <cell r="O203" t="str">
            <v/>
          </cell>
          <cell r="P203">
            <v>0</v>
          </cell>
          <cell r="R203" t="str">
            <v/>
          </cell>
          <cell r="S203" t="str">
            <v/>
          </cell>
          <cell r="T203" t="str">
            <v/>
          </cell>
          <cell r="U203" t="str">
            <v/>
          </cell>
          <cell r="V203" t="str">
            <v/>
          </cell>
          <cell r="W203" t="str">
            <v/>
          </cell>
          <cell r="X203" t="str">
            <v/>
          </cell>
          <cell r="AA203">
            <v>0</v>
          </cell>
          <cell r="AB203">
            <v>0</v>
          </cell>
          <cell r="AC203" t="str">
            <v/>
          </cell>
        </row>
        <row r="204">
          <cell r="B204">
            <v>144</v>
          </cell>
          <cell r="C204">
            <v>0</v>
          </cell>
          <cell r="L204">
            <v>0</v>
          </cell>
          <cell r="N204" t="str">
            <v/>
          </cell>
          <cell r="O204" t="str">
            <v/>
          </cell>
          <cell r="P204">
            <v>0</v>
          </cell>
          <cell r="R204" t="str">
            <v/>
          </cell>
          <cell r="S204" t="str">
            <v/>
          </cell>
          <cell r="T204" t="str">
            <v/>
          </cell>
          <cell r="U204" t="str">
            <v/>
          </cell>
          <cell r="V204" t="str">
            <v/>
          </cell>
          <cell r="W204" t="str">
            <v/>
          </cell>
          <cell r="X204" t="str">
            <v/>
          </cell>
          <cell r="AA204">
            <v>0</v>
          </cell>
          <cell r="AB204">
            <v>0</v>
          </cell>
          <cell r="AC204" t="str">
            <v/>
          </cell>
        </row>
        <row r="205">
          <cell r="B205">
            <v>145</v>
          </cell>
          <cell r="C205">
            <v>0</v>
          </cell>
          <cell r="L205">
            <v>0</v>
          </cell>
          <cell r="N205" t="str">
            <v/>
          </cell>
          <cell r="O205" t="str">
            <v/>
          </cell>
          <cell r="P205">
            <v>0</v>
          </cell>
          <cell r="R205" t="str">
            <v/>
          </cell>
          <cell r="S205" t="str">
            <v/>
          </cell>
          <cell r="T205" t="str">
            <v/>
          </cell>
          <cell r="U205" t="str">
            <v/>
          </cell>
          <cell r="V205" t="str">
            <v/>
          </cell>
          <cell r="W205" t="str">
            <v/>
          </cell>
          <cell r="X205" t="str">
            <v/>
          </cell>
          <cell r="AA205">
            <v>0</v>
          </cell>
          <cell r="AB205">
            <v>0</v>
          </cell>
          <cell r="AC205" t="str">
            <v/>
          </cell>
        </row>
        <row r="206">
          <cell r="B206">
            <v>146</v>
          </cell>
          <cell r="C206">
            <v>0</v>
          </cell>
          <cell r="L206">
            <v>0</v>
          </cell>
          <cell r="N206" t="str">
            <v/>
          </cell>
          <cell r="O206" t="str">
            <v/>
          </cell>
          <cell r="P206">
            <v>0</v>
          </cell>
          <cell r="R206" t="str">
            <v/>
          </cell>
          <cell r="S206" t="str">
            <v/>
          </cell>
          <cell r="T206" t="str">
            <v/>
          </cell>
          <cell r="U206" t="str">
            <v/>
          </cell>
          <cell r="V206" t="str">
            <v/>
          </cell>
          <cell r="W206" t="str">
            <v/>
          </cell>
          <cell r="X206" t="str">
            <v/>
          </cell>
          <cell r="AA206">
            <v>0</v>
          </cell>
          <cell r="AB206">
            <v>0</v>
          </cell>
          <cell r="AC206" t="str">
            <v/>
          </cell>
        </row>
        <row r="207">
          <cell r="B207">
            <v>147</v>
          </cell>
          <cell r="C207">
            <v>0</v>
          </cell>
          <cell r="L207">
            <v>0</v>
          </cell>
          <cell r="N207" t="str">
            <v/>
          </cell>
          <cell r="O207" t="str">
            <v/>
          </cell>
          <cell r="P207">
            <v>0</v>
          </cell>
          <cell r="R207" t="str">
            <v/>
          </cell>
          <cell r="S207" t="str">
            <v/>
          </cell>
          <cell r="T207" t="str">
            <v/>
          </cell>
          <cell r="U207" t="str">
            <v/>
          </cell>
          <cell r="V207" t="str">
            <v/>
          </cell>
          <cell r="W207" t="str">
            <v/>
          </cell>
          <cell r="X207" t="str">
            <v/>
          </cell>
          <cell r="AA207">
            <v>0</v>
          </cell>
          <cell r="AB207">
            <v>0</v>
          </cell>
          <cell r="AC207" t="str">
            <v/>
          </cell>
        </row>
        <row r="208">
          <cell r="B208">
            <v>148</v>
          </cell>
          <cell r="C208">
            <v>0</v>
          </cell>
          <cell r="L208">
            <v>0</v>
          </cell>
          <cell r="N208" t="str">
            <v/>
          </cell>
          <cell r="O208" t="str">
            <v/>
          </cell>
          <cell r="P208">
            <v>0</v>
          </cell>
          <cell r="R208" t="str">
            <v/>
          </cell>
          <cell r="S208" t="str">
            <v/>
          </cell>
          <cell r="T208" t="str">
            <v/>
          </cell>
          <cell r="U208" t="str">
            <v/>
          </cell>
          <cell r="V208" t="str">
            <v/>
          </cell>
          <cell r="W208" t="str">
            <v/>
          </cell>
          <cell r="X208" t="str">
            <v/>
          </cell>
          <cell r="AA208">
            <v>0</v>
          </cell>
          <cell r="AB208">
            <v>0</v>
          </cell>
          <cell r="AC208" t="str">
            <v/>
          </cell>
        </row>
        <row r="209">
          <cell r="B209">
            <v>149</v>
          </cell>
          <cell r="C209">
            <v>0</v>
          </cell>
          <cell r="L209">
            <v>0</v>
          </cell>
          <cell r="N209" t="str">
            <v/>
          </cell>
          <cell r="O209" t="str">
            <v/>
          </cell>
          <cell r="P209">
            <v>0</v>
          </cell>
          <cell r="R209" t="str">
            <v/>
          </cell>
          <cell r="S209" t="str">
            <v/>
          </cell>
          <cell r="T209" t="str">
            <v/>
          </cell>
          <cell r="U209" t="str">
            <v/>
          </cell>
          <cell r="V209" t="str">
            <v/>
          </cell>
          <cell r="W209" t="str">
            <v/>
          </cell>
          <cell r="X209" t="str">
            <v/>
          </cell>
          <cell r="AA209">
            <v>0</v>
          </cell>
          <cell r="AB209">
            <v>0</v>
          </cell>
          <cell r="AC209" t="str">
            <v/>
          </cell>
        </row>
        <row r="210">
          <cell r="B210">
            <v>150</v>
          </cell>
          <cell r="C210">
            <v>0</v>
          </cell>
          <cell r="L210">
            <v>0</v>
          </cell>
          <cell r="N210" t="str">
            <v/>
          </cell>
          <cell r="O210" t="str">
            <v/>
          </cell>
          <cell r="P210">
            <v>0</v>
          </cell>
          <cell r="R210" t="str">
            <v/>
          </cell>
          <cell r="S210" t="str">
            <v/>
          </cell>
          <cell r="T210" t="str">
            <v/>
          </cell>
          <cell r="U210" t="str">
            <v/>
          </cell>
          <cell r="V210" t="str">
            <v/>
          </cell>
          <cell r="W210" t="str">
            <v/>
          </cell>
          <cell r="X210" t="str">
            <v/>
          </cell>
          <cell r="AA210">
            <v>0</v>
          </cell>
          <cell r="AB210">
            <v>0</v>
          </cell>
          <cell r="AC210" t="str">
            <v/>
          </cell>
        </row>
        <row r="211">
          <cell r="B211">
            <v>151</v>
          </cell>
          <cell r="C211">
            <v>0</v>
          </cell>
          <cell r="L211">
            <v>0</v>
          </cell>
          <cell r="N211" t="str">
            <v/>
          </cell>
          <cell r="O211" t="str">
            <v/>
          </cell>
          <cell r="P211">
            <v>0</v>
          </cell>
          <cell r="R211" t="str">
            <v/>
          </cell>
          <cell r="S211" t="str">
            <v/>
          </cell>
          <cell r="T211" t="str">
            <v/>
          </cell>
          <cell r="U211" t="str">
            <v/>
          </cell>
          <cell r="V211" t="str">
            <v/>
          </cell>
          <cell r="W211" t="str">
            <v/>
          </cell>
          <cell r="X211" t="str">
            <v/>
          </cell>
          <cell r="AA211">
            <v>0</v>
          </cell>
          <cell r="AB211">
            <v>0</v>
          </cell>
          <cell r="AC211" t="str">
            <v/>
          </cell>
        </row>
        <row r="212">
          <cell r="B212">
            <v>152</v>
          </cell>
          <cell r="C212">
            <v>0</v>
          </cell>
          <cell r="L212">
            <v>0</v>
          </cell>
          <cell r="N212" t="str">
            <v/>
          </cell>
          <cell r="O212" t="str">
            <v/>
          </cell>
          <cell r="P212">
            <v>0</v>
          </cell>
          <cell r="R212" t="str">
            <v/>
          </cell>
          <cell r="S212" t="str">
            <v/>
          </cell>
          <cell r="T212" t="str">
            <v/>
          </cell>
          <cell r="U212" t="str">
            <v/>
          </cell>
          <cell r="V212" t="str">
            <v/>
          </cell>
          <cell r="W212" t="str">
            <v/>
          </cell>
          <cell r="X212" t="str">
            <v/>
          </cell>
          <cell r="AA212">
            <v>0</v>
          </cell>
          <cell r="AB212">
            <v>0</v>
          </cell>
          <cell r="AC212" t="str">
            <v/>
          </cell>
        </row>
        <row r="213">
          <cell r="B213">
            <v>153</v>
          </cell>
          <cell r="C213">
            <v>0</v>
          </cell>
          <cell r="L213">
            <v>0</v>
          </cell>
          <cell r="N213" t="str">
            <v/>
          </cell>
          <cell r="O213" t="str">
            <v/>
          </cell>
          <cell r="P213">
            <v>0</v>
          </cell>
          <cell r="R213" t="str">
            <v/>
          </cell>
          <cell r="S213" t="str">
            <v/>
          </cell>
          <cell r="T213" t="str">
            <v/>
          </cell>
          <cell r="U213" t="str">
            <v/>
          </cell>
          <cell r="V213" t="str">
            <v/>
          </cell>
          <cell r="W213" t="str">
            <v/>
          </cell>
          <cell r="X213" t="str">
            <v/>
          </cell>
          <cell r="AA213">
            <v>0</v>
          </cell>
          <cell r="AB213">
            <v>0</v>
          </cell>
          <cell r="AC213" t="str">
            <v/>
          </cell>
        </row>
        <row r="214">
          <cell r="B214">
            <v>154</v>
          </cell>
          <cell r="C214">
            <v>0</v>
          </cell>
          <cell r="L214">
            <v>0</v>
          </cell>
          <cell r="N214" t="str">
            <v/>
          </cell>
          <cell r="O214" t="str">
            <v/>
          </cell>
          <cell r="P214">
            <v>0</v>
          </cell>
          <cell r="R214" t="str">
            <v/>
          </cell>
          <cell r="S214" t="str">
            <v/>
          </cell>
          <cell r="T214" t="str">
            <v/>
          </cell>
          <cell r="U214" t="str">
            <v/>
          </cell>
          <cell r="V214" t="str">
            <v/>
          </cell>
          <cell r="W214" t="str">
            <v/>
          </cell>
          <cell r="X214" t="str">
            <v/>
          </cell>
          <cell r="AA214">
            <v>0</v>
          </cell>
          <cell r="AB214">
            <v>0</v>
          </cell>
          <cell r="AC214" t="str">
            <v/>
          </cell>
        </row>
        <row r="215">
          <cell r="B215">
            <v>155</v>
          </cell>
          <cell r="C215">
            <v>0</v>
          </cell>
          <cell r="L215">
            <v>0</v>
          </cell>
          <cell r="N215" t="str">
            <v/>
          </cell>
          <cell r="O215" t="str">
            <v/>
          </cell>
          <cell r="P215">
            <v>0</v>
          </cell>
          <cell r="R215" t="str">
            <v/>
          </cell>
          <cell r="S215" t="str">
            <v/>
          </cell>
          <cell r="T215" t="str">
            <v/>
          </cell>
          <cell r="U215" t="str">
            <v/>
          </cell>
          <cell r="V215" t="str">
            <v/>
          </cell>
          <cell r="W215" t="str">
            <v/>
          </cell>
          <cell r="X215" t="str">
            <v/>
          </cell>
          <cell r="AA215">
            <v>0</v>
          </cell>
          <cell r="AB215">
            <v>0</v>
          </cell>
          <cell r="AC215" t="str">
            <v/>
          </cell>
        </row>
        <row r="216">
          <cell r="B216">
            <v>156</v>
          </cell>
          <cell r="C216">
            <v>0</v>
          </cell>
          <cell r="L216">
            <v>0</v>
          </cell>
          <cell r="N216" t="str">
            <v/>
          </cell>
          <cell r="O216" t="str">
            <v/>
          </cell>
          <cell r="P216">
            <v>0</v>
          </cell>
          <cell r="R216" t="str">
            <v/>
          </cell>
          <cell r="S216" t="str">
            <v/>
          </cell>
          <cell r="T216" t="str">
            <v/>
          </cell>
          <cell r="U216" t="str">
            <v/>
          </cell>
          <cell r="V216" t="str">
            <v/>
          </cell>
          <cell r="W216" t="str">
            <v/>
          </cell>
          <cell r="X216" t="str">
            <v/>
          </cell>
          <cell r="AA216">
            <v>0</v>
          </cell>
          <cell r="AB216">
            <v>0</v>
          </cell>
          <cell r="AC216" t="str">
            <v/>
          </cell>
        </row>
        <row r="217">
          <cell r="B217">
            <v>157</v>
          </cell>
          <cell r="C217">
            <v>0</v>
          </cell>
          <cell r="L217">
            <v>0</v>
          </cell>
          <cell r="N217" t="str">
            <v/>
          </cell>
          <cell r="O217" t="str">
            <v/>
          </cell>
          <cell r="P217">
            <v>0</v>
          </cell>
          <cell r="R217" t="str">
            <v/>
          </cell>
          <cell r="S217" t="str">
            <v/>
          </cell>
          <cell r="T217" t="str">
            <v/>
          </cell>
          <cell r="U217" t="str">
            <v/>
          </cell>
          <cell r="V217" t="str">
            <v/>
          </cell>
          <cell r="W217" t="str">
            <v/>
          </cell>
          <cell r="X217" t="str">
            <v/>
          </cell>
          <cell r="AA217">
            <v>0</v>
          </cell>
          <cell r="AB217">
            <v>0</v>
          </cell>
          <cell r="AC217" t="str">
            <v/>
          </cell>
        </row>
        <row r="218">
          <cell r="B218">
            <v>158</v>
          </cell>
          <cell r="C218">
            <v>0</v>
          </cell>
          <cell r="L218">
            <v>0</v>
          </cell>
          <cell r="N218" t="str">
            <v/>
          </cell>
          <cell r="O218" t="str">
            <v/>
          </cell>
          <cell r="P218">
            <v>0</v>
          </cell>
          <cell r="R218" t="str">
            <v/>
          </cell>
          <cell r="S218" t="str">
            <v/>
          </cell>
          <cell r="T218" t="str">
            <v/>
          </cell>
          <cell r="U218" t="str">
            <v/>
          </cell>
          <cell r="V218" t="str">
            <v/>
          </cell>
          <cell r="W218" t="str">
            <v/>
          </cell>
          <cell r="X218" t="str">
            <v/>
          </cell>
          <cell r="AA218">
            <v>0</v>
          </cell>
          <cell r="AB218">
            <v>0</v>
          </cell>
          <cell r="AC218" t="str">
            <v/>
          </cell>
        </row>
        <row r="219">
          <cell r="B219">
            <v>159</v>
          </cell>
          <cell r="C219">
            <v>0</v>
          </cell>
          <cell r="L219">
            <v>0</v>
          </cell>
          <cell r="N219" t="str">
            <v/>
          </cell>
          <cell r="O219" t="str">
            <v/>
          </cell>
          <cell r="P219">
            <v>0</v>
          </cell>
          <cell r="R219" t="str">
            <v/>
          </cell>
          <cell r="S219" t="str">
            <v/>
          </cell>
          <cell r="T219" t="str">
            <v/>
          </cell>
          <cell r="U219" t="str">
            <v/>
          </cell>
          <cell r="V219" t="str">
            <v/>
          </cell>
          <cell r="W219" t="str">
            <v/>
          </cell>
          <cell r="X219" t="str">
            <v/>
          </cell>
          <cell r="AA219">
            <v>0</v>
          </cell>
          <cell r="AB219">
            <v>0</v>
          </cell>
          <cell r="AC219" t="str">
            <v/>
          </cell>
        </row>
        <row r="220">
          <cell r="B220">
            <v>160</v>
          </cell>
          <cell r="C220">
            <v>0</v>
          </cell>
          <cell r="L220">
            <v>0</v>
          </cell>
          <cell r="N220" t="str">
            <v/>
          </cell>
          <cell r="O220" t="str">
            <v/>
          </cell>
          <cell r="P220">
            <v>0</v>
          </cell>
          <cell r="R220" t="str">
            <v/>
          </cell>
          <cell r="S220" t="str">
            <v/>
          </cell>
          <cell r="T220" t="str">
            <v/>
          </cell>
          <cell r="U220" t="str">
            <v/>
          </cell>
          <cell r="V220" t="str">
            <v/>
          </cell>
          <cell r="W220" t="str">
            <v/>
          </cell>
          <cell r="X220" t="str">
            <v/>
          </cell>
          <cell r="AA220">
            <v>0</v>
          </cell>
          <cell r="AB220">
            <v>0</v>
          </cell>
          <cell r="AC220" t="str">
            <v/>
          </cell>
        </row>
        <row r="221">
          <cell r="B221">
            <v>161</v>
          </cell>
          <cell r="C221">
            <v>0</v>
          </cell>
          <cell r="L221">
            <v>0</v>
          </cell>
          <cell r="N221" t="str">
            <v/>
          </cell>
          <cell r="O221" t="str">
            <v/>
          </cell>
          <cell r="P221">
            <v>0</v>
          </cell>
          <cell r="R221" t="str">
            <v/>
          </cell>
          <cell r="S221" t="str">
            <v/>
          </cell>
          <cell r="T221" t="str">
            <v/>
          </cell>
          <cell r="U221" t="str">
            <v/>
          </cell>
          <cell r="V221" t="str">
            <v/>
          </cell>
          <cell r="W221" t="str">
            <v/>
          </cell>
          <cell r="X221" t="str">
            <v/>
          </cell>
          <cell r="AA221">
            <v>0</v>
          </cell>
          <cell r="AB221">
            <v>0</v>
          </cell>
          <cell r="AC221" t="str">
            <v/>
          </cell>
        </row>
        <row r="222">
          <cell r="B222">
            <v>162</v>
          </cell>
          <cell r="C222">
            <v>0</v>
          </cell>
          <cell r="L222">
            <v>0</v>
          </cell>
          <cell r="N222" t="str">
            <v/>
          </cell>
          <cell r="O222" t="str">
            <v/>
          </cell>
          <cell r="P222">
            <v>0</v>
          </cell>
          <cell r="R222" t="str">
            <v/>
          </cell>
          <cell r="S222" t="str">
            <v/>
          </cell>
          <cell r="T222" t="str">
            <v/>
          </cell>
          <cell r="U222" t="str">
            <v/>
          </cell>
          <cell r="V222" t="str">
            <v/>
          </cell>
          <cell r="W222" t="str">
            <v/>
          </cell>
          <cell r="X222" t="str">
            <v/>
          </cell>
          <cell r="AA222">
            <v>0</v>
          </cell>
          <cell r="AB222">
            <v>0</v>
          </cell>
          <cell r="AC222" t="str">
            <v/>
          </cell>
        </row>
        <row r="223">
          <cell r="B223">
            <v>163</v>
          </cell>
          <cell r="C223">
            <v>0</v>
          </cell>
          <cell r="L223">
            <v>0</v>
          </cell>
          <cell r="N223" t="str">
            <v/>
          </cell>
          <cell r="O223" t="str">
            <v/>
          </cell>
          <cell r="P223">
            <v>0</v>
          </cell>
          <cell r="R223" t="str">
            <v/>
          </cell>
          <cell r="S223" t="str">
            <v/>
          </cell>
          <cell r="T223" t="str">
            <v/>
          </cell>
          <cell r="U223" t="str">
            <v/>
          </cell>
          <cell r="V223" t="str">
            <v/>
          </cell>
          <cell r="W223" t="str">
            <v/>
          </cell>
          <cell r="X223" t="str">
            <v/>
          </cell>
          <cell r="AA223">
            <v>0</v>
          </cell>
          <cell r="AB223">
            <v>0</v>
          </cell>
          <cell r="AC223" t="str">
            <v/>
          </cell>
        </row>
        <row r="224">
          <cell r="B224">
            <v>164</v>
          </cell>
          <cell r="C224">
            <v>0</v>
          </cell>
          <cell r="L224">
            <v>0</v>
          </cell>
          <cell r="N224" t="str">
            <v/>
          </cell>
          <cell r="O224" t="str">
            <v/>
          </cell>
          <cell r="P224">
            <v>0</v>
          </cell>
          <cell r="R224" t="str">
            <v/>
          </cell>
          <cell r="S224" t="str">
            <v/>
          </cell>
          <cell r="T224" t="str">
            <v/>
          </cell>
          <cell r="U224" t="str">
            <v/>
          </cell>
          <cell r="V224" t="str">
            <v/>
          </cell>
          <cell r="W224" t="str">
            <v/>
          </cell>
          <cell r="X224" t="str">
            <v/>
          </cell>
          <cell r="AA224">
            <v>0</v>
          </cell>
          <cell r="AB224">
            <v>0</v>
          </cell>
          <cell r="AC224" t="str">
            <v/>
          </cell>
        </row>
        <row r="225">
          <cell r="B225">
            <v>165</v>
          </cell>
          <cell r="C225">
            <v>0</v>
          </cell>
          <cell r="L225">
            <v>0</v>
          </cell>
          <cell r="N225" t="str">
            <v/>
          </cell>
          <cell r="O225" t="str">
            <v/>
          </cell>
          <cell r="P225">
            <v>0</v>
          </cell>
          <cell r="R225" t="str">
            <v/>
          </cell>
          <cell r="S225" t="str">
            <v/>
          </cell>
          <cell r="T225" t="str">
            <v/>
          </cell>
          <cell r="U225" t="str">
            <v/>
          </cell>
          <cell r="V225" t="str">
            <v/>
          </cell>
          <cell r="W225" t="str">
            <v/>
          </cell>
          <cell r="X225" t="str">
            <v/>
          </cell>
          <cell r="AA225">
            <v>0</v>
          </cell>
          <cell r="AB225">
            <v>0</v>
          </cell>
          <cell r="AC225" t="str">
            <v/>
          </cell>
        </row>
        <row r="226">
          <cell r="B226">
            <v>166</v>
          </cell>
          <cell r="Q226" t="str">
            <v/>
          </cell>
          <cell r="R226" t="str">
            <v/>
          </cell>
          <cell r="V226" t="str">
            <v/>
          </cell>
          <cell r="W226" t="str">
            <v/>
          </cell>
        </row>
        <row r="229">
          <cell r="D229" t="str">
            <v>Section : 4</v>
          </cell>
        </row>
        <row r="230">
          <cell r="D230" t="str">
            <v>Deta</v>
          </cell>
          <cell r="M230" t="str">
            <v>Direction</v>
          </cell>
          <cell r="P230" t="str">
            <v>Setting</v>
          </cell>
          <cell r="Y230" t="str">
            <v>Target</v>
          </cell>
        </row>
        <row r="231">
          <cell r="B231" t="str">
            <v>Co.</v>
          </cell>
          <cell r="D231" t="str">
            <v>Location</v>
          </cell>
          <cell r="E231" t="str">
            <v>Location.Itine.</v>
          </cell>
          <cell r="F231" t="str">
            <v>Route Name</v>
          </cell>
          <cell r="G231" t="str">
            <v>Area</v>
          </cell>
          <cell r="H231" t="str">
            <v>Contol</v>
          </cell>
          <cell r="I231" t="str">
            <v>Police</v>
          </cell>
          <cell r="J231" t="str">
            <v>Info．</v>
          </cell>
          <cell r="K231" t="str">
            <v>Totals</v>
          </cell>
          <cell r="L231" t="str">
            <v>Total</v>
          </cell>
          <cell r="M231" t="str">
            <v>No.</v>
          </cell>
          <cell r="N231" t="str">
            <v>Total</v>
          </cell>
          <cell r="O231" t="str">
            <v>Part</v>
          </cell>
          <cell r="P231" t="str">
            <v>Co.2</v>
          </cell>
          <cell r="Q231" t="str">
            <v>Event</v>
          </cell>
          <cell r="R231" t="str">
            <v>Event Total</v>
          </cell>
          <cell r="S231" t="str">
            <v>Event Part</v>
          </cell>
          <cell r="T231" t="str">
            <v>CP Total</v>
          </cell>
          <cell r="U231" t="str">
            <v>CP to CP</v>
          </cell>
          <cell r="V231" t="str">
            <v>Liason</v>
          </cell>
          <cell r="W231" t="str">
            <v>SS</v>
          </cell>
          <cell r="X231" t="str">
            <v>SS</v>
          </cell>
          <cell r="Y231" t="str">
            <v>Time</v>
          </cell>
          <cell r="Z231" t="str">
            <v>Ave.</v>
          </cell>
          <cell r="AA231" t="str">
            <v>Time</v>
          </cell>
          <cell r="AB231" t="str">
            <v>Ave.</v>
          </cell>
          <cell r="AC231" t="str">
            <v>First car due</v>
          </cell>
        </row>
        <row r="232">
          <cell r="B232">
            <v>295</v>
          </cell>
          <cell r="C232">
            <v>0</v>
          </cell>
          <cell r="J232" t="str">
            <v>〃</v>
          </cell>
          <cell r="L232" t="str">
            <v>0.000</v>
          </cell>
          <cell r="N232" t="str">
            <v/>
          </cell>
          <cell r="O232" t="str">
            <v/>
          </cell>
          <cell r="P232">
            <v>0</v>
          </cell>
          <cell r="R232" t="str">
            <v/>
          </cell>
          <cell r="S232" t="str">
            <v/>
          </cell>
          <cell r="T232" t="str">
            <v/>
          </cell>
          <cell r="U232" t="str">
            <v/>
          </cell>
          <cell r="V232" t="str">
            <v/>
          </cell>
          <cell r="W232" t="str">
            <v/>
          </cell>
          <cell r="X232" t="str">
            <v/>
          </cell>
          <cell r="AA232">
            <v>0</v>
          </cell>
          <cell r="AB232">
            <v>0</v>
          </cell>
          <cell r="AC232" t="str">
            <v/>
          </cell>
        </row>
        <row r="233">
          <cell r="B233" t="e">
            <v>#REF!</v>
          </cell>
          <cell r="C233">
            <v>0</v>
          </cell>
          <cell r="L233">
            <v>0</v>
          </cell>
          <cell r="N233" t="str">
            <v/>
          </cell>
          <cell r="O233" t="str">
            <v/>
          </cell>
          <cell r="P233">
            <v>0</v>
          </cell>
          <cell r="R233" t="str">
            <v/>
          </cell>
          <cell r="S233" t="str">
            <v/>
          </cell>
          <cell r="T233" t="str">
            <v/>
          </cell>
          <cell r="U233" t="str">
            <v/>
          </cell>
          <cell r="V233" t="str">
            <v/>
          </cell>
          <cell r="W233" t="str">
            <v/>
          </cell>
          <cell r="X233" t="str">
            <v/>
          </cell>
          <cell r="AA233">
            <v>0</v>
          </cell>
          <cell r="AB233">
            <v>0</v>
          </cell>
          <cell r="AC233" t="str">
            <v/>
          </cell>
        </row>
        <row r="234">
          <cell r="B234">
            <v>325</v>
          </cell>
          <cell r="Q234" t="str">
            <v/>
          </cell>
          <cell r="R234" t="str">
            <v/>
          </cell>
          <cell r="V234" t="str">
            <v/>
          </cell>
          <cell r="W234" t="str">
            <v/>
          </cell>
          <cell r="X234" t="str">
            <v/>
          </cell>
        </row>
        <row r="237">
          <cell r="D237" t="str">
            <v>Section : 5</v>
          </cell>
        </row>
        <row r="238">
          <cell r="D238" t="str">
            <v>Deta</v>
          </cell>
          <cell r="M238" t="str">
            <v>Direction</v>
          </cell>
          <cell r="P238" t="str">
            <v>Setting</v>
          </cell>
          <cell r="Y238" t="str">
            <v>Target</v>
          </cell>
        </row>
        <row r="239">
          <cell r="B239" t="str">
            <v>Co.</v>
          </cell>
          <cell r="D239" t="str">
            <v>Location</v>
          </cell>
          <cell r="E239" t="str">
            <v>Location.Itine.</v>
          </cell>
          <cell r="F239" t="str">
            <v>Route Name</v>
          </cell>
          <cell r="G239" t="str">
            <v>Area</v>
          </cell>
          <cell r="H239" t="str">
            <v>Contol</v>
          </cell>
          <cell r="I239" t="str">
            <v>Police</v>
          </cell>
          <cell r="J239" t="str">
            <v>Info．</v>
          </cell>
          <cell r="K239" t="str">
            <v>Totals</v>
          </cell>
          <cell r="L239" t="str">
            <v>Total</v>
          </cell>
          <cell r="M239" t="str">
            <v>No.</v>
          </cell>
          <cell r="N239" t="str">
            <v>Total</v>
          </cell>
          <cell r="O239" t="str">
            <v>Part</v>
          </cell>
          <cell r="P239" t="str">
            <v>Co.2</v>
          </cell>
          <cell r="Q239" t="str">
            <v>Event</v>
          </cell>
          <cell r="R239" t="str">
            <v>Event Total</v>
          </cell>
          <cell r="S239" t="str">
            <v>Event Part</v>
          </cell>
          <cell r="T239" t="str">
            <v>CP Total</v>
          </cell>
          <cell r="U239" t="str">
            <v>CP to CP</v>
          </cell>
          <cell r="V239" t="str">
            <v>Liason</v>
          </cell>
          <cell r="W239" t="str">
            <v>SS</v>
          </cell>
          <cell r="X239" t="str">
            <v>SS</v>
          </cell>
          <cell r="Y239" t="str">
            <v>Time</v>
          </cell>
          <cell r="Z239" t="str">
            <v>Ave.</v>
          </cell>
          <cell r="AA239" t="str">
            <v>Time</v>
          </cell>
          <cell r="AB239" t="str">
            <v>Ave.</v>
          </cell>
          <cell r="AC239" t="str">
            <v>First car due</v>
          </cell>
        </row>
        <row r="240">
          <cell r="B240">
            <v>1</v>
          </cell>
          <cell r="C240" t="str">
            <v/>
          </cell>
          <cell r="L240" t="str">
            <v>0.000</v>
          </cell>
          <cell r="M240">
            <v>1</v>
          </cell>
          <cell r="N240" t="str">
            <v>0.000</v>
          </cell>
          <cell r="O240">
            <v>0</v>
          </cell>
          <cell r="R240" t="str">
            <v/>
          </cell>
          <cell r="S240" t="str">
            <v/>
          </cell>
          <cell r="T240" t="str">
            <v/>
          </cell>
          <cell r="U240" t="str">
            <v/>
          </cell>
          <cell r="V240" t="str">
            <v/>
          </cell>
          <cell r="W240" t="str">
            <v/>
          </cell>
          <cell r="X240" t="str">
            <v/>
          </cell>
          <cell r="AA240">
            <v>0</v>
          </cell>
          <cell r="AB240">
            <v>0</v>
          </cell>
          <cell r="AC240" t="str">
            <v/>
          </cell>
        </row>
        <row r="241">
          <cell r="B241">
            <v>2</v>
          </cell>
          <cell r="C241" t="str">
            <v/>
          </cell>
          <cell r="L241">
            <v>0</v>
          </cell>
          <cell r="N241" t="str">
            <v/>
          </cell>
          <cell r="O241" t="str">
            <v/>
          </cell>
          <cell r="R241" t="str">
            <v/>
          </cell>
          <cell r="S241" t="str">
            <v/>
          </cell>
          <cell r="T241" t="str">
            <v/>
          </cell>
          <cell r="U241" t="str">
            <v/>
          </cell>
          <cell r="V241" t="str">
            <v/>
          </cell>
          <cell r="W241" t="str">
            <v/>
          </cell>
          <cell r="X241" t="str">
            <v/>
          </cell>
          <cell r="AA241">
            <v>0</v>
          </cell>
          <cell r="AB241">
            <v>0</v>
          </cell>
          <cell r="AC241" t="str">
            <v/>
          </cell>
        </row>
        <row r="242">
          <cell r="B242" t="str">
            <v>→</v>
          </cell>
          <cell r="Q242" t="str">
            <v/>
          </cell>
          <cell r="R242" t="e">
            <v>#REF!</v>
          </cell>
          <cell r="V242" t="e">
            <v>#N/A</v>
          </cell>
          <cell r="W242" t="e">
            <v>#N/A</v>
          </cell>
          <cell r="X242" t="e">
            <v>#N/A</v>
          </cell>
        </row>
        <row r="245">
          <cell r="D245" t="str">
            <v>Section : 6</v>
          </cell>
        </row>
        <row r="246">
          <cell r="D246" t="str">
            <v>Deta</v>
          </cell>
          <cell r="M246" t="str">
            <v>Direction</v>
          </cell>
          <cell r="P246" t="str">
            <v>Setting</v>
          </cell>
          <cell r="Y246" t="str">
            <v>Target</v>
          </cell>
        </row>
        <row r="247">
          <cell r="B247" t="str">
            <v>Co.</v>
          </cell>
          <cell r="D247" t="str">
            <v>Location</v>
          </cell>
          <cell r="E247" t="str">
            <v>Location.Itine.</v>
          </cell>
          <cell r="J247" t="str">
            <v>Info．</v>
          </cell>
          <cell r="K247" t="str">
            <v>Totals</v>
          </cell>
          <cell r="L247" t="str">
            <v>Total</v>
          </cell>
          <cell r="M247" t="str">
            <v>No.</v>
          </cell>
          <cell r="N247" t="str">
            <v>Total</v>
          </cell>
          <cell r="O247" t="str">
            <v>Part</v>
          </cell>
          <cell r="P247" t="str">
            <v>Co.2</v>
          </cell>
          <cell r="Q247" t="str">
            <v>Event</v>
          </cell>
          <cell r="R247" t="str">
            <v>Event Total</v>
          </cell>
          <cell r="S247" t="str">
            <v>Event Part</v>
          </cell>
          <cell r="T247" t="str">
            <v>CP Total</v>
          </cell>
          <cell r="U247" t="str">
            <v>CP to CP</v>
          </cell>
          <cell r="V247" t="str">
            <v>Liason</v>
          </cell>
          <cell r="W247" t="str">
            <v>SS</v>
          </cell>
          <cell r="X247" t="str">
            <v>SS</v>
          </cell>
          <cell r="Y247" t="str">
            <v>Time</v>
          </cell>
          <cell r="Z247" t="str">
            <v>Ave.</v>
          </cell>
          <cell r="AA247" t="str">
            <v>Time</v>
          </cell>
          <cell r="AB247" t="str">
            <v>Ave.</v>
          </cell>
          <cell r="AC247" t="str">
            <v>First car due</v>
          </cell>
        </row>
        <row r="248">
          <cell r="B248">
            <v>1</v>
          </cell>
          <cell r="C248" t="str">
            <v/>
          </cell>
          <cell r="L248" t="str">
            <v>0.000</v>
          </cell>
          <cell r="M248">
            <v>1</v>
          </cell>
          <cell r="N248" t="str">
            <v>0.000</v>
          </cell>
          <cell r="O248">
            <v>0</v>
          </cell>
          <cell r="R248" t="str">
            <v/>
          </cell>
          <cell r="S248" t="str">
            <v/>
          </cell>
          <cell r="T248" t="str">
            <v/>
          </cell>
          <cell r="U248" t="str">
            <v/>
          </cell>
          <cell r="V248" t="str">
            <v/>
          </cell>
          <cell r="W248" t="str">
            <v/>
          </cell>
          <cell r="X248" t="str">
            <v/>
          </cell>
          <cell r="AA248">
            <v>0</v>
          </cell>
          <cell r="AB248">
            <v>0</v>
          </cell>
          <cell r="AC248" t="str">
            <v/>
          </cell>
        </row>
        <row r="249">
          <cell r="B249">
            <v>2</v>
          </cell>
          <cell r="C249" t="str">
            <v/>
          </cell>
          <cell r="L249">
            <v>0</v>
          </cell>
          <cell r="N249" t="str">
            <v/>
          </cell>
          <cell r="O249" t="str">
            <v/>
          </cell>
          <cell r="R249" t="str">
            <v/>
          </cell>
          <cell r="S249" t="str">
            <v/>
          </cell>
          <cell r="T249" t="str">
            <v/>
          </cell>
          <cell r="U249" t="str">
            <v/>
          </cell>
          <cell r="V249" t="str">
            <v/>
          </cell>
          <cell r="W249" t="str">
            <v/>
          </cell>
          <cell r="X249" t="str">
            <v/>
          </cell>
          <cell r="AA249">
            <v>0</v>
          </cell>
          <cell r="AB249">
            <v>0</v>
          </cell>
          <cell r="AC249" t="str">
            <v/>
          </cell>
        </row>
        <row r="250">
          <cell r="B250" t="str">
            <v>→</v>
          </cell>
          <cell r="Q250" t="str">
            <v/>
          </cell>
          <cell r="R250" t="e">
            <v>#REF!</v>
          </cell>
          <cell r="V250" t="e">
            <v>#N/A</v>
          </cell>
          <cell r="W250" t="e">
            <v>#N/A</v>
          </cell>
          <cell r="X250" t="e">
            <v>#N/A</v>
          </cell>
        </row>
        <row r="253">
          <cell r="D253" t="str">
            <v>Section : 7</v>
          </cell>
        </row>
        <row r="254">
          <cell r="D254" t="str">
            <v>Deta</v>
          </cell>
          <cell r="M254" t="str">
            <v>Direction</v>
          </cell>
          <cell r="P254" t="str">
            <v>Setting</v>
          </cell>
          <cell r="Y254" t="str">
            <v>Target</v>
          </cell>
        </row>
        <row r="255">
          <cell r="B255" t="str">
            <v>Co.</v>
          </cell>
          <cell r="D255" t="str">
            <v>Location</v>
          </cell>
          <cell r="E255" t="str">
            <v>Location.Itine.</v>
          </cell>
          <cell r="J255" t="str">
            <v>Info．</v>
          </cell>
          <cell r="K255" t="str">
            <v>Totals</v>
          </cell>
          <cell r="L255" t="str">
            <v>Total</v>
          </cell>
          <cell r="M255" t="str">
            <v>No.</v>
          </cell>
          <cell r="N255" t="str">
            <v>Total</v>
          </cell>
          <cell r="O255" t="str">
            <v>Part</v>
          </cell>
          <cell r="P255" t="str">
            <v>Co.2</v>
          </cell>
          <cell r="Q255" t="str">
            <v>Event</v>
          </cell>
          <cell r="R255" t="str">
            <v>Event Total</v>
          </cell>
          <cell r="S255" t="str">
            <v>Event Part</v>
          </cell>
          <cell r="T255" t="str">
            <v>CP Total</v>
          </cell>
          <cell r="U255" t="str">
            <v>CP to CP</v>
          </cell>
          <cell r="V255" t="str">
            <v>Liason</v>
          </cell>
          <cell r="W255" t="str">
            <v>SS</v>
          </cell>
          <cell r="X255" t="str">
            <v>SS</v>
          </cell>
          <cell r="Y255" t="str">
            <v>Time</v>
          </cell>
          <cell r="Z255" t="str">
            <v>Ave.</v>
          </cell>
          <cell r="AA255" t="str">
            <v>Time</v>
          </cell>
          <cell r="AB255" t="str">
            <v>Ave.</v>
          </cell>
          <cell r="AC255" t="str">
            <v>First car due</v>
          </cell>
        </row>
        <row r="256">
          <cell r="B256">
            <v>1</v>
          </cell>
          <cell r="C256" t="str">
            <v/>
          </cell>
          <cell r="L256" t="str">
            <v>0.000</v>
          </cell>
          <cell r="M256">
            <v>1</v>
          </cell>
          <cell r="N256" t="str">
            <v>0.000</v>
          </cell>
          <cell r="O256">
            <v>0</v>
          </cell>
          <cell r="R256" t="str">
            <v/>
          </cell>
          <cell r="S256" t="str">
            <v/>
          </cell>
          <cell r="T256" t="str">
            <v/>
          </cell>
          <cell r="U256" t="str">
            <v/>
          </cell>
          <cell r="V256" t="str">
            <v/>
          </cell>
          <cell r="W256" t="str">
            <v/>
          </cell>
          <cell r="X256" t="str">
            <v/>
          </cell>
          <cell r="AA256">
            <v>0</v>
          </cell>
          <cell r="AB256">
            <v>0</v>
          </cell>
          <cell r="AC256" t="str">
            <v/>
          </cell>
        </row>
        <row r="257">
          <cell r="B257">
            <v>2</v>
          </cell>
          <cell r="C257" t="str">
            <v/>
          </cell>
          <cell r="L257">
            <v>0</v>
          </cell>
          <cell r="N257" t="str">
            <v/>
          </cell>
          <cell r="O257" t="str">
            <v/>
          </cell>
          <cell r="R257" t="str">
            <v/>
          </cell>
          <cell r="S257" t="str">
            <v/>
          </cell>
          <cell r="T257" t="str">
            <v/>
          </cell>
          <cell r="U257" t="str">
            <v/>
          </cell>
          <cell r="V257" t="str">
            <v/>
          </cell>
          <cell r="W257" t="str">
            <v/>
          </cell>
          <cell r="X257" t="str">
            <v/>
          </cell>
          <cell r="AA257">
            <v>0</v>
          </cell>
          <cell r="AB257">
            <v>0</v>
          </cell>
          <cell r="AC257" t="str">
            <v/>
          </cell>
        </row>
        <row r="258">
          <cell r="B258" t="str">
            <v>→</v>
          </cell>
          <cell r="Q258" t="str">
            <v/>
          </cell>
          <cell r="R258" t="e">
            <v>#REF!</v>
          </cell>
          <cell r="V258" t="e">
            <v>#N/A</v>
          </cell>
          <cell r="W258" t="e">
            <v>#N/A</v>
          </cell>
          <cell r="X258" t="e">
            <v>#N/A</v>
          </cell>
        </row>
        <row r="263">
          <cell r="Q263" t="str">
            <v>ラリー総距離</v>
          </cell>
          <cell r="V263" t="str">
            <v>ラリー区間</v>
          </cell>
          <cell r="W263" t="str">
            <v>SS区間</v>
          </cell>
          <cell r="X263" t="str">
            <v>SS区間</v>
          </cell>
          <cell r="Y263" t="str">
            <v>合計</v>
          </cell>
        </row>
        <row r="264">
          <cell r="V264">
            <v>84.566000000000003</v>
          </cell>
          <cell r="W264">
            <v>26.636000000000006</v>
          </cell>
          <cell r="X264">
            <v>112.08</v>
          </cell>
          <cell r="Y264">
            <v>196.64600000000002</v>
          </cell>
        </row>
      </sheetData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設定"/>
      <sheetName val="Name"/>
      <sheetName val="入力"/>
      <sheetName val="ITINERARY"/>
      <sheetName val="Sheet1"/>
      <sheetName val="Sheet2"/>
      <sheetName val="設定表"/>
      <sheetName val="占用許可１"/>
      <sheetName val="占用許可２"/>
      <sheetName val="占用許可３"/>
      <sheetName val="占用許可４"/>
      <sheetName val="占用許可５"/>
      <sheetName val="占用許可６"/>
      <sheetName val="警察許可"/>
      <sheetName val="警察許可 (2)"/>
      <sheetName val="Sheet4"/>
    </sheetNames>
    <sheetDataSet>
      <sheetData sheetId="0">
        <row r="11">
          <cell r="P11" t="str">
            <v>入力リスト用</v>
          </cell>
          <cell r="AA11" t="str">
            <v>20CP</v>
          </cell>
        </row>
        <row r="13">
          <cell r="P13" t="str">
            <v>イベント</v>
          </cell>
          <cell r="Q13" t="str">
            <v>制限速度</v>
          </cell>
          <cell r="AA13" t="str">
            <v>CP/PC</v>
          </cell>
        </row>
        <row r="14">
          <cell r="AA14" t="str">
            <v>場所</v>
          </cell>
        </row>
        <row r="15">
          <cell r="P15" t="str">
            <v>スタート</v>
          </cell>
          <cell r="Q15">
            <v>15</v>
          </cell>
          <cell r="AA15" t="str">
            <v>スタート</v>
          </cell>
        </row>
        <row r="16">
          <cell r="P16" t="str">
            <v>道標</v>
          </cell>
          <cell r="Q16">
            <v>20</v>
          </cell>
        </row>
        <row r="17">
          <cell r="P17" t="str">
            <v>境界</v>
          </cell>
          <cell r="Q17">
            <v>25</v>
          </cell>
          <cell r="AA17" t="str">
            <v/>
          </cell>
        </row>
        <row r="18">
          <cell r="P18" t="str">
            <v>pc1/OD</v>
          </cell>
          <cell r="Q18">
            <v>30</v>
          </cell>
        </row>
        <row r="19">
          <cell r="P19" t="str">
            <v>SS/Scp</v>
          </cell>
          <cell r="Q19">
            <v>40</v>
          </cell>
          <cell r="AA19" t="str">
            <v/>
          </cell>
        </row>
        <row r="20">
          <cell r="P20" t="str">
            <v>SS/Fcp</v>
          </cell>
          <cell r="Q20">
            <v>50</v>
          </cell>
        </row>
        <row r="21">
          <cell r="P21" t="str">
            <v>サービスIn</v>
          </cell>
          <cell r="Q21">
            <v>60</v>
          </cell>
          <cell r="AA21" t="str">
            <v/>
          </cell>
        </row>
        <row r="22">
          <cell r="P22" t="str">
            <v>サービス</v>
          </cell>
          <cell r="Q22" t="str">
            <v>占用</v>
          </cell>
        </row>
        <row r="23">
          <cell r="P23" t="str">
            <v>サービスA</v>
          </cell>
          <cell r="Q23" t="str">
            <v>〃</v>
          </cell>
          <cell r="AA23" t="str">
            <v/>
          </cell>
        </row>
        <row r="24">
          <cell r="P24" t="str">
            <v>サービスB</v>
          </cell>
        </row>
        <row r="25">
          <cell r="P25" t="str">
            <v>サービスC</v>
          </cell>
          <cell r="AA25" t="str">
            <v>cp 0A</v>
          </cell>
        </row>
        <row r="26">
          <cell r="P26" t="str">
            <v>サービスOUT</v>
          </cell>
        </row>
        <row r="27">
          <cell r="P27" t="str">
            <v>再スタート</v>
          </cell>
          <cell r="AA27" t="str">
            <v>サービスA</v>
          </cell>
        </row>
        <row r="28">
          <cell r="P28" t="str">
            <v>レスコン</v>
          </cell>
        </row>
        <row r="29">
          <cell r="P29" t="str">
            <v>ゴール</v>
          </cell>
          <cell r="AA29" t="str">
            <v>cp 0B</v>
          </cell>
        </row>
        <row r="30">
          <cell r="P30" t="str">
            <v>トリップ『N』</v>
          </cell>
        </row>
        <row r="31">
          <cell r="P31" t="str">
            <v>トリップ『ON』</v>
          </cell>
          <cell r="AA31" t="str">
            <v/>
          </cell>
        </row>
        <row r="32">
          <cell r="P32" t="str">
            <v>給油</v>
          </cell>
        </row>
        <row r="33">
          <cell r="P33" t="str">
            <v>プール</v>
          </cell>
          <cell r="AA33" t="str">
            <v/>
          </cell>
        </row>
        <row r="34">
          <cell r="P34" t="str">
            <v>予告</v>
          </cell>
        </row>
        <row r="35">
          <cell r="P35" t="str">
            <v>フィニッシュ</v>
          </cell>
          <cell r="AA35" t="str">
            <v/>
          </cell>
        </row>
        <row r="36">
          <cell r="P36" t="str">
            <v>リグルーピング</v>
          </cell>
        </row>
        <row r="37">
          <cell r="P37" t="str">
            <v>サービスD</v>
          </cell>
          <cell r="AA37" t="str">
            <v/>
          </cell>
        </row>
        <row r="38">
          <cell r="P38" t="str">
            <v>パルクフェルメ</v>
          </cell>
        </row>
        <row r="39">
          <cell r="P39" t="str">
            <v>レストホールト</v>
          </cell>
          <cell r="AA39" t="str">
            <v>cp 1</v>
          </cell>
        </row>
        <row r="40">
          <cell r="P40" t="str">
            <v>STOP</v>
          </cell>
        </row>
        <row r="41">
          <cell r="AA41" t="str">
            <v/>
          </cell>
        </row>
        <row r="43">
          <cell r="AA43" t="str">
            <v/>
          </cell>
        </row>
        <row r="45">
          <cell r="AA45" t="str">
            <v>SS/Scp</v>
          </cell>
        </row>
        <row r="47">
          <cell r="AA47" t="str">
            <v/>
          </cell>
        </row>
        <row r="49">
          <cell r="AA49" t="str">
            <v/>
          </cell>
        </row>
        <row r="51">
          <cell r="AA51" t="str">
            <v/>
          </cell>
        </row>
        <row r="53">
          <cell r="AA53" t="str">
            <v>SS/Fcp</v>
          </cell>
        </row>
        <row r="55">
          <cell r="AA55" t="str">
            <v>cp 2RS</v>
          </cell>
        </row>
        <row r="57">
          <cell r="AA57" t="str">
            <v>STOP</v>
          </cell>
        </row>
        <row r="59">
          <cell r="AA59" t="str">
            <v/>
          </cell>
        </row>
        <row r="61">
          <cell r="AA61" t="str">
            <v/>
          </cell>
        </row>
        <row r="63">
          <cell r="AA63" t="str">
            <v/>
          </cell>
        </row>
        <row r="65">
          <cell r="AA65" t="str">
            <v>給油</v>
          </cell>
        </row>
        <row r="67">
          <cell r="AA67" t="str">
            <v/>
          </cell>
        </row>
        <row r="69">
          <cell r="AA69" t="str">
            <v/>
          </cell>
        </row>
        <row r="71">
          <cell r="AA71" t="str">
            <v/>
          </cell>
        </row>
        <row r="73">
          <cell r="AA73" t="str">
            <v>cp 2</v>
          </cell>
        </row>
        <row r="81">
          <cell r="AA81" t="str">
            <v>ｃｐ　２</v>
          </cell>
        </row>
        <row r="83">
          <cell r="AA83" t="str">
            <v>SS/Scp</v>
          </cell>
        </row>
        <row r="85">
          <cell r="AA85" t="str">
            <v/>
          </cell>
        </row>
        <row r="87">
          <cell r="AA87" t="str">
            <v>SS/Fcp</v>
          </cell>
        </row>
        <row r="89">
          <cell r="AA89" t="str">
            <v>cp 3RS</v>
          </cell>
        </row>
        <row r="91">
          <cell r="AA91" t="str">
            <v>STOP</v>
          </cell>
        </row>
        <row r="93">
          <cell r="AA93" t="str">
            <v/>
          </cell>
        </row>
        <row r="95">
          <cell r="AA95" t="str">
            <v/>
          </cell>
        </row>
        <row r="97">
          <cell r="AA97" t="str">
            <v/>
          </cell>
        </row>
        <row r="99">
          <cell r="AA99" t="str">
            <v/>
          </cell>
        </row>
        <row r="101">
          <cell r="AA101" t="str">
            <v/>
          </cell>
        </row>
        <row r="103">
          <cell r="AA103" t="str">
            <v/>
          </cell>
        </row>
        <row r="105">
          <cell r="AA105" t="str">
            <v>cp 3</v>
          </cell>
        </row>
        <row r="107">
          <cell r="AA107" t="str">
            <v>SS/Scp</v>
          </cell>
        </row>
        <row r="109">
          <cell r="AA109" t="str">
            <v/>
          </cell>
        </row>
        <row r="111">
          <cell r="AA111" t="str">
            <v/>
          </cell>
        </row>
        <row r="113">
          <cell r="AA113" t="str">
            <v/>
          </cell>
        </row>
        <row r="115">
          <cell r="AA115" t="str">
            <v>SS/Fcp</v>
          </cell>
        </row>
        <row r="117">
          <cell r="AA117" t="str">
            <v>cp 4RS</v>
          </cell>
        </row>
        <row r="119">
          <cell r="AA119" t="str">
            <v>STOP</v>
          </cell>
        </row>
        <row r="121">
          <cell r="AA121" t="str">
            <v/>
          </cell>
        </row>
        <row r="123">
          <cell r="AA123" t="str">
            <v/>
          </cell>
        </row>
        <row r="125">
          <cell r="AA125" t="str">
            <v xml:space="preserve">cp 4 </v>
          </cell>
        </row>
        <row r="127">
          <cell r="AA127" t="str">
            <v>SS/Scp</v>
          </cell>
        </row>
        <row r="129">
          <cell r="AA129" t="str">
            <v>SS/Fcp</v>
          </cell>
        </row>
        <row r="131">
          <cell r="AA131" t="str">
            <v>cp 4ARS</v>
          </cell>
        </row>
        <row r="133">
          <cell r="AA133" t="str">
            <v>STOP</v>
          </cell>
        </row>
        <row r="135">
          <cell r="AA135" t="str">
            <v/>
          </cell>
        </row>
        <row r="137">
          <cell r="AA137" t="str">
            <v/>
          </cell>
        </row>
        <row r="139">
          <cell r="AA139" t="str">
            <v xml:space="preserve">cp 4A </v>
          </cell>
        </row>
        <row r="147">
          <cell r="AA147" t="str">
            <v>ｃｐ　４Ａ　</v>
          </cell>
        </row>
        <row r="149">
          <cell r="AA149" t="str">
            <v>サービスB</v>
          </cell>
        </row>
        <row r="151">
          <cell r="AA151" t="str">
            <v>cp 4B</v>
          </cell>
        </row>
        <row r="153">
          <cell r="AA153" t="str">
            <v>リグルーピング</v>
          </cell>
        </row>
        <row r="155">
          <cell r="AA155" t="str">
            <v/>
          </cell>
        </row>
        <row r="157">
          <cell r="AA157" t="str">
            <v/>
          </cell>
        </row>
        <row r="159">
          <cell r="AA159" t="str">
            <v/>
          </cell>
        </row>
        <row r="161">
          <cell r="AA161" t="str">
            <v/>
          </cell>
        </row>
        <row r="163">
          <cell r="AA163" t="str">
            <v/>
          </cell>
        </row>
        <row r="165">
          <cell r="AA165" t="str">
            <v/>
          </cell>
        </row>
        <row r="167">
          <cell r="AA167" t="str">
            <v/>
          </cell>
        </row>
        <row r="169">
          <cell r="AA169" t="str">
            <v/>
          </cell>
        </row>
        <row r="171">
          <cell r="AA171" t="str">
            <v/>
          </cell>
        </row>
        <row r="173">
          <cell r="AA173" t="str">
            <v/>
          </cell>
        </row>
        <row r="175">
          <cell r="AA175" t="str">
            <v/>
          </cell>
        </row>
        <row r="177">
          <cell r="AA177" t="str">
            <v/>
          </cell>
        </row>
        <row r="179">
          <cell r="AA179" t="str">
            <v/>
          </cell>
        </row>
        <row r="181">
          <cell r="AA181" t="str">
            <v/>
          </cell>
        </row>
        <row r="183">
          <cell r="AA183" t="str">
            <v/>
          </cell>
        </row>
        <row r="185">
          <cell r="AA185" t="str">
            <v/>
          </cell>
        </row>
        <row r="187">
          <cell r="AA187" t="str">
            <v/>
          </cell>
        </row>
        <row r="189">
          <cell r="AA189" t="str">
            <v/>
          </cell>
        </row>
        <row r="191">
          <cell r="AA191" t="str">
            <v/>
          </cell>
        </row>
        <row r="193">
          <cell r="AA193" t="str">
            <v/>
          </cell>
        </row>
        <row r="195">
          <cell r="AA195" t="str">
            <v/>
          </cell>
        </row>
        <row r="197">
          <cell r="AA197" t="str">
            <v/>
          </cell>
        </row>
        <row r="199">
          <cell r="AA199" t="str">
            <v/>
          </cell>
        </row>
        <row r="201">
          <cell r="AA201" t="str">
            <v/>
          </cell>
        </row>
        <row r="203">
          <cell r="AA203" t="str">
            <v/>
          </cell>
        </row>
        <row r="205">
          <cell r="AA205" t="str">
            <v/>
          </cell>
        </row>
        <row r="213">
          <cell r="AA213" t="str">
            <v>セクション2</v>
          </cell>
        </row>
        <row r="215">
          <cell r="AA215" t="str">
            <v>cp 4C</v>
          </cell>
        </row>
        <row r="217">
          <cell r="AA217" t="str">
            <v/>
          </cell>
        </row>
        <row r="219">
          <cell r="AA219" t="str">
            <v/>
          </cell>
        </row>
        <row r="221">
          <cell r="AA221" t="str">
            <v/>
          </cell>
        </row>
        <row r="223">
          <cell r="AA223" t="str">
            <v/>
          </cell>
        </row>
        <row r="225">
          <cell r="AA225" t="str">
            <v/>
          </cell>
        </row>
        <row r="227">
          <cell r="AA227" t="str">
            <v/>
          </cell>
        </row>
        <row r="229">
          <cell r="AA229" t="str">
            <v>cp 5</v>
          </cell>
        </row>
        <row r="231">
          <cell r="AA231" t="str">
            <v>SS/Scp</v>
          </cell>
        </row>
        <row r="233">
          <cell r="AA233" t="str">
            <v/>
          </cell>
        </row>
        <row r="235">
          <cell r="AA235" t="str">
            <v/>
          </cell>
        </row>
        <row r="237">
          <cell r="AA237" t="str">
            <v/>
          </cell>
        </row>
        <row r="239">
          <cell r="AA239" t="str">
            <v>SS/Fcp</v>
          </cell>
        </row>
        <row r="241">
          <cell r="AA241" t="str">
            <v>cp 6RS</v>
          </cell>
        </row>
        <row r="243">
          <cell r="AA243" t="str">
            <v>STOP</v>
          </cell>
        </row>
        <row r="245">
          <cell r="AA245" t="str">
            <v/>
          </cell>
        </row>
        <row r="247">
          <cell r="AA247" t="str">
            <v/>
          </cell>
        </row>
        <row r="249">
          <cell r="AA249" t="str">
            <v xml:space="preserve">cp 6 </v>
          </cell>
        </row>
        <row r="251">
          <cell r="AA251" t="str">
            <v>SS/Scp</v>
          </cell>
        </row>
        <row r="253">
          <cell r="AA253" t="str">
            <v>SS/Fcp</v>
          </cell>
        </row>
        <row r="255">
          <cell r="AA255" t="str">
            <v>cp 7RS</v>
          </cell>
        </row>
        <row r="257">
          <cell r="AA257" t="str">
            <v>STOP</v>
          </cell>
        </row>
        <row r="259">
          <cell r="AA259" t="str">
            <v/>
          </cell>
        </row>
        <row r="261">
          <cell r="AA261" t="str">
            <v/>
          </cell>
        </row>
        <row r="263">
          <cell r="AA263" t="str">
            <v/>
          </cell>
        </row>
        <row r="265">
          <cell r="AA265" t="str">
            <v/>
          </cell>
        </row>
        <row r="267">
          <cell r="AA267" t="str">
            <v/>
          </cell>
        </row>
        <row r="269">
          <cell r="AA269" t="str">
            <v/>
          </cell>
        </row>
        <row r="271">
          <cell r="AA271" t="str">
            <v/>
          </cell>
        </row>
        <row r="279">
          <cell r="AA279" t="str">
            <v/>
          </cell>
        </row>
        <row r="281">
          <cell r="AA281" t="str">
            <v/>
          </cell>
        </row>
        <row r="283">
          <cell r="AA283" t="str">
            <v>給油</v>
          </cell>
        </row>
        <row r="285">
          <cell r="AA285" t="str">
            <v/>
          </cell>
        </row>
        <row r="287">
          <cell r="AA287" t="str">
            <v/>
          </cell>
        </row>
        <row r="289">
          <cell r="AA289" t="str">
            <v/>
          </cell>
        </row>
        <row r="291">
          <cell r="AA291" t="str">
            <v>cp 7</v>
          </cell>
        </row>
        <row r="293">
          <cell r="AA293" t="str">
            <v>SS/Scp</v>
          </cell>
        </row>
        <row r="295">
          <cell r="AA295" t="str">
            <v/>
          </cell>
        </row>
        <row r="297">
          <cell r="AA297" t="str">
            <v/>
          </cell>
        </row>
        <row r="299">
          <cell r="AA299" t="str">
            <v/>
          </cell>
        </row>
        <row r="301">
          <cell r="AA301" t="str">
            <v>SS/Fcp</v>
          </cell>
        </row>
        <row r="303">
          <cell r="AA303" t="str">
            <v>cp7ARS</v>
          </cell>
        </row>
        <row r="305">
          <cell r="AA305" t="str">
            <v>STOP</v>
          </cell>
        </row>
        <row r="307">
          <cell r="AA307" t="str">
            <v/>
          </cell>
        </row>
        <row r="309">
          <cell r="AA309" t="str">
            <v/>
          </cell>
        </row>
        <row r="311">
          <cell r="AA311" t="str">
            <v/>
          </cell>
        </row>
        <row r="313">
          <cell r="AA313" t="str">
            <v/>
          </cell>
        </row>
        <row r="315">
          <cell r="AA315" t="str">
            <v>cp 7A</v>
          </cell>
        </row>
        <row r="317">
          <cell r="AA317" t="str">
            <v>サービスC</v>
          </cell>
        </row>
        <row r="319">
          <cell r="AA319" t="str">
            <v>cp 7B</v>
          </cell>
        </row>
        <row r="321">
          <cell r="AA321" t="str">
            <v>リグルーピング</v>
          </cell>
        </row>
        <row r="323">
          <cell r="AA323" t="str">
            <v/>
          </cell>
        </row>
        <row r="325">
          <cell r="AA325" t="str">
            <v/>
          </cell>
        </row>
        <row r="327">
          <cell r="AA327" t="str">
            <v/>
          </cell>
        </row>
        <row r="329">
          <cell r="AA329" t="str">
            <v/>
          </cell>
        </row>
        <row r="331">
          <cell r="AA331" t="str">
            <v/>
          </cell>
        </row>
        <row r="333">
          <cell r="AA333" t="str">
            <v/>
          </cell>
        </row>
        <row r="335">
          <cell r="AA335" t="str">
            <v/>
          </cell>
        </row>
        <row r="337">
          <cell r="AA337" t="str">
            <v/>
          </cell>
        </row>
        <row r="345">
          <cell r="AA345" t="str">
            <v>セクション3</v>
          </cell>
        </row>
        <row r="347">
          <cell r="AA347" t="str">
            <v>cp 7C</v>
          </cell>
        </row>
        <row r="349">
          <cell r="AA349" t="str">
            <v/>
          </cell>
        </row>
        <row r="351">
          <cell r="AA351" t="str">
            <v/>
          </cell>
        </row>
        <row r="353">
          <cell r="AA353" t="str">
            <v>cp 8</v>
          </cell>
        </row>
        <row r="355">
          <cell r="AA355" t="str">
            <v>SS/Scp</v>
          </cell>
        </row>
        <row r="357">
          <cell r="AA357" t="str">
            <v/>
          </cell>
        </row>
        <row r="359">
          <cell r="AA359" t="str">
            <v/>
          </cell>
        </row>
        <row r="361">
          <cell r="AA361" t="str">
            <v/>
          </cell>
        </row>
        <row r="363">
          <cell r="AA363" t="str">
            <v/>
          </cell>
        </row>
        <row r="365">
          <cell r="AA365" t="str">
            <v/>
          </cell>
        </row>
        <row r="367">
          <cell r="AA367" t="str">
            <v/>
          </cell>
        </row>
        <row r="369">
          <cell r="AA369" t="str">
            <v/>
          </cell>
        </row>
        <row r="371">
          <cell r="AA371" t="str">
            <v>SS/Fcp</v>
          </cell>
        </row>
        <row r="373">
          <cell r="AA373" t="str">
            <v>cp 9RS</v>
          </cell>
        </row>
        <row r="375">
          <cell r="AA375" t="str">
            <v>STOP</v>
          </cell>
        </row>
        <row r="377">
          <cell r="AA377" t="str">
            <v/>
          </cell>
        </row>
        <row r="379">
          <cell r="AA379" t="str">
            <v/>
          </cell>
        </row>
        <row r="381">
          <cell r="AA381" t="str">
            <v/>
          </cell>
        </row>
        <row r="383">
          <cell r="AA383" t="str">
            <v xml:space="preserve">cp 9 </v>
          </cell>
        </row>
        <row r="385">
          <cell r="AA385" t="str">
            <v>SS/Scp</v>
          </cell>
        </row>
        <row r="387">
          <cell r="AA387" t="str">
            <v/>
          </cell>
        </row>
        <row r="389">
          <cell r="AA389" t="str">
            <v>SS/Fcp</v>
          </cell>
        </row>
        <row r="391">
          <cell r="AA391" t="str">
            <v>cp 10RS</v>
          </cell>
        </row>
        <row r="393">
          <cell r="AA393" t="str">
            <v>STOP</v>
          </cell>
        </row>
        <row r="395">
          <cell r="AA395" t="str">
            <v/>
          </cell>
        </row>
        <row r="397">
          <cell r="AA397" t="str">
            <v/>
          </cell>
        </row>
        <row r="399">
          <cell r="AA399" t="str">
            <v/>
          </cell>
        </row>
        <row r="401">
          <cell r="AA401" t="str">
            <v/>
          </cell>
        </row>
        <row r="403">
          <cell r="AA403" t="str">
            <v/>
          </cell>
        </row>
        <row r="411">
          <cell r="AA411" t="str">
            <v/>
          </cell>
        </row>
        <row r="413">
          <cell r="AA413" t="str">
            <v/>
          </cell>
        </row>
        <row r="415">
          <cell r="AA415" t="str">
            <v/>
          </cell>
        </row>
        <row r="417">
          <cell r="AA417" t="str">
            <v/>
          </cell>
        </row>
        <row r="419">
          <cell r="AA419" t="str">
            <v/>
          </cell>
        </row>
        <row r="421">
          <cell r="AA421" t="str">
            <v/>
          </cell>
        </row>
        <row r="423">
          <cell r="AA423" t="str">
            <v/>
          </cell>
        </row>
        <row r="425">
          <cell r="AA425" t="str">
            <v>cp 10</v>
          </cell>
        </row>
        <row r="427">
          <cell r="AA427" t="str">
            <v>SS/Scp</v>
          </cell>
        </row>
        <row r="429">
          <cell r="AA429" t="str">
            <v/>
          </cell>
        </row>
        <row r="431">
          <cell r="AA431" t="str">
            <v/>
          </cell>
        </row>
        <row r="433">
          <cell r="AA433" t="str">
            <v/>
          </cell>
        </row>
        <row r="435">
          <cell r="AA435" t="str">
            <v/>
          </cell>
        </row>
        <row r="437">
          <cell r="AA437" t="str">
            <v/>
          </cell>
        </row>
        <row r="439">
          <cell r="AA439" t="str">
            <v/>
          </cell>
        </row>
        <row r="441">
          <cell r="AA441" t="str">
            <v/>
          </cell>
        </row>
        <row r="443">
          <cell r="AA443" t="str">
            <v>SS/Fcp</v>
          </cell>
        </row>
        <row r="445">
          <cell r="AA445" t="str">
            <v>cp  10ARS</v>
          </cell>
        </row>
        <row r="447">
          <cell r="AA447" t="str">
            <v>STOP</v>
          </cell>
        </row>
        <row r="449">
          <cell r="AA449" t="str">
            <v/>
          </cell>
        </row>
        <row r="451">
          <cell r="AA451" t="str">
            <v/>
          </cell>
        </row>
        <row r="453">
          <cell r="AA453" t="str">
            <v/>
          </cell>
        </row>
        <row r="455">
          <cell r="AA455" t="str">
            <v>cp 10A</v>
          </cell>
        </row>
        <row r="457">
          <cell r="AA457" t="str">
            <v>サービスD</v>
          </cell>
        </row>
        <row r="459">
          <cell r="AA459" t="str">
            <v>cp 10B（申告）</v>
          </cell>
        </row>
        <row r="461">
          <cell r="AA461" t="str">
            <v>パルクフェルメ</v>
          </cell>
        </row>
        <row r="463">
          <cell r="AA463" t="str">
            <v>ゴール</v>
          </cell>
        </row>
        <row r="465">
          <cell r="AA465" t="str">
            <v/>
          </cell>
        </row>
        <row r="467">
          <cell r="AA467" t="str">
            <v/>
          </cell>
        </row>
        <row r="469">
          <cell r="AA469" t="str">
            <v/>
          </cell>
        </row>
        <row r="477">
          <cell r="AA477" t="str">
            <v/>
          </cell>
        </row>
        <row r="479">
          <cell r="AA479" t="str">
            <v/>
          </cell>
        </row>
        <row r="481">
          <cell r="AA481" t="str">
            <v/>
          </cell>
        </row>
        <row r="483">
          <cell r="AA483" t="str">
            <v/>
          </cell>
        </row>
        <row r="485">
          <cell r="AA485" t="str">
            <v/>
          </cell>
        </row>
        <row r="487">
          <cell r="AA487" t="str">
            <v/>
          </cell>
        </row>
        <row r="489">
          <cell r="AA489" t="str">
            <v/>
          </cell>
        </row>
        <row r="491">
          <cell r="AA491" t="str">
            <v/>
          </cell>
        </row>
        <row r="493">
          <cell r="AA493" t="str">
            <v/>
          </cell>
        </row>
        <row r="495">
          <cell r="AA495" t="str">
            <v/>
          </cell>
        </row>
        <row r="497">
          <cell r="AA497" t="str">
            <v/>
          </cell>
        </row>
        <row r="499">
          <cell r="AA499" t="str">
            <v/>
          </cell>
        </row>
        <row r="501">
          <cell r="AA501" t="str">
            <v/>
          </cell>
        </row>
        <row r="503">
          <cell r="AA503" t="str">
            <v/>
          </cell>
        </row>
        <row r="505">
          <cell r="AA505" t="str">
            <v/>
          </cell>
        </row>
        <row r="507">
          <cell r="AA507" t="str">
            <v/>
          </cell>
        </row>
        <row r="509">
          <cell r="AA509" t="str">
            <v/>
          </cell>
        </row>
        <row r="511">
          <cell r="AA511" t="str">
            <v/>
          </cell>
        </row>
        <row r="513">
          <cell r="AA513" t="str">
            <v/>
          </cell>
        </row>
        <row r="515">
          <cell r="AA515" t="str">
            <v/>
          </cell>
        </row>
        <row r="517">
          <cell r="AA517" t="str">
            <v/>
          </cell>
        </row>
        <row r="519">
          <cell r="AA519" t="str">
            <v/>
          </cell>
        </row>
        <row r="521">
          <cell r="AA521" t="str">
            <v/>
          </cell>
        </row>
        <row r="523">
          <cell r="AA523" t="str">
            <v/>
          </cell>
        </row>
        <row r="525">
          <cell r="AA525" t="str">
            <v/>
          </cell>
        </row>
        <row r="527">
          <cell r="AA527" t="str">
            <v/>
          </cell>
        </row>
        <row r="529">
          <cell r="AA529" t="str">
            <v/>
          </cell>
        </row>
        <row r="531">
          <cell r="AA531" t="str">
            <v/>
          </cell>
        </row>
        <row r="533">
          <cell r="AA533" t="str">
            <v/>
          </cell>
        </row>
        <row r="535">
          <cell r="AA535" t="str">
            <v/>
          </cell>
        </row>
        <row r="543">
          <cell r="AA543" t="str">
            <v/>
          </cell>
        </row>
        <row r="545">
          <cell r="AA545" t="str">
            <v/>
          </cell>
        </row>
        <row r="547">
          <cell r="AA547" t="str">
            <v/>
          </cell>
        </row>
        <row r="549">
          <cell r="AA549" t="str">
            <v/>
          </cell>
        </row>
        <row r="551">
          <cell r="AA551" t="str">
            <v/>
          </cell>
        </row>
        <row r="553">
          <cell r="AA553" t="str">
            <v/>
          </cell>
        </row>
        <row r="555">
          <cell r="AA555" t="str">
            <v/>
          </cell>
        </row>
        <row r="557">
          <cell r="AA557" t="str">
            <v/>
          </cell>
        </row>
        <row r="559">
          <cell r="AA559" t="str">
            <v/>
          </cell>
        </row>
        <row r="561">
          <cell r="AA561" t="str">
            <v/>
          </cell>
        </row>
        <row r="563">
          <cell r="AA563" t="str">
            <v/>
          </cell>
        </row>
        <row r="565">
          <cell r="AA565" t="str">
            <v/>
          </cell>
        </row>
        <row r="567">
          <cell r="AA567" t="str">
            <v/>
          </cell>
        </row>
        <row r="569">
          <cell r="AA569" t="str">
            <v/>
          </cell>
        </row>
        <row r="571">
          <cell r="AA571" t="str">
            <v/>
          </cell>
        </row>
        <row r="573">
          <cell r="AA573" t="str">
            <v/>
          </cell>
        </row>
        <row r="575">
          <cell r="AA575" t="str">
            <v/>
          </cell>
        </row>
        <row r="577">
          <cell r="AA577" t="str">
            <v/>
          </cell>
        </row>
        <row r="579">
          <cell r="AA579" t="str">
            <v/>
          </cell>
        </row>
        <row r="581">
          <cell r="AA581" t="str">
            <v/>
          </cell>
        </row>
        <row r="583">
          <cell r="AA583" t="str">
            <v/>
          </cell>
        </row>
        <row r="585">
          <cell r="AA585" t="str">
            <v/>
          </cell>
        </row>
        <row r="587">
          <cell r="AA587" t="str">
            <v/>
          </cell>
        </row>
        <row r="589">
          <cell r="AA589" t="str">
            <v/>
          </cell>
        </row>
        <row r="591">
          <cell r="AA591" t="str">
            <v/>
          </cell>
        </row>
        <row r="593">
          <cell r="AA593" t="str">
            <v/>
          </cell>
        </row>
        <row r="595">
          <cell r="AA595" t="str">
            <v/>
          </cell>
        </row>
        <row r="597">
          <cell r="AA597" t="str">
            <v/>
          </cell>
        </row>
        <row r="599">
          <cell r="AA599" t="str">
            <v/>
          </cell>
        </row>
        <row r="601">
          <cell r="AA601" t="str">
            <v/>
          </cell>
        </row>
      </sheetData>
      <sheetData sheetId="1">
        <row r="7">
          <cell r="H7" t="str">
            <v>いいい</v>
          </cell>
        </row>
        <row r="10">
          <cell r="H10" t="str">
            <v>（日吉ダム）</v>
          </cell>
        </row>
        <row r="13">
          <cell r="H13" t="str">
            <v>場所</v>
          </cell>
        </row>
        <row r="15">
          <cell r="H15" t="str">
            <v>あああ</v>
          </cell>
        </row>
        <row r="16">
          <cell r="H16" t="str">
            <v>ううう</v>
          </cell>
        </row>
        <row r="17">
          <cell r="H17" t="str">
            <v>ううう</v>
          </cell>
        </row>
        <row r="18">
          <cell r="H18" t="str">
            <v>あああ</v>
          </cell>
        </row>
        <row r="19">
          <cell r="H19" t="str">
            <v>あああ</v>
          </cell>
        </row>
        <row r="20">
          <cell r="H20" t="str">
            <v>スプリングスひよし</v>
          </cell>
        </row>
        <row r="21">
          <cell r="H21" t="str">
            <v>日吉町　中</v>
          </cell>
        </row>
        <row r="22">
          <cell r="H22" t="str">
            <v>（日吉ダム）</v>
          </cell>
        </row>
        <row r="23">
          <cell r="H23" t="str">
            <v>（日吉ダム）</v>
          </cell>
        </row>
      </sheetData>
      <sheetData sheetId="2">
        <row r="18">
          <cell r="D18">
            <v>38527</v>
          </cell>
          <cell r="I18" t="str">
            <v>まで</v>
          </cell>
        </row>
      </sheetData>
      <sheetData sheetId="3" refreshError="1"/>
      <sheetData sheetId="4">
        <row r="4">
          <cell r="C4" t="str">
            <v>１ページ</v>
          </cell>
        </row>
        <row r="5">
          <cell r="C5" t="str">
            <v>２ページ</v>
          </cell>
        </row>
        <row r="6">
          <cell r="C6" t="str">
            <v>２ページまで</v>
          </cell>
        </row>
        <row r="7">
          <cell r="C7" t="str">
            <v>３ページ</v>
          </cell>
        </row>
        <row r="8">
          <cell r="C8" t="str">
            <v>３ページまで</v>
          </cell>
        </row>
        <row r="9">
          <cell r="C9" t="str">
            <v>４ページ</v>
          </cell>
        </row>
        <row r="10">
          <cell r="C10" t="str">
            <v>４ページまで</v>
          </cell>
        </row>
        <row r="11">
          <cell r="C11" t="str">
            <v>５ページ</v>
          </cell>
        </row>
        <row r="12">
          <cell r="C12" t="str">
            <v>５ページまで</v>
          </cell>
        </row>
        <row r="13">
          <cell r="C13" t="str">
            <v>６ページ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目次"/>
      <sheetName val="本文１～３"/>
      <sheetName val="3-4_緊急時"/>
      <sheetName val="４　オフィシャル業務"/>
      <sheetName val="トラッキング資料"/>
      <sheetName val="アイテナリーDAY 1"/>
      <sheetName val="アイテナリーDAY ２"/>
      <sheetName val="地区戦"/>
      <sheetName val="全体図"/>
      <sheetName val="Sekiya詳細図"/>
      <sheetName val="Sekiya１・３・１２"/>
      <sheetName val="Furusato詳細図"/>
      <sheetName val="Furusato２・４・１３"/>
      <sheetName val="PlayPark詳細図"/>
      <sheetName val="PlayPark５・８・１１・１４"/>
      <sheetName val="Rainbow詳細図"/>
      <sheetName val="Rainbow６・７・９・１０"/>
      <sheetName val="ＪＲＣ"/>
      <sheetName val="ＤＥ"/>
      <sheetName val="Day1コースカースケジュール"/>
      <sheetName val="Day2コースカースケジュール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設定"/>
      <sheetName val="オフィシャル配置"/>
      <sheetName val="Name"/>
      <sheetName val="入力"/>
      <sheetName val="ITINERARY"/>
      <sheetName val="Sheet3"/>
      <sheetName val="Sheet1"/>
      <sheetName val="Sheet5"/>
      <sheetName val="Sheet2"/>
      <sheetName val="設定表"/>
      <sheetName val="占用許可１"/>
      <sheetName val="占用許可２"/>
      <sheetName val="占用許可３"/>
      <sheetName val="占用許可４"/>
      <sheetName val="占用許可５"/>
      <sheetName val="占用許可６"/>
      <sheetName val="警察許可"/>
      <sheetName val="警察許可 (2)"/>
      <sheetName val="Sheet4"/>
    </sheetNames>
    <sheetDataSet>
      <sheetData sheetId="0">
        <row r="11">
          <cell r="P11" t="str">
            <v>入力リスト用</v>
          </cell>
          <cell r="AA11" t="str">
            <v>18CP</v>
          </cell>
        </row>
        <row r="13">
          <cell r="P13" t="str">
            <v>イベント</v>
          </cell>
          <cell r="Q13" t="str">
            <v>制限速度</v>
          </cell>
          <cell r="AA13" t="str">
            <v>CP/PC</v>
          </cell>
        </row>
        <row r="14">
          <cell r="AA14" t="str">
            <v>場所</v>
          </cell>
        </row>
        <row r="15">
          <cell r="P15" t="str">
            <v>スタート</v>
          </cell>
          <cell r="Q15">
            <v>15</v>
          </cell>
          <cell r="AA15" t="str">
            <v>スタート(cp0)</v>
          </cell>
        </row>
        <row r="16">
          <cell r="P16" t="str">
            <v>道標</v>
          </cell>
          <cell r="Q16">
            <v>20</v>
          </cell>
        </row>
        <row r="17">
          <cell r="P17" t="str">
            <v>境界</v>
          </cell>
          <cell r="Q17">
            <v>25</v>
          </cell>
          <cell r="AA17" t="str">
            <v/>
          </cell>
        </row>
        <row r="18">
          <cell r="P18" t="str">
            <v>pc1/OD</v>
          </cell>
          <cell r="Q18">
            <v>30</v>
          </cell>
        </row>
        <row r="19">
          <cell r="P19" t="str">
            <v>SS/Scp</v>
          </cell>
          <cell r="Q19">
            <v>40</v>
          </cell>
          <cell r="AA19" t="str">
            <v/>
          </cell>
        </row>
        <row r="20">
          <cell r="P20" t="str">
            <v>SS/Fcp</v>
          </cell>
          <cell r="Q20">
            <v>50</v>
          </cell>
        </row>
        <row r="21">
          <cell r="P21" t="str">
            <v>サービスIn</v>
          </cell>
          <cell r="Q21">
            <v>60</v>
          </cell>
          <cell r="AA21" t="str">
            <v/>
          </cell>
        </row>
        <row r="22">
          <cell r="P22" t="str">
            <v>サービス</v>
          </cell>
          <cell r="Q22" t="str">
            <v>占用</v>
          </cell>
        </row>
        <row r="23">
          <cell r="P23" t="str">
            <v>サービスA</v>
          </cell>
          <cell r="Q23" t="str">
            <v>〃</v>
          </cell>
          <cell r="AA23" t="str">
            <v/>
          </cell>
        </row>
        <row r="24">
          <cell r="P24" t="str">
            <v>サービスB</v>
          </cell>
        </row>
        <row r="25">
          <cell r="P25" t="str">
            <v>サービスC</v>
          </cell>
          <cell r="AA25" t="str">
            <v/>
          </cell>
        </row>
        <row r="26">
          <cell r="P26" t="str">
            <v>サービスOUT</v>
          </cell>
        </row>
        <row r="27">
          <cell r="P27" t="str">
            <v>再スタート</v>
          </cell>
          <cell r="AA27" t="str">
            <v/>
          </cell>
        </row>
        <row r="28">
          <cell r="P28" t="str">
            <v>レスコン</v>
          </cell>
        </row>
        <row r="29">
          <cell r="P29" t="str">
            <v>ゴール</v>
          </cell>
          <cell r="AA29" t="str">
            <v/>
          </cell>
        </row>
        <row r="30">
          <cell r="P30" t="str">
            <v>トリップ『N』</v>
          </cell>
        </row>
        <row r="31">
          <cell r="P31" t="str">
            <v>トリップ『ON』</v>
          </cell>
          <cell r="AA31" t="str">
            <v>cp0A</v>
          </cell>
        </row>
        <row r="32">
          <cell r="P32" t="str">
            <v>給油</v>
          </cell>
        </row>
        <row r="33">
          <cell r="P33" t="str">
            <v>プール</v>
          </cell>
          <cell r="AA33" t="str">
            <v/>
          </cell>
        </row>
        <row r="34">
          <cell r="P34" t="str">
            <v>予告</v>
          </cell>
        </row>
        <row r="35">
          <cell r="P35" t="str">
            <v>フィニッシュ</v>
          </cell>
          <cell r="AA35" t="str">
            <v/>
          </cell>
        </row>
        <row r="36">
          <cell r="P36" t="str">
            <v>リグルーピング</v>
          </cell>
        </row>
        <row r="37">
          <cell r="P37" t="str">
            <v>サービスD</v>
          </cell>
          <cell r="AA37" t="str">
            <v/>
          </cell>
        </row>
        <row r="38">
          <cell r="P38" t="str">
            <v>パルクフェルメ</v>
          </cell>
        </row>
        <row r="39">
          <cell r="P39" t="str">
            <v>レストホールト</v>
          </cell>
          <cell r="AA39" t="str">
            <v/>
          </cell>
        </row>
        <row r="41">
          <cell r="AA41" t="str">
            <v/>
          </cell>
        </row>
        <row r="43">
          <cell r="AA43" t="str">
            <v/>
          </cell>
        </row>
        <row r="45">
          <cell r="AA45" t="str">
            <v/>
          </cell>
        </row>
        <row r="47">
          <cell r="AA47" t="str">
            <v>cp0B</v>
          </cell>
        </row>
        <row r="49">
          <cell r="AA49" t="str">
            <v/>
          </cell>
        </row>
        <row r="51">
          <cell r="AA51" t="str">
            <v/>
          </cell>
        </row>
        <row r="53">
          <cell r="AA53" t="str">
            <v/>
          </cell>
        </row>
        <row r="55">
          <cell r="AA55" t="str">
            <v/>
          </cell>
        </row>
        <row r="57">
          <cell r="AA57" t="str">
            <v/>
          </cell>
        </row>
        <row r="59">
          <cell r="AA59" t="str">
            <v/>
          </cell>
        </row>
        <row r="61">
          <cell r="AA61" t="str">
            <v/>
          </cell>
        </row>
        <row r="63">
          <cell r="AA63" t="str">
            <v/>
          </cell>
        </row>
        <row r="65">
          <cell r="AA65" t="str">
            <v/>
          </cell>
        </row>
        <row r="67">
          <cell r="AA67" t="str">
            <v/>
          </cell>
        </row>
        <row r="69">
          <cell r="AA69" t="str">
            <v>cp0C</v>
          </cell>
        </row>
        <row r="71">
          <cell r="AA71" t="str">
            <v/>
          </cell>
        </row>
        <row r="73">
          <cell r="AA73" t="str">
            <v/>
          </cell>
        </row>
        <row r="81">
          <cell r="AA81" t="str">
            <v/>
          </cell>
        </row>
        <row r="83">
          <cell r="AA83" t="str">
            <v/>
          </cell>
        </row>
        <row r="85">
          <cell r="AA85" t="str">
            <v/>
          </cell>
        </row>
        <row r="87">
          <cell r="AA87" t="str">
            <v/>
          </cell>
        </row>
        <row r="89">
          <cell r="AA89" t="str">
            <v/>
          </cell>
        </row>
        <row r="91">
          <cell r="AA91" t="str">
            <v/>
          </cell>
        </row>
        <row r="93">
          <cell r="AA93" t="str">
            <v/>
          </cell>
        </row>
        <row r="95">
          <cell r="AA95" t="str">
            <v/>
          </cell>
        </row>
        <row r="97">
          <cell r="AA97" t="str">
            <v/>
          </cell>
        </row>
        <row r="99">
          <cell r="AA99" t="str">
            <v>cp0D</v>
          </cell>
        </row>
        <row r="101">
          <cell r="AA101" t="str">
            <v/>
          </cell>
        </row>
        <row r="103">
          <cell r="AA103" t="str">
            <v/>
          </cell>
        </row>
        <row r="105">
          <cell r="AA105" t="str">
            <v/>
          </cell>
        </row>
        <row r="107">
          <cell r="AA107" t="str">
            <v/>
          </cell>
        </row>
        <row r="109">
          <cell r="AA109" t="str">
            <v>cp0E</v>
          </cell>
        </row>
        <row r="111">
          <cell r="AA111" t="str">
            <v>サービスA</v>
          </cell>
        </row>
        <row r="113">
          <cell r="AA113" t="str">
            <v>cp0F</v>
          </cell>
        </row>
        <row r="115">
          <cell r="AA115" t="str">
            <v>給油</v>
          </cell>
        </row>
        <row r="117">
          <cell r="AA117" t="str">
            <v/>
          </cell>
        </row>
        <row r="119">
          <cell r="AA119" t="str">
            <v/>
          </cell>
        </row>
        <row r="121">
          <cell r="AA121" t="str">
            <v/>
          </cell>
        </row>
        <row r="123">
          <cell r="AA123" t="str">
            <v/>
          </cell>
        </row>
        <row r="125">
          <cell r="AA125" t="str">
            <v>cp1</v>
          </cell>
        </row>
        <row r="127">
          <cell r="AA127" t="str">
            <v>SS/Scp</v>
          </cell>
        </row>
        <row r="129">
          <cell r="AA129" t="str">
            <v>SS/Fcp</v>
          </cell>
        </row>
        <row r="131">
          <cell r="AA131" t="str">
            <v/>
          </cell>
        </row>
        <row r="133">
          <cell r="AA133" t="str">
            <v/>
          </cell>
        </row>
        <row r="135">
          <cell r="AA135" t="str">
            <v/>
          </cell>
        </row>
        <row r="137">
          <cell r="AA137" t="str">
            <v/>
          </cell>
        </row>
        <row r="139">
          <cell r="AA139" t="str">
            <v>cp1A</v>
          </cell>
        </row>
        <row r="147">
          <cell r="AA147" t="str">
            <v>ｃｐ１Ａ</v>
          </cell>
        </row>
        <row r="149">
          <cell r="AA149" t="str">
            <v>HA/Scp</v>
          </cell>
        </row>
        <row r="151">
          <cell r="AA151" t="str">
            <v/>
          </cell>
        </row>
        <row r="153">
          <cell r="AA153" t="str">
            <v>HA/Fcp</v>
          </cell>
        </row>
        <row r="155">
          <cell r="AA155" t="str">
            <v/>
          </cell>
        </row>
        <row r="157">
          <cell r="AA157" t="str">
            <v/>
          </cell>
        </row>
        <row r="159">
          <cell r="AA159" t="str">
            <v/>
          </cell>
        </row>
        <row r="161">
          <cell r="AA161" t="str">
            <v/>
          </cell>
        </row>
        <row r="163">
          <cell r="AA163" t="str">
            <v/>
          </cell>
        </row>
        <row r="165">
          <cell r="AA165" t="str">
            <v/>
          </cell>
        </row>
        <row r="167">
          <cell r="AA167" t="str">
            <v>cp2</v>
          </cell>
        </row>
        <row r="169">
          <cell r="AA169" t="str">
            <v>SS/Scp</v>
          </cell>
        </row>
        <row r="171">
          <cell r="AA171" t="str">
            <v/>
          </cell>
        </row>
        <row r="173">
          <cell r="AA173" t="str">
            <v/>
          </cell>
        </row>
        <row r="175">
          <cell r="AA175" t="str">
            <v>SS/Fcp</v>
          </cell>
        </row>
        <row r="177">
          <cell r="AA177" t="str">
            <v/>
          </cell>
        </row>
        <row r="179">
          <cell r="AA179" t="str">
            <v/>
          </cell>
        </row>
        <row r="181">
          <cell r="AA181" t="str">
            <v/>
          </cell>
        </row>
        <row r="183">
          <cell r="AA183" t="str">
            <v/>
          </cell>
        </row>
        <row r="185">
          <cell r="AA185" t="str">
            <v/>
          </cell>
        </row>
        <row r="187">
          <cell r="AA187" t="str">
            <v>cp2A</v>
          </cell>
        </row>
        <row r="189">
          <cell r="AA189" t="str">
            <v>リグルーピング</v>
          </cell>
        </row>
        <row r="191">
          <cell r="AA191" t="str">
            <v>cp2B</v>
          </cell>
        </row>
        <row r="193">
          <cell r="AA193" t="str">
            <v/>
          </cell>
        </row>
        <row r="195">
          <cell r="AA195" t="str">
            <v/>
          </cell>
        </row>
        <row r="197">
          <cell r="AA197" t="str">
            <v/>
          </cell>
        </row>
        <row r="199">
          <cell r="AA199" t="str">
            <v/>
          </cell>
        </row>
        <row r="201">
          <cell r="AA201" t="str">
            <v/>
          </cell>
        </row>
        <row r="203">
          <cell r="AA203" t="str">
            <v/>
          </cell>
        </row>
        <row r="205">
          <cell r="AA205" t="str">
            <v/>
          </cell>
        </row>
        <row r="213">
          <cell r="AA213" t="str">
            <v>セクション2</v>
          </cell>
        </row>
        <row r="215">
          <cell r="AA215" t="str">
            <v>サービスB</v>
          </cell>
        </row>
        <row r="217">
          <cell r="AA217" t="str">
            <v>cp2C</v>
          </cell>
        </row>
        <row r="219">
          <cell r="AA219" t="str">
            <v>給油</v>
          </cell>
        </row>
        <row r="221">
          <cell r="AA221" t="str">
            <v/>
          </cell>
        </row>
        <row r="223">
          <cell r="AA223" t="str">
            <v/>
          </cell>
        </row>
        <row r="225">
          <cell r="AA225" t="str">
            <v/>
          </cell>
        </row>
        <row r="227">
          <cell r="AA227" t="str">
            <v>cp3</v>
          </cell>
        </row>
        <row r="229">
          <cell r="AA229" t="str">
            <v>SS/Scp</v>
          </cell>
        </row>
        <row r="231">
          <cell r="AA231" t="str">
            <v/>
          </cell>
        </row>
        <row r="233">
          <cell r="AA233" t="str">
            <v/>
          </cell>
        </row>
        <row r="235">
          <cell r="AA235" t="str">
            <v>SS/Fcp</v>
          </cell>
        </row>
        <row r="237">
          <cell r="AA237" t="str">
            <v/>
          </cell>
        </row>
        <row r="239">
          <cell r="AA239" t="str">
            <v/>
          </cell>
        </row>
        <row r="241">
          <cell r="AA241" t="str">
            <v/>
          </cell>
        </row>
        <row r="243">
          <cell r="AA243" t="str">
            <v/>
          </cell>
        </row>
        <row r="245">
          <cell r="AA245" t="str">
            <v/>
          </cell>
        </row>
        <row r="247">
          <cell r="AA247" t="str">
            <v/>
          </cell>
        </row>
        <row r="249">
          <cell r="AA249" t="str">
            <v/>
          </cell>
        </row>
        <row r="251">
          <cell r="AA251" t="str">
            <v/>
          </cell>
        </row>
        <row r="253">
          <cell r="AA253" t="str">
            <v/>
          </cell>
        </row>
        <row r="255">
          <cell r="AA255" t="str">
            <v>cp3A</v>
          </cell>
        </row>
        <row r="257">
          <cell r="AA257" t="str">
            <v/>
          </cell>
        </row>
        <row r="259">
          <cell r="AA259" t="str">
            <v/>
          </cell>
        </row>
        <row r="261">
          <cell r="AA261" t="str">
            <v/>
          </cell>
        </row>
        <row r="263">
          <cell r="AA263" t="str">
            <v>cp3B</v>
          </cell>
        </row>
        <row r="265">
          <cell r="AA265" t="str">
            <v>リグルーピング</v>
          </cell>
        </row>
        <row r="267">
          <cell r="AA267" t="str">
            <v>cp3C</v>
          </cell>
        </row>
        <row r="269">
          <cell r="AA269" t="str">
            <v/>
          </cell>
        </row>
        <row r="271">
          <cell r="AA271" t="str">
            <v/>
          </cell>
        </row>
        <row r="279">
          <cell r="AA279" t="str">
            <v>セクション3</v>
          </cell>
        </row>
        <row r="281">
          <cell r="AA281" t="str">
            <v>レストホールト</v>
          </cell>
        </row>
        <row r="283">
          <cell r="AA283" t="str">
            <v>cp3D</v>
          </cell>
        </row>
        <row r="285">
          <cell r="AA285" t="str">
            <v/>
          </cell>
        </row>
        <row r="287">
          <cell r="AA287" t="str">
            <v/>
          </cell>
        </row>
        <row r="289">
          <cell r="AA289" t="str">
            <v/>
          </cell>
        </row>
        <row r="291">
          <cell r="AA291" t="str">
            <v/>
          </cell>
        </row>
        <row r="293">
          <cell r="AA293" t="str">
            <v>HA/Scp</v>
          </cell>
        </row>
        <row r="295">
          <cell r="AA295" t="str">
            <v/>
          </cell>
        </row>
        <row r="297">
          <cell r="AA297" t="str">
            <v>HA/Fcp</v>
          </cell>
        </row>
        <row r="299">
          <cell r="AA299" t="str">
            <v/>
          </cell>
        </row>
        <row r="301">
          <cell r="AA301" t="str">
            <v/>
          </cell>
        </row>
        <row r="303">
          <cell r="AA303" t="str">
            <v/>
          </cell>
        </row>
        <row r="305">
          <cell r="AA305" t="str">
            <v/>
          </cell>
        </row>
        <row r="307">
          <cell r="AA307" t="str">
            <v/>
          </cell>
        </row>
        <row r="309">
          <cell r="AA309" t="str">
            <v/>
          </cell>
        </row>
        <row r="311">
          <cell r="AA311" t="str">
            <v/>
          </cell>
        </row>
        <row r="313">
          <cell r="AA313" t="str">
            <v/>
          </cell>
        </row>
        <row r="315">
          <cell r="AA315" t="str">
            <v/>
          </cell>
        </row>
        <row r="317">
          <cell r="AA317" t="str">
            <v/>
          </cell>
        </row>
        <row r="319">
          <cell r="AA319" t="str">
            <v>cp4</v>
          </cell>
        </row>
        <row r="321">
          <cell r="AA321" t="str">
            <v>SS/Scp</v>
          </cell>
        </row>
        <row r="323">
          <cell r="AA323" t="str">
            <v/>
          </cell>
        </row>
        <row r="325">
          <cell r="AA325" t="str">
            <v/>
          </cell>
        </row>
        <row r="327">
          <cell r="AA327" t="str">
            <v/>
          </cell>
        </row>
        <row r="329">
          <cell r="AA329" t="str">
            <v>SS/Fcp</v>
          </cell>
        </row>
        <row r="331">
          <cell r="AA331" t="str">
            <v/>
          </cell>
        </row>
        <row r="333">
          <cell r="AA333" t="str">
            <v/>
          </cell>
        </row>
        <row r="335">
          <cell r="AA335" t="str">
            <v/>
          </cell>
        </row>
        <row r="337">
          <cell r="AA337" t="str">
            <v/>
          </cell>
        </row>
        <row r="345">
          <cell r="AA345" t="str">
            <v/>
          </cell>
        </row>
        <row r="347">
          <cell r="AA347" t="str">
            <v>cp4A</v>
          </cell>
        </row>
        <row r="349">
          <cell r="AA349" t="str">
            <v>リグルーピング</v>
          </cell>
        </row>
        <row r="351">
          <cell r="AA351" t="str">
            <v>cp4B</v>
          </cell>
        </row>
        <row r="353">
          <cell r="AA353" t="str">
            <v/>
          </cell>
        </row>
        <row r="355">
          <cell r="AA355" t="str">
            <v/>
          </cell>
        </row>
        <row r="357">
          <cell r="AA357" t="str">
            <v/>
          </cell>
        </row>
        <row r="359">
          <cell r="AA359" t="str">
            <v/>
          </cell>
        </row>
        <row r="361">
          <cell r="AA361" t="str">
            <v/>
          </cell>
        </row>
        <row r="363">
          <cell r="AA363" t="str">
            <v/>
          </cell>
        </row>
        <row r="365">
          <cell r="AA365" t="str">
            <v/>
          </cell>
        </row>
        <row r="367">
          <cell r="AA367" t="str">
            <v/>
          </cell>
        </row>
        <row r="369">
          <cell r="AA369" t="str">
            <v/>
          </cell>
        </row>
        <row r="371">
          <cell r="AA371" t="str">
            <v/>
          </cell>
        </row>
        <row r="373">
          <cell r="AA373" t="str">
            <v/>
          </cell>
        </row>
        <row r="375">
          <cell r="AA375" t="str">
            <v/>
          </cell>
        </row>
        <row r="377">
          <cell r="AA377" t="str">
            <v/>
          </cell>
        </row>
        <row r="379">
          <cell r="AA379" t="str">
            <v/>
          </cell>
        </row>
        <row r="381">
          <cell r="AA381" t="str">
            <v/>
          </cell>
        </row>
        <row r="383">
          <cell r="AA383" t="str">
            <v/>
          </cell>
        </row>
        <row r="385">
          <cell r="AA385" t="str">
            <v/>
          </cell>
        </row>
        <row r="387">
          <cell r="AA387" t="str">
            <v/>
          </cell>
        </row>
        <row r="389">
          <cell r="AA389" t="str">
            <v/>
          </cell>
        </row>
        <row r="391">
          <cell r="AA391" t="str">
            <v/>
          </cell>
        </row>
        <row r="393">
          <cell r="AA393" t="str">
            <v/>
          </cell>
        </row>
        <row r="395">
          <cell r="AA395" t="str">
            <v/>
          </cell>
        </row>
        <row r="397">
          <cell r="AA397" t="str">
            <v/>
          </cell>
        </row>
        <row r="399">
          <cell r="AA399" t="str">
            <v/>
          </cell>
        </row>
        <row r="401">
          <cell r="AA401" t="str">
            <v/>
          </cell>
        </row>
        <row r="403">
          <cell r="AA403" t="str">
            <v/>
          </cell>
        </row>
        <row r="411">
          <cell r="AA411" t="str">
            <v>セクション4</v>
          </cell>
        </row>
        <row r="413">
          <cell r="AA413" t="str">
            <v>サービスC</v>
          </cell>
        </row>
        <row r="415">
          <cell r="AA415" t="str">
            <v>cp4C</v>
          </cell>
        </row>
        <row r="417">
          <cell r="AA417" t="str">
            <v>給油</v>
          </cell>
        </row>
        <row r="419">
          <cell r="AA419" t="str">
            <v/>
          </cell>
        </row>
        <row r="421">
          <cell r="AA421" t="str">
            <v/>
          </cell>
        </row>
        <row r="423">
          <cell r="AA423" t="str">
            <v/>
          </cell>
        </row>
        <row r="425">
          <cell r="AA425" t="str">
            <v/>
          </cell>
        </row>
        <row r="427">
          <cell r="AA427" t="str">
            <v/>
          </cell>
        </row>
        <row r="429">
          <cell r="AA429" t="str">
            <v/>
          </cell>
        </row>
        <row r="431">
          <cell r="AA431" t="str">
            <v/>
          </cell>
        </row>
        <row r="433">
          <cell r="AA433" t="str">
            <v/>
          </cell>
        </row>
        <row r="435">
          <cell r="AA435" t="str">
            <v/>
          </cell>
        </row>
        <row r="437">
          <cell r="AA437" t="str">
            <v/>
          </cell>
        </row>
        <row r="439">
          <cell r="AA439" t="str">
            <v>cp5</v>
          </cell>
        </row>
        <row r="441">
          <cell r="AA441" t="str">
            <v>SS/Scp</v>
          </cell>
        </row>
        <row r="443">
          <cell r="AA443" t="str">
            <v/>
          </cell>
        </row>
        <row r="445">
          <cell r="AA445" t="str">
            <v/>
          </cell>
        </row>
        <row r="447">
          <cell r="AA447" t="str">
            <v/>
          </cell>
        </row>
        <row r="449">
          <cell r="AA449" t="str">
            <v/>
          </cell>
        </row>
        <row r="451">
          <cell r="AA451" t="str">
            <v/>
          </cell>
        </row>
        <row r="453">
          <cell r="AA453" t="str">
            <v/>
          </cell>
        </row>
        <row r="455">
          <cell r="AA455" t="str">
            <v/>
          </cell>
        </row>
        <row r="457">
          <cell r="AA457" t="str">
            <v>SS/Fcp</v>
          </cell>
        </row>
        <row r="459">
          <cell r="AA459" t="str">
            <v/>
          </cell>
        </row>
        <row r="461">
          <cell r="AA461" t="str">
            <v/>
          </cell>
        </row>
        <row r="463">
          <cell r="AA463" t="str">
            <v/>
          </cell>
        </row>
        <row r="465">
          <cell r="AA465" t="str">
            <v>cp5A</v>
          </cell>
        </row>
        <row r="467">
          <cell r="AA467" t="str">
            <v>HA/Scp</v>
          </cell>
        </row>
        <row r="469">
          <cell r="AA469" t="str">
            <v/>
          </cell>
        </row>
        <row r="477">
          <cell r="AA477" t="str">
            <v/>
          </cell>
        </row>
        <row r="479">
          <cell r="AA479" t="str">
            <v>HA/Fcp</v>
          </cell>
        </row>
        <row r="481">
          <cell r="AA481" t="str">
            <v/>
          </cell>
        </row>
        <row r="483">
          <cell r="AA483" t="str">
            <v/>
          </cell>
        </row>
        <row r="485">
          <cell r="AA485" t="str">
            <v/>
          </cell>
        </row>
        <row r="487">
          <cell r="AA487" t="str">
            <v/>
          </cell>
        </row>
        <row r="489">
          <cell r="AA489" t="str">
            <v/>
          </cell>
        </row>
        <row r="491">
          <cell r="AA491" t="str">
            <v/>
          </cell>
        </row>
        <row r="493">
          <cell r="AA493" t="str">
            <v/>
          </cell>
        </row>
        <row r="495">
          <cell r="AA495" t="str">
            <v/>
          </cell>
        </row>
        <row r="497">
          <cell r="AA497" t="str">
            <v/>
          </cell>
        </row>
        <row r="499">
          <cell r="AA499" t="str">
            <v/>
          </cell>
        </row>
        <row r="501">
          <cell r="AA501" t="str">
            <v/>
          </cell>
        </row>
        <row r="503">
          <cell r="AA503" t="str">
            <v/>
          </cell>
        </row>
        <row r="505">
          <cell r="AA505" t="str">
            <v/>
          </cell>
        </row>
        <row r="507">
          <cell r="AA507" t="str">
            <v>cp6</v>
          </cell>
        </row>
        <row r="509">
          <cell r="AA509" t="str">
            <v>SS/Scp</v>
          </cell>
        </row>
        <row r="511">
          <cell r="AA511" t="str">
            <v/>
          </cell>
        </row>
        <row r="513">
          <cell r="AA513" t="str">
            <v/>
          </cell>
        </row>
        <row r="515">
          <cell r="AA515" t="str">
            <v/>
          </cell>
        </row>
        <row r="517">
          <cell r="AA517" t="str">
            <v/>
          </cell>
        </row>
        <row r="519">
          <cell r="AA519" t="str">
            <v/>
          </cell>
        </row>
        <row r="521">
          <cell r="AA521" t="str">
            <v/>
          </cell>
        </row>
        <row r="523">
          <cell r="AA523" t="str">
            <v/>
          </cell>
        </row>
        <row r="525">
          <cell r="AA525" t="str">
            <v>SS/Fcp</v>
          </cell>
        </row>
        <row r="527">
          <cell r="AA527" t="str">
            <v/>
          </cell>
        </row>
        <row r="529">
          <cell r="AA529" t="str">
            <v/>
          </cell>
        </row>
        <row r="531">
          <cell r="AA531" t="str">
            <v>cp6A</v>
          </cell>
        </row>
        <row r="533">
          <cell r="AA533" t="str">
            <v>サービスD</v>
          </cell>
        </row>
        <row r="535">
          <cell r="AA535" t="str">
            <v>cp6B</v>
          </cell>
        </row>
        <row r="543">
          <cell r="AA543" t="str">
            <v>ｃｐ６Ｂ</v>
          </cell>
        </row>
        <row r="545">
          <cell r="AA545" t="str">
            <v>パルクフェルメ</v>
          </cell>
        </row>
        <row r="547">
          <cell r="AA547" t="str">
            <v>フィニッシュ</v>
          </cell>
        </row>
        <row r="549">
          <cell r="AA549" t="str">
            <v/>
          </cell>
        </row>
        <row r="551">
          <cell r="AA551" t="str">
            <v/>
          </cell>
        </row>
        <row r="553">
          <cell r="AA553" t="str">
            <v/>
          </cell>
        </row>
        <row r="555">
          <cell r="AA555" t="str">
            <v/>
          </cell>
        </row>
        <row r="557">
          <cell r="AA557" t="str">
            <v/>
          </cell>
        </row>
        <row r="559">
          <cell r="AA559" t="str">
            <v/>
          </cell>
        </row>
        <row r="561">
          <cell r="AA561" t="str">
            <v/>
          </cell>
        </row>
        <row r="563">
          <cell r="AA563" t="str">
            <v/>
          </cell>
        </row>
        <row r="565">
          <cell r="AA565" t="str">
            <v/>
          </cell>
        </row>
        <row r="567">
          <cell r="AA567" t="str">
            <v/>
          </cell>
        </row>
        <row r="569">
          <cell r="AA569" t="str">
            <v/>
          </cell>
        </row>
        <row r="571">
          <cell r="AA571" t="str">
            <v/>
          </cell>
        </row>
        <row r="573">
          <cell r="AA573" t="str">
            <v/>
          </cell>
        </row>
        <row r="575">
          <cell r="AA575" t="str">
            <v/>
          </cell>
        </row>
        <row r="577">
          <cell r="AA577" t="str">
            <v/>
          </cell>
        </row>
        <row r="579">
          <cell r="AA579" t="str">
            <v/>
          </cell>
        </row>
        <row r="581">
          <cell r="AA581" t="str">
            <v/>
          </cell>
        </row>
        <row r="583">
          <cell r="AA583" t="str">
            <v/>
          </cell>
        </row>
        <row r="585">
          <cell r="AA585" t="str">
            <v/>
          </cell>
        </row>
        <row r="587">
          <cell r="AA587" t="str">
            <v/>
          </cell>
        </row>
        <row r="589">
          <cell r="AA589" t="str">
            <v/>
          </cell>
        </row>
        <row r="591">
          <cell r="AA591" t="str">
            <v/>
          </cell>
        </row>
        <row r="593">
          <cell r="AA593" t="str">
            <v/>
          </cell>
        </row>
        <row r="595">
          <cell r="AA595" t="str">
            <v/>
          </cell>
        </row>
        <row r="597">
          <cell r="AA597" t="str">
            <v/>
          </cell>
        </row>
        <row r="599">
          <cell r="AA599" t="str">
            <v/>
          </cell>
        </row>
        <row r="601">
          <cell r="AA601" t="str">
            <v/>
          </cell>
        </row>
      </sheetData>
      <sheetData sheetId="1"/>
      <sheetData sheetId="2">
        <row r="7">
          <cell r="E7" t="str">
            <v>いいい</v>
          </cell>
          <cell r="H7" t="str">
            <v>いいい</v>
          </cell>
        </row>
        <row r="9">
          <cell r="E9" t="str">
            <v>いいい</v>
          </cell>
        </row>
        <row r="10">
          <cell r="E10" t="str">
            <v>ううう</v>
          </cell>
          <cell r="H10" t="str">
            <v>（日吉ダム）</v>
          </cell>
        </row>
        <row r="13">
          <cell r="E13" t="str">
            <v>SSの名称</v>
          </cell>
          <cell r="H13" t="str">
            <v>場所</v>
          </cell>
        </row>
        <row r="14">
          <cell r="E14" t="str">
            <v>ストック</v>
          </cell>
        </row>
        <row r="15">
          <cell r="E15" t="str">
            <v>Dream Bridge</v>
          </cell>
          <cell r="H15" t="str">
            <v>あああ</v>
          </cell>
        </row>
        <row r="16">
          <cell r="E16" t="str">
            <v>Tatunori Pass</v>
          </cell>
          <cell r="H16" t="str">
            <v>ううう</v>
          </cell>
        </row>
        <row r="17">
          <cell r="E17" t="str">
            <v>Lake Amawaka.W</v>
          </cell>
          <cell r="H17" t="str">
            <v>ううう</v>
          </cell>
        </row>
        <row r="18">
          <cell r="E18" t="str">
            <v>Lake Amawaka.W 1</v>
          </cell>
          <cell r="H18" t="str">
            <v>あああ</v>
          </cell>
        </row>
        <row r="19">
          <cell r="E19" t="str">
            <v>Lake Amawaka.W 2</v>
          </cell>
          <cell r="H19" t="str">
            <v>あああ</v>
          </cell>
        </row>
        <row r="20">
          <cell r="E20" t="str">
            <v>Lake Amawaka.W 3</v>
          </cell>
          <cell r="H20" t="str">
            <v>スプリングスひよし</v>
          </cell>
        </row>
        <row r="21">
          <cell r="E21" t="str">
            <v>Lake Amawaka.W -S</v>
          </cell>
          <cell r="H21" t="str">
            <v>日吉町　中</v>
          </cell>
        </row>
        <row r="22">
          <cell r="E22" t="str">
            <v>Lake Amawaka.W -S1</v>
          </cell>
          <cell r="H22" t="str">
            <v>（日吉ダム）</v>
          </cell>
        </row>
        <row r="23">
          <cell r="E23" t="str">
            <v>Lake Amawaka.W -S2</v>
          </cell>
          <cell r="H23" t="str">
            <v>（日吉ダム）</v>
          </cell>
        </row>
        <row r="24">
          <cell r="E24" t="str">
            <v>Lake Amawaka.W -S3</v>
          </cell>
        </row>
        <row r="25">
          <cell r="E25" t="str">
            <v>Tatsunori Pass 1</v>
          </cell>
        </row>
        <row r="26">
          <cell r="E26" t="str">
            <v>Tatsunori Pass 2</v>
          </cell>
        </row>
        <row r="27">
          <cell r="E27" t="str">
            <v>Tatsunori Pass 3</v>
          </cell>
        </row>
        <row r="28">
          <cell r="E28" t="str">
            <v>Lake Amawaka.E</v>
          </cell>
        </row>
        <row r="29">
          <cell r="E29" t="str">
            <v>Lake Amawaka.E 1</v>
          </cell>
        </row>
        <row r="30">
          <cell r="E30" t="str">
            <v>Lake Amawaka.E 2</v>
          </cell>
        </row>
        <row r="31">
          <cell r="E31" t="str">
            <v>Lake Amawaka.E 3</v>
          </cell>
        </row>
        <row r="32">
          <cell r="E32" t="str">
            <v>Ruri Kei</v>
          </cell>
        </row>
        <row r="33">
          <cell r="E33" t="str">
            <v>Ruri Kei 1</v>
          </cell>
        </row>
        <row r="34">
          <cell r="E34" t="str">
            <v>Ruri Kei 2</v>
          </cell>
        </row>
        <row r="35">
          <cell r="E35" t="str">
            <v>Ruri Kei 3</v>
          </cell>
        </row>
        <row r="36">
          <cell r="E36" t="str">
            <v>Katura River</v>
          </cell>
        </row>
        <row r="37">
          <cell r="E37" t="str">
            <v>Katsura River 1</v>
          </cell>
        </row>
        <row r="38">
          <cell r="E38" t="str">
            <v>Katsura River 2</v>
          </cell>
        </row>
        <row r="39">
          <cell r="E39" t="str">
            <v>Katsura River 3</v>
          </cell>
        </row>
        <row r="40">
          <cell r="E40" t="str">
            <v>うんこ</v>
          </cell>
        </row>
      </sheetData>
      <sheetData sheetId="3">
        <row r="10">
          <cell r="C10" t="str">
            <v>園部警察署</v>
          </cell>
        </row>
        <row r="16">
          <cell r="C16" t="str">
            <v>日吉町</v>
          </cell>
          <cell r="L16" t="str">
            <v>京北町</v>
          </cell>
        </row>
        <row r="18">
          <cell r="D18">
            <v>38129</v>
          </cell>
          <cell r="I18" t="str">
            <v>まで</v>
          </cell>
        </row>
        <row r="33">
          <cell r="C33" t="str">
            <v>美山町</v>
          </cell>
          <cell r="L33" t="str">
            <v>園部町</v>
          </cell>
        </row>
      </sheetData>
      <sheetData sheetId="4"/>
      <sheetData sheetId="5"/>
      <sheetData sheetId="6">
        <row r="4">
          <cell r="C4" t="str">
            <v>１ページ</v>
          </cell>
        </row>
        <row r="5">
          <cell r="C5" t="str">
            <v>２ページ</v>
          </cell>
        </row>
        <row r="6">
          <cell r="C6" t="str">
            <v>２ページまで</v>
          </cell>
        </row>
        <row r="7">
          <cell r="C7" t="str">
            <v>３ページ</v>
          </cell>
        </row>
        <row r="8">
          <cell r="C8" t="str">
            <v>３ページまで</v>
          </cell>
        </row>
        <row r="9">
          <cell r="C9" t="str">
            <v>４ページ</v>
          </cell>
        </row>
        <row r="10">
          <cell r="C10" t="str">
            <v>４ページまで</v>
          </cell>
        </row>
        <row r="11">
          <cell r="C11" t="str">
            <v>５ページ</v>
          </cell>
        </row>
        <row r="12">
          <cell r="C12" t="str">
            <v>５ページまで</v>
          </cell>
        </row>
        <row r="13">
          <cell r="C13" t="str">
            <v>６ページ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3DE84-7895-ED48-8328-0F7F3E1DDF97}">
  <dimension ref="A1:P29"/>
  <sheetViews>
    <sheetView tabSelected="1" view="pageBreakPreview" zoomScale="96" zoomScaleNormal="90" zoomScaleSheetLayoutView="96" workbookViewId="0">
      <selection activeCell="O8" sqref="O8"/>
    </sheetView>
  </sheetViews>
  <sheetFormatPr baseColWidth="10" defaultColWidth="9" defaultRowHeight="15" customHeight="1"/>
  <cols>
    <col min="1" max="1" width="2.6640625" style="20" customWidth="1"/>
    <col min="2" max="2" width="8.6640625" style="20" customWidth="1"/>
    <col min="3" max="3" width="37.5" style="20" bestFit="1" customWidth="1"/>
    <col min="4" max="6" width="11.33203125" style="21" customWidth="1"/>
    <col min="7" max="7" width="11.33203125" style="22" customWidth="1"/>
    <col min="8" max="8" width="12.33203125" style="24" customWidth="1"/>
    <col min="9" max="9" width="2.6640625" style="20" customWidth="1"/>
    <col min="10" max="10" width="5.6640625" style="20" customWidth="1"/>
    <col min="11" max="11" width="6.6640625" style="20" bestFit="1" customWidth="1"/>
    <col min="12" max="12" width="5.6640625" style="20" bestFit="1" customWidth="1"/>
    <col min="13" max="13" width="6" style="25" bestFit="1" customWidth="1"/>
    <col min="14" max="14" width="7.6640625" style="26" bestFit="1" customWidth="1"/>
    <col min="15" max="15" width="18.6640625" style="20" bestFit="1" customWidth="1"/>
    <col min="16" max="16" width="10.33203125" style="20" bestFit="1" customWidth="1"/>
    <col min="17" max="16384" width="9" style="20"/>
  </cols>
  <sheetData>
    <row r="1" spans="1:16" ht="15" customHeight="1">
      <c r="H1" s="23">
        <v>2.0833333333333333E-3</v>
      </c>
    </row>
    <row r="2" spans="1:16" ht="23">
      <c r="B2" s="75" t="s">
        <v>9</v>
      </c>
      <c r="C2" s="75"/>
      <c r="D2" s="75"/>
      <c r="E2" s="75"/>
      <c r="F2" s="75"/>
      <c r="G2" s="75"/>
      <c r="H2" s="75"/>
    </row>
    <row r="3" spans="1:16" ht="19.75" customHeight="1">
      <c r="B3" s="76" t="s">
        <v>70</v>
      </c>
      <c r="C3" s="76"/>
      <c r="D3" s="76"/>
      <c r="E3" s="76"/>
      <c r="F3" s="76"/>
      <c r="G3" s="76"/>
      <c r="H3" s="76"/>
    </row>
    <row r="4" spans="1:16" s="27" customFormat="1" ht="19.75" customHeight="1">
      <c r="B4" s="28" t="s">
        <v>8</v>
      </c>
      <c r="C4" s="29" t="s">
        <v>7</v>
      </c>
      <c r="D4" s="30" t="s">
        <v>6</v>
      </c>
      <c r="E4" s="30" t="s">
        <v>5</v>
      </c>
      <c r="F4" s="30" t="s">
        <v>4</v>
      </c>
      <c r="G4" s="31" t="s">
        <v>3</v>
      </c>
      <c r="H4" s="32" t="s">
        <v>2</v>
      </c>
      <c r="K4" s="27" t="s">
        <v>11</v>
      </c>
      <c r="L4" s="27" t="s">
        <v>12</v>
      </c>
      <c r="M4" s="33" t="s">
        <v>13</v>
      </c>
      <c r="N4" s="34" t="s">
        <v>14</v>
      </c>
      <c r="O4" s="5" t="s">
        <v>129</v>
      </c>
    </row>
    <row r="5" spans="1:16" ht="16.5" customHeight="1">
      <c r="A5" s="77"/>
      <c r="B5" s="66">
        <v>0</v>
      </c>
      <c r="C5" s="4" t="s">
        <v>53</v>
      </c>
      <c r="D5" s="35"/>
      <c r="E5" s="36" t="s">
        <v>10</v>
      </c>
      <c r="F5" s="36" t="s">
        <v>10</v>
      </c>
      <c r="G5" s="37"/>
      <c r="H5" s="38">
        <v>0.41666666666666669</v>
      </c>
      <c r="I5" s="78" t="s">
        <v>15</v>
      </c>
      <c r="L5" s="39">
        <v>0.41666666666666669</v>
      </c>
      <c r="M5" s="25">
        <f t="shared" ref="M5:M11" si="0">L5-H5</f>
        <v>0</v>
      </c>
    </row>
    <row r="6" spans="1:16" ht="16.5" customHeight="1">
      <c r="A6" s="77"/>
      <c r="B6" s="67"/>
      <c r="C6" s="3" t="s">
        <v>73</v>
      </c>
      <c r="D6" s="41"/>
      <c r="E6" s="6">
        <v>-0.08</v>
      </c>
      <c r="F6" s="6">
        <v>-0.08</v>
      </c>
      <c r="G6" s="8" t="s">
        <v>71</v>
      </c>
      <c r="H6" s="65" t="s">
        <v>72</v>
      </c>
      <c r="I6" s="78"/>
      <c r="L6" s="39"/>
    </row>
    <row r="7" spans="1:16" ht="14.25" customHeight="1">
      <c r="A7" s="77"/>
      <c r="B7" s="67">
        <v>1</v>
      </c>
      <c r="C7" s="3" t="s">
        <v>25</v>
      </c>
      <c r="D7" s="41" t="s">
        <v>0</v>
      </c>
      <c r="E7" s="6">
        <v>21.95</v>
      </c>
      <c r="F7" s="6">
        <f>E7</f>
        <v>21.95</v>
      </c>
      <c r="G7" s="42">
        <v>2.7777777777777776E-2</v>
      </c>
      <c r="H7" s="43">
        <f>SUM(H5,G7)</f>
        <v>0.44444444444444448</v>
      </c>
      <c r="I7" s="78"/>
      <c r="K7" s="39">
        <v>2.7777777777777776E-2</v>
      </c>
      <c r="L7" s="39">
        <f>L5+K7</f>
        <v>0.44444444444444448</v>
      </c>
      <c r="M7" s="25">
        <f t="shared" si="0"/>
        <v>0</v>
      </c>
      <c r="N7" s="26">
        <f>E7/40*60</f>
        <v>32.924999999999997</v>
      </c>
    </row>
    <row r="8" spans="1:16" ht="14.25" customHeight="1">
      <c r="A8" s="77"/>
      <c r="B8" s="63" t="s">
        <v>54</v>
      </c>
      <c r="C8" s="2" t="s">
        <v>27</v>
      </c>
      <c r="D8" s="44">
        <v>9.32</v>
      </c>
      <c r="E8" s="36" t="s">
        <v>10</v>
      </c>
      <c r="F8" s="36" t="s">
        <v>10</v>
      </c>
      <c r="G8" s="45"/>
      <c r="H8" s="46">
        <f>SUM(H1,H7)</f>
        <v>0.4465277777777778</v>
      </c>
      <c r="I8" s="78"/>
      <c r="J8" s="20">
        <v>10</v>
      </c>
      <c r="K8" s="39">
        <v>2.0833333333333333E-3</v>
      </c>
      <c r="L8" s="39">
        <f>L7+K8</f>
        <v>0.4465277777777778</v>
      </c>
      <c r="M8" s="25">
        <f t="shared" si="0"/>
        <v>0</v>
      </c>
      <c r="O8" s="7" t="s">
        <v>10</v>
      </c>
      <c r="P8" s="40"/>
    </row>
    <row r="9" spans="1:16" ht="15" customHeight="1">
      <c r="A9" s="77"/>
      <c r="B9" s="67">
        <v>2</v>
      </c>
      <c r="C9" s="1" t="s">
        <v>26</v>
      </c>
      <c r="D9" s="41" t="s">
        <v>0</v>
      </c>
      <c r="E9" s="6">
        <f>SUM(F9-D8)</f>
        <v>3.24</v>
      </c>
      <c r="F9" s="6">
        <v>12.56</v>
      </c>
      <c r="G9" s="42">
        <v>1.3888888888888888E-2</v>
      </c>
      <c r="H9" s="43">
        <f>SUM(H8,G9)</f>
        <v>0.4604166666666667</v>
      </c>
      <c r="I9" s="78"/>
      <c r="K9" s="39">
        <v>1.3888888888888888E-2</v>
      </c>
      <c r="L9" s="39">
        <f>SUM(L8,K9)</f>
        <v>0.4604166666666667</v>
      </c>
      <c r="M9" s="25">
        <f t="shared" si="0"/>
        <v>0</v>
      </c>
      <c r="N9" s="26">
        <f>E9/10*60</f>
        <v>19.440000000000001</v>
      </c>
    </row>
    <row r="10" spans="1:16" ht="15" customHeight="1">
      <c r="A10" s="77"/>
      <c r="B10" s="68" t="s">
        <v>1</v>
      </c>
      <c r="C10" s="2" t="s">
        <v>24</v>
      </c>
      <c r="D10" s="44">
        <v>13.19</v>
      </c>
      <c r="E10" s="36" t="s">
        <v>10</v>
      </c>
      <c r="F10" s="36" t="s">
        <v>10</v>
      </c>
      <c r="G10" s="45"/>
      <c r="H10" s="46">
        <f>SUM(H1,H9)</f>
        <v>0.46250000000000002</v>
      </c>
      <c r="I10" s="78"/>
      <c r="J10" s="20">
        <v>15</v>
      </c>
      <c r="K10" s="39">
        <v>2.0833333333333333E-3</v>
      </c>
      <c r="L10" s="39">
        <f>L9+K10</f>
        <v>0.46250000000000002</v>
      </c>
      <c r="M10" s="25">
        <f t="shared" si="0"/>
        <v>0</v>
      </c>
      <c r="O10" s="7" t="s">
        <v>10</v>
      </c>
      <c r="P10" s="40"/>
    </row>
    <row r="11" spans="1:16" ht="14.25" customHeight="1" thickBot="1">
      <c r="A11" s="77"/>
      <c r="B11" s="64" t="s">
        <v>127</v>
      </c>
      <c r="C11" s="3" t="s">
        <v>128</v>
      </c>
      <c r="D11" s="41" t="s">
        <v>0</v>
      </c>
      <c r="E11" s="6">
        <f>SUM(F11-D10)</f>
        <v>11.85</v>
      </c>
      <c r="F11" s="6">
        <v>25.04</v>
      </c>
      <c r="G11" s="42">
        <v>2.7777777777777776E-2</v>
      </c>
      <c r="H11" s="43">
        <f>SUM(H10,G11)</f>
        <v>0.49027777777777781</v>
      </c>
      <c r="I11" s="78"/>
      <c r="K11" s="39">
        <v>2.7777777777777776E-2</v>
      </c>
      <c r="L11" s="39">
        <f>SUM(L10,K11)</f>
        <v>0.49027777777777781</v>
      </c>
      <c r="M11" s="25">
        <f t="shared" si="0"/>
        <v>0</v>
      </c>
      <c r="N11" s="26">
        <f>E11/25*60</f>
        <v>28.439999999999998</v>
      </c>
    </row>
    <row r="12" spans="1:16" ht="19.75" customHeight="1" thickTop="1" thickBot="1">
      <c r="A12" s="47"/>
      <c r="B12" s="49"/>
      <c r="C12" s="10" t="s">
        <v>74</v>
      </c>
      <c r="D12" s="50">
        <f>SUM(D5:D11)</f>
        <v>22.509999999999998</v>
      </c>
      <c r="E12" s="51">
        <f>SUM(E6:E11)</f>
        <v>36.96</v>
      </c>
      <c r="F12" s="51">
        <f>SUM(F6:F11)</f>
        <v>59.47</v>
      </c>
      <c r="G12" s="52"/>
      <c r="H12" s="53"/>
      <c r="I12" s="47"/>
      <c r="K12" s="25"/>
      <c r="L12" s="39"/>
    </row>
    <row r="13" spans="1:16" ht="15" customHeight="1" thickTop="1">
      <c r="A13" s="77"/>
      <c r="H13" s="9" t="s">
        <v>81</v>
      </c>
    </row>
    <row r="14" spans="1:16" ht="15" customHeight="1">
      <c r="A14" s="77"/>
    </row>
    <row r="15" spans="1:16" ht="15" customHeight="1">
      <c r="A15" s="77"/>
      <c r="B15" s="20" t="s">
        <v>16</v>
      </c>
      <c r="C15" s="20" t="s">
        <v>20</v>
      </c>
      <c r="P15" s="48"/>
    </row>
    <row r="16" spans="1:16" ht="15" customHeight="1">
      <c r="A16" s="77"/>
      <c r="B16" s="20" t="s">
        <v>17</v>
      </c>
      <c r="C16" s="20" t="s">
        <v>21</v>
      </c>
      <c r="P16" s="48"/>
    </row>
    <row r="17" spans="1:16" ht="15" customHeight="1">
      <c r="A17" s="77"/>
      <c r="B17" s="20" t="s">
        <v>18</v>
      </c>
      <c r="C17" s="20" t="s">
        <v>22</v>
      </c>
    </row>
    <row r="18" spans="1:16" ht="15" customHeight="1">
      <c r="A18" s="77"/>
      <c r="B18" s="20" t="s">
        <v>19</v>
      </c>
      <c r="C18" s="20" t="s">
        <v>23</v>
      </c>
      <c r="P18" s="40"/>
    </row>
    <row r="19" spans="1:16" ht="15" customHeight="1">
      <c r="A19" s="77"/>
      <c r="P19" s="40"/>
    </row>
    <row r="20" spans="1:16" ht="15" customHeight="1">
      <c r="A20" s="77"/>
      <c r="P20" s="40"/>
    </row>
    <row r="21" spans="1:16" ht="15" customHeight="1">
      <c r="A21" s="77"/>
      <c r="P21" s="40"/>
    </row>
    <row r="22" spans="1:16" ht="15" customHeight="1">
      <c r="A22" s="77"/>
      <c r="P22" s="40"/>
    </row>
    <row r="23" spans="1:16" ht="15" customHeight="1">
      <c r="A23" s="77"/>
    </row>
    <row r="24" spans="1:16" ht="15" customHeight="1">
      <c r="A24" s="77"/>
    </row>
    <row r="25" spans="1:16" ht="15" customHeight="1">
      <c r="A25" s="77"/>
    </row>
    <row r="26" spans="1:16" ht="15" customHeight="1">
      <c r="A26" s="77"/>
    </row>
    <row r="27" spans="1:16" ht="15" customHeight="1">
      <c r="A27" s="77"/>
      <c r="P27" s="48"/>
    </row>
    <row r="28" spans="1:16" ht="15" customHeight="1">
      <c r="A28" s="77"/>
    </row>
    <row r="29" spans="1:16" ht="19.5" customHeight="1">
      <c r="A29" s="47"/>
    </row>
  </sheetData>
  <mergeCells count="5">
    <mergeCell ref="B2:H2"/>
    <mergeCell ref="B3:H3"/>
    <mergeCell ref="A5:A11"/>
    <mergeCell ref="A13:A28"/>
    <mergeCell ref="I5:I11"/>
  </mergeCells>
  <phoneticPr fontId="3"/>
  <dataValidations count="2">
    <dataValidation imeMode="on" allowBlank="1" showInputMessage="1" showErrorMessage="1" sqref="P18:P22 P8 P10 C4:C11" xr:uid="{771A2F6D-FB4E-D24A-BDED-BFA8EF74D434}"/>
    <dataValidation imeMode="off" allowBlank="1" showInputMessage="1" showErrorMessage="1" sqref="B4:B11 D5:H11" xr:uid="{4366F9FF-D0B5-2149-A830-445E1FA69DAF}"/>
  </dataValidations>
  <printOptions horizontalCentered="1" verticalCentered="1"/>
  <pageMargins left="0.59055118110236227" right="0.59055118110236227" top="0.19685039370078741" bottom="0.19685039370078741" header="0.51181102362204722" footer="0.51181102362204722"/>
  <pageSetup paperSize="9" scale="95" fitToHeight="2" orientation="landscape" horizontalDpi="360" verticalDpi="360"/>
  <headerFooter alignWithMargins="0"/>
  <rowBreaks count="1" manualBreakCount="1">
    <brk id="31" max="8" man="1"/>
  </rowBreaks>
  <colBreaks count="1" manualBreakCount="1">
    <brk id="9" max="1048575" man="1"/>
  </colBreaks>
  <ignoredErrors>
    <ignoredError sqref="H8 H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6588B-4978-E445-AA97-5279CA9CD775}">
  <dimension ref="A1:L244"/>
  <sheetViews>
    <sheetView zoomScaleNormal="100" workbookViewId="0">
      <selection activeCell="B6" sqref="B6"/>
    </sheetView>
  </sheetViews>
  <sheetFormatPr baseColWidth="10" defaultRowHeight="14"/>
  <cols>
    <col min="1" max="1" width="16.5" style="18" customWidth="1"/>
    <col min="2" max="3" width="20" style="18" customWidth="1"/>
    <col min="4" max="6" width="12.5" style="18" customWidth="1"/>
    <col min="7" max="12" width="21.83203125" style="18" customWidth="1"/>
    <col min="13" max="256" width="8.83203125" customWidth="1"/>
  </cols>
  <sheetData>
    <row r="1" spans="1:12" s="11" customFormat="1" ht="21" customHeight="1">
      <c r="A1" s="12"/>
      <c r="B1" s="12"/>
      <c r="C1" s="12"/>
      <c r="D1" s="13" t="s">
        <v>28</v>
      </c>
      <c r="E1" s="13" t="s">
        <v>29</v>
      </c>
      <c r="F1" s="13" t="s">
        <v>30</v>
      </c>
      <c r="G1" s="13"/>
      <c r="H1" s="13"/>
      <c r="I1" s="13"/>
      <c r="J1" s="12"/>
      <c r="K1" s="12"/>
      <c r="L1" s="12"/>
    </row>
    <row r="2" spans="1:12" s="11" customFormat="1" ht="21" customHeight="1">
      <c r="A2" s="12" t="s">
        <v>31</v>
      </c>
      <c r="B2" s="12" t="s">
        <v>32</v>
      </c>
      <c r="C2" s="12" t="s">
        <v>68</v>
      </c>
      <c r="D2" s="14">
        <v>0</v>
      </c>
      <c r="E2" s="15">
        <v>0</v>
      </c>
      <c r="F2" s="14">
        <f>SUM(D11-E2)</f>
        <v>21.95</v>
      </c>
      <c r="G2" s="13"/>
      <c r="H2" s="13"/>
      <c r="I2" s="13"/>
      <c r="J2" s="12"/>
      <c r="K2" s="12"/>
      <c r="L2" s="12"/>
    </row>
    <row r="3" spans="1:12" s="11" customFormat="1" ht="21" customHeight="1">
      <c r="A3" s="12"/>
      <c r="B3" s="12"/>
      <c r="C3" s="12" t="s">
        <v>59</v>
      </c>
      <c r="D3" s="14">
        <f>SUM(,E3)</f>
        <v>0.08</v>
      </c>
      <c r="E3" s="56">
        <v>0.08</v>
      </c>
      <c r="F3" s="14">
        <f>SUM(F2-E3)</f>
        <v>21.87</v>
      </c>
      <c r="G3" s="13" t="s">
        <v>80</v>
      </c>
      <c r="H3" s="13"/>
      <c r="I3" s="13"/>
      <c r="J3" s="12"/>
      <c r="K3" s="12"/>
      <c r="L3" s="12"/>
    </row>
    <row r="4" spans="1:12" s="11" customFormat="1" ht="21" customHeight="1">
      <c r="A4" s="12"/>
      <c r="B4" s="12"/>
      <c r="C4" s="12"/>
      <c r="D4" s="14">
        <f t="shared" ref="D4:D12" si="0">SUM(D3,E4)</f>
        <v>0.33</v>
      </c>
      <c r="E4" s="15">
        <v>0.25</v>
      </c>
      <c r="F4" s="14">
        <f t="shared" ref="F4:F11" si="1">SUM(F3-E4)</f>
        <v>21.62</v>
      </c>
      <c r="G4" s="13"/>
      <c r="H4" s="13"/>
      <c r="I4" s="13"/>
      <c r="J4" s="12"/>
      <c r="K4" s="12"/>
      <c r="L4" s="12"/>
    </row>
    <row r="5" spans="1:12" s="11" customFormat="1" ht="21" customHeight="1">
      <c r="A5" s="12"/>
      <c r="B5" s="12"/>
      <c r="C5" s="12" t="s">
        <v>60</v>
      </c>
      <c r="D5" s="14">
        <f t="shared" si="0"/>
        <v>1.05</v>
      </c>
      <c r="E5" s="15">
        <v>0.72</v>
      </c>
      <c r="F5" s="14">
        <f t="shared" si="1"/>
        <v>20.900000000000002</v>
      </c>
      <c r="G5" s="13"/>
      <c r="H5" s="13"/>
      <c r="I5" s="13"/>
      <c r="J5" s="12"/>
      <c r="K5" s="12"/>
      <c r="L5" s="12"/>
    </row>
    <row r="6" spans="1:12" s="11" customFormat="1" ht="21" customHeight="1">
      <c r="A6" s="12"/>
      <c r="B6" s="12"/>
      <c r="C6" s="12"/>
      <c r="D6" s="14">
        <f t="shared" si="0"/>
        <v>1.3900000000000001</v>
      </c>
      <c r="E6" s="15">
        <v>0.34</v>
      </c>
      <c r="F6" s="14">
        <f t="shared" si="1"/>
        <v>20.560000000000002</v>
      </c>
      <c r="G6" s="13"/>
      <c r="H6" s="13"/>
      <c r="I6" s="13"/>
      <c r="J6" s="12"/>
      <c r="K6" s="12"/>
      <c r="L6" s="12"/>
    </row>
    <row r="7" spans="1:12" s="11" customFormat="1" ht="21" customHeight="1">
      <c r="A7" s="12"/>
      <c r="B7" s="12"/>
      <c r="C7" s="12" t="s">
        <v>60</v>
      </c>
      <c r="D7" s="14">
        <f t="shared" si="0"/>
        <v>4.78</v>
      </c>
      <c r="E7" s="15">
        <v>3.39</v>
      </c>
      <c r="F7" s="14">
        <f t="shared" si="1"/>
        <v>17.170000000000002</v>
      </c>
      <c r="G7" s="13"/>
      <c r="H7" s="13"/>
      <c r="I7" s="13"/>
      <c r="J7" s="12"/>
      <c r="K7" s="12"/>
      <c r="L7" s="12"/>
    </row>
    <row r="8" spans="1:12" s="11" customFormat="1" ht="21" customHeight="1">
      <c r="A8" s="12"/>
      <c r="B8" s="12"/>
      <c r="C8" s="12"/>
      <c r="D8" s="14">
        <f t="shared" si="0"/>
        <v>6.91</v>
      </c>
      <c r="E8" s="15">
        <v>2.13</v>
      </c>
      <c r="F8" s="14">
        <f t="shared" si="1"/>
        <v>15.040000000000003</v>
      </c>
      <c r="G8" s="13"/>
      <c r="H8" s="13"/>
      <c r="I8" s="13"/>
      <c r="J8" s="12"/>
      <c r="K8" s="12"/>
      <c r="L8" s="12"/>
    </row>
    <row r="9" spans="1:12" s="11" customFormat="1" ht="21" customHeight="1">
      <c r="A9" s="12"/>
      <c r="B9" s="12"/>
      <c r="C9" s="12"/>
      <c r="D9" s="14">
        <f t="shared" si="0"/>
        <v>18.16</v>
      </c>
      <c r="E9" s="15">
        <v>11.25</v>
      </c>
      <c r="F9" s="14">
        <f t="shared" si="1"/>
        <v>3.7900000000000027</v>
      </c>
      <c r="G9" s="13"/>
      <c r="H9" s="13"/>
      <c r="I9" s="13"/>
      <c r="J9" s="12"/>
      <c r="K9" s="12"/>
      <c r="L9" s="12"/>
    </row>
    <row r="10" spans="1:12" s="11" customFormat="1" ht="21" customHeight="1">
      <c r="A10" s="12"/>
      <c r="B10" s="12"/>
      <c r="C10" s="12"/>
      <c r="D10" s="14">
        <f t="shared" si="0"/>
        <v>21.7</v>
      </c>
      <c r="E10" s="15">
        <v>3.54</v>
      </c>
      <c r="F10" s="14">
        <f t="shared" si="1"/>
        <v>0.25000000000000266</v>
      </c>
      <c r="G10" s="13"/>
      <c r="H10" s="13"/>
      <c r="I10" s="13"/>
      <c r="J10" s="12"/>
      <c r="K10" s="12"/>
      <c r="L10" s="12"/>
    </row>
    <row r="11" spans="1:12" s="11" customFormat="1" ht="21" customHeight="1">
      <c r="A11" s="12"/>
      <c r="B11" s="12"/>
      <c r="C11" s="12" t="s">
        <v>33</v>
      </c>
      <c r="D11" s="14">
        <f t="shared" si="0"/>
        <v>21.95</v>
      </c>
      <c r="E11" s="15">
        <v>0.25</v>
      </c>
      <c r="F11" s="14">
        <f t="shared" si="1"/>
        <v>2.6645352591003757E-15</v>
      </c>
      <c r="G11" s="13"/>
      <c r="H11" s="13"/>
      <c r="I11" s="13"/>
      <c r="J11" s="12"/>
      <c r="K11" s="12"/>
      <c r="L11" s="12"/>
    </row>
    <row r="12" spans="1:12" s="11" customFormat="1" ht="21" customHeight="1">
      <c r="A12" s="12"/>
      <c r="B12" s="12"/>
      <c r="C12" s="12" t="s">
        <v>34</v>
      </c>
      <c r="D12" s="14">
        <f t="shared" si="0"/>
        <v>22.12</v>
      </c>
      <c r="E12" s="15">
        <v>0.17</v>
      </c>
      <c r="F12" s="14"/>
      <c r="G12" s="13"/>
      <c r="H12" s="13"/>
      <c r="I12" s="13"/>
      <c r="J12" s="12"/>
      <c r="K12" s="12"/>
      <c r="L12" s="12"/>
    </row>
    <row r="13" spans="1:12" s="11" customFormat="1" ht="21" customHeight="1">
      <c r="A13" s="12"/>
      <c r="B13" s="12"/>
      <c r="C13" s="12"/>
      <c r="D13" s="58"/>
      <c r="E13" s="59"/>
      <c r="F13" s="58"/>
      <c r="G13" s="13"/>
      <c r="H13" s="13"/>
      <c r="I13" s="13"/>
      <c r="J13" s="12"/>
      <c r="K13" s="12"/>
      <c r="L13" s="12"/>
    </row>
    <row r="14" spans="1:12" s="11" customFormat="1" ht="21" customHeight="1">
      <c r="A14" s="12"/>
      <c r="B14" s="12"/>
      <c r="C14" s="12" t="s">
        <v>34</v>
      </c>
      <c r="D14" s="14">
        <v>0</v>
      </c>
      <c r="E14" s="15">
        <v>0</v>
      </c>
      <c r="F14" s="14">
        <f>D22</f>
        <v>12.56</v>
      </c>
      <c r="G14" s="16" t="s">
        <v>75</v>
      </c>
      <c r="H14" s="16"/>
      <c r="I14" s="16"/>
      <c r="J14" s="12"/>
      <c r="K14" s="12"/>
      <c r="L14" s="12"/>
    </row>
    <row r="15" spans="1:12" s="11" customFormat="1" ht="21" customHeight="1">
      <c r="A15" s="12"/>
      <c r="B15" s="12"/>
      <c r="C15" s="12" t="s">
        <v>45</v>
      </c>
      <c r="D15" s="14">
        <f t="shared" ref="D15:D23" si="2">SUM(D14,E15)</f>
        <v>2.29</v>
      </c>
      <c r="E15" s="15">
        <v>2.29</v>
      </c>
      <c r="F15" s="14">
        <f>SUM(F14-E15)</f>
        <v>10.27</v>
      </c>
      <c r="G15" s="16"/>
      <c r="H15" s="16"/>
      <c r="I15" s="13"/>
      <c r="J15" s="12"/>
      <c r="K15" s="12"/>
      <c r="L15" s="12"/>
    </row>
    <row r="16" spans="1:12" s="11" customFormat="1" ht="21" customHeight="1">
      <c r="A16" s="12"/>
      <c r="B16" s="12"/>
      <c r="C16" s="12" t="s">
        <v>35</v>
      </c>
      <c r="D16" s="14">
        <f t="shared" si="2"/>
        <v>5.03</v>
      </c>
      <c r="E16" s="15">
        <v>2.74</v>
      </c>
      <c r="F16" s="14">
        <f t="shared" ref="F16:F22" si="3">SUM(F15-E16)</f>
        <v>7.5299999999999994</v>
      </c>
      <c r="G16" s="16"/>
      <c r="H16" s="16"/>
      <c r="I16" s="13"/>
      <c r="J16" s="12"/>
      <c r="K16" s="12"/>
      <c r="L16" s="12"/>
    </row>
    <row r="17" spans="1:12" s="11" customFormat="1" ht="21" customHeight="1">
      <c r="A17" s="12"/>
      <c r="B17" s="12"/>
      <c r="C17" s="12" t="s">
        <v>52</v>
      </c>
      <c r="D17" s="14">
        <f t="shared" si="2"/>
        <v>6.33</v>
      </c>
      <c r="E17" s="15">
        <v>1.3</v>
      </c>
      <c r="F17" s="14">
        <f t="shared" si="3"/>
        <v>6.2299999999999995</v>
      </c>
      <c r="G17" s="16" t="s">
        <v>58</v>
      </c>
      <c r="H17" s="16"/>
      <c r="I17" s="13"/>
      <c r="J17" s="12"/>
      <c r="K17" s="12"/>
      <c r="L17" s="12"/>
    </row>
    <row r="18" spans="1:12" s="11" customFormat="1" ht="21" customHeight="1">
      <c r="A18" s="12"/>
      <c r="B18" s="12"/>
      <c r="C18" s="12" t="s">
        <v>36</v>
      </c>
      <c r="D18" s="62">
        <f t="shared" si="2"/>
        <v>9.32</v>
      </c>
      <c r="E18" s="15">
        <v>2.99</v>
      </c>
      <c r="F18" s="14">
        <f t="shared" si="3"/>
        <v>3.2399999999999993</v>
      </c>
      <c r="G18" s="13"/>
      <c r="H18" s="13"/>
      <c r="I18" s="13"/>
      <c r="J18" s="12"/>
      <c r="K18" s="12"/>
      <c r="L18" s="12"/>
    </row>
    <row r="19" spans="1:12" s="11" customFormat="1" ht="21" customHeight="1">
      <c r="A19" s="12"/>
      <c r="B19" s="12"/>
      <c r="C19" s="12" t="s">
        <v>37</v>
      </c>
      <c r="D19" s="14">
        <f t="shared" si="2"/>
        <v>9.5400000000000009</v>
      </c>
      <c r="E19" s="15">
        <v>0.22</v>
      </c>
      <c r="F19" s="14">
        <f t="shared" si="3"/>
        <v>3.0199999999999991</v>
      </c>
      <c r="G19" s="13"/>
      <c r="H19" s="13"/>
      <c r="I19" s="13"/>
      <c r="J19" s="12"/>
      <c r="K19" s="12"/>
      <c r="L19" s="12"/>
    </row>
    <row r="20" spans="1:12" s="11" customFormat="1" ht="21" customHeight="1">
      <c r="A20" s="12"/>
      <c r="B20" s="12"/>
      <c r="C20" s="12" t="s">
        <v>48</v>
      </c>
      <c r="D20" s="14">
        <f t="shared" si="2"/>
        <v>11.65</v>
      </c>
      <c r="E20" s="15">
        <v>2.11</v>
      </c>
      <c r="F20" s="14">
        <f t="shared" si="3"/>
        <v>0.90999999999999925</v>
      </c>
      <c r="G20" s="13"/>
      <c r="H20" s="13"/>
      <c r="I20" s="13"/>
      <c r="J20" s="12"/>
      <c r="K20" s="12"/>
      <c r="L20" s="12"/>
    </row>
    <row r="21" spans="1:12" s="11" customFormat="1" ht="21" customHeight="1">
      <c r="A21" s="12"/>
      <c r="B21" s="12"/>
      <c r="C21" s="12"/>
      <c r="D21" s="14">
        <f t="shared" si="2"/>
        <v>12.280000000000001</v>
      </c>
      <c r="E21" s="15">
        <v>0.63</v>
      </c>
      <c r="F21" s="14">
        <f t="shared" si="3"/>
        <v>0.27999999999999925</v>
      </c>
      <c r="G21" s="13"/>
      <c r="H21" s="13"/>
      <c r="I21" s="13"/>
      <c r="J21" s="12"/>
      <c r="K21" s="12"/>
      <c r="L21" s="12"/>
    </row>
    <row r="22" spans="1:12" s="11" customFormat="1" ht="21" customHeight="1">
      <c r="A22" s="19">
        <f>SUM(E21:E22)</f>
        <v>0.91</v>
      </c>
      <c r="B22" s="12"/>
      <c r="C22" s="12" t="s">
        <v>38</v>
      </c>
      <c r="D22" s="14">
        <f t="shared" si="2"/>
        <v>12.56</v>
      </c>
      <c r="E22" s="15">
        <v>0.28000000000000003</v>
      </c>
      <c r="F22" s="14">
        <f t="shared" si="3"/>
        <v>-7.7715611723760958E-16</v>
      </c>
      <c r="G22" s="13"/>
      <c r="H22" s="13"/>
      <c r="I22" s="13"/>
      <c r="J22" s="12"/>
      <c r="K22" s="12"/>
      <c r="L22" s="12"/>
    </row>
    <row r="23" spans="1:12" s="11" customFormat="1" ht="21" customHeight="1">
      <c r="A23" s="12"/>
      <c r="B23" s="12"/>
      <c r="C23" s="12" t="s">
        <v>39</v>
      </c>
      <c r="D23" s="14">
        <f t="shared" si="2"/>
        <v>12.690000000000001</v>
      </c>
      <c r="E23" s="15">
        <v>0.13</v>
      </c>
      <c r="F23" s="14"/>
      <c r="G23" s="13"/>
      <c r="H23" s="13"/>
      <c r="I23" s="13"/>
      <c r="J23" s="12"/>
      <c r="K23" s="12"/>
      <c r="L23" s="12"/>
    </row>
    <row r="24" spans="1:12" s="11" customFormat="1" ht="21" customHeight="1">
      <c r="A24" s="12"/>
      <c r="B24" s="12"/>
      <c r="C24" s="12"/>
      <c r="D24" s="58"/>
      <c r="E24" s="59"/>
      <c r="F24" s="58"/>
      <c r="G24" s="13"/>
      <c r="H24" s="13"/>
      <c r="I24" s="13"/>
      <c r="J24" s="12"/>
      <c r="K24" s="12"/>
      <c r="L24" s="12"/>
    </row>
    <row r="25" spans="1:12" s="11" customFormat="1" ht="21" customHeight="1">
      <c r="A25" s="12"/>
      <c r="B25" s="12"/>
      <c r="C25" s="12" t="s">
        <v>39</v>
      </c>
      <c r="D25" s="14">
        <v>0</v>
      </c>
      <c r="E25" s="15">
        <v>0</v>
      </c>
      <c r="F25" s="14">
        <f>D40</f>
        <v>25.040000000000003</v>
      </c>
      <c r="G25" s="16"/>
      <c r="H25" s="13"/>
      <c r="I25" s="13"/>
      <c r="J25" s="12"/>
      <c r="K25" s="12"/>
      <c r="L25" s="12"/>
    </row>
    <row r="26" spans="1:12" s="11" customFormat="1" ht="21" customHeight="1">
      <c r="A26" s="12"/>
      <c r="B26" s="12"/>
      <c r="C26" s="12" t="s">
        <v>42</v>
      </c>
      <c r="D26" s="14">
        <f>SUM(D25,E26)</f>
        <v>0.44</v>
      </c>
      <c r="E26" s="15">
        <v>0.44</v>
      </c>
      <c r="F26" s="14">
        <f>SUM(F25-E26)</f>
        <v>24.6</v>
      </c>
      <c r="G26" s="16"/>
      <c r="H26" s="13"/>
      <c r="I26" s="13"/>
      <c r="J26" s="12"/>
      <c r="K26" s="12"/>
      <c r="L26" s="12"/>
    </row>
    <row r="27" spans="1:12" s="11" customFormat="1" ht="21" customHeight="1">
      <c r="A27" s="12"/>
      <c r="B27" s="12"/>
      <c r="C27" s="12" t="s">
        <v>57</v>
      </c>
      <c r="D27" s="14">
        <f t="shared" ref="D27:D41" si="4">SUM(D26,E27)</f>
        <v>1.42</v>
      </c>
      <c r="E27" s="15">
        <v>0.98</v>
      </c>
      <c r="F27" s="14">
        <f t="shared" ref="F27:F40" si="5">SUM(F26-E27)</f>
        <v>23.62</v>
      </c>
      <c r="G27" s="16"/>
      <c r="H27" s="13"/>
      <c r="I27" s="13"/>
      <c r="J27" s="12"/>
      <c r="K27" s="12"/>
      <c r="L27" s="12"/>
    </row>
    <row r="28" spans="1:12" s="11" customFormat="1" ht="21" customHeight="1">
      <c r="A28" s="19"/>
      <c r="B28" s="12"/>
      <c r="C28" s="12" t="s">
        <v>51</v>
      </c>
      <c r="D28" s="14">
        <f t="shared" si="4"/>
        <v>4.09</v>
      </c>
      <c r="E28" s="15">
        <v>2.67</v>
      </c>
      <c r="F28" s="14">
        <f t="shared" si="5"/>
        <v>20.950000000000003</v>
      </c>
      <c r="G28" s="16" t="s">
        <v>58</v>
      </c>
      <c r="H28" s="13"/>
      <c r="I28" s="13"/>
      <c r="J28" s="12"/>
      <c r="K28" s="12"/>
      <c r="L28" s="12"/>
    </row>
    <row r="29" spans="1:12" s="11" customFormat="1" ht="21" customHeight="1">
      <c r="A29" s="19"/>
      <c r="B29" s="12"/>
      <c r="C29" s="12" t="s">
        <v>43</v>
      </c>
      <c r="D29" s="14">
        <f t="shared" si="4"/>
        <v>5.29</v>
      </c>
      <c r="E29" s="15">
        <v>1.2</v>
      </c>
      <c r="F29" s="14">
        <f t="shared" si="5"/>
        <v>19.750000000000004</v>
      </c>
      <c r="G29" s="16"/>
      <c r="H29" s="13"/>
      <c r="I29" s="13"/>
      <c r="J29" s="12"/>
      <c r="K29" s="12"/>
      <c r="L29" s="12"/>
    </row>
    <row r="30" spans="1:12" s="11" customFormat="1" ht="21" customHeight="1">
      <c r="A30" s="19"/>
      <c r="B30" s="12"/>
      <c r="C30" s="12" t="s">
        <v>61</v>
      </c>
      <c r="D30" s="14">
        <f t="shared" si="4"/>
        <v>8.31</v>
      </c>
      <c r="E30" s="15">
        <v>3.02</v>
      </c>
      <c r="F30" s="14">
        <f t="shared" si="5"/>
        <v>16.730000000000004</v>
      </c>
      <c r="G30" s="16" t="s">
        <v>76</v>
      </c>
      <c r="H30" s="13"/>
      <c r="I30" s="13"/>
      <c r="J30" s="12"/>
      <c r="K30" s="12"/>
      <c r="L30" s="12"/>
    </row>
    <row r="31" spans="1:12" s="11" customFormat="1" ht="21" customHeight="1">
      <c r="A31" s="12"/>
      <c r="B31" s="12"/>
      <c r="C31" s="12" t="s">
        <v>45</v>
      </c>
      <c r="D31" s="14">
        <f t="shared" si="4"/>
        <v>11.760000000000002</v>
      </c>
      <c r="E31" s="15">
        <v>3.45</v>
      </c>
      <c r="F31" s="14">
        <f t="shared" si="5"/>
        <v>13.280000000000005</v>
      </c>
      <c r="G31" s="16" t="s">
        <v>79</v>
      </c>
      <c r="H31" s="13"/>
      <c r="I31" s="13"/>
      <c r="J31" s="12"/>
      <c r="K31" s="12"/>
      <c r="L31" s="12"/>
    </row>
    <row r="32" spans="1:12" s="11" customFormat="1" ht="21" customHeight="1">
      <c r="A32" s="12"/>
      <c r="B32" s="12"/>
      <c r="C32" s="12" t="s">
        <v>36</v>
      </c>
      <c r="D32" s="62">
        <f t="shared" si="4"/>
        <v>13.190000000000001</v>
      </c>
      <c r="E32" s="15">
        <v>1.43</v>
      </c>
      <c r="F32" s="14">
        <f t="shared" si="5"/>
        <v>11.850000000000005</v>
      </c>
      <c r="G32" s="13"/>
      <c r="H32" s="13"/>
      <c r="I32" s="13"/>
      <c r="J32" s="12"/>
      <c r="K32" s="12"/>
      <c r="L32" s="12"/>
    </row>
    <row r="33" spans="1:12" s="11" customFormat="1" ht="21" customHeight="1">
      <c r="A33" s="12"/>
      <c r="B33" s="12"/>
      <c r="C33" s="12" t="s">
        <v>37</v>
      </c>
      <c r="D33" s="14">
        <f t="shared" si="4"/>
        <v>13.450000000000001</v>
      </c>
      <c r="E33" s="15">
        <v>0.26</v>
      </c>
      <c r="F33" s="14">
        <f t="shared" si="5"/>
        <v>11.590000000000005</v>
      </c>
      <c r="G33" s="13"/>
      <c r="H33" s="13"/>
      <c r="I33" s="13"/>
      <c r="J33" s="12"/>
      <c r="K33" s="12"/>
      <c r="L33" s="12"/>
    </row>
    <row r="34" spans="1:12" s="11" customFormat="1" ht="21" customHeight="1">
      <c r="A34" s="12"/>
      <c r="B34" s="12"/>
      <c r="C34" s="12"/>
      <c r="D34" s="14">
        <f t="shared" si="4"/>
        <v>13.55</v>
      </c>
      <c r="E34" s="15">
        <v>0.1</v>
      </c>
      <c r="F34" s="14">
        <f t="shared" si="5"/>
        <v>11.490000000000006</v>
      </c>
      <c r="G34" s="13"/>
      <c r="H34" s="13"/>
      <c r="I34" s="13"/>
      <c r="J34" s="12"/>
      <c r="K34" s="12"/>
      <c r="L34" s="12"/>
    </row>
    <row r="35" spans="1:12" s="11" customFormat="1" ht="21" customHeight="1">
      <c r="A35" s="12"/>
      <c r="B35" s="12"/>
      <c r="C35" s="12" t="s">
        <v>62</v>
      </c>
      <c r="D35" s="14">
        <f t="shared" si="4"/>
        <v>14.8</v>
      </c>
      <c r="E35" s="15">
        <v>1.25</v>
      </c>
      <c r="F35" s="14">
        <f t="shared" si="5"/>
        <v>10.240000000000006</v>
      </c>
      <c r="G35" s="13"/>
      <c r="H35" s="13"/>
      <c r="I35" s="13"/>
      <c r="J35" s="12"/>
      <c r="K35" s="12"/>
      <c r="L35" s="12"/>
    </row>
    <row r="36" spans="1:12" s="11" customFormat="1" ht="21" customHeight="1">
      <c r="A36" s="12"/>
      <c r="B36" s="12"/>
      <c r="C36" s="12" t="s">
        <v>63</v>
      </c>
      <c r="D36" s="14">
        <f t="shared" si="4"/>
        <v>15.93</v>
      </c>
      <c r="E36" s="15">
        <v>1.1299999999999999</v>
      </c>
      <c r="F36" s="14">
        <f t="shared" si="5"/>
        <v>9.1100000000000065</v>
      </c>
      <c r="G36" s="13"/>
      <c r="H36" s="13"/>
      <c r="I36" s="13"/>
      <c r="J36" s="12"/>
      <c r="K36" s="12"/>
      <c r="L36" s="12"/>
    </row>
    <row r="37" spans="1:12" s="11" customFormat="1" ht="21" customHeight="1">
      <c r="A37" s="12"/>
      <c r="B37" s="12"/>
      <c r="C37" s="12" t="s">
        <v>64</v>
      </c>
      <c r="D37" s="14">
        <f t="shared" si="4"/>
        <v>17.96</v>
      </c>
      <c r="E37" s="15">
        <v>2.0299999999999998</v>
      </c>
      <c r="F37" s="14">
        <f t="shared" si="5"/>
        <v>7.0800000000000072</v>
      </c>
      <c r="G37" s="13"/>
      <c r="H37" s="13"/>
      <c r="I37" s="13"/>
      <c r="J37" s="12"/>
      <c r="K37" s="12"/>
      <c r="L37" s="12"/>
    </row>
    <row r="38" spans="1:12" s="11" customFormat="1" ht="21" customHeight="1">
      <c r="A38" s="12"/>
      <c r="B38" s="12"/>
      <c r="C38" s="12" t="s">
        <v>67</v>
      </c>
      <c r="D38" s="14">
        <f t="shared" si="4"/>
        <v>20.330000000000002</v>
      </c>
      <c r="E38" s="15">
        <v>2.37</v>
      </c>
      <c r="F38" s="14">
        <f t="shared" si="5"/>
        <v>4.7100000000000071</v>
      </c>
      <c r="G38" s="13"/>
      <c r="H38" s="13"/>
      <c r="I38" s="13"/>
      <c r="J38" s="12"/>
      <c r="K38" s="12"/>
      <c r="L38" s="12"/>
    </row>
    <row r="39" spans="1:12" s="11" customFormat="1" ht="21" customHeight="1">
      <c r="A39" s="12"/>
      <c r="B39" s="12"/>
      <c r="C39" s="12" t="s">
        <v>56</v>
      </c>
      <c r="D39" s="14">
        <f t="shared" si="4"/>
        <v>24.1</v>
      </c>
      <c r="E39" s="15">
        <v>3.77</v>
      </c>
      <c r="F39" s="14">
        <f t="shared" si="5"/>
        <v>0.94000000000000705</v>
      </c>
      <c r="G39" s="13"/>
      <c r="H39" s="13"/>
      <c r="I39" s="13"/>
      <c r="J39" s="12"/>
      <c r="K39" s="12"/>
      <c r="L39" s="12"/>
    </row>
    <row r="40" spans="1:12" s="11" customFormat="1" ht="21" customHeight="1">
      <c r="A40" s="57"/>
      <c r="B40" s="12"/>
      <c r="C40" s="12" t="s">
        <v>40</v>
      </c>
      <c r="D40" s="14">
        <f t="shared" si="4"/>
        <v>25.040000000000003</v>
      </c>
      <c r="E40" s="15">
        <v>0.94</v>
      </c>
      <c r="F40" s="14">
        <f t="shared" si="5"/>
        <v>7.1054273576010019E-15</v>
      </c>
      <c r="G40" s="16"/>
      <c r="H40" s="13"/>
      <c r="I40" s="13"/>
      <c r="J40" s="12"/>
      <c r="K40" s="12"/>
      <c r="L40" s="12"/>
    </row>
    <row r="41" spans="1:12" s="11" customFormat="1" ht="21" customHeight="1">
      <c r="A41" s="12"/>
      <c r="B41" s="12"/>
      <c r="C41" s="12" t="s">
        <v>41</v>
      </c>
      <c r="D41" s="14">
        <f t="shared" si="4"/>
        <v>25.17</v>
      </c>
      <c r="E41" s="15">
        <v>0.13</v>
      </c>
      <c r="F41" s="14"/>
      <c r="G41" s="13"/>
      <c r="H41" s="13"/>
      <c r="I41" s="13"/>
      <c r="J41" s="12"/>
      <c r="K41" s="12"/>
      <c r="L41" s="12"/>
    </row>
    <row r="42" spans="1:12" s="11" customFormat="1" ht="21" customHeight="1">
      <c r="A42" s="12"/>
      <c r="B42" s="12"/>
      <c r="C42" s="12"/>
      <c r="D42" s="58"/>
      <c r="E42" s="59"/>
      <c r="F42" s="58"/>
      <c r="G42" s="13"/>
      <c r="H42" s="13"/>
      <c r="I42" s="13"/>
      <c r="J42" s="12"/>
      <c r="K42" s="12"/>
      <c r="L42" s="12"/>
    </row>
    <row r="43" spans="1:12" s="11" customFormat="1" ht="21" customHeight="1">
      <c r="A43" s="12"/>
      <c r="B43" s="12"/>
      <c r="C43" s="12" t="s">
        <v>41</v>
      </c>
      <c r="D43" s="14">
        <v>0</v>
      </c>
      <c r="E43" s="15">
        <v>0</v>
      </c>
      <c r="F43" s="14">
        <f>D58</f>
        <v>23.400000000000002</v>
      </c>
      <c r="G43" s="16"/>
      <c r="H43" s="16"/>
      <c r="I43" s="13"/>
      <c r="J43" s="12"/>
      <c r="K43" s="12"/>
      <c r="L43" s="12"/>
    </row>
    <row r="44" spans="1:12" s="11" customFormat="1" ht="21" customHeight="1">
      <c r="A44" s="12"/>
      <c r="B44" s="12"/>
      <c r="C44" s="12" t="s">
        <v>35</v>
      </c>
      <c r="D44" s="14">
        <f>SUM(D43,E44)</f>
        <v>4.67</v>
      </c>
      <c r="E44" s="15">
        <v>4.67</v>
      </c>
      <c r="F44" s="14">
        <f>SUM(F43-E44)</f>
        <v>18.730000000000004</v>
      </c>
      <c r="G44" s="16" t="s">
        <v>77</v>
      </c>
      <c r="H44" s="16"/>
      <c r="I44" s="13"/>
      <c r="J44" s="12"/>
      <c r="K44" s="12"/>
      <c r="L44" s="12"/>
    </row>
    <row r="45" spans="1:12" s="11" customFormat="1" ht="21" customHeight="1">
      <c r="A45" s="12"/>
      <c r="B45" s="12"/>
      <c r="C45" s="12" t="s">
        <v>44</v>
      </c>
      <c r="D45" s="14">
        <f>SUM(D44,E45)</f>
        <v>4.78</v>
      </c>
      <c r="E45" s="15">
        <v>0.11</v>
      </c>
      <c r="F45" s="14">
        <f t="shared" ref="F45:F58" si="6">SUM(F44-E45)</f>
        <v>18.620000000000005</v>
      </c>
      <c r="H45" s="16"/>
      <c r="I45" s="13"/>
      <c r="J45" s="12"/>
      <c r="K45" s="12"/>
      <c r="L45" s="12"/>
    </row>
    <row r="46" spans="1:12" s="11" customFormat="1" ht="21" customHeight="1">
      <c r="A46" s="12"/>
      <c r="B46" s="12"/>
      <c r="C46" s="12" t="s">
        <v>65</v>
      </c>
      <c r="D46" s="14">
        <f t="shared" ref="D46:D58" si="7">SUM(D45,E46)</f>
        <v>6.8000000000000007</v>
      </c>
      <c r="E46" s="15">
        <v>2.02</v>
      </c>
      <c r="F46" s="14">
        <f t="shared" si="6"/>
        <v>16.600000000000005</v>
      </c>
      <c r="G46" s="16" t="s">
        <v>78</v>
      </c>
      <c r="H46" s="16"/>
      <c r="I46" s="13"/>
      <c r="J46" s="12"/>
      <c r="K46" s="12"/>
      <c r="L46" s="12"/>
    </row>
    <row r="47" spans="1:12" s="11" customFormat="1" ht="21" customHeight="1">
      <c r="A47" s="12"/>
      <c r="B47" s="12"/>
      <c r="C47" s="12" t="s">
        <v>61</v>
      </c>
      <c r="D47" s="14">
        <f t="shared" si="7"/>
        <v>8.41</v>
      </c>
      <c r="E47" s="15">
        <v>1.61</v>
      </c>
      <c r="F47" s="14">
        <f t="shared" si="6"/>
        <v>14.990000000000006</v>
      </c>
      <c r="G47" s="16"/>
      <c r="H47" s="16"/>
      <c r="I47" s="13"/>
      <c r="J47" s="12"/>
      <c r="K47" s="12"/>
      <c r="L47" s="12"/>
    </row>
    <row r="48" spans="1:12" s="11" customFormat="1" ht="21" customHeight="1">
      <c r="A48" s="12"/>
      <c r="B48" s="12"/>
      <c r="C48" s="12" t="s">
        <v>36</v>
      </c>
      <c r="D48" s="14">
        <f t="shared" si="7"/>
        <v>9.99</v>
      </c>
      <c r="E48" s="15">
        <v>1.58</v>
      </c>
      <c r="F48" s="14">
        <f t="shared" si="6"/>
        <v>13.410000000000005</v>
      </c>
      <c r="G48" s="13"/>
      <c r="H48" s="14"/>
      <c r="I48" s="13"/>
      <c r="J48" s="12"/>
      <c r="K48" s="12"/>
      <c r="L48" s="12"/>
    </row>
    <row r="49" spans="1:12" s="11" customFormat="1" ht="21" customHeight="1">
      <c r="A49" s="12"/>
      <c r="B49" s="12"/>
      <c r="C49" s="12" t="s">
        <v>37</v>
      </c>
      <c r="D49" s="14">
        <f t="shared" si="7"/>
        <v>10.23</v>
      </c>
      <c r="E49" s="15">
        <v>0.24</v>
      </c>
      <c r="F49" s="14">
        <f t="shared" si="6"/>
        <v>13.170000000000005</v>
      </c>
      <c r="G49" s="13"/>
      <c r="H49" s="13"/>
      <c r="I49" s="13"/>
      <c r="J49" s="12"/>
      <c r="K49" s="12"/>
      <c r="L49" s="12"/>
    </row>
    <row r="50" spans="1:12" s="11" customFormat="1" ht="21" customHeight="1">
      <c r="A50" s="12"/>
      <c r="B50" s="12"/>
      <c r="C50" s="12" t="s">
        <v>49</v>
      </c>
      <c r="D50" s="14">
        <f t="shared" si="7"/>
        <v>10.66</v>
      </c>
      <c r="E50" s="15">
        <v>0.43</v>
      </c>
      <c r="F50" s="14">
        <f t="shared" si="6"/>
        <v>12.740000000000006</v>
      </c>
      <c r="G50" s="13"/>
      <c r="H50" s="13"/>
      <c r="I50" s="13"/>
      <c r="J50" s="12"/>
      <c r="K50" s="12"/>
      <c r="L50" s="12"/>
    </row>
    <row r="51" spans="1:12" s="11" customFormat="1" ht="21" customHeight="1">
      <c r="A51" s="12"/>
      <c r="B51" s="12"/>
      <c r="C51" s="54" t="s">
        <v>47</v>
      </c>
      <c r="D51" s="14">
        <f t="shared" si="7"/>
        <v>12.24</v>
      </c>
      <c r="E51" s="55">
        <v>1.58</v>
      </c>
      <c r="F51" s="14">
        <f t="shared" si="6"/>
        <v>11.160000000000005</v>
      </c>
      <c r="G51" s="13"/>
      <c r="H51" s="13"/>
      <c r="I51" s="13"/>
      <c r="J51" s="12"/>
      <c r="K51" s="12"/>
      <c r="L51" s="12"/>
    </row>
    <row r="52" spans="1:12" s="11" customFormat="1" ht="21" customHeight="1">
      <c r="A52" s="12"/>
      <c r="B52" s="12"/>
      <c r="C52" s="12" t="s">
        <v>46</v>
      </c>
      <c r="D52" s="14">
        <f t="shared" si="7"/>
        <v>17.25</v>
      </c>
      <c r="E52" s="55">
        <v>5.01</v>
      </c>
      <c r="F52" s="14">
        <f t="shared" si="6"/>
        <v>6.1500000000000057</v>
      </c>
      <c r="G52" s="13"/>
      <c r="H52" s="13"/>
      <c r="I52" s="13"/>
      <c r="J52" s="12"/>
      <c r="K52" s="12"/>
      <c r="L52" s="12"/>
    </row>
    <row r="53" spans="1:12" s="11" customFormat="1" ht="21" customHeight="1">
      <c r="A53" s="12"/>
      <c r="B53" s="12"/>
      <c r="C53" s="54" t="s">
        <v>69</v>
      </c>
      <c r="D53" s="14">
        <f t="shared" si="7"/>
        <v>20.55</v>
      </c>
      <c r="E53" s="55">
        <v>3.3</v>
      </c>
      <c r="F53" s="14">
        <f t="shared" si="6"/>
        <v>2.8500000000000059</v>
      </c>
      <c r="G53" s="13"/>
      <c r="H53" s="13"/>
      <c r="I53" s="13"/>
      <c r="J53" s="12"/>
      <c r="K53" s="12"/>
      <c r="L53" s="12"/>
    </row>
    <row r="54" spans="1:12" s="11" customFormat="1" ht="21" customHeight="1">
      <c r="A54" s="12"/>
      <c r="B54" s="12"/>
      <c r="C54" s="54" t="s">
        <v>50</v>
      </c>
      <c r="D54" s="14">
        <f t="shared" si="7"/>
        <v>21.830000000000002</v>
      </c>
      <c r="E54" s="55">
        <v>1.28</v>
      </c>
      <c r="F54" s="14">
        <f t="shared" si="6"/>
        <v>1.5700000000000058</v>
      </c>
      <c r="G54" s="13"/>
      <c r="H54" s="13"/>
      <c r="I54" s="13"/>
      <c r="J54" s="12"/>
      <c r="K54" s="12"/>
      <c r="L54" s="12"/>
    </row>
    <row r="55" spans="1:12" s="11" customFormat="1" ht="21" customHeight="1">
      <c r="A55" s="12"/>
      <c r="B55" s="12"/>
      <c r="C55" s="12" t="s">
        <v>55</v>
      </c>
      <c r="D55" s="14">
        <f t="shared" si="7"/>
        <v>22.830000000000002</v>
      </c>
      <c r="E55" s="15">
        <v>1</v>
      </c>
      <c r="F55" s="14">
        <f t="shared" si="6"/>
        <v>0.57000000000000584</v>
      </c>
      <c r="G55" s="13"/>
      <c r="H55" s="13"/>
      <c r="I55" s="13"/>
      <c r="J55" s="12"/>
      <c r="K55" s="12"/>
      <c r="L55" s="12"/>
    </row>
    <row r="56" spans="1:12" s="11" customFormat="1" ht="21" customHeight="1">
      <c r="A56" s="12"/>
      <c r="B56" s="12"/>
      <c r="C56" s="12"/>
      <c r="D56" s="14">
        <f t="shared" si="7"/>
        <v>23.12</v>
      </c>
      <c r="E56" s="15">
        <v>0.28999999999999998</v>
      </c>
      <c r="F56" s="14">
        <f t="shared" si="6"/>
        <v>0.28000000000000586</v>
      </c>
      <c r="G56" s="13"/>
      <c r="H56" s="13"/>
      <c r="I56" s="13"/>
      <c r="J56" s="12"/>
      <c r="K56" s="12"/>
      <c r="L56" s="12"/>
    </row>
    <row r="57" spans="1:12" s="11" customFormat="1" ht="21" customHeight="1">
      <c r="A57" s="12"/>
      <c r="B57" s="12"/>
      <c r="C57" s="12"/>
      <c r="D57" s="14">
        <f t="shared" si="7"/>
        <v>23.3</v>
      </c>
      <c r="E57" s="15">
        <v>0.18</v>
      </c>
      <c r="F57" s="14">
        <f t="shared" si="6"/>
        <v>0.10000000000000586</v>
      </c>
      <c r="G57" s="13"/>
      <c r="H57" s="13"/>
      <c r="I57" s="13"/>
      <c r="J57" s="12"/>
      <c r="K57" s="12"/>
      <c r="L57" s="12"/>
    </row>
    <row r="58" spans="1:12" s="11" customFormat="1" ht="21" customHeight="1">
      <c r="A58" s="12"/>
      <c r="B58" s="12"/>
      <c r="C58" s="12" t="s">
        <v>66</v>
      </c>
      <c r="D58" s="14">
        <f t="shared" si="7"/>
        <v>23.400000000000002</v>
      </c>
      <c r="E58" s="15">
        <v>0.1</v>
      </c>
      <c r="F58" s="14">
        <f t="shared" si="6"/>
        <v>5.8564264548977008E-15</v>
      </c>
      <c r="G58" s="13"/>
      <c r="H58" s="13"/>
      <c r="I58" s="13"/>
      <c r="J58" s="12"/>
      <c r="K58" s="12"/>
      <c r="L58" s="12"/>
    </row>
    <row r="59" spans="1:12" s="11" customFormat="1" ht="21" customHeight="1">
      <c r="A59" s="12"/>
      <c r="B59" s="12"/>
      <c r="C59" s="12"/>
      <c r="D59" s="58"/>
      <c r="E59" s="59"/>
      <c r="F59" s="58"/>
      <c r="G59" s="13"/>
      <c r="H59" s="13"/>
      <c r="I59" s="13"/>
      <c r="J59" s="12"/>
      <c r="K59" s="12"/>
      <c r="L59" s="12"/>
    </row>
    <row r="60" spans="1:12" s="11" customFormat="1" ht="21" customHeight="1">
      <c r="A60" s="12"/>
      <c r="B60" s="12"/>
      <c r="C60" s="12"/>
      <c r="D60" s="14"/>
      <c r="E60" s="15"/>
      <c r="F60" s="14"/>
      <c r="G60" s="16"/>
      <c r="H60" s="13"/>
      <c r="I60" s="13"/>
      <c r="J60" s="12"/>
      <c r="K60" s="12"/>
      <c r="L60" s="12"/>
    </row>
    <row r="61" spans="1:12" s="11" customFormat="1" ht="21" customHeight="1">
      <c r="A61" s="12"/>
      <c r="B61" s="12"/>
      <c r="C61" s="12"/>
      <c r="D61" s="14"/>
      <c r="E61" s="15"/>
      <c r="F61" s="14"/>
      <c r="G61" s="13"/>
      <c r="H61" s="13"/>
      <c r="I61" s="13"/>
      <c r="J61" s="12"/>
      <c r="K61" s="12"/>
      <c r="L61" s="12"/>
    </row>
    <row r="62" spans="1:12" s="11" customFormat="1" ht="21" customHeight="1">
      <c r="A62" s="12"/>
      <c r="B62" s="12"/>
      <c r="C62" s="12"/>
      <c r="D62" s="14"/>
      <c r="E62" s="56"/>
      <c r="F62" s="14"/>
      <c r="G62" s="13"/>
      <c r="H62" s="13"/>
      <c r="I62" s="13"/>
      <c r="J62" s="12"/>
      <c r="K62" s="12"/>
      <c r="L62" s="12"/>
    </row>
    <row r="63" spans="1:12" s="11" customFormat="1" ht="21" customHeight="1">
      <c r="A63" s="12"/>
      <c r="B63" s="12"/>
      <c r="C63" s="12"/>
      <c r="D63" s="14"/>
      <c r="E63" s="15"/>
      <c r="F63" s="14"/>
      <c r="G63" s="13"/>
      <c r="H63" s="13"/>
      <c r="I63" s="13"/>
      <c r="J63" s="12"/>
      <c r="K63" s="12"/>
      <c r="L63" s="12"/>
    </row>
    <row r="64" spans="1:12" s="11" customFormat="1" ht="21" customHeight="1">
      <c r="A64" s="12"/>
      <c r="B64" s="19"/>
      <c r="C64" s="12"/>
      <c r="D64" s="14"/>
      <c r="E64" s="15"/>
      <c r="F64" s="14"/>
      <c r="G64" s="13"/>
      <c r="H64" s="13"/>
      <c r="I64" s="13"/>
      <c r="J64" s="12"/>
      <c r="K64" s="12"/>
      <c r="L64" s="12"/>
    </row>
    <row r="65" spans="1:12" s="11" customFormat="1" ht="21" customHeight="1">
      <c r="A65" s="12"/>
      <c r="B65" s="12"/>
      <c r="C65" s="12"/>
      <c r="D65" s="14"/>
      <c r="E65" s="15"/>
      <c r="F65" s="14"/>
      <c r="G65" s="13"/>
      <c r="H65" s="13"/>
      <c r="I65" s="13"/>
      <c r="J65" s="12"/>
      <c r="K65" s="12"/>
      <c r="L65" s="12"/>
    </row>
    <row r="66" spans="1:12" s="11" customFormat="1" ht="21" customHeight="1">
      <c r="A66" s="12"/>
      <c r="B66" s="12"/>
      <c r="C66" s="12"/>
      <c r="D66" s="14"/>
      <c r="E66" s="15"/>
      <c r="F66" s="14"/>
      <c r="G66" s="13"/>
      <c r="H66" s="13"/>
      <c r="I66" s="13"/>
      <c r="J66" s="12"/>
      <c r="K66" s="12"/>
      <c r="L66" s="12"/>
    </row>
    <row r="67" spans="1:12" s="11" customFormat="1" ht="21" customHeight="1">
      <c r="A67" s="12"/>
      <c r="B67" s="12"/>
      <c r="C67" s="12"/>
      <c r="D67" s="14"/>
      <c r="E67" s="15"/>
      <c r="F67" s="14"/>
      <c r="G67" s="13"/>
      <c r="H67" s="13"/>
      <c r="I67" s="13"/>
      <c r="J67" s="12"/>
      <c r="K67" s="12"/>
      <c r="L67" s="12"/>
    </row>
    <row r="68" spans="1:12" s="11" customFormat="1" ht="21" customHeight="1">
      <c r="A68" s="12"/>
      <c r="B68" s="86"/>
      <c r="C68" s="86"/>
      <c r="D68" s="87"/>
      <c r="E68" s="88"/>
      <c r="F68" s="87"/>
      <c r="G68" s="89"/>
      <c r="H68" s="13"/>
      <c r="I68" s="13"/>
      <c r="J68" s="12"/>
      <c r="K68" s="12"/>
      <c r="L68" s="12"/>
    </row>
    <row r="69" spans="1:12" s="11" customFormat="1" ht="21" customHeight="1">
      <c r="A69" s="12"/>
      <c r="B69" s="86"/>
      <c r="C69" s="86"/>
      <c r="D69" s="87"/>
      <c r="E69" s="88"/>
      <c r="F69" s="87"/>
      <c r="G69" s="89"/>
      <c r="H69" s="13"/>
      <c r="I69" s="13"/>
      <c r="J69" s="12"/>
      <c r="K69" s="12"/>
      <c r="L69" s="12"/>
    </row>
    <row r="70" spans="1:12" s="11" customFormat="1" ht="21" customHeight="1">
      <c r="A70" s="12"/>
      <c r="B70" s="86"/>
      <c r="C70" s="86"/>
      <c r="D70" s="87"/>
      <c r="E70" s="88"/>
      <c r="F70" s="87"/>
      <c r="G70" s="89"/>
      <c r="H70" s="13"/>
      <c r="I70" s="13"/>
      <c r="J70" s="12"/>
      <c r="K70" s="12"/>
      <c r="L70" s="12"/>
    </row>
    <row r="71" spans="1:12" s="11" customFormat="1" ht="21" customHeight="1">
      <c r="A71" s="12"/>
      <c r="B71" s="86"/>
      <c r="C71" s="86"/>
      <c r="D71" s="87"/>
      <c r="E71" s="88"/>
      <c r="F71" s="87"/>
      <c r="G71" s="89"/>
      <c r="H71" s="13"/>
      <c r="I71" s="13"/>
      <c r="J71" s="12"/>
      <c r="K71" s="12"/>
      <c r="L71" s="12"/>
    </row>
    <row r="72" spans="1:12" s="11" customFormat="1" ht="21" customHeight="1">
      <c r="A72" s="12"/>
      <c r="B72" s="86"/>
      <c r="C72" s="86"/>
      <c r="D72" s="87"/>
      <c r="E72" s="88"/>
      <c r="F72" s="87"/>
      <c r="G72" s="89"/>
      <c r="H72" s="13"/>
      <c r="I72" s="13"/>
      <c r="J72" s="12"/>
      <c r="K72" s="12"/>
      <c r="L72" s="12"/>
    </row>
    <row r="73" spans="1:12" s="11" customFormat="1" ht="21" customHeight="1">
      <c r="A73" s="12"/>
      <c r="B73" s="86"/>
      <c r="C73" s="86"/>
      <c r="D73" s="90"/>
      <c r="E73" s="91"/>
      <c r="F73" s="90"/>
      <c r="G73" s="89"/>
      <c r="H73" s="13"/>
      <c r="I73" s="13"/>
      <c r="J73" s="12"/>
      <c r="K73" s="12"/>
      <c r="L73" s="12"/>
    </row>
    <row r="74" spans="1:12" s="11" customFormat="1" ht="21" customHeight="1">
      <c r="A74" s="12"/>
      <c r="B74" s="86"/>
      <c r="C74" s="86"/>
      <c r="D74" s="87"/>
      <c r="E74" s="88"/>
      <c r="F74" s="87"/>
      <c r="G74" s="92"/>
      <c r="H74" s="16"/>
      <c r="I74" s="16"/>
      <c r="J74" s="12"/>
      <c r="K74" s="12"/>
      <c r="L74" s="12"/>
    </row>
    <row r="75" spans="1:12" s="11" customFormat="1" ht="21" customHeight="1">
      <c r="A75" s="12"/>
      <c r="B75" s="86"/>
      <c r="C75" s="86"/>
      <c r="D75" s="87"/>
      <c r="E75" s="88"/>
      <c r="F75" s="87"/>
      <c r="G75" s="92"/>
      <c r="H75" s="16"/>
      <c r="I75" s="13"/>
      <c r="J75" s="12"/>
      <c r="K75" s="12"/>
      <c r="L75" s="12"/>
    </row>
    <row r="76" spans="1:12" s="11" customFormat="1" ht="21" customHeight="1">
      <c r="A76" s="12"/>
      <c r="B76" s="86"/>
      <c r="C76" s="86"/>
      <c r="D76" s="87"/>
      <c r="E76" s="88"/>
      <c r="F76" s="87"/>
      <c r="G76" s="92"/>
      <c r="H76" s="16"/>
      <c r="I76" s="13"/>
      <c r="J76" s="12"/>
      <c r="K76" s="12"/>
      <c r="L76" s="12"/>
    </row>
    <row r="77" spans="1:12" s="11" customFormat="1" ht="21" customHeight="1">
      <c r="A77" s="12"/>
      <c r="B77" s="86"/>
      <c r="C77" s="86"/>
      <c r="D77" s="87"/>
      <c r="E77" s="88"/>
      <c r="F77" s="87"/>
      <c r="G77" s="92"/>
      <c r="H77" s="16"/>
      <c r="I77" s="13"/>
      <c r="J77" s="12"/>
      <c r="K77" s="12"/>
      <c r="L77" s="12"/>
    </row>
    <row r="78" spans="1:12" s="11" customFormat="1" ht="21" customHeight="1">
      <c r="A78" s="12"/>
      <c r="B78" s="86"/>
      <c r="C78" s="86"/>
      <c r="D78" s="87"/>
      <c r="E78" s="88"/>
      <c r="F78" s="87"/>
      <c r="G78" s="89"/>
      <c r="H78" s="13"/>
      <c r="I78" s="13"/>
      <c r="J78" s="12"/>
      <c r="K78" s="12"/>
      <c r="L78" s="12"/>
    </row>
    <row r="79" spans="1:12" s="11" customFormat="1" ht="21" customHeight="1">
      <c r="A79" s="12"/>
      <c r="B79" s="86"/>
      <c r="C79" s="86"/>
      <c r="D79" s="87"/>
      <c r="E79" s="88"/>
      <c r="F79" s="87"/>
      <c r="G79" s="89"/>
      <c r="H79" s="13"/>
      <c r="I79" s="13"/>
      <c r="J79" s="12"/>
      <c r="K79" s="12"/>
      <c r="L79" s="12"/>
    </row>
    <row r="80" spans="1:12" s="11" customFormat="1" ht="21" customHeight="1">
      <c r="A80" s="12"/>
      <c r="B80" s="86"/>
      <c r="C80" s="86"/>
      <c r="D80" s="87"/>
      <c r="E80" s="88"/>
      <c r="F80" s="87"/>
      <c r="G80" s="89"/>
      <c r="H80" s="13"/>
      <c r="I80" s="13"/>
      <c r="J80" s="12"/>
      <c r="K80" s="12"/>
      <c r="L80" s="12"/>
    </row>
    <row r="81" spans="1:12" s="11" customFormat="1" ht="21" customHeight="1">
      <c r="A81" s="12"/>
      <c r="B81" s="86"/>
      <c r="C81" s="86"/>
      <c r="D81" s="87"/>
      <c r="E81" s="88"/>
      <c r="F81" s="87"/>
      <c r="G81" s="89"/>
      <c r="H81" s="13"/>
      <c r="I81" s="13"/>
      <c r="J81" s="12"/>
      <c r="K81" s="12"/>
      <c r="L81" s="12"/>
    </row>
    <row r="82" spans="1:12" s="11" customFormat="1" ht="21" customHeight="1">
      <c r="A82" s="12"/>
      <c r="B82" s="86"/>
      <c r="C82" s="86"/>
      <c r="D82" s="87"/>
      <c r="E82" s="88"/>
      <c r="F82" s="87"/>
      <c r="G82" s="89"/>
      <c r="H82" s="13"/>
      <c r="I82" s="13"/>
      <c r="J82" s="12"/>
      <c r="K82" s="12"/>
      <c r="L82" s="12"/>
    </row>
    <row r="83" spans="1:12" s="11" customFormat="1" ht="21" customHeight="1">
      <c r="A83" s="12"/>
      <c r="B83" s="86"/>
      <c r="C83" s="86"/>
      <c r="D83" s="87"/>
      <c r="E83" s="88"/>
      <c r="F83" s="87"/>
      <c r="G83" s="89"/>
      <c r="H83" s="13"/>
      <c r="I83" s="13"/>
      <c r="J83" s="12"/>
      <c r="K83" s="12"/>
      <c r="L83" s="12"/>
    </row>
    <row r="84" spans="1:12" s="11" customFormat="1" ht="21" customHeight="1">
      <c r="A84" s="12"/>
      <c r="B84" s="86"/>
      <c r="C84" s="86"/>
      <c r="D84" s="90"/>
      <c r="E84" s="91"/>
      <c r="F84" s="90"/>
      <c r="G84" s="89"/>
      <c r="H84" s="13"/>
      <c r="I84" s="13"/>
      <c r="J84" s="12"/>
      <c r="K84" s="12"/>
      <c r="L84" s="12"/>
    </row>
    <row r="85" spans="1:12" s="11" customFormat="1" ht="21" customHeight="1">
      <c r="A85" s="12"/>
      <c r="B85" s="86"/>
      <c r="C85" s="86"/>
      <c r="D85" s="87"/>
      <c r="E85" s="88"/>
      <c r="F85" s="87"/>
      <c r="G85" s="92"/>
      <c r="H85" s="13"/>
      <c r="I85" s="13"/>
      <c r="J85" s="12"/>
      <c r="K85" s="12"/>
      <c r="L85" s="12"/>
    </row>
    <row r="86" spans="1:12" s="11" customFormat="1" ht="21" customHeight="1">
      <c r="A86" s="12"/>
      <c r="B86" s="86"/>
      <c r="C86" s="86"/>
      <c r="D86" s="87"/>
      <c r="E86" s="88"/>
      <c r="F86" s="87"/>
      <c r="G86" s="92"/>
      <c r="H86" s="13"/>
      <c r="I86" s="13"/>
      <c r="J86" s="12"/>
      <c r="K86" s="12"/>
      <c r="L86" s="12"/>
    </row>
    <row r="87" spans="1:12" s="11" customFormat="1" ht="21" customHeight="1">
      <c r="A87" s="12"/>
      <c r="B87" s="86"/>
      <c r="C87" s="86"/>
      <c r="D87" s="87"/>
      <c r="E87" s="88"/>
      <c r="F87" s="87"/>
      <c r="G87" s="92"/>
      <c r="H87" s="13"/>
      <c r="I87" s="13"/>
      <c r="J87" s="12"/>
      <c r="K87" s="12"/>
      <c r="L87" s="12"/>
    </row>
    <row r="88" spans="1:12" s="11" customFormat="1" ht="21" customHeight="1">
      <c r="A88" s="19"/>
      <c r="B88" s="86"/>
      <c r="C88" s="86"/>
      <c r="D88" s="87"/>
      <c r="E88" s="88"/>
      <c r="F88" s="87"/>
      <c r="G88" s="92"/>
      <c r="H88" s="13"/>
      <c r="I88" s="13"/>
      <c r="J88" s="12"/>
      <c r="K88" s="12"/>
      <c r="L88" s="12"/>
    </row>
    <row r="89" spans="1:12" s="11" customFormat="1" ht="21" customHeight="1">
      <c r="A89" s="19"/>
      <c r="B89" s="86"/>
      <c r="C89" s="86"/>
      <c r="D89" s="87"/>
      <c r="E89" s="88"/>
      <c r="F89" s="87"/>
      <c r="G89" s="92"/>
      <c r="H89" s="13"/>
      <c r="I89" s="13"/>
      <c r="J89" s="12"/>
      <c r="K89" s="12"/>
      <c r="L89" s="12"/>
    </row>
    <row r="90" spans="1:12" s="11" customFormat="1" ht="21" customHeight="1">
      <c r="A90" s="19"/>
      <c r="B90" s="86"/>
      <c r="C90" s="86"/>
      <c r="D90" s="87"/>
      <c r="E90" s="88"/>
      <c r="F90" s="87"/>
      <c r="G90" s="92"/>
      <c r="H90" s="13"/>
      <c r="I90" s="13"/>
      <c r="J90" s="12"/>
      <c r="K90" s="12"/>
      <c r="L90" s="12"/>
    </row>
    <row r="91" spans="1:12" s="11" customFormat="1" ht="21" customHeight="1">
      <c r="A91" s="12"/>
      <c r="B91" s="86"/>
      <c r="C91" s="86"/>
      <c r="D91" s="87"/>
      <c r="E91" s="88"/>
      <c r="F91" s="87"/>
      <c r="G91" s="92"/>
      <c r="H91" s="13"/>
      <c r="I91" s="13"/>
      <c r="J91" s="12"/>
      <c r="K91" s="12"/>
      <c r="L91" s="12"/>
    </row>
    <row r="92" spans="1:12" s="11" customFormat="1" ht="21" customHeight="1">
      <c r="A92" s="12"/>
      <c r="B92" s="86"/>
      <c r="C92" s="86"/>
      <c r="D92" s="87"/>
      <c r="E92" s="88"/>
      <c r="F92" s="87"/>
      <c r="G92" s="89"/>
      <c r="H92" s="13"/>
      <c r="I92" s="13"/>
      <c r="J92" s="12"/>
      <c r="K92" s="12"/>
      <c r="L92" s="12"/>
    </row>
    <row r="93" spans="1:12" s="11" customFormat="1" ht="21" customHeight="1">
      <c r="A93" s="12"/>
      <c r="B93" s="86"/>
      <c r="C93" s="86"/>
      <c r="D93" s="87"/>
      <c r="E93" s="88"/>
      <c r="F93" s="87"/>
      <c r="G93" s="89"/>
      <c r="H93" s="13"/>
      <c r="I93" s="13"/>
      <c r="J93" s="12"/>
      <c r="K93" s="12"/>
      <c r="L93" s="12"/>
    </row>
    <row r="94" spans="1:12" s="11" customFormat="1" ht="21" customHeight="1">
      <c r="A94" s="12"/>
      <c r="B94" s="12"/>
      <c r="C94" s="12"/>
      <c r="D94" s="14"/>
      <c r="E94" s="15"/>
      <c r="F94" s="14"/>
      <c r="G94" s="13"/>
      <c r="H94" s="13"/>
      <c r="I94" s="13"/>
      <c r="J94" s="12"/>
      <c r="K94" s="12"/>
      <c r="L94" s="12"/>
    </row>
    <row r="95" spans="1:12" s="11" customFormat="1" ht="21" customHeight="1">
      <c r="A95" s="12"/>
      <c r="B95" s="12"/>
      <c r="C95" s="12"/>
      <c r="D95" s="14"/>
      <c r="E95" s="15"/>
      <c r="F95" s="14"/>
      <c r="G95" s="13"/>
      <c r="H95" s="13"/>
      <c r="I95" s="13"/>
      <c r="J95" s="12"/>
      <c r="K95" s="12"/>
      <c r="L95" s="12"/>
    </row>
    <row r="96" spans="1:12" s="11" customFormat="1" ht="21" customHeight="1">
      <c r="A96" s="12"/>
      <c r="B96" s="12"/>
      <c r="C96" s="12"/>
      <c r="D96" s="14"/>
      <c r="E96" s="15"/>
      <c r="F96" s="14"/>
      <c r="G96" s="13"/>
      <c r="H96" s="13"/>
      <c r="I96" s="13"/>
      <c r="J96" s="12"/>
      <c r="K96" s="12"/>
      <c r="L96" s="12"/>
    </row>
    <row r="97" spans="1:12" s="11" customFormat="1" ht="21" customHeight="1">
      <c r="A97" s="12"/>
      <c r="B97" s="12"/>
      <c r="C97" s="12"/>
      <c r="D97" s="14"/>
      <c r="E97" s="15"/>
      <c r="F97" s="14"/>
      <c r="G97" s="13"/>
      <c r="H97" s="13"/>
      <c r="I97" s="13"/>
      <c r="J97" s="12"/>
      <c r="K97" s="12"/>
      <c r="L97" s="12"/>
    </row>
    <row r="98" spans="1:12" s="11" customFormat="1" ht="21" customHeight="1">
      <c r="A98" s="12"/>
      <c r="B98" s="12"/>
      <c r="C98" s="12"/>
      <c r="D98" s="14"/>
      <c r="E98" s="15"/>
      <c r="F98" s="14"/>
      <c r="G98" s="13"/>
      <c r="H98" s="13"/>
      <c r="I98" s="13"/>
      <c r="J98" s="12"/>
      <c r="K98" s="12"/>
      <c r="L98" s="12"/>
    </row>
    <row r="99" spans="1:12" s="11" customFormat="1" ht="21" customHeight="1">
      <c r="A99" s="12"/>
      <c r="B99" s="12"/>
      <c r="C99" s="12"/>
      <c r="D99" s="14"/>
      <c r="E99" s="15"/>
      <c r="F99" s="14"/>
      <c r="G99" s="13"/>
      <c r="H99" s="13"/>
      <c r="I99" s="13"/>
      <c r="J99" s="12"/>
      <c r="K99" s="12"/>
      <c r="L99" s="12"/>
    </row>
    <row r="100" spans="1:12" s="11" customFormat="1" ht="21" customHeight="1">
      <c r="A100" s="57"/>
      <c r="B100" s="12"/>
      <c r="C100" s="12"/>
      <c r="D100" s="14"/>
      <c r="E100" s="15"/>
      <c r="F100" s="14"/>
      <c r="G100" s="16"/>
      <c r="H100" s="13"/>
      <c r="I100" s="13"/>
      <c r="J100" s="12"/>
      <c r="K100" s="12"/>
      <c r="L100" s="12"/>
    </row>
    <row r="101" spans="1:12" s="11" customFormat="1" ht="21" customHeight="1">
      <c r="A101" s="12"/>
      <c r="B101" s="12"/>
      <c r="C101" s="12"/>
      <c r="D101" s="14"/>
      <c r="E101" s="15"/>
      <c r="F101" s="14"/>
      <c r="G101" s="13"/>
      <c r="H101" s="13"/>
      <c r="I101" s="13"/>
      <c r="J101" s="12"/>
      <c r="K101" s="12"/>
      <c r="L101" s="12"/>
    </row>
    <row r="102" spans="1:12" s="11" customFormat="1" ht="21" customHeight="1">
      <c r="A102" s="12"/>
      <c r="B102" s="12"/>
      <c r="C102" s="12"/>
      <c r="D102" s="58"/>
      <c r="E102" s="59"/>
      <c r="F102" s="58"/>
      <c r="G102" s="13"/>
      <c r="H102" s="13"/>
      <c r="I102" s="13"/>
      <c r="J102" s="12"/>
      <c r="K102" s="12"/>
      <c r="L102" s="12"/>
    </row>
    <row r="103" spans="1:12" s="11" customFormat="1" ht="21" customHeight="1">
      <c r="A103" s="12"/>
      <c r="B103" s="12"/>
      <c r="C103" s="12"/>
      <c r="D103" s="14"/>
      <c r="E103" s="15"/>
      <c r="F103" s="14"/>
      <c r="G103" s="16"/>
      <c r="H103" s="16"/>
      <c r="I103" s="13"/>
      <c r="J103" s="12"/>
      <c r="K103" s="12"/>
      <c r="L103" s="12"/>
    </row>
    <row r="104" spans="1:12" s="11" customFormat="1" ht="21" customHeight="1">
      <c r="A104" s="12"/>
      <c r="B104" s="12"/>
      <c r="C104" s="12"/>
      <c r="D104" s="14"/>
      <c r="E104" s="15"/>
      <c r="F104" s="14"/>
      <c r="G104" s="16"/>
      <c r="H104" s="16"/>
      <c r="I104" s="13"/>
      <c r="J104" s="12"/>
      <c r="K104" s="12"/>
      <c r="L104" s="12"/>
    </row>
    <row r="105" spans="1:12" s="11" customFormat="1" ht="21" customHeight="1">
      <c r="A105" s="12"/>
      <c r="B105" s="12"/>
      <c r="C105" s="12"/>
      <c r="D105" s="14"/>
      <c r="E105" s="15"/>
      <c r="F105" s="14"/>
      <c r="H105" s="16"/>
      <c r="I105" s="13"/>
      <c r="J105" s="12"/>
      <c r="K105" s="12"/>
      <c r="L105" s="12"/>
    </row>
    <row r="106" spans="1:12" s="11" customFormat="1" ht="21" customHeight="1">
      <c r="A106" s="12"/>
      <c r="B106" s="12"/>
      <c r="C106" s="12"/>
      <c r="D106" s="14"/>
      <c r="E106" s="15"/>
      <c r="F106" s="14"/>
      <c r="G106" s="16"/>
      <c r="H106" s="16"/>
      <c r="I106" s="13"/>
      <c r="J106" s="12"/>
      <c r="K106" s="12"/>
      <c r="L106" s="12"/>
    </row>
    <row r="107" spans="1:12" s="11" customFormat="1" ht="21" customHeight="1">
      <c r="A107" s="12"/>
      <c r="B107" s="12"/>
      <c r="C107" s="12"/>
      <c r="D107" s="14"/>
      <c r="E107" s="15"/>
      <c r="F107" s="14"/>
      <c r="G107" s="16"/>
      <c r="H107" s="16"/>
      <c r="I107" s="13"/>
      <c r="J107" s="12"/>
      <c r="K107" s="12"/>
      <c r="L107" s="12"/>
    </row>
    <row r="108" spans="1:12" s="11" customFormat="1" ht="21" customHeight="1">
      <c r="A108" s="12"/>
      <c r="B108" s="12"/>
      <c r="C108" s="12"/>
      <c r="D108" s="14"/>
      <c r="E108" s="15"/>
      <c r="F108" s="14"/>
      <c r="G108" s="13"/>
      <c r="H108" s="14"/>
      <c r="I108" s="13"/>
      <c r="J108" s="12"/>
      <c r="K108" s="12"/>
      <c r="L108" s="12"/>
    </row>
    <row r="109" spans="1:12" s="11" customFormat="1" ht="21" customHeight="1">
      <c r="A109" s="12"/>
      <c r="B109" s="12"/>
      <c r="C109" s="12"/>
      <c r="D109" s="14"/>
      <c r="E109" s="15"/>
      <c r="F109" s="14"/>
      <c r="G109" s="13"/>
      <c r="H109" s="13"/>
      <c r="I109" s="13"/>
      <c r="J109" s="12"/>
      <c r="K109" s="12"/>
      <c r="L109" s="12"/>
    </row>
    <row r="110" spans="1:12" s="11" customFormat="1" ht="21" customHeight="1">
      <c r="A110" s="12"/>
      <c r="B110" s="12"/>
      <c r="C110" s="12"/>
      <c r="D110" s="14"/>
      <c r="E110" s="15"/>
      <c r="F110" s="14"/>
      <c r="G110" s="13"/>
      <c r="H110" s="13"/>
      <c r="I110" s="13"/>
      <c r="J110" s="12"/>
      <c r="K110" s="12"/>
      <c r="L110" s="12"/>
    </row>
    <row r="111" spans="1:12" s="11" customFormat="1" ht="21" customHeight="1">
      <c r="A111" s="12"/>
      <c r="B111" s="12"/>
      <c r="C111" s="54"/>
      <c r="D111" s="14"/>
      <c r="E111" s="55"/>
      <c r="F111" s="14"/>
      <c r="G111" s="13"/>
      <c r="H111" s="13"/>
      <c r="I111" s="13"/>
      <c r="J111" s="12"/>
      <c r="K111" s="12"/>
      <c r="L111" s="12"/>
    </row>
    <row r="112" spans="1:12" s="11" customFormat="1" ht="21" customHeight="1">
      <c r="A112" s="12"/>
      <c r="B112" s="12"/>
      <c r="C112" s="12"/>
      <c r="D112" s="14"/>
      <c r="E112" s="55"/>
      <c r="F112" s="14"/>
      <c r="G112" s="13"/>
      <c r="H112" s="13"/>
      <c r="I112" s="13"/>
      <c r="J112" s="12"/>
      <c r="K112" s="12"/>
      <c r="L112" s="12"/>
    </row>
    <row r="113" spans="1:12" s="11" customFormat="1" ht="21" customHeight="1">
      <c r="A113" s="12"/>
      <c r="B113" s="12"/>
      <c r="C113" s="54"/>
      <c r="D113" s="14"/>
      <c r="E113" s="55"/>
      <c r="F113" s="14"/>
      <c r="G113" s="13"/>
      <c r="H113" s="13"/>
      <c r="I113" s="13"/>
      <c r="J113" s="12"/>
      <c r="K113" s="12"/>
      <c r="L113" s="12"/>
    </row>
    <row r="114" spans="1:12" s="11" customFormat="1" ht="21" customHeight="1">
      <c r="A114" s="12"/>
      <c r="B114" s="12"/>
      <c r="C114" s="54"/>
      <c r="D114" s="14"/>
      <c r="E114" s="55"/>
      <c r="F114" s="14"/>
      <c r="G114" s="13"/>
      <c r="H114" s="13"/>
      <c r="I114" s="13"/>
      <c r="J114" s="12"/>
      <c r="K114" s="12"/>
      <c r="L114" s="12"/>
    </row>
    <row r="115" spans="1:12" s="11" customFormat="1" ht="21" customHeight="1">
      <c r="A115" s="12"/>
      <c r="B115" s="12"/>
      <c r="C115" s="12"/>
      <c r="D115" s="14"/>
      <c r="E115" s="15"/>
      <c r="F115" s="14"/>
      <c r="G115" s="13"/>
      <c r="H115" s="13"/>
      <c r="I115" s="13"/>
      <c r="J115" s="12"/>
      <c r="K115" s="12"/>
      <c r="L115" s="12"/>
    </row>
    <row r="116" spans="1:12" s="11" customFormat="1" ht="21" customHeight="1">
      <c r="A116" s="12"/>
      <c r="B116" s="12"/>
      <c r="C116" s="12"/>
      <c r="D116" s="14"/>
      <c r="E116" s="15"/>
      <c r="F116" s="14"/>
      <c r="G116" s="13"/>
      <c r="H116" s="13"/>
      <c r="I116" s="13"/>
      <c r="J116" s="12"/>
      <c r="K116" s="12"/>
      <c r="L116" s="12"/>
    </row>
    <row r="117" spans="1:12" s="11" customFormat="1" ht="21" customHeight="1">
      <c r="A117" s="12"/>
      <c r="B117" s="12"/>
      <c r="C117" s="12"/>
      <c r="D117" s="14"/>
      <c r="E117" s="15"/>
      <c r="F117" s="14"/>
      <c r="G117" s="13"/>
      <c r="H117" s="13"/>
      <c r="I117" s="13"/>
      <c r="J117" s="12"/>
      <c r="K117" s="12"/>
      <c r="L117" s="12"/>
    </row>
    <row r="118" spans="1:12" s="11" customFormat="1" ht="21" customHeight="1">
      <c r="A118" s="12"/>
      <c r="B118" s="12"/>
      <c r="C118" s="12"/>
      <c r="D118" s="14"/>
      <c r="E118" s="15"/>
      <c r="F118" s="14"/>
      <c r="G118" s="13"/>
      <c r="H118" s="13"/>
      <c r="I118" s="13"/>
      <c r="J118" s="12"/>
      <c r="K118" s="12"/>
      <c r="L118" s="12"/>
    </row>
    <row r="119" spans="1:12" s="11" customFormat="1" ht="21" customHeight="1">
      <c r="A119" s="12"/>
      <c r="B119" s="12"/>
      <c r="C119" s="12"/>
      <c r="D119" s="58"/>
      <c r="E119" s="59"/>
      <c r="F119" s="58"/>
      <c r="G119" s="13"/>
      <c r="H119" s="13"/>
      <c r="I119" s="13"/>
      <c r="J119" s="12"/>
      <c r="K119" s="12"/>
      <c r="L119" s="12"/>
    </row>
    <row r="120" spans="1:12" s="11" customFormat="1" ht="21" customHeight="1">
      <c r="A120" s="12"/>
      <c r="B120" s="12"/>
      <c r="C120" s="12"/>
      <c r="D120" s="14"/>
      <c r="E120" s="15"/>
      <c r="F120" s="14"/>
      <c r="G120" s="13"/>
      <c r="H120" s="13"/>
      <c r="I120" s="13"/>
      <c r="J120" s="12"/>
      <c r="K120" s="12"/>
      <c r="L120" s="12"/>
    </row>
    <row r="121" spans="1:12" s="11" customFormat="1" ht="21" customHeight="1">
      <c r="A121" s="12"/>
      <c r="B121" s="12"/>
      <c r="C121" s="12"/>
      <c r="D121" s="14"/>
      <c r="E121" s="15"/>
      <c r="F121" s="14"/>
      <c r="G121" s="13"/>
      <c r="H121" s="13"/>
      <c r="I121" s="13"/>
      <c r="J121" s="12"/>
      <c r="K121" s="12"/>
      <c r="L121" s="12"/>
    </row>
    <row r="122" spans="1:12" s="11" customFormat="1" ht="21" customHeight="1">
      <c r="A122" s="12"/>
      <c r="B122" s="12"/>
      <c r="C122" s="12"/>
      <c r="D122" s="14"/>
      <c r="E122" s="15"/>
      <c r="F122" s="14"/>
      <c r="G122" s="13"/>
      <c r="H122" s="13"/>
      <c r="I122" s="13"/>
      <c r="J122" s="12"/>
      <c r="K122" s="12"/>
      <c r="L122" s="12"/>
    </row>
    <row r="123" spans="1:12" s="11" customFormat="1" ht="21" customHeight="1">
      <c r="A123" s="12"/>
      <c r="B123" s="12"/>
      <c r="C123" s="12"/>
      <c r="D123" s="14"/>
      <c r="E123" s="15"/>
      <c r="F123" s="14"/>
      <c r="G123" s="13"/>
      <c r="H123" s="13"/>
      <c r="I123" s="13"/>
      <c r="J123" s="12"/>
      <c r="K123" s="12"/>
      <c r="L123" s="12"/>
    </row>
    <row r="124" spans="1:12" s="11" customFormat="1" ht="21" customHeight="1">
      <c r="A124" s="12"/>
      <c r="B124" s="12"/>
      <c r="C124" s="12"/>
      <c r="D124" s="14"/>
      <c r="E124" s="15"/>
      <c r="F124" s="14"/>
      <c r="G124" s="13"/>
      <c r="H124" s="13"/>
      <c r="I124" s="13"/>
      <c r="J124" s="12"/>
      <c r="K124" s="12"/>
      <c r="L124" s="12"/>
    </row>
    <row r="125" spans="1:12" s="11" customFormat="1" ht="21" customHeight="1">
      <c r="A125" s="12"/>
      <c r="B125" s="12"/>
      <c r="C125" s="12"/>
      <c r="D125" s="14"/>
      <c r="E125" s="15"/>
      <c r="F125" s="14"/>
      <c r="G125" s="13"/>
      <c r="H125" s="13"/>
      <c r="I125" s="13"/>
      <c r="J125" s="12"/>
      <c r="K125" s="12"/>
      <c r="L125" s="12"/>
    </row>
    <row r="126" spans="1:12" s="11" customFormat="1" ht="21" customHeight="1">
      <c r="A126" s="12"/>
      <c r="B126" s="12"/>
      <c r="C126" s="12"/>
      <c r="D126" s="14"/>
      <c r="E126" s="15"/>
      <c r="F126" s="14"/>
      <c r="G126" s="13"/>
      <c r="H126" s="13"/>
      <c r="I126" s="13"/>
      <c r="J126" s="12"/>
      <c r="K126" s="12"/>
      <c r="L126" s="12"/>
    </row>
    <row r="127" spans="1:12" s="11" customFormat="1" ht="21" customHeight="1">
      <c r="A127" s="12"/>
      <c r="B127" s="12"/>
      <c r="C127" s="12"/>
      <c r="D127" s="14"/>
      <c r="E127" s="15"/>
      <c r="F127" s="14"/>
      <c r="G127" s="13"/>
      <c r="H127" s="13"/>
      <c r="I127" s="13"/>
      <c r="J127" s="12"/>
      <c r="K127" s="12"/>
      <c r="L127" s="12"/>
    </row>
    <row r="128" spans="1:12" s="11" customFormat="1" ht="21" customHeight="1">
      <c r="A128" s="12"/>
      <c r="B128" s="12"/>
      <c r="C128" s="12"/>
      <c r="D128" s="14"/>
      <c r="E128" s="15"/>
      <c r="F128" s="14"/>
      <c r="G128" s="13"/>
      <c r="H128" s="13"/>
      <c r="I128" s="13"/>
      <c r="J128" s="12"/>
      <c r="K128" s="12"/>
      <c r="L128" s="12"/>
    </row>
    <row r="129" spans="1:12" s="11" customFormat="1" ht="21" customHeight="1">
      <c r="A129" s="12"/>
      <c r="B129" s="12"/>
      <c r="C129" s="12"/>
      <c r="D129" s="58"/>
      <c r="E129" s="59"/>
      <c r="F129" s="58"/>
      <c r="G129" s="13"/>
      <c r="H129" s="13"/>
      <c r="I129" s="13"/>
      <c r="J129" s="12"/>
      <c r="K129" s="12"/>
      <c r="L129" s="12"/>
    </row>
    <row r="130" spans="1:12" s="11" customFormat="1" ht="21" customHeight="1">
      <c r="A130" s="12"/>
      <c r="B130" s="12"/>
      <c r="C130" s="12"/>
      <c r="D130" s="14"/>
      <c r="E130" s="15"/>
      <c r="F130" s="14"/>
      <c r="G130" s="13"/>
      <c r="H130" s="13"/>
      <c r="I130" s="13"/>
      <c r="J130" s="12"/>
      <c r="K130" s="12"/>
      <c r="L130" s="12"/>
    </row>
    <row r="131" spans="1:12" s="11" customFormat="1" ht="21" customHeight="1">
      <c r="A131" s="12"/>
      <c r="B131" s="12"/>
      <c r="C131" s="12"/>
      <c r="D131" s="14"/>
      <c r="E131" s="15"/>
      <c r="F131" s="14"/>
      <c r="G131" s="13"/>
      <c r="H131" s="13"/>
      <c r="I131" s="13"/>
      <c r="J131" s="12"/>
      <c r="K131" s="12"/>
      <c r="L131" s="12"/>
    </row>
    <row r="132" spans="1:12" s="11" customFormat="1" ht="21" customHeight="1">
      <c r="A132" s="12"/>
      <c r="B132" s="12"/>
      <c r="C132" s="12"/>
      <c r="D132" s="14"/>
      <c r="E132" s="15"/>
      <c r="F132" s="14"/>
      <c r="G132" s="13"/>
      <c r="H132" s="13"/>
      <c r="I132" s="13"/>
      <c r="J132" s="12"/>
      <c r="K132" s="12"/>
      <c r="L132" s="12"/>
    </row>
    <row r="133" spans="1:12" s="11" customFormat="1" ht="21" customHeight="1">
      <c r="A133" s="12"/>
      <c r="B133" s="12"/>
      <c r="C133" s="12"/>
      <c r="D133" s="14"/>
      <c r="E133" s="15"/>
      <c r="F133" s="14"/>
      <c r="G133" s="13"/>
      <c r="H133" s="13"/>
      <c r="I133" s="13"/>
      <c r="J133" s="12"/>
      <c r="K133" s="12"/>
      <c r="L133" s="12"/>
    </row>
    <row r="134" spans="1:12" s="11" customFormat="1" ht="21" customHeight="1">
      <c r="A134" s="12"/>
      <c r="B134" s="12"/>
      <c r="C134" s="12"/>
      <c r="D134" s="14"/>
      <c r="E134" s="15"/>
      <c r="F134" s="14"/>
      <c r="G134" s="13"/>
      <c r="H134" s="13"/>
      <c r="I134" s="13"/>
      <c r="J134" s="12"/>
      <c r="K134" s="12"/>
      <c r="L134" s="12"/>
    </row>
    <row r="135" spans="1:12" s="11" customFormat="1" ht="21" customHeight="1">
      <c r="A135" s="12"/>
      <c r="B135" s="12"/>
      <c r="C135" s="12"/>
      <c r="D135" s="14"/>
      <c r="E135" s="15"/>
      <c r="F135" s="14"/>
      <c r="G135" s="13"/>
      <c r="H135" s="13"/>
      <c r="I135" s="13"/>
      <c r="J135" s="12"/>
      <c r="K135" s="12"/>
      <c r="L135" s="12"/>
    </row>
    <row r="136" spans="1:12" s="11" customFormat="1" ht="21" customHeight="1">
      <c r="A136" s="12"/>
      <c r="B136" s="12"/>
      <c r="C136" s="12"/>
      <c r="D136" s="58"/>
      <c r="E136" s="59"/>
      <c r="F136" s="58"/>
      <c r="G136" s="13"/>
      <c r="H136" s="13"/>
      <c r="I136" s="13"/>
      <c r="J136" s="12"/>
      <c r="K136" s="12"/>
      <c r="L136" s="12"/>
    </row>
    <row r="137" spans="1:12" s="11" customFormat="1" ht="21" customHeight="1">
      <c r="A137" s="12"/>
      <c r="B137" s="12"/>
      <c r="C137" s="12"/>
      <c r="D137" s="56"/>
      <c r="E137" s="56"/>
      <c r="F137" s="56"/>
      <c r="G137" s="13"/>
      <c r="H137" s="13"/>
      <c r="I137" s="13"/>
      <c r="J137" s="12"/>
      <c r="K137" s="12"/>
      <c r="L137" s="12"/>
    </row>
    <row r="138" spans="1:12" s="11" customFormat="1" ht="21" customHeight="1">
      <c r="A138" s="12"/>
      <c r="B138" s="12"/>
      <c r="C138" s="12"/>
      <c r="D138" s="56"/>
      <c r="E138" s="56"/>
      <c r="F138" s="56"/>
      <c r="G138" s="13"/>
      <c r="H138" s="13"/>
      <c r="I138" s="13"/>
      <c r="J138" s="12"/>
      <c r="K138" s="12"/>
      <c r="L138" s="12"/>
    </row>
    <row r="139" spans="1:12" s="11" customFormat="1" ht="21" customHeight="1">
      <c r="A139" s="12"/>
      <c r="B139" s="12"/>
      <c r="C139" s="12"/>
      <c r="D139" s="56"/>
      <c r="E139" s="56"/>
      <c r="F139" s="56"/>
      <c r="G139" s="13"/>
      <c r="H139" s="13"/>
      <c r="I139" s="13"/>
      <c r="J139" s="12"/>
      <c r="K139" s="12"/>
      <c r="L139" s="12"/>
    </row>
    <row r="140" spans="1:12" s="11" customFormat="1" ht="21" customHeight="1">
      <c r="A140" s="12"/>
      <c r="B140" s="12"/>
      <c r="C140" s="12"/>
      <c r="D140" s="56"/>
      <c r="E140" s="56"/>
      <c r="F140" s="56"/>
      <c r="G140" s="13"/>
      <c r="H140" s="13"/>
      <c r="I140" s="13"/>
      <c r="J140" s="12"/>
      <c r="K140" s="12"/>
      <c r="L140" s="12"/>
    </row>
    <row r="141" spans="1:12" s="11" customFormat="1" ht="21" customHeight="1">
      <c r="A141" s="12"/>
      <c r="B141" s="12"/>
      <c r="C141" s="12"/>
      <c r="D141" s="56"/>
      <c r="E141" s="56"/>
      <c r="F141" s="56"/>
      <c r="G141" s="13"/>
      <c r="H141" s="13"/>
      <c r="I141" s="13"/>
      <c r="J141" s="12"/>
      <c r="K141" s="12"/>
      <c r="L141" s="12"/>
    </row>
    <row r="142" spans="1:12" s="11" customFormat="1" ht="21" customHeight="1">
      <c r="A142" s="12"/>
      <c r="B142" s="12"/>
      <c r="C142" s="12"/>
      <c r="D142" s="56"/>
      <c r="E142" s="56"/>
      <c r="F142" s="56"/>
      <c r="G142" s="13"/>
      <c r="H142" s="13"/>
      <c r="I142" s="13"/>
      <c r="J142" s="12"/>
      <c r="K142" s="12"/>
      <c r="L142" s="12"/>
    </row>
    <row r="143" spans="1:12" s="11" customFormat="1" ht="21" customHeight="1">
      <c r="A143" s="12"/>
      <c r="B143" s="12"/>
      <c r="C143" s="12"/>
      <c r="D143" s="56"/>
      <c r="E143" s="56"/>
      <c r="F143" s="56"/>
      <c r="G143" s="13"/>
      <c r="H143" s="13"/>
      <c r="I143" s="13"/>
      <c r="J143" s="12"/>
      <c r="K143" s="12"/>
      <c r="L143" s="12"/>
    </row>
    <row r="144" spans="1:12" s="11" customFormat="1" ht="21" customHeight="1">
      <c r="A144" s="12"/>
      <c r="B144" s="12"/>
      <c r="C144" s="12"/>
      <c r="D144" s="56"/>
      <c r="E144" s="17"/>
      <c r="F144" s="56"/>
      <c r="G144" s="13"/>
      <c r="H144" s="13"/>
      <c r="I144" s="13"/>
      <c r="J144" s="12"/>
      <c r="K144" s="12"/>
      <c r="L144" s="12"/>
    </row>
    <row r="145" spans="1:12" s="11" customFormat="1" ht="21" customHeight="1">
      <c r="A145" s="12"/>
      <c r="B145" s="12"/>
      <c r="C145" s="12"/>
      <c r="D145" s="60"/>
      <c r="E145" s="60"/>
      <c r="F145" s="60"/>
      <c r="G145" s="13"/>
      <c r="H145" s="13"/>
      <c r="I145" s="13"/>
      <c r="J145" s="12"/>
      <c r="K145" s="12"/>
      <c r="L145" s="12"/>
    </row>
    <row r="146" spans="1:12" s="11" customFormat="1" ht="21" customHeight="1">
      <c r="A146" s="12"/>
      <c r="B146" s="12"/>
      <c r="C146" s="12"/>
      <c r="D146" s="56"/>
      <c r="E146" s="56"/>
      <c r="F146" s="56"/>
      <c r="G146" s="13"/>
      <c r="H146" s="13"/>
      <c r="I146" s="13"/>
      <c r="J146" s="12"/>
      <c r="K146" s="12"/>
      <c r="L146" s="12"/>
    </row>
    <row r="147" spans="1:12" s="11" customFormat="1" ht="21" customHeight="1">
      <c r="A147" s="12"/>
      <c r="B147" s="12"/>
      <c r="C147" s="12"/>
      <c r="D147" s="56"/>
      <c r="E147" s="56"/>
      <c r="F147" s="56"/>
      <c r="G147" s="16"/>
      <c r="H147" s="13"/>
      <c r="I147" s="13"/>
      <c r="J147" s="12"/>
      <c r="K147" s="12"/>
      <c r="L147" s="12"/>
    </row>
    <row r="148" spans="1:12" s="11" customFormat="1" ht="21" customHeight="1">
      <c r="A148" s="12"/>
      <c r="B148" s="12"/>
      <c r="C148" s="12"/>
      <c r="D148" s="56"/>
      <c r="E148" s="56"/>
      <c r="F148" s="56"/>
      <c r="G148" s="16"/>
      <c r="H148" s="13"/>
      <c r="I148" s="13"/>
      <c r="J148" s="12"/>
      <c r="K148" s="12"/>
      <c r="L148" s="12"/>
    </row>
    <row r="149" spans="1:12" s="11" customFormat="1" ht="21" customHeight="1">
      <c r="A149" s="12"/>
      <c r="B149" s="12"/>
      <c r="C149" s="12"/>
      <c r="D149" s="56"/>
      <c r="E149" s="56"/>
      <c r="F149" s="56"/>
      <c r="G149" s="13"/>
      <c r="H149" s="13"/>
      <c r="I149" s="13"/>
      <c r="J149" s="12"/>
      <c r="K149" s="12"/>
      <c r="L149" s="12"/>
    </row>
    <row r="150" spans="1:12" s="11" customFormat="1" ht="21" customHeight="1">
      <c r="A150" s="12"/>
      <c r="B150" s="12"/>
      <c r="C150" s="12"/>
      <c r="D150" s="56"/>
      <c r="E150" s="56"/>
      <c r="F150" s="56"/>
      <c r="G150" s="13"/>
      <c r="H150" s="13"/>
      <c r="I150" s="13"/>
      <c r="J150" s="12"/>
      <c r="K150" s="12"/>
      <c r="L150" s="12"/>
    </row>
    <row r="151" spans="1:12" s="11" customFormat="1" ht="21" customHeight="1">
      <c r="A151" s="12"/>
      <c r="B151" s="12"/>
      <c r="C151" s="12"/>
      <c r="D151" s="56"/>
      <c r="E151" s="56"/>
      <c r="F151" s="56"/>
      <c r="G151" s="13"/>
      <c r="H151" s="13"/>
      <c r="I151" s="13"/>
      <c r="J151" s="12"/>
      <c r="K151" s="12"/>
      <c r="L151" s="12"/>
    </row>
    <row r="152" spans="1:12" s="11" customFormat="1" ht="21" customHeight="1">
      <c r="A152" s="12"/>
      <c r="B152" s="12"/>
      <c r="C152" s="12"/>
      <c r="D152" s="56"/>
      <c r="E152" s="56"/>
      <c r="F152" s="56"/>
      <c r="G152" s="13"/>
      <c r="H152" s="13"/>
      <c r="I152" s="13"/>
      <c r="J152" s="12"/>
      <c r="K152" s="12"/>
      <c r="L152" s="12"/>
    </row>
    <row r="153" spans="1:12" s="11" customFormat="1" ht="21" customHeight="1">
      <c r="A153" s="12"/>
      <c r="B153" s="12"/>
      <c r="C153" s="12"/>
      <c r="D153" s="56"/>
      <c r="E153" s="56"/>
      <c r="F153" s="17"/>
      <c r="G153" s="56"/>
      <c r="H153" s="13"/>
      <c r="I153" s="13"/>
      <c r="J153" s="12"/>
      <c r="K153" s="12"/>
      <c r="L153" s="12"/>
    </row>
    <row r="154" spans="1:12" s="11" customFormat="1" ht="21" customHeight="1">
      <c r="A154" s="12"/>
      <c r="B154" s="12"/>
      <c r="C154" s="12"/>
      <c r="D154" s="56"/>
      <c r="E154" s="56"/>
      <c r="F154" s="56"/>
      <c r="G154" s="13"/>
      <c r="H154" s="13"/>
      <c r="I154" s="13"/>
      <c r="J154" s="12"/>
      <c r="K154" s="12"/>
      <c r="L154" s="12"/>
    </row>
    <row r="155" spans="1:12" s="11" customFormat="1" ht="21" customHeight="1">
      <c r="A155" s="12"/>
      <c r="B155" s="12"/>
      <c r="C155" s="12"/>
      <c r="D155" s="60"/>
      <c r="E155" s="60"/>
      <c r="F155" s="60"/>
      <c r="G155" s="13"/>
      <c r="H155" s="13"/>
      <c r="I155" s="13"/>
      <c r="J155" s="12"/>
      <c r="K155" s="12"/>
      <c r="L155" s="12"/>
    </row>
    <row r="156" spans="1:12" s="11" customFormat="1" ht="21" customHeight="1">
      <c r="A156" s="12"/>
      <c r="B156" s="12"/>
      <c r="C156" s="12"/>
      <c r="D156" s="56"/>
      <c r="E156" s="56"/>
      <c r="F156" s="56"/>
      <c r="G156" s="13"/>
      <c r="H156" s="13"/>
      <c r="I156" s="13"/>
      <c r="J156" s="12"/>
      <c r="K156" s="12"/>
      <c r="L156" s="12"/>
    </row>
    <row r="157" spans="1:12" s="11" customFormat="1" ht="21" customHeight="1">
      <c r="A157" s="12"/>
      <c r="B157" s="12"/>
      <c r="C157" s="12"/>
      <c r="D157" s="56"/>
      <c r="E157" s="56"/>
      <c r="F157" s="56"/>
      <c r="G157" s="16"/>
      <c r="H157" s="13"/>
      <c r="I157" s="13"/>
      <c r="J157" s="12"/>
      <c r="K157" s="12"/>
      <c r="L157" s="12"/>
    </row>
    <row r="158" spans="1:12" s="11" customFormat="1" ht="21" customHeight="1">
      <c r="A158" s="12"/>
      <c r="B158" s="12"/>
      <c r="C158" s="12"/>
      <c r="D158" s="56"/>
      <c r="E158" s="56"/>
      <c r="F158" s="56"/>
      <c r="G158" s="16"/>
      <c r="H158" s="13"/>
      <c r="I158" s="13"/>
      <c r="J158" s="12"/>
      <c r="K158" s="12"/>
      <c r="L158" s="12"/>
    </row>
    <row r="159" spans="1:12" s="11" customFormat="1" ht="21" customHeight="1">
      <c r="A159" s="12"/>
      <c r="B159" s="12"/>
      <c r="C159" s="12"/>
      <c r="D159" s="56"/>
      <c r="E159" s="56"/>
      <c r="F159" s="56"/>
      <c r="G159" s="13"/>
      <c r="H159" s="13"/>
      <c r="I159" s="13"/>
      <c r="J159" s="12"/>
      <c r="K159" s="12"/>
      <c r="L159" s="12"/>
    </row>
    <row r="160" spans="1:12" s="11" customFormat="1" ht="21" customHeight="1">
      <c r="A160" s="12"/>
      <c r="B160" s="12"/>
      <c r="C160" s="12"/>
      <c r="D160" s="56"/>
      <c r="E160" s="56"/>
      <c r="F160" s="56"/>
      <c r="G160" s="16"/>
      <c r="H160" s="13"/>
      <c r="I160" s="13"/>
      <c r="J160" s="12"/>
      <c r="K160" s="12"/>
      <c r="L160" s="12"/>
    </row>
    <row r="161" spans="1:12" s="11" customFormat="1" ht="21" customHeight="1">
      <c r="A161" s="12"/>
      <c r="B161" s="12"/>
      <c r="C161" s="12"/>
      <c r="D161" s="56"/>
      <c r="E161" s="56"/>
      <c r="F161" s="56"/>
      <c r="G161" s="13"/>
      <c r="H161" s="13"/>
      <c r="I161" s="13"/>
      <c r="J161" s="12"/>
      <c r="K161" s="12"/>
      <c r="L161" s="12"/>
    </row>
    <row r="162" spans="1:12" s="11" customFormat="1" ht="21" customHeight="1">
      <c r="A162" s="12"/>
      <c r="B162" s="12"/>
      <c r="C162" s="12"/>
      <c r="D162" s="56"/>
      <c r="E162" s="56"/>
      <c r="F162" s="56"/>
      <c r="G162" s="13"/>
      <c r="H162" s="13"/>
      <c r="I162" s="13"/>
      <c r="J162" s="12"/>
      <c r="K162" s="12"/>
      <c r="L162" s="12"/>
    </row>
    <row r="163" spans="1:12" s="11" customFormat="1" ht="21" customHeight="1">
      <c r="A163" s="12"/>
      <c r="B163" s="12"/>
      <c r="C163" s="12"/>
      <c r="D163" s="56"/>
      <c r="E163" s="56"/>
      <c r="F163" s="56"/>
      <c r="G163" s="13"/>
      <c r="H163" s="13"/>
      <c r="I163" s="13"/>
      <c r="J163" s="12"/>
      <c r="K163" s="12"/>
      <c r="L163" s="12"/>
    </row>
    <row r="164" spans="1:12" s="11" customFormat="1" ht="21" customHeight="1">
      <c r="A164" s="12"/>
      <c r="B164" s="12"/>
      <c r="C164" s="12"/>
      <c r="D164" s="56"/>
      <c r="E164" s="56"/>
      <c r="F164" s="56"/>
      <c r="G164" s="13"/>
      <c r="H164" s="13"/>
      <c r="I164" s="13"/>
      <c r="J164" s="12"/>
      <c r="K164" s="12"/>
      <c r="L164" s="12"/>
    </row>
    <row r="165" spans="1:12" s="11" customFormat="1" ht="21" customHeight="1">
      <c r="A165" s="12"/>
      <c r="B165" s="12"/>
      <c r="C165" s="12"/>
      <c r="D165" s="56"/>
      <c r="E165" s="56"/>
      <c r="F165" s="56"/>
      <c r="G165" s="13"/>
      <c r="H165" s="13"/>
      <c r="I165" s="13"/>
      <c r="J165" s="12"/>
      <c r="K165" s="12"/>
      <c r="L165" s="12"/>
    </row>
    <row r="166" spans="1:12" s="11" customFormat="1" ht="21" customHeight="1">
      <c r="A166" s="12"/>
      <c r="B166" s="12"/>
      <c r="C166" s="12"/>
      <c r="D166" s="56"/>
      <c r="E166" s="56"/>
      <c r="F166" s="17"/>
      <c r="G166" s="56"/>
      <c r="H166" s="13"/>
      <c r="I166" s="13"/>
      <c r="J166" s="12"/>
      <c r="K166" s="12"/>
      <c r="L166" s="12"/>
    </row>
    <row r="167" spans="1:12" s="11" customFormat="1" ht="21" customHeight="1">
      <c r="A167" s="12"/>
      <c r="B167" s="12"/>
      <c r="C167" s="12"/>
      <c r="D167" s="56"/>
      <c r="E167" s="56"/>
      <c r="F167" s="56"/>
      <c r="G167" s="13"/>
      <c r="H167" s="13"/>
      <c r="I167" s="13"/>
      <c r="J167" s="12"/>
      <c r="K167" s="12"/>
      <c r="L167" s="12"/>
    </row>
    <row r="168" spans="1:12" s="11" customFormat="1" ht="21" customHeight="1">
      <c r="A168" s="12"/>
      <c r="B168" s="12"/>
      <c r="C168" s="12"/>
      <c r="D168" s="60"/>
      <c r="E168" s="60"/>
      <c r="F168" s="60"/>
      <c r="G168" s="13"/>
      <c r="H168" s="13"/>
      <c r="I168" s="13"/>
      <c r="J168" s="12"/>
      <c r="K168" s="12"/>
      <c r="L168" s="12"/>
    </row>
    <row r="169" spans="1:12" s="11" customFormat="1" ht="21" customHeight="1">
      <c r="A169" s="12"/>
      <c r="B169" s="12"/>
      <c r="C169" s="12"/>
      <c r="D169" s="56"/>
      <c r="E169" s="56"/>
      <c r="F169" s="56"/>
      <c r="G169" s="16"/>
      <c r="H169" s="13"/>
      <c r="I169" s="13"/>
      <c r="J169" s="12"/>
      <c r="K169" s="12"/>
      <c r="L169" s="12"/>
    </row>
    <row r="170" spans="1:12" s="11" customFormat="1" ht="21" customHeight="1">
      <c r="A170" s="12"/>
      <c r="B170" s="12"/>
      <c r="C170" s="12"/>
      <c r="D170" s="56"/>
      <c r="E170" s="56"/>
      <c r="F170" s="56"/>
      <c r="G170" s="16"/>
      <c r="H170" s="13"/>
      <c r="I170" s="13"/>
      <c r="J170" s="12"/>
      <c r="K170" s="12"/>
      <c r="L170" s="12"/>
    </row>
    <row r="171" spans="1:12" s="11" customFormat="1" ht="21" customHeight="1">
      <c r="A171" s="12"/>
      <c r="B171" s="12"/>
      <c r="C171" s="12"/>
      <c r="D171" s="56"/>
      <c r="E171" s="56"/>
      <c r="F171" s="56"/>
      <c r="G171" s="13"/>
      <c r="H171" s="13"/>
      <c r="I171" s="13"/>
      <c r="J171" s="12"/>
      <c r="K171" s="12"/>
      <c r="L171" s="12"/>
    </row>
    <row r="172" spans="1:12" s="11" customFormat="1" ht="21" customHeight="1">
      <c r="A172" s="12"/>
      <c r="B172" s="12"/>
      <c r="C172" s="12"/>
      <c r="D172" s="56"/>
      <c r="E172" s="56"/>
      <c r="F172" s="56"/>
      <c r="G172" s="16"/>
      <c r="H172" s="13"/>
      <c r="I172" s="13"/>
      <c r="J172" s="12"/>
      <c r="K172" s="12"/>
      <c r="L172" s="12"/>
    </row>
    <row r="173" spans="1:12" s="11" customFormat="1" ht="21" customHeight="1">
      <c r="A173" s="12"/>
      <c r="B173" s="12"/>
      <c r="C173" s="12"/>
      <c r="D173" s="56"/>
      <c r="E173" s="56"/>
      <c r="F173" s="56"/>
      <c r="G173" s="13"/>
      <c r="H173" s="13"/>
      <c r="I173" s="13"/>
      <c r="J173" s="12"/>
      <c r="K173" s="12"/>
      <c r="L173" s="12"/>
    </row>
    <row r="174" spans="1:12" s="11" customFormat="1" ht="21" customHeight="1">
      <c r="A174" s="12"/>
      <c r="B174" s="12"/>
      <c r="C174" s="12"/>
      <c r="D174" s="56"/>
      <c r="E174" s="56"/>
      <c r="F174" s="56"/>
      <c r="G174" s="13"/>
      <c r="H174" s="13"/>
      <c r="I174" s="13"/>
      <c r="J174" s="12"/>
      <c r="K174" s="12"/>
      <c r="L174" s="12"/>
    </row>
    <row r="175" spans="1:12" s="11" customFormat="1" ht="21" customHeight="1">
      <c r="A175" s="12"/>
      <c r="B175" s="12"/>
      <c r="C175" s="12"/>
      <c r="D175" s="56"/>
      <c r="E175" s="56"/>
      <c r="F175" s="56"/>
      <c r="G175" s="13"/>
      <c r="H175" s="13"/>
      <c r="I175" s="13"/>
      <c r="J175" s="12"/>
      <c r="K175" s="12"/>
      <c r="L175" s="12"/>
    </row>
    <row r="176" spans="1:12" s="11" customFormat="1" ht="21" customHeight="1">
      <c r="A176" s="12"/>
      <c r="B176" s="12"/>
      <c r="C176" s="12"/>
      <c r="D176" s="56"/>
      <c r="E176" s="56"/>
      <c r="F176" s="56"/>
      <c r="G176" s="13"/>
      <c r="H176" s="13"/>
      <c r="I176" s="13"/>
      <c r="J176" s="12"/>
      <c r="K176" s="12"/>
      <c r="L176" s="12"/>
    </row>
    <row r="177" spans="1:12" s="11" customFormat="1" ht="21" customHeight="1">
      <c r="A177" s="12"/>
      <c r="B177" s="12"/>
      <c r="C177" s="12"/>
      <c r="D177" s="56"/>
      <c r="E177" s="56"/>
      <c r="F177" s="56"/>
      <c r="G177" s="13"/>
      <c r="H177" s="13"/>
      <c r="I177" s="13"/>
      <c r="J177" s="12"/>
      <c r="K177" s="12"/>
      <c r="L177" s="12"/>
    </row>
    <row r="178" spans="1:12" s="11" customFormat="1" ht="21" customHeight="1">
      <c r="A178" s="12"/>
      <c r="B178" s="12"/>
      <c r="C178" s="12"/>
      <c r="D178" s="56"/>
      <c r="E178" s="56"/>
      <c r="F178" s="56"/>
      <c r="G178" s="13"/>
      <c r="H178" s="13"/>
      <c r="I178" s="13"/>
      <c r="J178" s="12"/>
      <c r="K178" s="12"/>
      <c r="L178" s="12"/>
    </row>
    <row r="179" spans="1:12" s="11" customFormat="1" ht="21" customHeight="1">
      <c r="A179" s="12"/>
      <c r="B179" s="12"/>
      <c r="C179" s="12"/>
      <c r="D179" s="56"/>
      <c r="E179" s="56"/>
      <c r="F179" s="56"/>
      <c r="G179" s="13"/>
      <c r="H179" s="13"/>
      <c r="I179" s="13"/>
      <c r="J179" s="12"/>
      <c r="K179" s="12"/>
      <c r="L179" s="12"/>
    </row>
    <row r="180" spans="1:12" s="11" customFormat="1" ht="21" customHeight="1">
      <c r="A180" s="12"/>
      <c r="B180" s="12"/>
      <c r="C180" s="12"/>
      <c r="D180" s="56"/>
      <c r="E180" s="56"/>
      <c r="F180" s="56"/>
      <c r="G180" s="13"/>
      <c r="H180" s="13"/>
      <c r="I180" s="13"/>
      <c r="J180" s="12"/>
      <c r="K180" s="12"/>
      <c r="L180" s="12"/>
    </row>
    <row r="181" spans="1:12" s="11" customFormat="1" ht="21" customHeight="1">
      <c r="A181" s="12"/>
      <c r="B181" s="12"/>
      <c r="C181" s="12"/>
      <c r="D181" s="56"/>
      <c r="E181" s="56"/>
      <c r="F181" s="56"/>
      <c r="G181" s="13"/>
      <c r="H181" s="13"/>
      <c r="I181" s="13"/>
      <c r="J181" s="12"/>
      <c r="K181" s="12"/>
      <c r="L181" s="12"/>
    </row>
    <row r="182" spans="1:12" s="11" customFormat="1" ht="21" customHeight="1">
      <c r="A182" s="12"/>
      <c r="B182" s="12"/>
      <c r="C182" s="12"/>
      <c r="D182" s="56"/>
      <c r="E182" s="56"/>
      <c r="F182" s="56"/>
      <c r="G182" s="13"/>
      <c r="H182" s="13"/>
      <c r="I182" s="13"/>
      <c r="J182" s="12"/>
      <c r="K182" s="12"/>
      <c r="L182" s="12"/>
    </row>
    <row r="183" spans="1:12" s="11" customFormat="1" ht="21" customHeight="1">
      <c r="A183" s="12"/>
      <c r="B183" s="12"/>
      <c r="C183" s="12"/>
      <c r="D183" s="56"/>
      <c r="E183" s="56"/>
      <c r="F183" s="56"/>
      <c r="G183" s="13"/>
      <c r="H183" s="13"/>
      <c r="I183" s="13"/>
      <c r="J183" s="12"/>
      <c r="K183" s="12"/>
      <c r="L183" s="12"/>
    </row>
    <row r="184" spans="1:12" s="11" customFormat="1" ht="21" customHeight="1">
      <c r="A184" s="12"/>
      <c r="B184" s="12"/>
      <c r="C184" s="12"/>
      <c r="D184" s="56"/>
      <c r="E184" s="56"/>
      <c r="F184" s="56"/>
      <c r="G184" s="13"/>
      <c r="H184" s="13"/>
      <c r="I184" s="13"/>
      <c r="J184" s="12"/>
      <c r="K184" s="12"/>
      <c r="L184" s="12"/>
    </row>
    <row r="185" spans="1:12" s="11" customFormat="1" ht="21" customHeight="1">
      <c r="A185" s="12"/>
      <c r="B185" s="12"/>
      <c r="C185" s="79"/>
      <c r="D185" s="80"/>
      <c r="E185" s="80"/>
      <c r="F185" s="80"/>
      <c r="G185" s="81"/>
      <c r="H185" s="13"/>
      <c r="I185" s="13"/>
      <c r="J185" s="12"/>
      <c r="K185" s="12"/>
      <c r="L185" s="12"/>
    </row>
    <row r="186" spans="1:12" s="11" customFormat="1" ht="21" customHeight="1">
      <c r="A186" s="12"/>
      <c r="B186" s="12"/>
      <c r="C186" s="79"/>
      <c r="D186" s="80"/>
      <c r="E186" s="80"/>
      <c r="F186" s="82"/>
      <c r="G186" s="81"/>
      <c r="H186" s="13"/>
      <c r="I186" s="13"/>
      <c r="J186" s="12"/>
      <c r="K186" s="12"/>
      <c r="L186" s="12"/>
    </row>
    <row r="187" spans="1:12" s="11" customFormat="1" ht="21" customHeight="1">
      <c r="A187" s="12"/>
      <c r="B187" s="12"/>
      <c r="C187" s="79"/>
      <c r="D187" s="83"/>
      <c r="E187" s="83"/>
      <c r="F187" s="83"/>
      <c r="G187" s="81"/>
      <c r="H187" s="13"/>
      <c r="I187" s="13"/>
      <c r="J187" s="12"/>
      <c r="K187" s="12"/>
      <c r="L187" s="12"/>
    </row>
    <row r="188" spans="1:12" s="11" customFormat="1" ht="21" customHeight="1">
      <c r="A188" s="12"/>
      <c r="B188" s="12"/>
      <c r="C188" s="79"/>
      <c r="D188" s="80"/>
      <c r="E188" s="84"/>
      <c r="F188" s="80"/>
      <c r="G188" s="81"/>
      <c r="H188" s="13"/>
      <c r="I188" s="13"/>
      <c r="J188" s="12"/>
      <c r="K188" s="12"/>
      <c r="L188" s="12"/>
    </row>
    <row r="189" spans="1:12" s="11" customFormat="1" ht="21" customHeight="1">
      <c r="A189" s="12"/>
      <c r="B189" s="12"/>
      <c r="C189" s="79"/>
      <c r="D189" s="80"/>
      <c r="E189" s="84"/>
      <c r="F189" s="80"/>
      <c r="G189" s="81"/>
      <c r="H189" s="13"/>
      <c r="I189" s="13"/>
      <c r="J189" s="12"/>
      <c r="K189" s="12"/>
      <c r="L189" s="12"/>
    </row>
    <row r="190" spans="1:12" s="11" customFormat="1" ht="21" customHeight="1">
      <c r="A190" s="12"/>
      <c r="B190" s="12"/>
      <c r="C190" s="79"/>
      <c r="D190" s="85"/>
      <c r="E190" s="80"/>
      <c r="F190" s="80"/>
      <c r="G190" s="81"/>
      <c r="H190" s="13"/>
      <c r="I190" s="13"/>
      <c r="J190" s="12"/>
      <c r="K190" s="12"/>
      <c r="L190" s="12"/>
    </row>
    <row r="191" spans="1:12" s="11" customFormat="1" ht="21" customHeight="1">
      <c r="A191" s="12"/>
      <c r="B191" s="12"/>
      <c r="C191" s="79"/>
      <c r="D191" s="85"/>
      <c r="E191" s="84"/>
      <c r="F191" s="80"/>
      <c r="G191" s="81"/>
      <c r="H191" s="13"/>
      <c r="I191" s="13"/>
      <c r="J191" s="12"/>
      <c r="K191" s="12"/>
      <c r="L191" s="12"/>
    </row>
    <row r="192" spans="1:12" s="11" customFormat="1" ht="21" customHeight="1">
      <c r="A192" s="12"/>
      <c r="B192" s="12"/>
      <c r="C192" s="79"/>
      <c r="D192" s="85"/>
      <c r="E192" s="84"/>
      <c r="F192" s="80"/>
      <c r="G192" s="81"/>
      <c r="H192" s="13"/>
      <c r="I192" s="13"/>
      <c r="J192" s="12"/>
      <c r="K192" s="12"/>
      <c r="L192" s="12"/>
    </row>
    <row r="193" spans="1:12" s="11" customFormat="1" ht="21" customHeight="1">
      <c r="A193" s="12"/>
      <c r="B193" s="12"/>
      <c r="C193" s="79"/>
      <c r="D193" s="85"/>
      <c r="E193" s="84"/>
      <c r="F193" s="80"/>
      <c r="G193" s="81"/>
      <c r="H193" s="13"/>
      <c r="I193" s="13"/>
      <c r="J193" s="12"/>
      <c r="K193" s="12"/>
      <c r="L193" s="12"/>
    </row>
    <row r="194" spans="1:12" s="11" customFormat="1" ht="21" customHeight="1">
      <c r="A194" s="12"/>
      <c r="B194" s="12"/>
      <c r="C194" s="79"/>
      <c r="D194" s="82"/>
      <c r="E194" s="82"/>
      <c r="F194" s="82"/>
      <c r="G194" s="81"/>
      <c r="H194" s="13"/>
      <c r="I194" s="13"/>
      <c r="J194" s="12"/>
      <c r="K194" s="12"/>
      <c r="L194" s="12"/>
    </row>
    <row r="195" spans="1:12" s="11" customFormat="1" ht="21" customHeight="1">
      <c r="A195" s="12"/>
      <c r="B195" s="12"/>
      <c r="C195" s="79"/>
      <c r="D195" s="82"/>
      <c r="E195" s="82"/>
      <c r="F195" s="82"/>
      <c r="G195" s="81"/>
      <c r="H195" s="13"/>
      <c r="I195" s="13"/>
      <c r="J195" s="12"/>
      <c r="K195" s="12"/>
      <c r="L195" s="12"/>
    </row>
    <row r="196" spans="1:12" s="11" customFormat="1" ht="21" customHeight="1">
      <c r="A196" s="12"/>
      <c r="B196" s="12"/>
      <c r="C196" s="79"/>
      <c r="D196" s="82"/>
      <c r="E196" s="80"/>
      <c r="F196" s="80"/>
      <c r="G196" s="81"/>
      <c r="H196" s="13"/>
      <c r="I196" s="13"/>
      <c r="J196" s="12"/>
      <c r="K196" s="12"/>
      <c r="L196" s="12"/>
    </row>
    <row r="197" spans="1:12" s="11" customFormat="1" ht="21" customHeight="1">
      <c r="A197" s="12"/>
      <c r="B197" s="12"/>
      <c r="C197" s="79"/>
      <c r="D197" s="82"/>
      <c r="E197" s="80"/>
      <c r="F197" s="80"/>
      <c r="G197" s="81"/>
      <c r="H197" s="13"/>
      <c r="I197" s="13"/>
      <c r="J197" s="12"/>
      <c r="K197" s="12"/>
      <c r="L197" s="12"/>
    </row>
    <row r="198" spans="1:12" s="11" customFormat="1" ht="21" customHeight="1">
      <c r="A198" s="12"/>
      <c r="B198" s="12"/>
      <c r="C198" s="12"/>
      <c r="D198" s="17"/>
      <c r="E198" s="56"/>
      <c r="F198" s="56"/>
      <c r="G198" s="13"/>
      <c r="H198" s="13"/>
      <c r="I198" s="13"/>
      <c r="J198" s="12"/>
      <c r="K198" s="12"/>
      <c r="L198" s="12"/>
    </row>
    <row r="199" spans="1:12" s="11" customFormat="1" ht="21" customHeight="1">
      <c r="A199" s="12"/>
      <c r="B199" s="12"/>
      <c r="C199" s="12"/>
      <c r="D199" s="17"/>
      <c r="E199" s="17"/>
      <c r="F199" s="56"/>
      <c r="G199" s="13"/>
      <c r="H199" s="13"/>
      <c r="I199" s="13"/>
      <c r="J199" s="12"/>
      <c r="K199" s="12"/>
      <c r="L199" s="12"/>
    </row>
    <row r="200" spans="1:12" s="11" customFormat="1" ht="21" customHeight="1">
      <c r="A200" s="12"/>
      <c r="B200" s="12"/>
      <c r="C200" s="12"/>
      <c r="D200" s="61"/>
      <c r="E200" s="61"/>
      <c r="F200" s="61"/>
      <c r="G200" s="13"/>
      <c r="H200" s="13"/>
      <c r="I200" s="13"/>
      <c r="J200" s="12"/>
      <c r="K200" s="12"/>
      <c r="L200" s="12"/>
    </row>
    <row r="201" spans="1:12" s="11" customFormat="1" ht="21" customHeight="1">
      <c r="A201" s="12"/>
      <c r="B201" s="12"/>
      <c r="C201" s="12"/>
      <c r="D201" s="56"/>
      <c r="E201" s="56"/>
      <c r="F201" s="56"/>
      <c r="G201" s="13"/>
      <c r="H201" s="13"/>
      <c r="I201" s="13"/>
      <c r="J201" s="12"/>
      <c r="K201" s="12"/>
      <c r="L201" s="12"/>
    </row>
    <row r="202" spans="1:12" s="11" customFormat="1" ht="21" customHeight="1">
      <c r="A202" s="12"/>
      <c r="B202" s="12"/>
      <c r="C202" s="12"/>
      <c r="D202" s="56"/>
      <c r="E202" s="56"/>
      <c r="F202" s="56"/>
      <c r="G202" s="16"/>
      <c r="H202" s="13"/>
      <c r="I202" s="13"/>
      <c r="J202" s="12"/>
      <c r="K202" s="12"/>
      <c r="L202" s="12"/>
    </row>
    <row r="203" spans="1:12" s="11" customFormat="1" ht="21" customHeight="1">
      <c r="A203" s="12"/>
      <c r="B203" s="12"/>
      <c r="C203" s="12"/>
      <c r="D203" s="56"/>
      <c r="E203" s="56"/>
      <c r="F203" s="56"/>
      <c r="G203" s="16"/>
      <c r="H203" s="13"/>
      <c r="I203" s="13"/>
      <c r="J203" s="12"/>
      <c r="K203" s="12"/>
      <c r="L203" s="12"/>
    </row>
    <row r="204" spans="1:12" s="11" customFormat="1" ht="21" customHeight="1">
      <c r="A204" s="12"/>
      <c r="B204" s="12"/>
      <c r="C204" s="12"/>
      <c r="D204" s="56"/>
      <c r="E204" s="56"/>
      <c r="F204" s="56"/>
      <c r="G204" s="13"/>
      <c r="H204" s="13"/>
      <c r="I204" s="13"/>
      <c r="J204" s="12"/>
      <c r="K204" s="12"/>
      <c r="L204" s="12"/>
    </row>
    <row r="205" spans="1:12" s="11" customFormat="1" ht="21" customHeight="1">
      <c r="A205" s="12"/>
      <c r="B205" s="12"/>
      <c r="C205" s="12"/>
      <c r="D205" s="56"/>
      <c r="E205" s="56"/>
      <c r="F205" s="56"/>
      <c r="G205" s="13"/>
      <c r="H205" s="13"/>
      <c r="I205" s="13"/>
      <c r="J205" s="12"/>
      <c r="K205" s="12"/>
      <c r="L205" s="12"/>
    </row>
    <row r="206" spans="1:12" s="11" customFormat="1" ht="21" customHeight="1">
      <c r="A206" s="12"/>
      <c r="B206" s="12"/>
      <c r="C206" s="12"/>
      <c r="D206" s="56"/>
      <c r="E206" s="56"/>
      <c r="F206" s="56"/>
      <c r="G206" s="13"/>
      <c r="H206" s="13"/>
      <c r="I206" s="13"/>
      <c r="J206" s="12"/>
      <c r="K206" s="12"/>
      <c r="L206" s="12"/>
    </row>
    <row r="207" spans="1:12" s="11" customFormat="1" ht="21" customHeight="1">
      <c r="A207" s="12"/>
      <c r="B207" s="12"/>
      <c r="C207" s="12"/>
      <c r="D207" s="56"/>
      <c r="E207" s="56"/>
      <c r="F207" s="56"/>
      <c r="G207" s="13"/>
      <c r="H207" s="13"/>
      <c r="I207" s="13"/>
      <c r="J207" s="12"/>
      <c r="K207" s="12"/>
      <c r="L207" s="12"/>
    </row>
    <row r="208" spans="1:12" s="11" customFormat="1" ht="21" customHeight="1">
      <c r="A208" s="12"/>
      <c r="B208" s="12"/>
      <c r="C208" s="12"/>
      <c r="D208" s="56"/>
      <c r="E208" s="56"/>
      <c r="F208" s="17"/>
      <c r="G208" s="56"/>
      <c r="H208" s="13"/>
      <c r="I208" s="13"/>
      <c r="J208" s="12"/>
      <c r="K208" s="12"/>
      <c r="L208" s="12"/>
    </row>
    <row r="209" spans="1:12" s="11" customFormat="1" ht="21" customHeight="1">
      <c r="A209" s="12"/>
      <c r="B209" s="12"/>
      <c r="C209" s="12"/>
      <c r="D209" s="56"/>
      <c r="E209" s="56"/>
      <c r="F209" s="56"/>
      <c r="G209" s="13"/>
      <c r="H209" s="13"/>
      <c r="I209" s="13"/>
      <c r="J209" s="12"/>
      <c r="K209" s="12"/>
      <c r="L209" s="12"/>
    </row>
    <row r="210" spans="1:12" s="11" customFormat="1" ht="21" customHeight="1">
      <c r="A210" s="12"/>
      <c r="B210" s="12"/>
      <c r="C210" s="12"/>
      <c r="D210" s="60"/>
      <c r="E210" s="60"/>
      <c r="F210" s="60"/>
      <c r="G210" s="13"/>
      <c r="H210" s="13"/>
      <c r="I210" s="13"/>
      <c r="J210" s="12"/>
      <c r="K210" s="12"/>
      <c r="L210" s="12"/>
    </row>
    <row r="211" spans="1:12" s="11" customFormat="1" ht="21" customHeight="1">
      <c r="A211" s="12"/>
      <c r="B211" s="12"/>
      <c r="C211" s="12"/>
      <c r="D211" s="56"/>
      <c r="E211" s="56"/>
      <c r="F211" s="56"/>
      <c r="G211" s="13"/>
      <c r="H211" s="13"/>
      <c r="I211" s="13"/>
      <c r="J211" s="12"/>
      <c r="K211" s="12"/>
      <c r="L211" s="12"/>
    </row>
    <row r="212" spans="1:12" s="11" customFormat="1" ht="21" customHeight="1">
      <c r="A212" s="12"/>
      <c r="B212" s="12"/>
      <c r="C212" s="12"/>
      <c r="D212" s="56"/>
      <c r="E212" s="56"/>
      <c r="F212" s="56"/>
      <c r="G212" s="16"/>
      <c r="H212" s="13"/>
      <c r="I212" s="13"/>
      <c r="J212" s="12"/>
      <c r="K212" s="12"/>
      <c r="L212" s="12"/>
    </row>
    <row r="213" spans="1:12" s="11" customFormat="1" ht="21" customHeight="1">
      <c r="A213" s="12"/>
      <c r="B213" s="12"/>
      <c r="C213" s="12"/>
      <c r="D213" s="56"/>
      <c r="E213" s="56"/>
      <c r="F213" s="56"/>
      <c r="G213" s="16"/>
      <c r="H213" s="13"/>
      <c r="I213" s="13"/>
      <c r="J213" s="12"/>
      <c r="K213" s="12"/>
      <c r="L213" s="12"/>
    </row>
    <row r="214" spans="1:12" s="11" customFormat="1" ht="21" customHeight="1">
      <c r="A214" s="12"/>
      <c r="B214" s="12"/>
      <c r="C214" s="12"/>
      <c r="D214" s="56"/>
      <c r="E214" s="56"/>
      <c r="F214" s="56"/>
      <c r="G214" s="13"/>
      <c r="H214" s="13"/>
      <c r="I214" s="13"/>
      <c r="J214" s="12"/>
      <c r="K214" s="12"/>
      <c r="L214" s="12"/>
    </row>
    <row r="215" spans="1:12" s="11" customFormat="1" ht="21" customHeight="1">
      <c r="A215" s="12"/>
      <c r="B215" s="12"/>
      <c r="C215" s="12"/>
      <c r="D215" s="56"/>
      <c r="E215" s="56"/>
      <c r="F215" s="56"/>
      <c r="G215" s="16"/>
      <c r="H215" s="13"/>
      <c r="I215" s="13"/>
      <c r="J215" s="12"/>
      <c r="K215" s="12"/>
      <c r="L215" s="12"/>
    </row>
    <row r="216" spans="1:12" s="11" customFormat="1" ht="21" customHeight="1">
      <c r="A216" s="12"/>
      <c r="B216" s="12"/>
      <c r="C216" s="12"/>
      <c r="D216" s="56"/>
      <c r="E216" s="56"/>
      <c r="F216" s="56"/>
      <c r="G216" s="13"/>
      <c r="H216" s="13"/>
      <c r="I216" s="13"/>
      <c r="J216" s="12"/>
      <c r="K216" s="12"/>
      <c r="L216" s="12"/>
    </row>
    <row r="217" spans="1:12" s="11" customFormat="1" ht="21" customHeight="1">
      <c r="A217" s="12"/>
      <c r="B217" s="12"/>
      <c r="C217" s="12"/>
      <c r="D217" s="56"/>
      <c r="E217" s="56"/>
      <c r="F217" s="56"/>
      <c r="G217" s="13"/>
      <c r="H217" s="13"/>
      <c r="I217" s="13"/>
      <c r="J217" s="12"/>
      <c r="K217" s="12"/>
      <c r="L217" s="12"/>
    </row>
    <row r="218" spans="1:12" s="11" customFormat="1" ht="21" customHeight="1">
      <c r="A218" s="12"/>
      <c r="B218" s="12"/>
      <c r="C218" s="12"/>
      <c r="D218" s="56"/>
      <c r="E218" s="56"/>
      <c r="F218" s="56"/>
      <c r="G218" s="13"/>
      <c r="H218" s="13"/>
      <c r="I218" s="13"/>
      <c r="J218" s="12"/>
      <c r="K218" s="12"/>
      <c r="L218" s="12"/>
    </row>
    <row r="219" spans="1:12" s="11" customFormat="1" ht="21" customHeight="1">
      <c r="A219" s="12"/>
      <c r="B219" s="12"/>
      <c r="C219" s="12"/>
      <c r="D219" s="56"/>
      <c r="E219" s="56"/>
      <c r="F219" s="56"/>
      <c r="G219" s="13"/>
      <c r="H219" s="13"/>
      <c r="I219" s="13"/>
      <c r="J219" s="12"/>
      <c r="K219" s="12"/>
      <c r="L219" s="12"/>
    </row>
    <row r="220" spans="1:12" s="11" customFormat="1" ht="21" customHeight="1">
      <c r="A220" s="12"/>
      <c r="B220" s="12"/>
      <c r="C220" s="12"/>
      <c r="D220" s="56"/>
      <c r="E220" s="56"/>
      <c r="F220" s="56"/>
      <c r="G220" s="13"/>
      <c r="H220" s="13"/>
      <c r="I220" s="13"/>
      <c r="J220" s="12"/>
      <c r="K220" s="12"/>
      <c r="L220" s="12"/>
    </row>
    <row r="221" spans="1:12" s="11" customFormat="1" ht="21" customHeight="1">
      <c r="A221" s="12"/>
      <c r="B221" s="12"/>
      <c r="C221" s="12"/>
      <c r="D221" s="56"/>
      <c r="E221" s="56"/>
      <c r="F221" s="17"/>
      <c r="G221" s="13"/>
      <c r="H221" s="13"/>
      <c r="I221" s="13"/>
      <c r="J221" s="12"/>
      <c r="K221" s="12"/>
      <c r="L221" s="12"/>
    </row>
    <row r="222" spans="1:12" s="11" customFormat="1" ht="21" customHeight="1">
      <c r="A222" s="12"/>
      <c r="B222" s="12"/>
      <c r="C222" s="12"/>
      <c r="D222" s="56"/>
      <c r="E222" s="56"/>
      <c r="F222" s="56"/>
      <c r="G222" s="13"/>
      <c r="H222" s="13"/>
      <c r="I222" s="13"/>
      <c r="J222" s="12"/>
      <c r="K222" s="12"/>
      <c r="L222" s="12"/>
    </row>
    <row r="223" spans="1:12" s="11" customFormat="1" ht="21" customHeight="1">
      <c r="A223" s="12"/>
      <c r="B223" s="12"/>
      <c r="C223" s="12"/>
      <c r="D223" s="61"/>
      <c r="E223" s="61"/>
      <c r="F223" s="61"/>
      <c r="G223" s="13"/>
      <c r="H223" s="13"/>
      <c r="I223" s="13"/>
      <c r="J223" s="12"/>
      <c r="K223" s="12"/>
      <c r="L223" s="12"/>
    </row>
    <row r="224" spans="1:12" s="11" customFormat="1" ht="21" customHeight="1">
      <c r="A224" s="12"/>
      <c r="B224" s="12"/>
      <c r="C224" s="12"/>
      <c r="D224" s="56"/>
      <c r="E224" s="56"/>
      <c r="F224" s="56"/>
      <c r="G224" s="16"/>
      <c r="H224" s="13"/>
      <c r="I224" s="13"/>
      <c r="J224" s="12"/>
      <c r="K224" s="12"/>
      <c r="L224" s="12"/>
    </row>
    <row r="225" spans="1:12" s="11" customFormat="1" ht="21" customHeight="1">
      <c r="A225" s="12"/>
      <c r="B225" s="12"/>
      <c r="C225" s="12"/>
      <c r="D225" s="56"/>
      <c r="E225" s="56"/>
      <c r="F225" s="56"/>
      <c r="G225" s="16"/>
      <c r="H225" s="13"/>
      <c r="I225" s="13"/>
      <c r="J225" s="12"/>
      <c r="K225" s="12"/>
      <c r="L225" s="12"/>
    </row>
    <row r="226" spans="1:12" s="11" customFormat="1" ht="21" customHeight="1">
      <c r="A226" s="12"/>
      <c r="B226" s="12"/>
      <c r="C226" s="12"/>
      <c r="D226" s="56"/>
      <c r="E226" s="56"/>
      <c r="F226" s="56"/>
      <c r="G226" s="13"/>
      <c r="H226" s="13"/>
      <c r="I226" s="13"/>
      <c r="J226" s="12"/>
      <c r="K226" s="12"/>
      <c r="L226" s="12"/>
    </row>
    <row r="227" spans="1:12" s="11" customFormat="1" ht="21" customHeight="1">
      <c r="A227" s="12"/>
      <c r="B227" s="12"/>
      <c r="C227" s="12"/>
      <c r="D227" s="56"/>
      <c r="E227" s="56"/>
      <c r="F227" s="56"/>
      <c r="G227" s="16"/>
      <c r="H227" s="13"/>
      <c r="I227" s="13"/>
      <c r="J227" s="12"/>
      <c r="K227" s="12"/>
      <c r="L227" s="12"/>
    </row>
    <row r="228" spans="1:12" s="11" customFormat="1" ht="21" customHeight="1">
      <c r="A228" s="12"/>
      <c r="B228" s="12"/>
      <c r="C228" s="12"/>
      <c r="D228" s="56"/>
      <c r="E228" s="56"/>
      <c r="F228" s="56"/>
      <c r="G228" s="13"/>
      <c r="H228" s="13"/>
      <c r="I228" s="13"/>
      <c r="J228" s="12"/>
      <c r="K228" s="12"/>
      <c r="L228" s="12"/>
    </row>
    <row r="229" spans="1:12" s="11" customFormat="1" ht="21" customHeight="1">
      <c r="A229" s="12"/>
      <c r="B229" s="12"/>
      <c r="C229" s="12"/>
      <c r="D229" s="56"/>
      <c r="E229" s="56"/>
      <c r="F229" s="56"/>
      <c r="G229" s="13"/>
      <c r="H229" s="13"/>
      <c r="I229" s="13"/>
      <c r="J229" s="12"/>
      <c r="K229" s="12"/>
      <c r="L229" s="12"/>
    </row>
    <row r="230" spans="1:12" s="11" customFormat="1" ht="21" customHeight="1">
      <c r="A230" s="12"/>
      <c r="B230" s="12"/>
      <c r="C230" s="12"/>
      <c r="D230" s="56"/>
      <c r="E230" s="56"/>
      <c r="F230" s="56"/>
      <c r="G230" s="13"/>
      <c r="H230" s="13"/>
      <c r="I230" s="13"/>
      <c r="J230" s="12"/>
      <c r="K230" s="12"/>
      <c r="L230" s="12"/>
    </row>
    <row r="231" spans="1:12" s="11" customFormat="1" ht="21" customHeight="1">
      <c r="A231" s="12"/>
      <c r="B231" s="12"/>
      <c r="C231" s="12"/>
      <c r="D231" s="56"/>
      <c r="E231" s="56"/>
      <c r="F231" s="56"/>
      <c r="G231" s="13"/>
      <c r="H231" s="13"/>
      <c r="I231" s="13"/>
      <c r="J231" s="12"/>
      <c r="K231" s="12"/>
      <c r="L231" s="12"/>
    </row>
    <row r="232" spans="1:12" s="11" customFormat="1" ht="21" customHeight="1">
      <c r="A232" s="12"/>
      <c r="B232" s="12"/>
      <c r="C232" s="12"/>
      <c r="D232" s="56"/>
      <c r="E232" s="56"/>
      <c r="F232" s="56"/>
      <c r="G232" s="13"/>
      <c r="H232" s="13"/>
      <c r="I232" s="13"/>
      <c r="J232" s="12"/>
      <c r="K232" s="12"/>
      <c r="L232" s="12"/>
    </row>
    <row r="233" spans="1:12" s="11" customFormat="1" ht="21" customHeight="1">
      <c r="A233" s="12"/>
      <c r="B233" s="12"/>
      <c r="C233" s="12"/>
      <c r="D233" s="56"/>
      <c r="E233" s="56"/>
      <c r="F233" s="56"/>
      <c r="G233" s="13"/>
      <c r="H233" s="13"/>
      <c r="I233" s="13"/>
      <c r="J233" s="12"/>
      <c r="K233" s="12"/>
      <c r="L233" s="12"/>
    </row>
    <row r="234" spans="1:12" s="11" customFormat="1" ht="21" customHeight="1">
      <c r="A234" s="12"/>
      <c r="B234" s="12"/>
      <c r="C234" s="12"/>
      <c r="D234" s="56"/>
      <c r="E234" s="56"/>
      <c r="F234" s="56"/>
      <c r="G234" s="13"/>
      <c r="H234" s="13"/>
      <c r="I234" s="13"/>
      <c r="J234" s="12"/>
      <c r="K234" s="12"/>
      <c r="L234" s="12"/>
    </row>
    <row r="235" spans="1:12" s="11" customFormat="1" ht="21" customHeight="1">
      <c r="A235" s="12"/>
      <c r="B235" s="12"/>
      <c r="C235" s="12"/>
      <c r="D235" s="56"/>
      <c r="E235" s="56"/>
      <c r="F235" s="56"/>
      <c r="G235" s="13"/>
      <c r="H235" s="13"/>
      <c r="I235" s="13"/>
      <c r="J235" s="12"/>
      <c r="K235" s="12"/>
      <c r="L235" s="12"/>
    </row>
    <row r="236" spans="1:12" s="11" customFormat="1" ht="21" customHeight="1">
      <c r="A236" s="12"/>
      <c r="B236" s="12"/>
      <c r="C236" s="12"/>
      <c r="D236" s="56"/>
      <c r="E236" s="56"/>
      <c r="F236" s="56"/>
      <c r="G236" s="13"/>
      <c r="H236" s="13"/>
      <c r="I236" s="13"/>
      <c r="J236" s="12"/>
      <c r="K236" s="12"/>
      <c r="L236" s="12"/>
    </row>
    <row r="237" spans="1:12" s="11" customFormat="1" ht="21" customHeight="1">
      <c r="A237" s="12"/>
      <c r="B237" s="12"/>
      <c r="C237" s="12"/>
      <c r="D237" s="56"/>
      <c r="E237" s="56"/>
      <c r="F237" s="56"/>
      <c r="G237" s="13"/>
      <c r="H237" s="13"/>
      <c r="I237" s="13"/>
      <c r="J237" s="12"/>
      <c r="K237" s="12"/>
      <c r="L237" s="12"/>
    </row>
    <row r="238" spans="1:12" s="11" customFormat="1" ht="21" customHeight="1">
      <c r="A238" s="12"/>
      <c r="B238" s="12"/>
      <c r="C238" s="12"/>
      <c r="D238" s="56"/>
      <c r="E238" s="56"/>
      <c r="F238" s="56"/>
      <c r="G238" s="13"/>
      <c r="H238" s="13"/>
      <c r="I238" s="13"/>
      <c r="J238" s="12"/>
      <c r="K238" s="12"/>
      <c r="L238" s="12"/>
    </row>
    <row r="239" spans="1:12" s="11" customFormat="1" ht="21" customHeight="1">
      <c r="A239" s="12"/>
      <c r="B239" s="12"/>
      <c r="C239" s="12"/>
      <c r="D239" s="56"/>
      <c r="E239" s="56"/>
      <c r="F239" s="56"/>
      <c r="G239" s="13"/>
      <c r="H239" s="13"/>
      <c r="I239" s="13"/>
      <c r="J239" s="12"/>
      <c r="K239" s="12"/>
      <c r="L239" s="12"/>
    </row>
    <row r="240" spans="1:12" s="11" customFormat="1" ht="21" customHeight="1">
      <c r="A240" s="12"/>
      <c r="B240" s="12"/>
      <c r="C240" s="12"/>
      <c r="D240" s="56"/>
      <c r="E240" s="56"/>
      <c r="F240" s="56"/>
      <c r="G240" s="13"/>
      <c r="H240" s="13"/>
      <c r="I240" s="13"/>
      <c r="J240" s="12"/>
      <c r="K240" s="12"/>
      <c r="L240" s="12"/>
    </row>
    <row r="241" spans="1:12" s="11" customFormat="1" ht="21" customHeight="1">
      <c r="A241" s="12"/>
      <c r="B241" s="12"/>
      <c r="C241" s="12"/>
      <c r="D241" s="56"/>
      <c r="E241" s="56"/>
      <c r="F241" s="56"/>
      <c r="G241" s="13"/>
      <c r="H241" s="13"/>
      <c r="I241" s="13"/>
      <c r="J241" s="12"/>
      <c r="K241" s="12"/>
      <c r="L241" s="12"/>
    </row>
    <row r="242" spans="1:12" s="11" customFormat="1" ht="21" customHeight="1">
      <c r="A242" s="12"/>
      <c r="B242" s="12"/>
      <c r="C242" s="12"/>
      <c r="D242" s="56"/>
      <c r="E242" s="15"/>
      <c r="F242" s="56"/>
      <c r="G242" s="13"/>
      <c r="H242" s="13"/>
      <c r="I242" s="13"/>
      <c r="J242" s="12"/>
      <c r="K242" s="12"/>
      <c r="L242" s="12"/>
    </row>
    <row r="243" spans="1:12" s="11" customFormat="1" ht="21" customHeight="1">
      <c r="A243" s="12"/>
      <c r="B243" s="12"/>
      <c r="C243" s="12"/>
      <c r="D243" s="56"/>
      <c r="E243" s="15"/>
      <c r="F243" s="56"/>
      <c r="G243" s="13"/>
      <c r="H243" s="13"/>
      <c r="I243" s="13"/>
      <c r="J243" s="12"/>
      <c r="K243" s="12"/>
      <c r="L243" s="12"/>
    </row>
    <row r="244" spans="1:12" s="11" customFormat="1" ht="21" customHeight="1">
      <c r="A244" s="12"/>
      <c r="B244" s="12"/>
      <c r="C244" s="12"/>
      <c r="D244" s="17"/>
      <c r="E244" s="17"/>
      <c r="F244" s="17"/>
      <c r="G244" s="13"/>
      <c r="H244" s="13"/>
      <c r="I244" s="13"/>
      <c r="J244" s="12"/>
      <c r="K244" s="12"/>
      <c r="L244" s="12"/>
    </row>
  </sheetData>
  <phoneticPr fontId="5"/>
  <pageMargins left="0.7" right="0.7" top="0.75" bottom="0.75" header="0.3" footer="0.3"/>
  <pageSetup paperSize="9" scale="72" orientation="portrait" horizontalDpi="0" verticalDpi="0"/>
  <rowBreaks count="1" manualBreakCount="1">
    <brk id="192" max="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E27AA-08B6-1C48-959F-399F8BFE53B6}">
  <dimension ref="A1:V42"/>
  <sheetViews>
    <sheetView zoomScale="90" zoomScaleNormal="90" workbookViewId="0">
      <pane ySplit="1" topLeftCell="A2" activePane="bottomLeft" state="frozen"/>
      <selection pane="bottomLeft" activeCell="U43" sqref="U43"/>
    </sheetView>
  </sheetViews>
  <sheetFormatPr baseColWidth="10" defaultRowHeight="14"/>
  <cols>
    <col min="1" max="1" width="13" bestFit="1" customWidth="1"/>
    <col min="2" max="2" width="5" bestFit="1" customWidth="1"/>
    <col min="3" max="3" width="9" bestFit="1" customWidth="1"/>
    <col min="4" max="4" width="11.6640625" bestFit="1" customWidth="1"/>
    <col min="5" max="5" width="13.83203125" bestFit="1" customWidth="1"/>
    <col min="6" max="6" width="6.1640625" bestFit="1" customWidth="1"/>
    <col min="7" max="7" width="15.33203125" bestFit="1" customWidth="1"/>
    <col min="8" max="8" width="7" bestFit="1" customWidth="1"/>
    <col min="9" max="9" width="10" bestFit="1" customWidth="1"/>
    <col min="10" max="10" width="8.83203125" bestFit="1" customWidth="1"/>
    <col min="11" max="11" width="10" bestFit="1" customWidth="1"/>
    <col min="12" max="12" width="39.6640625" bestFit="1" customWidth="1"/>
    <col min="13" max="13" width="9.6640625" style="69" bestFit="1" customWidth="1"/>
    <col min="14" max="14" width="12.6640625" style="70" bestFit="1" customWidth="1"/>
    <col min="15" max="15" width="9.6640625" bestFit="1" customWidth="1"/>
    <col min="16" max="16" width="8" style="69" bestFit="1" customWidth="1"/>
    <col min="17" max="18" width="10.83203125" style="69"/>
    <col min="20" max="20" width="26.1640625" bestFit="1" customWidth="1"/>
    <col min="21" max="21" width="25.33203125" bestFit="1" customWidth="1"/>
  </cols>
  <sheetData>
    <row r="1" spans="1:22" s="71" customFormat="1">
      <c r="A1" s="71" t="s">
        <v>83</v>
      </c>
      <c r="B1" s="71" t="s">
        <v>85</v>
      </c>
      <c r="C1" s="71" t="s">
        <v>82</v>
      </c>
      <c r="D1" s="72" t="s">
        <v>87</v>
      </c>
      <c r="E1" s="72" t="s">
        <v>88</v>
      </c>
      <c r="F1" s="72" t="s">
        <v>89</v>
      </c>
      <c r="G1" s="72" t="s">
        <v>90</v>
      </c>
      <c r="H1" s="72" t="s">
        <v>91</v>
      </c>
      <c r="I1" s="72" t="s">
        <v>92</v>
      </c>
      <c r="J1" s="72" t="s">
        <v>93</v>
      </c>
      <c r="K1" s="72" t="s">
        <v>94</v>
      </c>
      <c r="L1" s="72" t="s">
        <v>95</v>
      </c>
      <c r="M1" s="73" t="s">
        <v>96</v>
      </c>
      <c r="N1" s="74" t="s">
        <v>97</v>
      </c>
      <c r="O1" s="72" t="s">
        <v>98</v>
      </c>
      <c r="P1" s="73" t="s">
        <v>99</v>
      </c>
      <c r="Q1" s="73" t="s">
        <v>100</v>
      </c>
      <c r="R1" s="73" t="s">
        <v>101</v>
      </c>
      <c r="S1" s="72" t="s">
        <v>84</v>
      </c>
      <c r="T1" s="72" t="s">
        <v>120</v>
      </c>
      <c r="U1" s="71" t="s">
        <v>117</v>
      </c>
      <c r="V1" s="72"/>
    </row>
    <row r="2" spans="1:22">
      <c r="A2" t="s">
        <v>123</v>
      </c>
      <c r="B2">
        <v>1</v>
      </c>
      <c r="C2">
        <v>1</v>
      </c>
      <c r="D2" t="s">
        <v>104</v>
      </c>
      <c r="E2" t="s">
        <v>105</v>
      </c>
      <c r="K2" t="s">
        <v>102</v>
      </c>
      <c r="L2" t="s">
        <v>103</v>
      </c>
      <c r="M2" s="69">
        <f>'LEG　１'!E7</f>
        <v>21.95</v>
      </c>
      <c r="N2" s="70">
        <f>'LEG　１'!N7</f>
        <v>32.924999999999997</v>
      </c>
      <c r="O2" t="s">
        <v>121</v>
      </c>
      <c r="P2" s="69">
        <f>距離表!D2</f>
        <v>0</v>
      </c>
      <c r="Q2" s="69">
        <f>距離表!E2</f>
        <v>0</v>
      </c>
      <c r="R2" s="69">
        <f>距離表!F2</f>
        <v>21.95</v>
      </c>
      <c r="S2">
        <v>1</v>
      </c>
    </row>
    <row r="3" spans="1:22">
      <c r="A3" t="s">
        <v>86</v>
      </c>
      <c r="P3" s="69">
        <f>距離表!D3</f>
        <v>0.08</v>
      </c>
      <c r="Q3" s="69">
        <f>距離表!E3</f>
        <v>0.08</v>
      </c>
      <c r="R3" s="69">
        <f>距離表!F3</f>
        <v>21.87</v>
      </c>
      <c r="S3">
        <v>2</v>
      </c>
    </row>
    <row r="4" spans="1:22">
      <c r="A4" t="s">
        <v>86</v>
      </c>
      <c r="P4" s="69">
        <f>距離表!D4</f>
        <v>0.33</v>
      </c>
      <c r="Q4" s="69">
        <f>距離表!E4</f>
        <v>0.25</v>
      </c>
      <c r="R4" s="69">
        <f>距離表!F4</f>
        <v>21.62</v>
      </c>
      <c r="S4">
        <v>3</v>
      </c>
    </row>
    <row r="5" spans="1:22">
      <c r="A5" t="s">
        <v>86</v>
      </c>
      <c r="P5" s="69">
        <f>距離表!D5</f>
        <v>1.05</v>
      </c>
      <c r="Q5" s="69">
        <f>距離表!E5</f>
        <v>0.72</v>
      </c>
      <c r="R5" s="69">
        <f>距離表!F5</f>
        <v>20.900000000000002</v>
      </c>
      <c r="S5">
        <v>4</v>
      </c>
    </row>
    <row r="6" spans="1:22">
      <c r="A6" t="s">
        <v>86</v>
      </c>
      <c r="P6" s="69">
        <f>距離表!D6</f>
        <v>1.3900000000000001</v>
      </c>
      <c r="Q6" s="69">
        <f>距離表!E6</f>
        <v>0.34</v>
      </c>
      <c r="R6" s="69">
        <f>距離表!F6</f>
        <v>20.560000000000002</v>
      </c>
      <c r="S6">
        <v>5</v>
      </c>
    </row>
    <row r="7" spans="1:22">
      <c r="A7" t="s">
        <v>86</v>
      </c>
      <c r="P7" s="69">
        <f>距離表!D7</f>
        <v>4.78</v>
      </c>
      <c r="Q7" s="69">
        <f>距離表!E7</f>
        <v>3.39</v>
      </c>
      <c r="R7" s="69">
        <f>距離表!F7</f>
        <v>17.170000000000002</v>
      </c>
      <c r="S7">
        <v>6</v>
      </c>
    </row>
    <row r="8" spans="1:22">
      <c r="A8" t="s">
        <v>86</v>
      </c>
      <c r="P8" s="69">
        <f>距離表!D8</f>
        <v>6.91</v>
      </c>
      <c r="Q8" s="69">
        <f>距離表!E8</f>
        <v>2.13</v>
      </c>
      <c r="R8" s="69">
        <f>距離表!F8</f>
        <v>15.040000000000003</v>
      </c>
      <c r="S8">
        <v>7</v>
      </c>
    </row>
    <row r="9" spans="1:22">
      <c r="A9" t="s">
        <v>86</v>
      </c>
      <c r="P9" s="69">
        <f>距離表!D9</f>
        <v>18.16</v>
      </c>
      <c r="Q9" s="69">
        <f>距離表!E9</f>
        <v>11.25</v>
      </c>
      <c r="R9" s="69">
        <f>距離表!F9</f>
        <v>3.7900000000000027</v>
      </c>
      <c r="S9">
        <v>8</v>
      </c>
    </row>
    <row r="10" spans="1:22">
      <c r="A10" t="s">
        <v>86</v>
      </c>
      <c r="P10" s="69">
        <f>距離表!D10</f>
        <v>21.7</v>
      </c>
      <c r="Q10" s="69">
        <f>距離表!E10</f>
        <v>3.54</v>
      </c>
      <c r="R10" s="69">
        <f>距離表!F10</f>
        <v>0.25000000000000266</v>
      </c>
      <c r="S10">
        <v>9</v>
      </c>
    </row>
    <row r="11" spans="1:22">
      <c r="A11" t="s">
        <v>86</v>
      </c>
      <c r="P11" s="69">
        <f>距離表!D11</f>
        <v>21.95</v>
      </c>
      <c r="Q11" s="69">
        <f>距離表!E11</f>
        <v>0.25</v>
      </c>
      <c r="R11" s="69">
        <f>距離表!F11</f>
        <v>2.6645352591003757E-15</v>
      </c>
      <c r="S11">
        <v>10</v>
      </c>
    </row>
    <row r="12" spans="1:22">
      <c r="A12" t="s">
        <v>86</v>
      </c>
      <c r="P12" s="69">
        <f>距離表!D12</f>
        <v>22.12</v>
      </c>
      <c r="Q12" s="69">
        <f>距離表!E12</f>
        <v>0.17</v>
      </c>
      <c r="R12" s="69">
        <f>距離表!F12</f>
        <v>0</v>
      </c>
      <c r="S12">
        <v>11</v>
      </c>
    </row>
    <row r="13" spans="1:22">
      <c r="A13" t="s">
        <v>115</v>
      </c>
      <c r="B13">
        <v>1</v>
      </c>
      <c r="C13">
        <v>1</v>
      </c>
      <c r="D13" t="s">
        <v>102</v>
      </c>
      <c r="E13" t="s">
        <v>103</v>
      </c>
      <c r="F13" t="s">
        <v>106</v>
      </c>
      <c r="G13" t="s">
        <v>107</v>
      </c>
      <c r="H13">
        <f>'LEG　１'!D8</f>
        <v>9.32</v>
      </c>
      <c r="K13" t="s">
        <v>108</v>
      </c>
      <c r="L13" t="s">
        <v>110</v>
      </c>
      <c r="M13" s="69">
        <f>'LEG　１'!E9</f>
        <v>3.24</v>
      </c>
      <c r="N13" s="70">
        <f>'LEG　１'!N9</f>
        <v>19.440000000000001</v>
      </c>
      <c r="O13" t="s">
        <v>122</v>
      </c>
      <c r="P13" s="69">
        <f>距離表!D13</f>
        <v>0</v>
      </c>
      <c r="Q13" s="69">
        <f>距離表!E13</f>
        <v>0</v>
      </c>
      <c r="R13" s="69">
        <f>距離表!F13</f>
        <v>0</v>
      </c>
      <c r="T13" t="s">
        <v>119</v>
      </c>
      <c r="U13" t="s">
        <v>116</v>
      </c>
    </row>
    <row r="14" spans="1:22">
      <c r="A14" t="s">
        <v>86</v>
      </c>
      <c r="B14">
        <v>1</v>
      </c>
      <c r="C14">
        <v>1</v>
      </c>
      <c r="D14" t="s">
        <v>102</v>
      </c>
      <c r="E14" t="s">
        <v>103</v>
      </c>
      <c r="F14" t="s">
        <v>106</v>
      </c>
      <c r="G14" t="s">
        <v>107</v>
      </c>
      <c r="H14">
        <f>'LEG　１'!D8</f>
        <v>9.32</v>
      </c>
      <c r="K14" t="s">
        <v>108</v>
      </c>
      <c r="L14" t="s">
        <v>110</v>
      </c>
      <c r="M14" s="69">
        <f>'LEG　１'!E9</f>
        <v>3.24</v>
      </c>
      <c r="N14" s="70">
        <f>'LEG　１'!N9</f>
        <v>19.440000000000001</v>
      </c>
      <c r="O14" t="s">
        <v>122</v>
      </c>
      <c r="P14" s="69">
        <f>距離表!D14</f>
        <v>0</v>
      </c>
      <c r="Q14" s="69">
        <f>距離表!E14</f>
        <v>0</v>
      </c>
      <c r="R14" s="69">
        <f>距離表!F14</f>
        <v>12.56</v>
      </c>
      <c r="S14">
        <v>1</v>
      </c>
    </row>
    <row r="15" spans="1:22">
      <c r="A15" t="s">
        <v>86</v>
      </c>
      <c r="P15" s="69">
        <f>距離表!D15</f>
        <v>2.29</v>
      </c>
      <c r="Q15" s="69">
        <f>距離表!E15</f>
        <v>2.29</v>
      </c>
      <c r="R15" s="69">
        <f>距離表!F15</f>
        <v>10.27</v>
      </c>
      <c r="S15">
        <v>2</v>
      </c>
    </row>
    <row r="16" spans="1:22">
      <c r="A16" t="s">
        <v>86</v>
      </c>
      <c r="P16" s="69">
        <f>距離表!D16</f>
        <v>5.03</v>
      </c>
      <c r="Q16" s="69">
        <f>距離表!E16</f>
        <v>2.74</v>
      </c>
      <c r="R16" s="69">
        <f>距離表!F16</f>
        <v>7.5299999999999994</v>
      </c>
      <c r="S16">
        <v>3</v>
      </c>
    </row>
    <row r="17" spans="1:21">
      <c r="A17" t="s">
        <v>86</v>
      </c>
      <c r="P17" s="69">
        <f>距離表!D17</f>
        <v>6.33</v>
      </c>
      <c r="Q17" s="69">
        <f>距離表!E17</f>
        <v>1.3</v>
      </c>
      <c r="R17" s="69">
        <f>距離表!F17</f>
        <v>6.2299999999999995</v>
      </c>
      <c r="S17">
        <v>4</v>
      </c>
    </row>
    <row r="18" spans="1:21">
      <c r="A18" t="s">
        <v>86</v>
      </c>
      <c r="P18" s="69">
        <f>距離表!D18</f>
        <v>9.32</v>
      </c>
      <c r="Q18" s="69">
        <f>距離表!E18</f>
        <v>2.99</v>
      </c>
      <c r="R18" s="69">
        <f>距離表!F18</f>
        <v>3.2399999999999993</v>
      </c>
      <c r="S18">
        <v>5</v>
      </c>
    </row>
    <row r="19" spans="1:21">
      <c r="A19" t="s">
        <v>86</v>
      </c>
      <c r="P19" s="69">
        <f>距離表!D19</f>
        <v>9.5400000000000009</v>
      </c>
      <c r="Q19" s="69">
        <f>距離表!E19</f>
        <v>0.22</v>
      </c>
      <c r="R19" s="69">
        <f>距離表!F19</f>
        <v>3.0199999999999991</v>
      </c>
      <c r="S19">
        <v>6</v>
      </c>
    </row>
    <row r="20" spans="1:21">
      <c r="A20" t="s">
        <v>86</v>
      </c>
      <c r="P20" s="69">
        <f>距離表!D20</f>
        <v>11.65</v>
      </c>
      <c r="Q20" s="69">
        <f>距離表!E20</f>
        <v>2.11</v>
      </c>
      <c r="R20" s="69">
        <f>距離表!F20</f>
        <v>0.90999999999999925</v>
      </c>
      <c r="S20">
        <v>7</v>
      </c>
    </row>
    <row r="21" spans="1:21">
      <c r="A21" t="s">
        <v>86</v>
      </c>
      <c r="P21" s="69">
        <f>距離表!D21</f>
        <v>12.280000000000001</v>
      </c>
      <c r="Q21" s="69">
        <f>距離表!E21</f>
        <v>0.63</v>
      </c>
      <c r="R21" s="69">
        <f>距離表!F21</f>
        <v>0.27999999999999925</v>
      </c>
      <c r="S21">
        <v>8</v>
      </c>
    </row>
    <row r="22" spans="1:21">
      <c r="A22" t="s">
        <v>86</v>
      </c>
      <c r="P22" s="69">
        <f>距離表!D22</f>
        <v>12.56</v>
      </c>
      <c r="Q22" s="69">
        <f>距離表!E22</f>
        <v>0.28000000000000003</v>
      </c>
      <c r="R22" s="69">
        <f>距離表!F22</f>
        <v>-7.7715611723760958E-16</v>
      </c>
      <c r="S22">
        <v>9</v>
      </c>
    </row>
    <row r="23" spans="1:21">
      <c r="A23" t="s">
        <v>86</v>
      </c>
      <c r="P23" s="69">
        <f>距離表!D23</f>
        <v>12.690000000000001</v>
      </c>
      <c r="Q23" s="69">
        <f>距離表!E23</f>
        <v>0.13</v>
      </c>
      <c r="R23" s="69">
        <f>距離表!F23</f>
        <v>0</v>
      </c>
      <c r="S23">
        <v>10</v>
      </c>
    </row>
    <row r="24" spans="1:21">
      <c r="A24" t="s">
        <v>115</v>
      </c>
      <c r="B24">
        <v>1</v>
      </c>
      <c r="C24">
        <v>1</v>
      </c>
      <c r="D24" t="s">
        <v>108</v>
      </c>
      <c r="E24" t="s">
        <v>109</v>
      </c>
      <c r="F24" t="s">
        <v>111</v>
      </c>
      <c r="G24" t="s">
        <v>113</v>
      </c>
      <c r="H24">
        <v>13.19</v>
      </c>
      <c r="K24" t="s">
        <v>126</v>
      </c>
      <c r="L24" t="s">
        <v>112</v>
      </c>
      <c r="M24" s="69">
        <f>'LEG　１'!E11</f>
        <v>11.85</v>
      </c>
      <c r="N24" s="70">
        <f>'LEG　１'!N11</f>
        <v>28.439999999999998</v>
      </c>
      <c r="O24" t="s">
        <v>121</v>
      </c>
      <c r="P24" s="69">
        <f>距離表!D24</f>
        <v>0</v>
      </c>
      <c r="Q24" s="69">
        <f>距離表!E24</f>
        <v>0</v>
      </c>
      <c r="R24" s="69">
        <f>距離表!F24</f>
        <v>0</v>
      </c>
      <c r="T24" t="s">
        <v>119</v>
      </c>
      <c r="U24" t="s">
        <v>118</v>
      </c>
    </row>
    <row r="25" spans="1:21">
      <c r="A25" t="s">
        <v>86</v>
      </c>
      <c r="B25">
        <v>1</v>
      </c>
      <c r="C25">
        <v>1</v>
      </c>
      <c r="D25" t="s">
        <v>108</v>
      </c>
      <c r="E25" t="s">
        <v>109</v>
      </c>
      <c r="F25" t="s">
        <v>111</v>
      </c>
      <c r="G25" t="s">
        <v>113</v>
      </c>
      <c r="H25">
        <f>'LEG　１'!D10</f>
        <v>13.19</v>
      </c>
      <c r="K25" t="s">
        <v>126</v>
      </c>
      <c r="L25" t="s">
        <v>112</v>
      </c>
      <c r="M25" s="69">
        <f>'LEG　１'!E11</f>
        <v>11.85</v>
      </c>
      <c r="N25" s="70">
        <f>'LEG　１'!N11</f>
        <v>28.439999999999998</v>
      </c>
      <c r="O25" t="s">
        <v>121</v>
      </c>
      <c r="P25" s="69">
        <f>距離表!D25</f>
        <v>0</v>
      </c>
      <c r="Q25" s="69">
        <f>距離表!E25</f>
        <v>0</v>
      </c>
      <c r="R25" s="69">
        <f>距離表!F25</f>
        <v>25.040000000000003</v>
      </c>
      <c r="S25">
        <v>1</v>
      </c>
    </row>
    <row r="26" spans="1:21">
      <c r="A26" t="s">
        <v>86</v>
      </c>
      <c r="P26" s="69">
        <f>距離表!D26</f>
        <v>0.44</v>
      </c>
      <c r="Q26" s="69">
        <f>距離表!E26</f>
        <v>0.44</v>
      </c>
      <c r="R26" s="69">
        <f>距離表!F26</f>
        <v>24.6</v>
      </c>
      <c r="S26">
        <v>2</v>
      </c>
    </row>
    <row r="27" spans="1:21">
      <c r="A27" t="s">
        <v>86</v>
      </c>
      <c r="P27" s="69">
        <f>距離表!D27</f>
        <v>1.42</v>
      </c>
      <c r="Q27" s="69">
        <f>距離表!E27</f>
        <v>0.98</v>
      </c>
      <c r="R27" s="69">
        <f>距離表!F27</f>
        <v>23.62</v>
      </c>
      <c r="S27">
        <v>3</v>
      </c>
    </row>
    <row r="28" spans="1:21">
      <c r="A28" t="s">
        <v>86</v>
      </c>
      <c r="P28" s="69">
        <f>距離表!D28</f>
        <v>4.09</v>
      </c>
      <c r="Q28" s="69">
        <f>距離表!E28</f>
        <v>2.67</v>
      </c>
      <c r="R28" s="69">
        <f>距離表!F28</f>
        <v>20.950000000000003</v>
      </c>
      <c r="S28">
        <v>4</v>
      </c>
    </row>
    <row r="29" spans="1:21">
      <c r="A29" t="s">
        <v>86</v>
      </c>
      <c r="P29" s="69">
        <f>距離表!D29</f>
        <v>5.29</v>
      </c>
      <c r="Q29" s="69">
        <f>距離表!E29</f>
        <v>1.2</v>
      </c>
      <c r="R29" s="69">
        <f>距離表!F29</f>
        <v>19.750000000000004</v>
      </c>
      <c r="S29">
        <v>5</v>
      </c>
    </row>
    <row r="30" spans="1:21">
      <c r="A30" t="s">
        <v>86</v>
      </c>
      <c r="P30" s="69">
        <f>距離表!D30</f>
        <v>8.31</v>
      </c>
      <c r="Q30" s="69">
        <f>距離表!E30</f>
        <v>3.02</v>
      </c>
      <c r="R30" s="69">
        <f>距離表!F30</f>
        <v>16.730000000000004</v>
      </c>
      <c r="S30">
        <v>6</v>
      </c>
    </row>
    <row r="31" spans="1:21">
      <c r="A31" t="s">
        <v>86</v>
      </c>
      <c r="P31" s="69">
        <f>距離表!D31</f>
        <v>11.760000000000002</v>
      </c>
      <c r="Q31" s="69">
        <f>距離表!E31</f>
        <v>3.45</v>
      </c>
      <c r="R31" s="69">
        <f>距離表!F31</f>
        <v>13.280000000000005</v>
      </c>
      <c r="S31">
        <v>7</v>
      </c>
    </row>
    <row r="32" spans="1:21">
      <c r="A32" t="s">
        <v>86</v>
      </c>
      <c r="P32" s="69">
        <f>距離表!D32</f>
        <v>13.190000000000001</v>
      </c>
      <c r="Q32" s="69">
        <f>距離表!E32</f>
        <v>1.43</v>
      </c>
      <c r="R32" s="69">
        <f>距離表!F32</f>
        <v>11.850000000000005</v>
      </c>
      <c r="S32">
        <v>8</v>
      </c>
    </row>
    <row r="33" spans="1:21">
      <c r="A33" t="s">
        <v>86</v>
      </c>
      <c r="P33" s="69">
        <f>距離表!D33</f>
        <v>13.450000000000001</v>
      </c>
      <c r="Q33" s="69">
        <f>距離表!E33</f>
        <v>0.26</v>
      </c>
      <c r="R33" s="69">
        <f>距離表!F33</f>
        <v>11.590000000000005</v>
      </c>
      <c r="S33">
        <v>9</v>
      </c>
    </row>
    <row r="34" spans="1:21">
      <c r="A34" t="s">
        <v>86</v>
      </c>
      <c r="P34" s="69">
        <f>距離表!D34</f>
        <v>13.55</v>
      </c>
      <c r="Q34" s="69">
        <f>距離表!E34</f>
        <v>0.1</v>
      </c>
      <c r="R34" s="69">
        <f>距離表!F34</f>
        <v>11.490000000000006</v>
      </c>
      <c r="S34">
        <v>10</v>
      </c>
    </row>
    <row r="35" spans="1:21">
      <c r="A35" t="s">
        <v>86</v>
      </c>
      <c r="P35" s="69">
        <f>距離表!D35</f>
        <v>14.8</v>
      </c>
      <c r="Q35" s="69">
        <f>距離表!E35</f>
        <v>1.25</v>
      </c>
      <c r="R35" s="69">
        <f>距離表!F35</f>
        <v>10.240000000000006</v>
      </c>
      <c r="S35">
        <v>11</v>
      </c>
    </row>
    <row r="36" spans="1:21">
      <c r="A36" t="s">
        <v>86</v>
      </c>
      <c r="P36" s="69">
        <f>距離表!D36</f>
        <v>15.93</v>
      </c>
      <c r="Q36" s="69">
        <f>距離表!E36</f>
        <v>1.1299999999999999</v>
      </c>
      <c r="R36" s="69">
        <f>距離表!F36</f>
        <v>9.1100000000000065</v>
      </c>
      <c r="S36">
        <v>12</v>
      </c>
    </row>
    <row r="37" spans="1:21">
      <c r="A37" t="s">
        <v>86</v>
      </c>
      <c r="P37" s="69">
        <f>距離表!D37</f>
        <v>17.96</v>
      </c>
      <c r="Q37" s="69">
        <f>距離表!E37</f>
        <v>2.0299999999999998</v>
      </c>
      <c r="R37" s="69">
        <f>距離表!F37</f>
        <v>7.0800000000000072</v>
      </c>
      <c r="S37">
        <v>13</v>
      </c>
    </row>
    <row r="38" spans="1:21">
      <c r="A38" t="s">
        <v>86</v>
      </c>
      <c r="P38" s="69">
        <f>距離表!D38</f>
        <v>20.330000000000002</v>
      </c>
      <c r="Q38" s="69">
        <f>距離表!E38</f>
        <v>2.37</v>
      </c>
      <c r="R38" s="69">
        <f>距離表!F38</f>
        <v>4.7100000000000071</v>
      </c>
      <c r="S38">
        <v>14</v>
      </c>
    </row>
    <row r="39" spans="1:21">
      <c r="A39" t="s">
        <v>86</v>
      </c>
      <c r="P39" s="69">
        <f>距離表!D39</f>
        <v>24.1</v>
      </c>
      <c r="Q39" s="69">
        <f>距離表!E39</f>
        <v>3.77</v>
      </c>
      <c r="R39" s="69">
        <f>距離表!F39</f>
        <v>0.94000000000000705</v>
      </c>
      <c r="S39">
        <v>15</v>
      </c>
    </row>
    <row r="40" spans="1:21">
      <c r="A40" t="s">
        <v>86</v>
      </c>
      <c r="P40" s="69">
        <f>距離表!D40</f>
        <v>25.040000000000003</v>
      </c>
      <c r="Q40" s="69">
        <f>距離表!E40</f>
        <v>0.94</v>
      </c>
      <c r="R40" s="69">
        <f>距離表!F40</f>
        <v>7.1054273576010019E-15</v>
      </c>
      <c r="S40">
        <v>16</v>
      </c>
    </row>
    <row r="41" spans="1:21">
      <c r="A41" t="s">
        <v>86</v>
      </c>
      <c r="P41" s="69">
        <f>距離表!D41</f>
        <v>25.17</v>
      </c>
      <c r="Q41" s="69">
        <f>距離表!E41</f>
        <v>0.13</v>
      </c>
      <c r="R41" s="69">
        <f>距離表!F41</f>
        <v>0</v>
      </c>
      <c r="S41">
        <v>17</v>
      </c>
    </row>
    <row r="42" spans="1:21">
      <c r="A42" t="s">
        <v>125</v>
      </c>
      <c r="B42">
        <v>1</v>
      </c>
      <c r="C42">
        <v>1</v>
      </c>
      <c r="L42" t="s">
        <v>114</v>
      </c>
      <c r="P42" s="69">
        <f>距離表!D42</f>
        <v>0</v>
      </c>
      <c r="Q42" s="69">
        <f>距離表!E42</f>
        <v>0</v>
      </c>
      <c r="R42" s="69">
        <f>距離表!F42</f>
        <v>0</v>
      </c>
      <c r="T42" t="s">
        <v>124</v>
      </c>
      <c r="U42" t="s">
        <v>126</v>
      </c>
    </row>
  </sheetData>
  <phoneticPr fontId="5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LEG　１</vt:lpstr>
      <vt:lpstr>距離表</vt:lpstr>
      <vt:lpstr>自動生成用</vt:lpstr>
      <vt:lpstr>'LEG　１'!Print_Area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Funakoshi</dc:creator>
  <cp:lastModifiedBy>Masakazu Imanishi</cp:lastModifiedBy>
  <cp:lastPrinted>2020-02-19T02:01:18Z</cp:lastPrinted>
  <dcterms:created xsi:type="dcterms:W3CDTF">2008-02-14T03:15:12Z</dcterms:created>
  <dcterms:modified xsi:type="dcterms:W3CDTF">2024-05-18T00:32:46Z</dcterms:modified>
</cp:coreProperties>
</file>