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agris-my.sharepoint.com/personal/info_acquabuild_com1/Documents/DROPBOX/PROCAVA_PMU/pmu_production/"/>
    </mc:Choice>
  </mc:AlternateContent>
  <xr:revisionPtr revIDLastSave="33" documentId="8_{28F035EB-83A5-419B-A422-D650C1FF5D03}" xr6:coauthVersionLast="47" xr6:coauthVersionMax="47" xr10:uidLastSave="{65471707-5799-4614-B386-5A4C8BD48B6F}"/>
  <bookViews>
    <workbookView xWindow="-120" yWindow="-120" windowWidth="29040" windowHeight="15720" xr2:uid="{00000000-000D-0000-FFFF-FFFF00000000}"/>
  </bookViews>
  <sheets>
    <sheet name="Logframe" sheetId="1" r:id="rId1"/>
  </sheets>
  <definedNames>
    <definedName name="_xlnm._FilterDatabase" localSheetId="0" hidden="1">Logframe!$A$1:$AA$34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L19" i="1"/>
  <c r="K19" i="1"/>
  <c r="L18" i="1"/>
  <c r="K18" i="1"/>
  <c r="L16" i="1"/>
  <c r="K16" i="1"/>
</calcChain>
</file>

<file path=xl/sharedStrings.xml><?xml version="1.0" encoding="utf-8"?>
<sst xmlns="http://schemas.openxmlformats.org/spreadsheetml/2006/main" count="293" uniqueCount="139">
  <si>
    <t>Bi-annually</t>
  </si>
  <si>
    <t>PMU</t>
  </si>
  <si>
    <t>National Poverty Evaluation Report; Household surveys; Demographic Surveys; Vulnerability Assessment  reports/Survey</t>
  </si>
  <si>
    <t>Completion</t>
  </si>
  <si>
    <t>MASA/DCPI, INE, MEF, UNICEF, WFP, PMU</t>
  </si>
  <si>
    <t>Number of people with strengthened resilience (20% or more)</t>
  </si>
  <si>
    <t>Percentage of increased household farm incomes</t>
  </si>
  <si>
    <t>Outcome surveys; household surveys</t>
  </si>
  <si>
    <t>Baseline, MTR, completion</t>
  </si>
  <si>
    <t>MASA/DCPI, INE, MEF</t>
  </si>
  <si>
    <t xml:space="preserve">Baseline, MTR, Completion </t>
  </si>
  <si>
    <t>Annual</t>
  </si>
  <si>
    <t>Number of livestock production  infrastructures constructed or rehabilitated</t>
  </si>
  <si>
    <t xml:space="preserve">Semi-Annual </t>
  </si>
  <si>
    <t>Baseline, Mid-term and Completion reports</t>
  </si>
  <si>
    <t>Rural POs supported that are headed by women - Organizations</t>
  </si>
  <si>
    <t>MASA/DPCI, PMU</t>
  </si>
  <si>
    <t>Households reporting improved physical access to markets - Households</t>
  </si>
  <si>
    <t>Households reporting improved physical access to processing facilities - Households</t>
  </si>
  <si>
    <t>Households reporting improved physical access to storage facilities - Households</t>
  </si>
  <si>
    <t>Simi-annual</t>
  </si>
  <si>
    <t xml:space="preserve">Semi-annual </t>
  </si>
  <si>
    <t>Number of staff of public and private entities trained on project implementation, gender and land tenure security</t>
  </si>
  <si>
    <t>Semi-annual</t>
  </si>
  <si>
    <t/>
  </si>
  <si>
    <t>Members of Producer Organizations (Total size of POs - Organizations)</t>
  </si>
  <si>
    <t>Members within Rural producers' Organizations engaged in partnerships (Number of POs - Organizations)</t>
  </si>
  <si>
    <t>Rural people experiencing changes in economic status (10% or more) including income, food diversity or nutrition</t>
  </si>
  <si>
    <t>mtr</t>
  </si>
  <si>
    <t>baseline</t>
  </si>
  <si>
    <t>indicator_description</t>
  </si>
  <si>
    <t>source_of_verification</t>
  </si>
  <si>
    <t>reporting_frequency</t>
  </si>
  <si>
    <t>responsibility</t>
  </si>
  <si>
    <t>1B000</t>
  </si>
  <si>
    <t>1A000</t>
  </si>
  <si>
    <t>indicator_id</t>
  </si>
  <si>
    <t>P2000</t>
  </si>
  <si>
    <t>P3000</t>
  </si>
  <si>
    <t>P1000</t>
  </si>
  <si>
    <t>G1000</t>
  </si>
  <si>
    <t>G2000</t>
  </si>
  <si>
    <t>OB100</t>
  </si>
  <si>
    <t>OU100</t>
  </si>
  <si>
    <t>Market facilities constructed or rehabilitated</t>
  </si>
  <si>
    <t>Processing facilities constructed or rehabilitated</t>
  </si>
  <si>
    <t>Policy-relevant knowledge products completed</t>
  </si>
  <si>
    <t>Existing or new laws, regulations, policies or strategies proposed to policy makers for approval, ratification or amendment</t>
  </si>
  <si>
    <t>Storage facilities constructed or rehabilitated</t>
  </si>
  <si>
    <t>Market, processing or storage facilities constructed or rehabilitated</t>
  </si>
  <si>
    <t xml:space="preserve">Farmland under water-related infrastructure constructed or rehabilitated </t>
  </si>
  <si>
    <t xml:space="preserve">Persons provided with climate information services </t>
  </si>
  <si>
    <t>Households reporting improved physical access to markets, processing and storage facilities</t>
  </si>
  <si>
    <t>Households provided with targeted support to improve their nutrition</t>
  </si>
  <si>
    <t>Rural producers’ organizations supported</t>
  </si>
  <si>
    <t>Rural producers’ organizations engaged in formal partnerships or agreements or contracts with public or private entities</t>
  </si>
  <si>
    <t xml:space="preserve">Groups supported to sustainably manage natural resources and climate-related risks </t>
  </si>
  <si>
    <t>Women reporting minimum dietary diversity (MDDW)</t>
  </si>
  <si>
    <t>Households reporting adoption of environmentally sustainable and climate-resilient technologies and practices</t>
  </si>
  <si>
    <t>Persons receiving services promoted or supported by the project</t>
  </si>
  <si>
    <t>Corresponding number of households reached</t>
  </si>
  <si>
    <t>adult_men</t>
  </si>
  <si>
    <t>adult_women</t>
  </si>
  <si>
    <t>youth_males</t>
  </si>
  <si>
    <t>youth_women</t>
  </si>
  <si>
    <t>households</t>
  </si>
  <si>
    <t>women_headed</t>
  </si>
  <si>
    <t>percentage</t>
  </si>
  <si>
    <t>numerator</t>
  </si>
  <si>
    <t>denominator</t>
  </si>
  <si>
    <t>Estimated corresponding number of households members reached</t>
  </si>
  <si>
    <t>a</t>
  </si>
  <si>
    <t>s</t>
  </si>
  <si>
    <t>n</t>
  </si>
  <si>
    <t>r</t>
  </si>
  <si>
    <t>h</t>
  </si>
  <si>
    <t>y</t>
  </si>
  <si>
    <t>t</t>
  </si>
  <si>
    <t>b</t>
  </si>
  <si>
    <t>c</t>
  </si>
  <si>
    <t>l</t>
  </si>
  <si>
    <t>p</t>
  </si>
  <si>
    <t>u</t>
  </si>
  <si>
    <t>o</t>
  </si>
  <si>
    <t>d</t>
  </si>
  <si>
    <t>i</t>
  </si>
  <si>
    <t>g</t>
  </si>
  <si>
    <t>e</t>
  </si>
  <si>
    <t>f</t>
  </si>
  <si>
    <t>j</t>
  </si>
  <si>
    <t>k</t>
  </si>
  <si>
    <t>m</t>
  </si>
  <si>
    <t>aa</t>
  </si>
  <si>
    <t>ab</t>
  </si>
  <si>
    <t>ac</t>
  </si>
  <si>
    <t>ad</t>
  </si>
  <si>
    <t>ae</t>
  </si>
  <si>
    <t>af</t>
  </si>
  <si>
    <t>ag</t>
  </si>
  <si>
    <t>q</t>
  </si>
  <si>
    <t>v</t>
  </si>
  <si>
    <t>w</t>
  </si>
  <si>
    <t>x</t>
  </si>
  <si>
    <t>z</t>
  </si>
  <si>
    <t>formula_nr</t>
  </si>
  <si>
    <t>final_target</t>
  </si>
  <si>
    <t>npmu</t>
  </si>
  <si>
    <t>Percentage of persons or households reporting increase in productivity</t>
  </si>
  <si>
    <t xml:space="preserve">Rural producers accessing production inputs and or technological packages </t>
  </si>
  <si>
    <t>main_kpi</t>
  </si>
  <si>
    <t>yes</t>
  </si>
  <si>
    <t>Members of groups supported to sustainably manage natural resources and climate-related risks  (Total size of groups)</t>
  </si>
  <si>
    <t>no</t>
  </si>
  <si>
    <t>awpb</t>
  </si>
  <si>
    <t>year_actuals</t>
  </si>
  <si>
    <t>pdr_actual</t>
  </si>
  <si>
    <t>result_contr</t>
  </si>
  <si>
    <t>Crop cutting surveys</t>
  </si>
  <si>
    <t>Crop cutting surveys, MASA Annual Reports, thematic studies</t>
  </si>
  <si>
    <t>Progress reports</t>
  </si>
  <si>
    <t>Programme records, national statistics</t>
  </si>
  <si>
    <t>Programme progress reports</t>
  </si>
  <si>
    <t xml:space="preserve">Programme progress reports </t>
  </si>
  <si>
    <t xml:space="preserve">Programme reports, Outcome/ household  surveys, Market surveys </t>
  </si>
  <si>
    <t>Programme reports, outcome surveys</t>
  </si>
  <si>
    <t>subcomponent</t>
  </si>
  <si>
    <t>year_target</t>
  </si>
  <si>
    <t>management_unit</t>
  </si>
  <si>
    <t>type</t>
  </si>
  <si>
    <t>Outreach</t>
  </si>
  <si>
    <t>Outcome</t>
  </si>
  <si>
    <t>Output</t>
  </si>
  <si>
    <t>Policy 2 Functioning multi-stakeholder platforms supported</t>
  </si>
  <si>
    <t>C11</t>
  </si>
  <si>
    <t>C22</t>
  </si>
  <si>
    <t>C21</t>
  </si>
  <si>
    <t>C31</t>
  </si>
  <si>
    <t>C32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</si>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</sst>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name val="Arial"/>
      <family val="1"/>
    </font>
    <font>
      <sz val="11"/>
      <name val="Arial"/>
      <family val="1"/>
    </font>
    <font>
      <b/>
      <sz val="1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3">
    <dxf>
      <numFmt numFmtId="33" formatCode="_(* #,##0_);_(* \(#,##0\);_(* &quot;-&quot;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46"/>
  <sheetViews>
    <sheetView showGridLines="0" tabSelected="1" showOutlineSymbols="0" showWhiteSpace="0" topLeftCell="H17" zoomScale="220" zoomScaleNormal="220" workbookViewId="0">
      <selection activeCell="I29" sqref="I29"/>
    </sheetView>
  </sheetViews>
  <sheetFormatPr defaultRowHeight="16.5" x14ac:dyDescent="0.2"/>
  <cols>
    <col min="1" max="1" width="9.375" style="11" bestFit="1" customWidth="1"/>
    <col min="2" max="2" width="16" style="11" customWidth="1"/>
    <col min="3" max="3" width="10.125" style="11" bestFit="1" customWidth="1"/>
    <col min="4" max="4" width="9.25" style="11" bestFit="1" customWidth="1"/>
    <col min="5" max="5" width="7.875" style="11" bestFit="1" customWidth="1"/>
    <col min="6" max="6" width="9.875" style="11" customWidth="1"/>
    <col min="7" max="7" width="12.375" style="11" bestFit="1" customWidth="1"/>
    <col min="8" max="8" width="10.125" style="11" bestFit="1" customWidth="1"/>
    <col min="9" max="9" width="92.875" style="10" customWidth="1"/>
    <col min="10" max="10" width="9.625" style="13" customWidth="1"/>
    <col min="11" max="11" width="10.25" style="16" customWidth="1"/>
    <col min="12" max="12" width="11.375" style="16" customWidth="1"/>
    <col min="13" max="13" width="113.25" style="10" customWidth="1"/>
    <col min="14" max="14" width="36.625" style="10" customWidth="1"/>
    <col min="15" max="15" width="49.25" style="10" customWidth="1"/>
    <col min="16" max="16" width="12" style="10" bestFit="1" customWidth="1"/>
    <col min="17" max="17" width="14.75" style="10" bestFit="1" customWidth="1"/>
    <col min="18" max="18" width="12.875" style="11" bestFit="1" customWidth="1"/>
    <col min="19" max="19" width="15" style="11" bestFit="1" customWidth="1"/>
    <col min="20" max="20" width="14.625" style="11" bestFit="1" customWidth="1"/>
    <col min="21" max="21" width="15.5" style="11" bestFit="1" customWidth="1"/>
    <col min="22" max="22" width="12.75" style="11" bestFit="1" customWidth="1"/>
    <col min="23" max="23" width="14.625" style="11" bestFit="1" customWidth="1"/>
    <col min="24" max="24" width="13.375" style="11" bestFit="1" customWidth="1"/>
    <col min="25" max="25" width="8.875" style="11" bestFit="1" customWidth="1"/>
    <col min="26" max="26" width="14.5" style="11" bestFit="1" customWidth="1"/>
    <col min="27" max="27" width="13" style="11" bestFit="1" customWidth="1"/>
    <col min="28" max="16384" width="9" style="10"/>
  </cols>
  <sheetData>
    <row r="1" spans="1:27" s="4" customFormat="1" ht="24" customHeight="1" x14ac:dyDescent="0.2">
      <c r="A1" s="1" t="s">
        <v>126</v>
      </c>
      <c r="B1" s="1" t="s">
        <v>127</v>
      </c>
      <c r="C1" s="1" t="s">
        <v>36</v>
      </c>
      <c r="D1" s="1" t="s">
        <v>104</v>
      </c>
      <c r="E1" s="1" t="s">
        <v>109</v>
      </c>
      <c r="F1" s="1" t="s">
        <v>128</v>
      </c>
      <c r="G1" s="1" t="s">
        <v>125</v>
      </c>
      <c r="H1" s="1" t="s">
        <v>116</v>
      </c>
      <c r="I1" s="2" t="s">
        <v>30</v>
      </c>
      <c r="J1" s="3" t="s">
        <v>29</v>
      </c>
      <c r="K1" s="14" t="s">
        <v>28</v>
      </c>
      <c r="L1" s="14" t="s">
        <v>105</v>
      </c>
      <c r="M1" s="2" t="s">
        <v>31</v>
      </c>
      <c r="N1" s="2" t="s">
        <v>32</v>
      </c>
      <c r="O1" s="2" t="s">
        <v>33</v>
      </c>
      <c r="P1" s="2" t="s">
        <v>65</v>
      </c>
      <c r="Q1" s="2" t="s">
        <v>66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68</v>
      </c>
      <c r="W1" s="1" t="s">
        <v>69</v>
      </c>
      <c r="X1" s="1" t="s">
        <v>67</v>
      </c>
      <c r="Y1" s="1" t="s">
        <v>113</v>
      </c>
      <c r="Z1" s="1" t="s">
        <v>114</v>
      </c>
      <c r="AA1" s="1" t="s">
        <v>115</v>
      </c>
    </row>
    <row r="2" spans="1:27" hidden="1" x14ac:dyDescent="0.2">
      <c r="A2" s="5">
        <v>2022</v>
      </c>
      <c r="B2" s="5" t="s">
        <v>106</v>
      </c>
      <c r="C2" s="5" t="s">
        <v>34</v>
      </c>
      <c r="D2" s="6" t="s">
        <v>71</v>
      </c>
      <c r="E2" s="6" t="s">
        <v>110</v>
      </c>
      <c r="F2" s="6" t="s">
        <v>129</v>
      </c>
      <c r="G2" s="6" t="s">
        <v>133</v>
      </c>
      <c r="H2" s="5"/>
      <c r="I2" s="7" t="s">
        <v>70</v>
      </c>
      <c r="J2" s="8">
        <v>0</v>
      </c>
      <c r="K2" s="15">
        <v>451250</v>
      </c>
      <c r="L2" s="15">
        <v>902500</v>
      </c>
      <c r="M2" s="7" t="s">
        <v>120</v>
      </c>
      <c r="N2" s="7" t="s">
        <v>0</v>
      </c>
      <c r="O2" s="7" t="s">
        <v>1</v>
      </c>
      <c r="P2" s="9"/>
      <c r="Q2" s="9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idden="1" x14ac:dyDescent="0.2">
      <c r="A3" s="5">
        <v>2022</v>
      </c>
      <c r="B3" s="5" t="s">
        <v>106</v>
      </c>
      <c r="C3" s="5" t="s">
        <v>35</v>
      </c>
      <c r="D3" s="6" t="s">
        <v>78</v>
      </c>
      <c r="E3" s="6" t="s">
        <v>110</v>
      </c>
      <c r="F3" s="6" t="s">
        <v>129</v>
      </c>
      <c r="G3" s="6" t="s">
        <v>133</v>
      </c>
      <c r="H3" s="5"/>
      <c r="I3" s="7" t="s">
        <v>60</v>
      </c>
      <c r="J3" s="8">
        <v>0</v>
      </c>
      <c r="K3" s="15">
        <v>90250</v>
      </c>
      <c r="L3" s="15">
        <v>180500</v>
      </c>
      <c r="M3" s="7" t="s">
        <v>120</v>
      </c>
      <c r="N3" s="7" t="s">
        <v>0</v>
      </c>
      <c r="O3" s="7" t="s">
        <v>1</v>
      </c>
      <c r="P3" s="9"/>
      <c r="Q3" s="9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idden="1" x14ac:dyDescent="0.2">
      <c r="A4" s="5">
        <v>2022</v>
      </c>
      <c r="B4" s="5" t="s">
        <v>106</v>
      </c>
      <c r="C4" s="5">
        <v>11000</v>
      </c>
      <c r="D4" s="6" t="s">
        <v>79</v>
      </c>
      <c r="E4" s="6" t="s">
        <v>110</v>
      </c>
      <c r="F4" s="6" t="s">
        <v>129</v>
      </c>
      <c r="G4" s="6" t="s">
        <v>133</v>
      </c>
      <c r="H4" s="5"/>
      <c r="I4" s="7" t="s">
        <v>59</v>
      </c>
      <c r="J4" s="8">
        <v>0</v>
      </c>
      <c r="K4" s="15">
        <v>152360</v>
      </c>
      <c r="L4" s="15">
        <v>217600</v>
      </c>
      <c r="M4" s="7" t="s">
        <v>120</v>
      </c>
      <c r="N4" s="7" t="s">
        <v>0</v>
      </c>
      <c r="O4" s="7" t="s">
        <v>1</v>
      </c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idden="1" x14ac:dyDescent="0.2">
      <c r="A5" s="5">
        <v>2022</v>
      </c>
      <c r="B5" s="5" t="s">
        <v>106</v>
      </c>
      <c r="C5" s="5" t="s">
        <v>40</v>
      </c>
      <c r="D5" s="6" t="s">
        <v>84</v>
      </c>
      <c r="E5" s="6" t="s">
        <v>110</v>
      </c>
      <c r="F5" s="6" t="s">
        <v>130</v>
      </c>
      <c r="G5" s="6"/>
      <c r="H5" s="5"/>
      <c r="I5" s="7" t="s">
        <v>27</v>
      </c>
      <c r="J5" s="8">
        <v>7</v>
      </c>
      <c r="K5" s="15">
        <v>10</v>
      </c>
      <c r="L5" s="15">
        <v>15</v>
      </c>
      <c r="M5" s="7" t="s">
        <v>2</v>
      </c>
      <c r="N5" s="7" t="s">
        <v>3</v>
      </c>
      <c r="O5" s="7" t="s">
        <v>4</v>
      </c>
      <c r="P5" s="9"/>
      <c r="Q5" s="9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idden="1" x14ac:dyDescent="0.2">
      <c r="A6" s="5">
        <v>2022</v>
      </c>
      <c r="B6" s="5" t="s">
        <v>106</v>
      </c>
      <c r="C6" s="5" t="s">
        <v>41</v>
      </c>
      <c r="D6" s="6" t="s">
        <v>87</v>
      </c>
      <c r="E6" s="6" t="s">
        <v>110</v>
      </c>
      <c r="F6" s="6" t="s">
        <v>130</v>
      </c>
      <c r="G6" s="6"/>
      <c r="H6" s="5"/>
      <c r="I6" s="7" t="s">
        <v>5</v>
      </c>
      <c r="J6" s="8">
        <v>0</v>
      </c>
      <c r="K6" s="15">
        <v>79200</v>
      </c>
      <c r="L6" s="15">
        <v>79200</v>
      </c>
      <c r="M6" s="7" t="s">
        <v>2</v>
      </c>
      <c r="N6" s="7" t="s">
        <v>3</v>
      </c>
      <c r="O6" s="7" t="s">
        <v>4</v>
      </c>
      <c r="P6" s="9"/>
      <c r="Q6" s="9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idden="1" x14ac:dyDescent="0.2">
      <c r="A7" s="5">
        <v>2022</v>
      </c>
      <c r="B7" s="5" t="s">
        <v>106</v>
      </c>
      <c r="C7" s="5" t="s">
        <v>42</v>
      </c>
      <c r="D7" s="6" t="s">
        <v>88</v>
      </c>
      <c r="E7" s="6" t="s">
        <v>110</v>
      </c>
      <c r="F7" s="6" t="s">
        <v>130</v>
      </c>
      <c r="G7" s="6"/>
      <c r="H7" s="5"/>
      <c r="I7" s="7" t="s">
        <v>6</v>
      </c>
      <c r="J7" s="8">
        <v>0</v>
      </c>
      <c r="K7" s="15">
        <v>51.3</v>
      </c>
      <c r="L7" s="15">
        <v>150</v>
      </c>
      <c r="M7" s="7" t="s">
        <v>7</v>
      </c>
      <c r="N7" s="7" t="s">
        <v>8</v>
      </c>
      <c r="O7" s="7" t="s">
        <v>9</v>
      </c>
      <c r="P7" s="9"/>
      <c r="Q7" s="9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idden="1" x14ac:dyDescent="0.2">
      <c r="A8" s="5">
        <v>2022</v>
      </c>
      <c r="B8" s="5" t="s">
        <v>106</v>
      </c>
      <c r="C8" s="5" t="s">
        <v>43</v>
      </c>
      <c r="D8" s="6" t="s">
        <v>86</v>
      </c>
      <c r="E8" s="6" t="s">
        <v>110</v>
      </c>
      <c r="F8" s="6" t="s">
        <v>130</v>
      </c>
      <c r="G8" s="6"/>
      <c r="H8" s="5"/>
      <c r="I8" s="7" t="s">
        <v>107</v>
      </c>
      <c r="J8" s="8">
        <v>0</v>
      </c>
      <c r="K8" s="15">
        <v>40</v>
      </c>
      <c r="L8" s="15">
        <v>75</v>
      </c>
      <c r="M8" s="7" t="s">
        <v>118</v>
      </c>
      <c r="N8" s="7" t="s">
        <v>24</v>
      </c>
      <c r="O8" s="7" t="s">
        <v>24</v>
      </c>
      <c r="P8" s="9"/>
      <c r="Q8" s="9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idden="1" x14ac:dyDescent="0.2">
      <c r="A9" s="5">
        <v>2022</v>
      </c>
      <c r="B9" s="5" t="s">
        <v>106</v>
      </c>
      <c r="C9" s="5">
        <v>32200</v>
      </c>
      <c r="D9" s="6" t="s">
        <v>75</v>
      </c>
      <c r="E9" s="6" t="s">
        <v>110</v>
      </c>
      <c r="F9" s="6" t="s">
        <v>130</v>
      </c>
      <c r="G9" s="6"/>
      <c r="H9" s="5"/>
      <c r="I9" s="7" t="s">
        <v>58</v>
      </c>
      <c r="J9" s="8">
        <v>0</v>
      </c>
      <c r="K9" s="15">
        <v>180500</v>
      </c>
      <c r="L9" s="15">
        <v>676880</v>
      </c>
      <c r="M9" s="7" t="s">
        <v>117</v>
      </c>
      <c r="N9" s="7" t="s">
        <v>10</v>
      </c>
      <c r="O9" s="7" t="s">
        <v>24</v>
      </c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idden="1" x14ac:dyDescent="0.2">
      <c r="A10" s="5">
        <v>2022</v>
      </c>
      <c r="B10" s="5" t="s">
        <v>106</v>
      </c>
      <c r="C10" s="5">
        <v>12800</v>
      </c>
      <c r="D10" s="6" t="s">
        <v>85</v>
      </c>
      <c r="E10" s="6" t="s">
        <v>110</v>
      </c>
      <c r="F10" s="6" t="s">
        <v>130</v>
      </c>
      <c r="G10" s="6"/>
      <c r="H10" s="5"/>
      <c r="I10" s="7" t="s">
        <v>57</v>
      </c>
      <c r="J10" s="8">
        <v>0</v>
      </c>
      <c r="K10" s="15">
        <v>90250</v>
      </c>
      <c r="L10" s="15">
        <v>338440</v>
      </c>
      <c r="M10" s="7" t="s">
        <v>24</v>
      </c>
      <c r="N10" s="7" t="s">
        <v>24</v>
      </c>
      <c r="O10" s="7" t="s">
        <v>24</v>
      </c>
      <c r="P10" s="9"/>
      <c r="Q10" s="9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5">
        <v>2022</v>
      </c>
      <c r="B11" s="5" t="s">
        <v>106</v>
      </c>
      <c r="C11" s="5">
        <v>11300</v>
      </c>
      <c r="D11" s="6" t="s">
        <v>89</v>
      </c>
      <c r="E11" s="6" t="s">
        <v>110</v>
      </c>
      <c r="F11" s="6" t="s">
        <v>131</v>
      </c>
      <c r="G11" s="6" t="s">
        <v>133</v>
      </c>
      <c r="H11" s="5"/>
      <c r="I11" s="7" t="s">
        <v>108</v>
      </c>
      <c r="J11" s="8">
        <v>0</v>
      </c>
      <c r="K11" s="15">
        <v>152320</v>
      </c>
      <c r="L11" s="15">
        <v>217600</v>
      </c>
      <c r="M11" s="7" t="s">
        <v>121</v>
      </c>
      <c r="N11" s="7" t="s">
        <v>11</v>
      </c>
      <c r="O11" s="7" t="s">
        <v>1</v>
      </c>
      <c r="P11" s="9"/>
      <c r="Q11" s="9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">
      <c r="A12" s="5">
        <v>2022</v>
      </c>
      <c r="B12" s="5" t="s">
        <v>106</v>
      </c>
      <c r="C12" s="5">
        <v>11210</v>
      </c>
      <c r="D12" s="6" t="s">
        <v>90</v>
      </c>
      <c r="E12" s="6" t="s">
        <v>110</v>
      </c>
      <c r="F12" s="6" t="s">
        <v>131</v>
      </c>
      <c r="G12" s="6" t="s">
        <v>134</v>
      </c>
      <c r="H12" s="5"/>
      <c r="I12" s="17" t="s">
        <v>12</v>
      </c>
      <c r="J12" s="8">
        <v>0</v>
      </c>
      <c r="K12" s="15">
        <v>36</v>
      </c>
      <c r="L12" s="15">
        <v>72</v>
      </c>
      <c r="M12" s="7" t="s">
        <v>122</v>
      </c>
      <c r="N12" s="7" t="s">
        <v>13</v>
      </c>
      <c r="O12" s="7" t="s">
        <v>1</v>
      </c>
      <c r="P12" s="9"/>
      <c r="Q12" s="9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s="5">
        <v>2022</v>
      </c>
      <c r="B13" s="5" t="s">
        <v>106</v>
      </c>
      <c r="C13" s="5">
        <v>31100</v>
      </c>
      <c r="D13" s="6" t="s">
        <v>80</v>
      </c>
      <c r="E13" s="6" t="s">
        <v>110</v>
      </c>
      <c r="F13" s="6" t="s">
        <v>131</v>
      </c>
      <c r="G13" s="6" t="s">
        <v>136</v>
      </c>
      <c r="H13" s="5"/>
      <c r="I13" s="7" t="s">
        <v>56</v>
      </c>
      <c r="J13" s="8">
        <v>0</v>
      </c>
      <c r="K13" s="15">
        <v>17</v>
      </c>
      <c r="L13" s="15">
        <v>43</v>
      </c>
      <c r="M13" s="7" t="s">
        <v>121</v>
      </c>
      <c r="N13" s="7" t="s">
        <v>13</v>
      </c>
      <c r="O13" s="7" t="s">
        <v>1</v>
      </c>
      <c r="P13" s="9"/>
      <c r="Q13" s="9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5">
        <v>2022</v>
      </c>
      <c r="B14" s="5" t="s">
        <v>106</v>
      </c>
      <c r="C14" s="5">
        <v>31110</v>
      </c>
      <c r="D14" s="6" t="s">
        <v>91</v>
      </c>
      <c r="E14" s="6" t="s">
        <v>110</v>
      </c>
      <c r="F14" s="6" t="s">
        <v>131</v>
      </c>
      <c r="G14" s="6" t="s">
        <v>136</v>
      </c>
      <c r="H14" s="5"/>
      <c r="I14" s="7" t="s">
        <v>111</v>
      </c>
      <c r="J14" s="8">
        <v>0</v>
      </c>
      <c r="K14" s="15">
        <v>17</v>
      </c>
      <c r="L14" s="15">
        <v>43</v>
      </c>
      <c r="M14" s="7"/>
      <c r="N14" s="7"/>
      <c r="O14" s="7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5">
        <v>2022</v>
      </c>
      <c r="B15" s="5" t="s">
        <v>106</v>
      </c>
      <c r="C15" s="5">
        <v>22300</v>
      </c>
      <c r="D15" s="6" t="s">
        <v>73</v>
      </c>
      <c r="E15" s="6" t="s">
        <v>110</v>
      </c>
      <c r="F15" s="6" t="s">
        <v>131</v>
      </c>
      <c r="G15" s="6" t="s">
        <v>138</v>
      </c>
      <c r="H15" s="5"/>
      <c r="I15" s="7" t="s">
        <v>55</v>
      </c>
      <c r="J15" s="8">
        <v>0</v>
      </c>
      <c r="K15" s="15">
        <v>20</v>
      </c>
      <c r="L15" s="15">
        <v>50</v>
      </c>
      <c r="M15" s="7" t="s">
        <v>123</v>
      </c>
      <c r="N15" s="7" t="s">
        <v>14</v>
      </c>
      <c r="O15" s="7" t="s">
        <v>1</v>
      </c>
      <c r="P15" s="9"/>
      <c r="Q15" s="9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s="5">
        <v>2022</v>
      </c>
      <c r="B16" s="5" t="s">
        <v>106</v>
      </c>
      <c r="C16" s="5">
        <v>22310</v>
      </c>
      <c r="D16" s="6" t="s">
        <v>83</v>
      </c>
      <c r="E16" s="6" t="s">
        <v>112</v>
      </c>
      <c r="F16" s="6" t="s">
        <v>131</v>
      </c>
      <c r="G16" s="6" t="s">
        <v>138</v>
      </c>
      <c r="H16" s="5"/>
      <c r="I16" s="7" t="s">
        <v>26</v>
      </c>
      <c r="J16" s="8">
        <v>0</v>
      </c>
      <c r="K16" s="15">
        <f>+K15*100</f>
        <v>2000</v>
      </c>
      <c r="L16" s="15">
        <f>+L15*100</f>
        <v>5000</v>
      </c>
      <c r="M16" s="7"/>
      <c r="N16" s="7"/>
      <c r="O16" s="7"/>
      <c r="P16" s="9"/>
      <c r="Q16" s="9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s="5">
        <v>2022</v>
      </c>
      <c r="B17" s="5" t="s">
        <v>106</v>
      </c>
      <c r="C17" s="5">
        <v>21300</v>
      </c>
      <c r="D17" s="6" t="s">
        <v>81</v>
      </c>
      <c r="E17" s="6" t="s">
        <v>110</v>
      </c>
      <c r="F17" s="6" t="s">
        <v>131</v>
      </c>
      <c r="G17" s="6" t="s">
        <v>138</v>
      </c>
      <c r="H17" s="5"/>
      <c r="I17" s="7" t="s">
        <v>54</v>
      </c>
      <c r="J17" s="8">
        <v>0</v>
      </c>
      <c r="K17" s="15">
        <v>350</v>
      </c>
      <c r="L17" s="15">
        <v>700</v>
      </c>
      <c r="M17" s="7" t="s">
        <v>122</v>
      </c>
      <c r="N17" s="7" t="s">
        <v>13</v>
      </c>
      <c r="O17" s="7" t="s">
        <v>1</v>
      </c>
      <c r="P17" s="9"/>
      <c r="Q17" s="9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5">
        <v>2022</v>
      </c>
      <c r="B18" s="5" t="s">
        <v>106</v>
      </c>
      <c r="C18" s="5">
        <v>21310</v>
      </c>
      <c r="D18" s="6" t="s">
        <v>99</v>
      </c>
      <c r="E18" s="6" t="s">
        <v>112</v>
      </c>
      <c r="F18" s="6" t="s">
        <v>131</v>
      </c>
      <c r="G18" s="6" t="s">
        <v>138</v>
      </c>
      <c r="H18" s="5"/>
      <c r="I18" s="7" t="s">
        <v>25</v>
      </c>
      <c r="J18" s="8">
        <v>0</v>
      </c>
      <c r="K18" s="15">
        <f>+K17*50</f>
        <v>17500</v>
      </c>
      <c r="L18" s="15">
        <f>+L17*50</f>
        <v>35000</v>
      </c>
      <c r="M18" s="7"/>
      <c r="N18" s="7"/>
      <c r="O18" s="7"/>
      <c r="P18" s="9"/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5">
        <v>2022</v>
      </c>
      <c r="B19" s="5" t="s">
        <v>106</v>
      </c>
      <c r="C19" s="5">
        <v>21320</v>
      </c>
      <c r="D19" s="6" t="s">
        <v>74</v>
      </c>
      <c r="E19" s="6" t="s">
        <v>112</v>
      </c>
      <c r="F19" s="6" t="s">
        <v>131</v>
      </c>
      <c r="G19" s="6" t="s">
        <v>138</v>
      </c>
      <c r="H19" s="5"/>
      <c r="I19" s="7" t="s">
        <v>15</v>
      </c>
      <c r="J19" s="8">
        <v>0</v>
      </c>
      <c r="K19" s="15">
        <f>+K17</f>
        <v>350</v>
      </c>
      <c r="L19" s="15">
        <f>+L17</f>
        <v>700</v>
      </c>
      <c r="M19" s="7" t="s">
        <v>119</v>
      </c>
      <c r="N19" s="7"/>
      <c r="O19" s="7"/>
      <c r="P19" s="9"/>
      <c r="Q19" s="9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5">
        <v>2022</v>
      </c>
      <c r="B20" s="5" t="s">
        <v>106</v>
      </c>
      <c r="C20" s="5">
        <v>11800</v>
      </c>
      <c r="D20" s="6" t="s">
        <v>72</v>
      </c>
      <c r="E20" s="6" t="s">
        <v>110</v>
      </c>
      <c r="F20" s="6" t="s">
        <v>131</v>
      </c>
      <c r="G20" s="6" t="s">
        <v>133</v>
      </c>
      <c r="H20" s="5"/>
      <c r="I20" s="7" t="s">
        <v>53</v>
      </c>
      <c r="J20" s="8">
        <v>0</v>
      </c>
      <c r="K20" s="15">
        <f>ROUND(+K3*0.75/100,0)*100</f>
        <v>67700</v>
      </c>
      <c r="L20" s="15">
        <f>ROUND(+L3*0.75/100,0)*100</f>
        <v>135400</v>
      </c>
      <c r="M20" s="7" t="s">
        <v>24</v>
      </c>
      <c r="N20" s="7" t="s">
        <v>24</v>
      </c>
      <c r="O20" s="7" t="s">
        <v>24</v>
      </c>
      <c r="P20" s="9"/>
      <c r="Q20" s="9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5">
        <v>2022</v>
      </c>
      <c r="B21" s="5" t="s">
        <v>106</v>
      </c>
      <c r="C21" s="5">
        <v>31200</v>
      </c>
      <c r="D21" s="6" t="s">
        <v>77</v>
      </c>
      <c r="E21" s="6" t="s">
        <v>110</v>
      </c>
      <c r="F21" s="6" t="s">
        <v>131</v>
      </c>
      <c r="G21" s="6" t="s">
        <v>136</v>
      </c>
      <c r="H21" s="5"/>
      <c r="I21" s="7" t="s">
        <v>51</v>
      </c>
      <c r="J21" s="8">
        <v>0</v>
      </c>
      <c r="K21" s="15">
        <v>29920</v>
      </c>
      <c r="L21" s="15">
        <v>74800</v>
      </c>
      <c r="M21" s="7" t="s">
        <v>122</v>
      </c>
      <c r="N21" s="7" t="s">
        <v>13</v>
      </c>
      <c r="O21" s="7" t="s">
        <v>1</v>
      </c>
      <c r="P21" s="9"/>
      <c r="Q21" s="9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5">
        <v>2022</v>
      </c>
      <c r="B22" s="5" t="s">
        <v>106</v>
      </c>
      <c r="C22" s="5" t="s">
        <v>37</v>
      </c>
      <c r="D22" s="6" t="s">
        <v>82</v>
      </c>
      <c r="E22" s="6" t="s">
        <v>110</v>
      </c>
      <c r="F22" s="6" t="s">
        <v>131</v>
      </c>
      <c r="G22" s="6" t="s">
        <v>137</v>
      </c>
      <c r="H22" s="5"/>
      <c r="I22" s="7" t="s">
        <v>132</v>
      </c>
      <c r="J22" s="8">
        <v>0</v>
      </c>
      <c r="K22" s="15">
        <v>38</v>
      </c>
      <c r="L22" s="15">
        <v>75</v>
      </c>
      <c r="M22" s="7" t="s">
        <v>122</v>
      </c>
      <c r="N22" s="7" t="s">
        <v>13</v>
      </c>
      <c r="O22" s="7" t="s">
        <v>1</v>
      </c>
      <c r="P22" s="9"/>
      <c r="Q22" s="9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idden="1" x14ac:dyDescent="0.2">
      <c r="A23" s="5">
        <v>2022</v>
      </c>
      <c r="B23" s="5" t="s">
        <v>106</v>
      </c>
      <c r="C23" s="5">
        <v>22600</v>
      </c>
      <c r="D23" s="6" t="s">
        <v>100</v>
      </c>
      <c r="E23" s="6" t="s">
        <v>112</v>
      </c>
      <c r="F23" s="6" t="s">
        <v>130</v>
      </c>
      <c r="G23" s="6"/>
      <c r="H23" s="5"/>
      <c r="I23" s="7" t="s">
        <v>52</v>
      </c>
      <c r="J23" s="8">
        <v>0</v>
      </c>
      <c r="K23" s="15">
        <v>36100</v>
      </c>
      <c r="L23" s="15">
        <v>90250</v>
      </c>
      <c r="M23" s="7" t="s">
        <v>121</v>
      </c>
      <c r="N23" s="7" t="s">
        <v>14</v>
      </c>
      <c r="O23" s="7" t="s">
        <v>16</v>
      </c>
      <c r="P23" s="9"/>
      <c r="Q23" s="9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idden="1" x14ac:dyDescent="0.2">
      <c r="A24" s="5">
        <v>2022</v>
      </c>
      <c r="B24" s="5" t="s">
        <v>106</v>
      </c>
      <c r="C24" s="5">
        <v>22610</v>
      </c>
      <c r="D24" s="6" t="s">
        <v>101</v>
      </c>
      <c r="E24" s="6" t="s">
        <v>112</v>
      </c>
      <c r="F24" s="6" t="s">
        <v>130</v>
      </c>
      <c r="G24" s="6"/>
      <c r="H24" s="5"/>
      <c r="I24" s="7" t="s">
        <v>17</v>
      </c>
      <c r="J24" s="8">
        <v>0</v>
      </c>
      <c r="K24" s="15">
        <v>36100</v>
      </c>
      <c r="L24" s="15">
        <v>90250</v>
      </c>
      <c r="M24" s="7"/>
      <c r="N24" s="7"/>
      <c r="O24" s="7"/>
      <c r="P24" s="9"/>
      <c r="Q24" s="9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idden="1" x14ac:dyDescent="0.2">
      <c r="A25" s="5">
        <v>2022</v>
      </c>
      <c r="B25" s="5" t="s">
        <v>106</v>
      </c>
      <c r="C25" s="5">
        <v>22620</v>
      </c>
      <c r="D25" s="6" t="s">
        <v>102</v>
      </c>
      <c r="E25" s="6" t="s">
        <v>112</v>
      </c>
      <c r="F25" s="6" t="s">
        <v>130</v>
      </c>
      <c r="G25" s="6"/>
      <c r="H25" s="5"/>
      <c r="I25" s="7" t="s">
        <v>18</v>
      </c>
      <c r="J25" s="8">
        <v>0</v>
      </c>
      <c r="K25" s="15">
        <v>36100</v>
      </c>
      <c r="L25" s="15">
        <v>90250</v>
      </c>
      <c r="M25" s="7"/>
      <c r="N25" s="7"/>
      <c r="O25" s="7"/>
      <c r="P25" s="9"/>
      <c r="Q25" s="9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idden="1" x14ac:dyDescent="0.2">
      <c r="A26" s="5">
        <v>2022</v>
      </c>
      <c r="B26" s="5" t="s">
        <v>106</v>
      </c>
      <c r="C26" s="5">
        <v>22630</v>
      </c>
      <c r="D26" s="6" t="s">
        <v>76</v>
      </c>
      <c r="E26" s="6" t="s">
        <v>112</v>
      </c>
      <c r="F26" s="6" t="s">
        <v>130</v>
      </c>
      <c r="G26" s="6"/>
      <c r="H26" s="5"/>
      <c r="I26" s="7" t="s">
        <v>19</v>
      </c>
      <c r="J26" s="8">
        <v>0</v>
      </c>
      <c r="K26" s="15">
        <v>7220</v>
      </c>
      <c r="L26" s="15">
        <v>14440</v>
      </c>
      <c r="M26" s="7"/>
      <c r="N26" s="7"/>
      <c r="O26" s="7"/>
      <c r="P26" s="9"/>
      <c r="Q26" s="9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5">
        <v>2022</v>
      </c>
      <c r="B27" s="5" t="s">
        <v>106</v>
      </c>
      <c r="C27" s="5">
        <v>11200</v>
      </c>
      <c r="D27" s="6" t="s">
        <v>103</v>
      </c>
      <c r="E27" s="6" t="s">
        <v>110</v>
      </c>
      <c r="F27" s="6" t="s">
        <v>131</v>
      </c>
      <c r="G27" s="6" t="s">
        <v>135</v>
      </c>
      <c r="H27" s="5"/>
      <c r="I27" s="17" t="s">
        <v>50</v>
      </c>
      <c r="J27" s="8">
        <v>0</v>
      </c>
      <c r="K27" s="15">
        <v>1500</v>
      </c>
      <c r="L27" s="15">
        <v>3000</v>
      </c>
      <c r="M27" s="7" t="s">
        <v>122</v>
      </c>
      <c r="N27" s="7" t="s">
        <v>20</v>
      </c>
      <c r="O27" s="7" t="s">
        <v>1</v>
      </c>
      <c r="P27" s="9"/>
      <c r="Q27" s="9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5">
        <v>2022</v>
      </c>
      <c r="B28" s="5" t="s">
        <v>106</v>
      </c>
      <c r="C28" s="5">
        <v>21600</v>
      </c>
      <c r="D28" s="6" t="s">
        <v>92</v>
      </c>
      <c r="E28" s="6" t="s">
        <v>110</v>
      </c>
      <c r="F28" s="6" t="s">
        <v>131</v>
      </c>
      <c r="G28" s="6" t="s">
        <v>134</v>
      </c>
      <c r="H28" s="5"/>
      <c r="I28" s="18" t="s">
        <v>49</v>
      </c>
      <c r="J28" s="8">
        <v>0</v>
      </c>
      <c r="K28" s="15">
        <v>12</v>
      </c>
      <c r="L28" s="15">
        <v>25</v>
      </c>
      <c r="M28" s="7" t="s">
        <v>122</v>
      </c>
      <c r="N28" s="7" t="s">
        <v>21</v>
      </c>
      <c r="O28" s="7" t="s">
        <v>24</v>
      </c>
      <c r="P28" s="9"/>
      <c r="Q28" s="9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5">
        <v>2022</v>
      </c>
      <c r="B29" s="5" t="s">
        <v>106</v>
      </c>
      <c r="C29" s="5">
        <v>21610</v>
      </c>
      <c r="D29" s="6" t="s">
        <v>93</v>
      </c>
      <c r="E29" s="6" t="s">
        <v>112</v>
      </c>
      <c r="F29" s="6" t="s">
        <v>131</v>
      </c>
      <c r="G29" s="6" t="s">
        <v>134</v>
      </c>
      <c r="H29" s="5"/>
      <c r="I29" s="18" t="s">
        <v>44</v>
      </c>
      <c r="J29" s="8">
        <v>0</v>
      </c>
      <c r="K29" s="15">
        <v>2</v>
      </c>
      <c r="L29" s="15">
        <v>5</v>
      </c>
      <c r="M29" s="7"/>
      <c r="N29" s="7"/>
      <c r="O29" s="7"/>
      <c r="P29" s="9"/>
      <c r="Q29" s="9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5">
        <v>2022</v>
      </c>
      <c r="B30" s="5" t="s">
        <v>106</v>
      </c>
      <c r="C30" s="5">
        <v>21620</v>
      </c>
      <c r="D30" s="6" t="s">
        <v>94</v>
      </c>
      <c r="E30" s="6" t="s">
        <v>112</v>
      </c>
      <c r="F30" s="6" t="s">
        <v>131</v>
      </c>
      <c r="G30" s="6" t="s">
        <v>134</v>
      </c>
      <c r="H30" s="5"/>
      <c r="I30" s="18" t="s">
        <v>45</v>
      </c>
      <c r="J30" s="8">
        <v>0</v>
      </c>
      <c r="K30" s="15">
        <v>8</v>
      </c>
      <c r="L30" s="15">
        <v>16</v>
      </c>
      <c r="M30" s="7"/>
      <c r="N30" s="7"/>
      <c r="O30" s="7"/>
      <c r="P30" s="9"/>
      <c r="Q30" s="9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A31" s="5">
        <v>2022</v>
      </c>
      <c r="B31" s="5" t="s">
        <v>106</v>
      </c>
      <c r="C31" s="5">
        <v>21630</v>
      </c>
      <c r="D31" s="6" t="s">
        <v>95</v>
      </c>
      <c r="E31" s="6" t="s">
        <v>112</v>
      </c>
      <c r="F31" s="6" t="s">
        <v>131</v>
      </c>
      <c r="G31" s="6" t="s">
        <v>134</v>
      </c>
      <c r="H31" s="5"/>
      <c r="I31" s="18" t="s">
        <v>48</v>
      </c>
      <c r="J31" s="8">
        <v>0</v>
      </c>
      <c r="K31" s="15">
        <v>2</v>
      </c>
      <c r="L31" s="15">
        <v>4</v>
      </c>
      <c r="M31" s="7"/>
      <c r="N31" s="7"/>
      <c r="O31" s="7"/>
      <c r="P31" s="9"/>
      <c r="Q31" s="9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idden="1" x14ac:dyDescent="0.2">
      <c r="A32" s="5">
        <v>2022</v>
      </c>
      <c r="B32" s="5" t="s">
        <v>106</v>
      </c>
      <c r="C32" s="5" t="s">
        <v>38</v>
      </c>
      <c r="D32" s="6" t="s">
        <v>96</v>
      </c>
      <c r="E32" s="6" t="s">
        <v>110</v>
      </c>
      <c r="F32" s="6" t="s">
        <v>130</v>
      </c>
      <c r="G32" s="6"/>
      <c r="H32" s="5"/>
      <c r="I32" s="7" t="s">
        <v>47</v>
      </c>
      <c r="J32" s="8">
        <v>0</v>
      </c>
      <c r="K32" s="15">
        <v>2</v>
      </c>
      <c r="L32" s="15">
        <v>5</v>
      </c>
      <c r="M32" s="7" t="s">
        <v>124</v>
      </c>
      <c r="N32" s="7" t="s">
        <v>14</v>
      </c>
      <c r="O32" s="7" t="s">
        <v>1</v>
      </c>
      <c r="P32" s="9"/>
      <c r="Q32" s="9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A33" s="5">
        <v>2022</v>
      </c>
      <c r="B33" s="5" t="s">
        <v>106</v>
      </c>
      <c r="C33" s="5">
        <v>32800</v>
      </c>
      <c r="D33" s="6" t="s">
        <v>97</v>
      </c>
      <c r="E33" s="6" t="s">
        <v>110</v>
      </c>
      <c r="F33" s="6" t="s">
        <v>131</v>
      </c>
      <c r="G33" s="6" t="s">
        <v>136</v>
      </c>
      <c r="H33" s="5"/>
      <c r="I33" s="7" t="s">
        <v>22</v>
      </c>
      <c r="J33" s="8">
        <v>0</v>
      </c>
      <c r="K33" s="15">
        <v>350</v>
      </c>
      <c r="L33" s="15">
        <v>700</v>
      </c>
      <c r="M33" s="7" t="s">
        <v>122</v>
      </c>
      <c r="N33" s="7" t="s">
        <v>11</v>
      </c>
      <c r="O33" s="7" t="s">
        <v>1</v>
      </c>
      <c r="P33" s="9"/>
      <c r="Q33" s="9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A34" s="5">
        <v>2022</v>
      </c>
      <c r="B34" s="5" t="s">
        <v>106</v>
      </c>
      <c r="C34" s="5" t="s">
        <v>39</v>
      </c>
      <c r="D34" s="6" t="s">
        <v>98</v>
      </c>
      <c r="E34" s="6" t="s">
        <v>112</v>
      </c>
      <c r="F34" s="6" t="s">
        <v>131</v>
      </c>
      <c r="G34" s="6" t="s">
        <v>136</v>
      </c>
      <c r="H34" s="5"/>
      <c r="I34" s="7" t="s">
        <v>46</v>
      </c>
      <c r="J34" s="8">
        <v>0</v>
      </c>
      <c r="K34" s="15">
        <v>2</v>
      </c>
      <c r="L34" s="15">
        <v>5</v>
      </c>
      <c r="M34" s="7" t="s">
        <v>121</v>
      </c>
      <c r="N34" s="7" t="s">
        <v>23</v>
      </c>
      <c r="O34" s="7" t="s">
        <v>1</v>
      </c>
      <c r="P34" s="9"/>
      <c r="Q34" s="9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D35" s="12"/>
      <c r="E35" s="12"/>
      <c r="F35" s="12"/>
      <c r="G35" s="12"/>
    </row>
    <row r="36" spans="1:27" x14ac:dyDescent="0.3">
      <c r="D36" s="12"/>
      <c r="E36" s="12"/>
      <c r="F36" s="12"/>
      <c r="G36" s="12"/>
    </row>
    <row r="37" spans="1:27" x14ac:dyDescent="0.3">
      <c r="D37" s="12"/>
      <c r="E37" s="12"/>
      <c r="F37" s="12"/>
      <c r="G37" s="12"/>
    </row>
    <row r="38" spans="1:27" x14ac:dyDescent="0.3">
      <c r="D38" s="12"/>
      <c r="E38" s="12"/>
      <c r="F38" s="12"/>
      <c r="G38" s="12"/>
    </row>
    <row r="39" spans="1:27" x14ac:dyDescent="0.3">
      <c r="D39" s="12"/>
      <c r="E39" s="12"/>
      <c r="F39" s="12"/>
      <c r="G39" s="12"/>
    </row>
    <row r="40" spans="1:27" x14ac:dyDescent="0.3">
      <c r="D40" s="12"/>
      <c r="E40" s="12"/>
      <c r="F40" s="12"/>
      <c r="G40" s="12"/>
    </row>
    <row r="41" spans="1:27" x14ac:dyDescent="0.3">
      <c r="D41" s="12"/>
      <c r="E41" s="12"/>
      <c r="F41" s="12"/>
      <c r="G41" s="12"/>
    </row>
    <row r="42" spans="1:27" x14ac:dyDescent="0.3">
      <c r="D42" s="12"/>
      <c r="E42" s="12"/>
      <c r="F42" s="12"/>
      <c r="G42" s="12"/>
    </row>
    <row r="43" spans="1:27" x14ac:dyDescent="0.3">
      <c r="D43" s="12"/>
      <c r="E43" s="12"/>
      <c r="F43" s="12"/>
      <c r="G43" s="12"/>
    </row>
    <row r="44" spans="1:27" x14ac:dyDescent="0.3">
      <c r="D44" s="12"/>
      <c r="E44" s="12"/>
      <c r="F44" s="12"/>
      <c r="G44" s="12"/>
    </row>
    <row r="45" spans="1:27" x14ac:dyDescent="0.3">
      <c r="D45" s="12"/>
      <c r="E45" s="12"/>
      <c r="F45" s="12"/>
      <c r="G45" s="12"/>
    </row>
    <row r="46" spans="1:27" x14ac:dyDescent="0.3">
      <c r="D46" s="12"/>
      <c r="E46" s="12"/>
      <c r="F46" s="12"/>
      <c r="G46" s="12"/>
    </row>
  </sheetData>
  <autoFilter ref="A1:AA34" xr:uid="{00000000-0001-0000-0000-000000000000}">
    <filterColumn colId="5">
      <filters>
        <filter val="Output"/>
      </filters>
    </filterColumn>
  </autoFilter>
  <conditionalFormatting sqref="C47:D1048576 C35:C46 C1:D34">
    <cfRule type="duplicateValues" dxfId="2" priority="3"/>
  </conditionalFormatting>
  <conditionalFormatting sqref="A1:B1">
    <cfRule type="duplicateValues" dxfId="1" priority="2"/>
  </conditionalFormatting>
  <conditionalFormatting sqref="A1:XFD1048576">
    <cfRule type="cellIs" dxfId="0" priority="1" operator="equal">
      <formula>0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Baptista Zunguze</cp:lastModifiedBy>
  <cp:revision>0</cp:revision>
  <dcterms:created xsi:type="dcterms:W3CDTF">2022-03-23T07:58:49Z</dcterms:created>
  <dcterms:modified xsi:type="dcterms:W3CDTF">2022-06-28T07:45:26Z</dcterms:modified>
</cp:coreProperties>
</file>