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 DATA\Saham\"/>
    </mc:Choice>
  </mc:AlternateContent>
  <bookViews>
    <workbookView xWindow="0" yWindow="0" windowWidth="6210" windowHeight="4410"/>
  </bookViews>
  <sheets>
    <sheet name="WATHCLIST" sheetId="1" r:id="rId1"/>
    <sheet name="PORTOFOLIO" sheetId="2" r:id="rId2"/>
    <sheet name="PERC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 s="1"/>
  <c r="D7" i="3" s="1"/>
  <c r="B3" i="3"/>
  <c r="B4" i="3" s="1"/>
  <c r="B7" i="3" s="1"/>
  <c r="J10" i="1" l="1"/>
  <c r="H10" i="1"/>
  <c r="F10" i="1"/>
  <c r="J9" i="1"/>
  <c r="H9" i="1"/>
  <c r="F9" i="1"/>
  <c r="J7" i="1"/>
  <c r="H7" i="1"/>
  <c r="J8" i="1"/>
  <c r="H8" i="1"/>
  <c r="F8" i="1"/>
  <c r="F7" i="1"/>
  <c r="H5" i="1" l="1"/>
  <c r="J4" i="1" l="1"/>
  <c r="H4" i="1"/>
  <c r="F4" i="1"/>
  <c r="J3" i="1"/>
  <c r="H3" i="1"/>
  <c r="F3" i="1"/>
  <c r="J2" i="1"/>
  <c r="H2" i="1"/>
  <c r="F2" i="1"/>
</calcChain>
</file>

<file path=xl/comments1.xml><?xml version="1.0" encoding="utf-8"?>
<comments xmlns="http://schemas.openxmlformats.org/spreadsheetml/2006/main">
  <authors>
    <author>Saiful Arifin</author>
  </authors>
  <commentList>
    <comment ref="J11" authorId="0" shapeId="0">
      <text>
        <r>
          <rPr>
            <b/>
            <sz val="9"/>
            <color indexed="81"/>
            <rFont val="Tahoma"/>
            <family val="2"/>
          </rPr>
          <t>Saiful Arifin:</t>
        </r>
        <r>
          <rPr>
            <sz val="9"/>
            <color indexed="81"/>
            <rFont val="Tahoma"/>
            <family val="2"/>
          </rPr>
          <t xml:space="preserve">
SELL DULU JIKA HARGA HARGA &lt; 382 (28/02/2018)
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Saiful Arifin:</t>
        </r>
        <r>
          <rPr>
            <sz val="9"/>
            <color indexed="81"/>
            <rFont val="Tahoma"/>
            <family val="2"/>
          </rPr>
          <t xml:space="preserve">
SELL DULU JIKA &lt;320 (27/02/2018)</t>
        </r>
      </text>
    </comment>
  </commentList>
</comments>
</file>

<file path=xl/sharedStrings.xml><?xml version="1.0" encoding="utf-8"?>
<sst xmlns="http://schemas.openxmlformats.org/spreadsheetml/2006/main" count="86" uniqueCount="66">
  <si>
    <t>STOCK</t>
  </si>
  <si>
    <t>TANGGAL</t>
  </si>
  <si>
    <t>TINS</t>
  </si>
  <si>
    <t>NO</t>
  </si>
  <si>
    <t>BUY</t>
  </si>
  <si>
    <t>CL</t>
  </si>
  <si>
    <t>TP</t>
  </si>
  <si>
    <t>CL %</t>
  </si>
  <si>
    <t>TP %</t>
  </si>
  <si>
    <t>CLOSE</t>
  </si>
  <si>
    <t>KOREKSI %</t>
  </si>
  <si>
    <t>WSBP</t>
  </si>
  <si>
    <t>BMTR</t>
  </si>
  <si>
    <t>BSDE</t>
  </si>
  <si>
    <t>AGRO</t>
  </si>
  <si>
    <t>PGAS</t>
  </si>
  <si>
    <t>BUMI</t>
  </si>
  <si>
    <t>ASRI</t>
  </si>
  <si>
    <t>1/2</t>
  </si>
  <si>
    <t>PORTOFOLIO</t>
  </si>
  <si>
    <t>WSKT</t>
  </si>
  <si>
    <t>PTPP</t>
  </si>
  <si>
    <t>SAHAM</t>
  </si>
  <si>
    <t>TP 1</t>
  </si>
  <si>
    <t>TP 2</t>
  </si>
  <si>
    <t>TP 3</t>
  </si>
  <si>
    <t>3030-2900</t>
  </si>
  <si>
    <t>B1</t>
  </si>
  <si>
    <t>CTRA</t>
  </si>
  <si>
    <t>B2</t>
  </si>
  <si>
    <t>CL &lt;</t>
  </si>
  <si>
    <t>2720-2650</t>
  </si>
  <si>
    <t>3400-3440</t>
  </si>
  <si>
    <t>2850-2780</t>
  </si>
  <si>
    <t>1260-1245</t>
  </si>
  <si>
    <t>3440-3570</t>
  </si>
  <si>
    <t>MIKA</t>
  </si>
  <si>
    <t>2100-2150</t>
  </si>
  <si>
    <t>WOOD</t>
  </si>
  <si>
    <t>LEAD</t>
  </si>
  <si>
    <t>BCIP</t>
  </si>
  <si>
    <t>156-160</t>
  </si>
  <si>
    <t>160-165</t>
  </si>
  <si>
    <t>START PRICE</t>
  </si>
  <si>
    <t>%</t>
  </si>
  <si>
    <t>IF INVEST (RP)</t>
  </si>
  <si>
    <t>MARGIN</t>
  </si>
  <si>
    <t>CUT LOSS</t>
  </si>
  <si>
    <t>CL MARGIN</t>
  </si>
  <si>
    <t>TARGET PRICE</t>
  </si>
  <si>
    <t>TLKM</t>
  </si>
  <si>
    <t>KBLI</t>
  </si>
  <si>
    <t>530-550</t>
  </si>
  <si>
    <t>NOTE</t>
  </si>
  <si>
    <t>SELL</t>
  </si>
  <si>
    <t>HOLD</t>
  </si>
  <si>
    <t>WARNING</t>
  </si>
  <si>
    <t>PRICE</t>
  </si>
  <si>
    <t>300-306</t>
  </si>
  <si>
    <t>460-254</t>
  </si>
  <si>
    <t>STRONG SELL</t>
  </si>
  <si>
    <t>BUY ON WEAKNESS</t>
  </si>
  <si>
    <t>ELSA</t>
  </si>
  <si>
    <t>STRENGTH WATCH</t>
  </si>
  <si>
    <t>3300-3500</t>
  </si>
  <si>
    <t>BRMS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</si>
</sst>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[$-409]d\-mmm\-yy;@"/>
    <numFmt numFmtId="165" formatCode="_([$IDR]\ * #,##0.00_);_([$IDR]\ * \(#,##0.00\);_([$IDR]\ * &quot;-&quot;??_);_(@_)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3">
    <xf numFmtId="0" fontId="0" fillId="0" borderId="0" xfId="0"/>
    <xf numFmtId="0" fontId="1" fillId="3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2" fontId="0" fillId="0" borderId="0" xfId="0" applyNumberFormat="1" applyFill="1"/>
    <xf numFmtId="0" fontId="0" fillId="0" borderId="0" xfId="0" applyFill="1"/>
    <xf numFmtId="0" fontId="0" fillId="2" borderId="0" xfId="0" applyFill="1"/>
    <xf numFmtId="164" fontId="0" fillId="0" borderId="0" xfId="0" applyNumberFormat="1"/>
    <xf numFmtId="49" fontId="1" fillId="3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49" fontId="0" fillId="4" borderId="0" xfId="0" applyNumberFormat="1" applyFill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3" fillId="0" borderId="4" xfId="0" applyFont="1" applyBorder="1"/>
    <xf numFmtId="0" fontId="0" fillId="0" borderId="4" xfId="0" applyBorder="1"/>
    <xf numFmtId="165" fontId="0" fillId="0" borderId="4" xfId="1" applyNumberFormat="1" applyFont="1" applyBorder="1"/>
    <xf numFmtId="165" fontId="0" fillId="0" borderId="4" xfId="0" applyNumberFormat="1" applyBorder="1"/>
    <xf numFmtId="10" fontId="0" fillId="5" borderId="4" xfId="2" applyNumberFormat="1" applyFont="1" applyFill="1" applyBorder="1"/>
    <xf numFmtId="10" fontId="0" fillId="6" borderId="4" xfId="2" applyNumberFormat="1" applyFont="1" applyFill="1" applyBorder="1"/>
    <xf numFmtId="0" fontId="0" fillId="8" borderId="4" xfId="0" applyFill="1" applyBorder="1"/>
    <xf numFmtId="0" fontId="0" fillId="0" borderId="5" xfId="0" applyBorder="1" applyAlignment="1">
      <alignment horizontal="left"/>
    </xf>
    <xf numFmtId="0" fontId="0" fillId="5" borderId="5" xfId="0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9" borderId="5" xfId="0" applyFill="1" applyBorder="1" applyAlignment="1">
      <alignment horizontal="left"/>
    </xf>
    <xf numFmtId="0" fontId="0" fillId="9" borderId="5" xfId="0" applyFont="1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6" borderId="5" xfId="0" applyFill="1" applyBorder="1" applyAlignment="1">
      <alignment horizontal="left"/>
    </xf>
    <xf numFmtId="0" fontId="0" fillId="6" borderId="5" xfId="0" applyFont="1" applyFill="1" applyBorder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workbookViewId="0">
      <selection activeCell="O14" sqref="O14"/>
    </sheetView>
  </sheetViews>
  <sheetFormatPr defaultRowHeight="15" x14ac:dyDescent="0.25"/>
  <cols>
    <col min="1" max="1" width="5.140625" customWidth="1"/>
    <col min="2" max="2" width="18.85546875" customWidth="1"/>
    <col min="3" max="3" width="9.85546875" customWidth="1"/>
    <col min="4" max="4" width="11.28515625" customWidth="1"/>
    <col min="5" max="5" width="11.42578125" customWidth="1"/>
    <col min="6" max="6" width="8" customWidth="1"/>
    <col min="10" max="10" width="11.5703125" bestFit="1" customWidth="1"/>
    <col min="11" max="11" width="9.140625" style="11"/>
  </cols>
  <sheetData>
    <row r="1" spans="1:15" s="1" customFormat="1" ht="15.75" x14ac:dyDescent="0.25">
      <c r="A1" s="2" t="s">
        <v>3</v>
      </c>
      <c r="B1" s="3" t="s">
        <v>1</v>
      </c>
      <c r="C1" s="3" t="s">
        <v>0</v>
      </c>
      <c r="D1" s="3" t="s">
        <v>4</v>
      </c>
      <c r="E1" s="3" t="s">
        <v>5</v>
      </c>
      <c r="F1" s="3" t="s">
        <v>7</v>
      </c>
      <c r="G1" s="3" t="s">
        <v>6</v>
      </c>
      <c r="H1" s="3" t="s">
        <v>8</v>
      </c>
      <c r="I1" s="3" t="s">
        <v>9</v>
      </c>
      <c r="J1" s="4" t="s">
        <v>10</v>
      </c>
      <c r="K1" s="9"/>
      <c r="N1" s="1" t="s">
        <v>63</v>
      </c>
    </row>
    <row r="2" spans="1:15" s="6" customFormat="1" x14ac:dyDescent="0.25">
      <c r="A2" s="6">
        <v>1</v>
      </c>
      <c r="B2" s="8">
        <v>43131</v>
      </c>
      <c r="C2" s="6" t="s">
        <v>2</v>
      </c>
      <c r="D2" s="6">
        <v>1020</v>
      </c>
      <c r="E2" s="6">
        <v>980</v>
      </c>
      <c r="F2" s="5">
        <f>(D2-E2)/D2*100</f>
        <v>3.9215686274509802</v>
      </c>
      <c r="G2" s="6">
        <v>1300</v>
      </c>
      <c r="H2" s="5">
        <f>(G2-D2)/D2*100</f>
        <v>27.450980392156865</v>
      </c>
      <c r="I2" s="6">
        <v>1055</v>
      </c>
      <c r="J2" s="5">
        <f>(I2-D2)/I2*100</f>
        <v>3.3175355450236967</v>
      </c>
      <c r="K2" s="10"/>
      <c r="N2" s="6" t="s">
        <v>62</v>
      </c>
    </row>
    <row r="3" spans="1:15" x14ac:dyDescent="0.25">
      <c r="A3">
        <v>2</v>
      </c>
      <c r="B3" s="8">
        <v>43131</v>
      </c>
      <c r="C3" t="s">
        <v>11</v>
      </c>
      <c r="D3">
        <v>460</v>
      </c>
      <c r="E3">
        <v>440</v>
      </c>
      <c r="F3" s="5">
        <f>(D3-E3)/D3*100</f>
        <v>4.3478260869565215</v>
      </c>
      <c r="G3">
        <v>600</v>
      </c>
      <c r="H3" s="5">
        <f>(G3-D3)/D3*100</f>
        <v>30.434782608695656</v>
      </c>
      <c r="I3">
        <v>474</v>
      </c>
      <c r="J3" s="5">
        <f>(I3-D3)/I3*100</f>
        <v>2.9535864978902953</v>
      </c>
      <c r="N3" t="s">
        <v>65</v>
      </c>
      <c r="O3">
        <v>86</v>
      </c>
    </row>
    <row r="4" spans="1:15" x14ac:dyDescent="0.25">
      <c r="A4" s="6">
        <v>3</v>
      </c>
      <c r="B4" s="8">
        <v>43131</v>
      </c>
      <c r="C4" s="7" t="s">
        <v>12</v>
      </c>
      <c r="D4">
        <v>710</v>
      </c>
      <c r="E4">
        <v>680</v>
      </c>
      <c r="F4" s="5">
        <f>(D4-E4)/D4*100</f>
        <v>4.225352112676056</v>
      </c>
      <c r="G4">
        <v>920</v>
      </c>
      <c r="H4" s="5">
        <f>(G4-D4)/D4*100</f>
        <v>29.577464788732392</v>
      </c>
      <c r="I4">
        <v>750</v>
      </c>
      <c r="J4" s="5">
        <f>(I4-D4)/I4*100</f>
        <v>5.3333333333333339</v>
      </c>
      <c r="K4" s="10"/>
      <c r="N4" t="s">
        <v>16</v>
      </c>
      <c r="O4">
        <v>300</v>
      </c>
    </row>
    <row r="5" spans="1:15" x14ac:dyDescent="0.25">
      <c r="A5" s="6">
        <v>4</v>
      </c>
      <c r="B5" s="8">
        <v>43132</v>
      </c>
      <c r="C5" t="s">
        <v>13</v>
      </c>
      <c r="D5">
        <v>160</v>
      </c>
      <c r="F5" s="5"/>
      <c r="G5">
        <v>200</v>
      </c>
      <c r="H5" s="5">
        <f>(G5-D5)/D5*100</f>
        <v>25</v>
      </c>
      <c r="J5" s="5"/>
      <c r="N5" t="s">
        <v>11</v>
      </c>
      <c r="O5">
        <v>450</v>
      </c>
    </row>
    <row r="6" spans="1:15" x14ac:dyDescent="0.25">
      <c r="A6" s="6">
        <v>5</v>
      </c>
      <c r="B6" s="8">
        <v>43132</v>
      </c>
      <c r="C6" t="s">
        <v>14</v>
      </c>
      <c r="D6">
        <v>555</v>
      </c>
      <c r="F6" s="5"/>
      <c r="H6" s="5"/>
      <c r="J6" s="5"/>
    </row>
    <row r="7" spans="1:15" x14ac:dyDescent="0.25">
      <c r="A7">
        <v>6</v>
      </c>
      <c r="B7" s="8">
        <v>43138</v>
      </c>
      <c r="C7" t="s">
        <v>15</v>
      </c>
      <c r="D7">
        <v>2210</v>
      </c>
      <c r="E7">
        <v>2100</v>
      </c>
      <c r="F7" s="5">
        <f>(D7-E7)/D7*100</f>
        <v>4.9773755656108598</v>
      </c>
      <c r="G7">
        <v>2875</v>
      </c>
      <c r="H7" s="5">
        <f t="shared" ref="H7:H10" si="0">(G7-D7)/D7*100</f>
        <v>30.090497737556561</v>
      </c>
      <c r="I7">
        <v>2430</v>
      </c>
      <c r="J7" s="5">
        <f t="shared" ref="J7:J8" si="1">(I7-D7)/I7*100</f>
        <v>9.0534979423868318</v>
      </c>
    </row>
    <row r="8" spans="1:15" x14ac:dyDescent="0.25">
      <c r="A8" s="6">
        <v>7</v>
      </c>
      <c r="B8" s="8">
        <v>43138</v>
      </c>
      <c r="C8" t="s">
        <v>11</v>
      </c>
      <c r="D8">
        <v>422</v>
      </c>
      <c r="E8">
        <v>410</v>
      </c>
      <c r="F8" s="5">
        <f>(D8-E8)/D8*100</f>
        <v>2.8436018957345972</v>
      </c>
      <c r="G8">
        <v>600</v>
      </c>
      <c r="H8" s="5">
        <f t="shared" si="0"/>
        <v>42.18009478672986</v>
      </c>
      <c r="I8">
        <v>448</v>
      </c>
      <c r="J8" s="5">
        <f t="shared" si="1"/>
        <v>5.8035714285714288</v>
      </c>
    </row>
    <row r="9" spans="1:15" x14ac:dyDescent="0.25">
      <c r="A9" s="6">
        <v>8</v>
      </c>
      <c r="B9" s="8">
        <v>43138</v>
      </c>
      <c r="C9" t="s">
        <v>16</v>
      </c>
      <c r="D9">
        <v>292</v>
      </c>
      <c r="E9">
        <v>280</v>
      </c>
      <c r="F9" s="5">
        <f>(D9-E9)/D9*100</f>
        <v>4.10958904109589</v>
      </c>
      <c r="G9">
        <v>460</v>
      </c>
      <c r="H9" s="5">
        <f t="shared" si="0"/>
        <v>57.534246575342465</v>
      </c>
      <c r="I9">
        <v>302</v>
      </c>
      <c r="J9" s="5">
        <f>(I9-D9)/I9*100</f>
        <v>3.3112582781456954</v>
      </c>
      <c r="K9" s="12" t="s">
        <v>18</v>
      </c>
    </row>
    <row r="10" spans="1:15" x14ac:dyDescent="0.25">
      <c r="A10" s="6">
        <v>9</v>
      </c>
      <c r="B10" s="8">
        <v>43138</v>
      </c>
      <c r="C10" t="s">
        <v>17</v>
      </c>
      <c r="D10">
        <v>368</v>
      </c>
      <c r="E10">
        <v>360</v>
      </c>
      <c r="F10" s="5">
        <f>(D10-E10)/D10*100</f>
        <v>2.1739130434782608</v>
      </c>
      <c r="G10">
        <v>414</v>
      </c>
      <c r="H10" s="5">
        <f t="shared" si="0"/>
        <v>12.5</v>
      </c>
      <c r="I10">
        <v>386</v>
      </c>
      <c r="J10" s="5">
        <f>(I10-D10)/I10*100</f>
        <v>4.6632124352331603</v>
      </c>
      <c r="K10" s="12" t="s">
        <v>18</v>
      </c>
    </row>
    <row r="11" spans="1:15" x14ac:dyDescent="0.25">
      <c r="A11" s="6">
        <v>10</v>
      </c>
      <c r="B11" s="8">
        <v>43157</v>
      </c>
      <c r="C11" t="s">
        <v>65</v>
      </c>
      <c r="D11">
        <v>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7"/>
  <sheetViews>
    <sheetView workbookViewId="0">
      <selection activeCell="M14" sqref="M14"/>
    </sheetView>
  </sheetViews>
  <sheetFormatPr defaultColWidth="11.7109375" defaultRowHeight="15" x14ac:dyDescent="0.25"/>
  <cols>
    <col min="1" max="1" width="6.42578125" style="14" customWidth="1"/>
    <col min="2" max="8" width="11.7109375" style="14"/>
    <col min="9" max="9" width="10.28515625" style="14" customWidth="1"/>
    <col min="10" max="10" width="18.140625" style="14" bestFit="1" customWidth="1"/>
    <col min="11" max="16384" width="11.7109375" style="14"/>
  </cols>
  <sheetData>
    <row r="1" spans="1:11" x14ac:dyDescent="0.25">
      <c r="A1" s="13" t="s">
        <v>19</v>
      </c>
    </row>
    <row r="3" spans="1:11" ht="18.75" x14ac:dyDescent="0.3">
      <c r="A3" s="16" t="s">
        <v>3</v>
      </c>
      <c r="B3" s="16" t="s">
        <v>22</v>
      </c>
      <c r="C3" s="16" t="s">
        <v>23</v>
      </c>
      <c r="D3" s="16" t="s">
        <v>24</v>
      </c>
      <c r="E3" s="16" t="s">
        <v>25</v>
      </c>
      <c r="F3" s="16" t="s">
        <v>27</v>
      </c>
      <c r="G3" s="16" t="s">
        <v>29</v>
      </c>
      <c r="H3" s="16" t="s">
        <v>30</v>
      </c>
      <c r="I3" s="16" t="s">
        <v>57</v>
      </c>
      <c r="J3" s="16" t="s">
        <v>53</v>
      </c>
      <c r="K3" s="15"/>
    </row>
    <row r="4" spans="1:11" x14ac:dyDescent="0.25">
      <c r="A4" s="24">
        <v>1</v>
      </c>
      <c r="B4" s="24" t="s">
        <v>20</v>
      </c>
      <c r="C4" s="24">
        <v>3120</v>
      </c>
      <c r="D4" s="25" t="s">
        <v>32</v>
      </c>
      <c r="E4" s="24">
        <v>3600</v>
      </c>
      <c r="F4" s="24" t="s">
        <v>33</v>
      </c>
      <c r="G4" s="24" t="s">
        <v>31</v>
      </c>
      <c r="H4" s="24">
        <v>2650</v>
      </c>
      <c r="I4" s="24">
        <v>2850</v>
      </c>
      <c r="J4" s="26" t="s">
        <v>55</v>
      </c>
    </row>
    <row r="5" spans="1:11" x14ac:dyDescent="0.25">
      <c r="A5" s="24">
        <v>2</v>
      </c>
      <c r="B5" s="24" t="s">
        <v>21</v>
      </c>
      <c r="C5" s="25" t="s">
        <v>35</v>
      </c>
      <c r="D5" s="24">
        <v>3770</v>
      </c>
      <c r="E5" s="24">
        <v>4300</v>
      </c>
      <c r="F5" s="24" t="s">
        <v>26</v>
      </c>
      <c r="G5" s="24"/>
      <c r="H5" s="24">
        <v>2880</v>
      </c>
      <c r="I5" s="24">
        <v>3140</v>
      </c>
      <c r="J5" s="26" t="s">
        <v>55</v>
      </c>
    </row>
    <row r="6" spans="1:11" x14ac:dyDescent="0.25">
      <c r="A6" s="24">
        <v>3</v>
      </c>
      <c r="B6" s="24" t="s">
        <v>28</v>
      </c>
      <c r="C6" s="25">
        <v>1420</v>
      </c>
      <c r="D6" s="24">
        <v>1540</v>
      </c>
      <c r="E6" s="24">
        <v>1600</v>
      </c>
      <c r="F6" s="24" t="s">
        <v>34</v>
      </c>
      <c r="G6" s="24"/>
      <c r="H6" s="24">
        <v>1245</v>
      </c>
      <c r="I6" s="24">
        <v>1300</v>
      </c>
      <c r="J6" s="26" t="s">
        <v>55</v>
      </c>
    </row>
    <row r="7" spans="1:11" x14ac:dyDescent="0.25">
      <c r="A7" s="24">
        <v>4</v>
      </c>
      <c r="B7" s="27" t="s">
        <v>11</v>
      </c>
      <c r="C7" s="24">
        <v>530</v>
      </c>
      <c r="D7" s="25">
        <v>555</v>
      </c>
      <c r="E7" s="24">
        <v>590</v>
      </c>
      <c r="F7" s="24" t="s">
        <v>59</v>
      </c>
      <c r="G7" s="24">
        <v>428</v>
      </c>
      <c r="H7" s="24">
        <v>450</v>
      </c>
      <c r="I7" s="24">
        <v>464</v>
      </c>
      <c r="J7" s="26" t="s">
        <v>61</v>
      </c>
    </row>
    <row r="8" spans="1:11" x14ac:dyDescent="0.25">
      <c r="A8" s="28">
        <v>5</v>
      </c>
      <c r="B8" s="28" t="s">
        <v>36</v>
      </c>
      <c r="C8" s="28" t="s">
        <v>37</v>
      </c>
      <c r="D8" s="28"/>
      <c r="E8" s="28"/>
      <c r="F8" s="28"/>
      <c r="G8" s="28"/>
      <c r="H8" s="28">
        <v>1970</v>
      </c>
      <c r="I8" s="28">
        <v>2070</v>
      </c>
      <c r="J8" s="29" t="s">
        <v>60</v>
      </c>
    </row>
    <row r="9" spans="1:11" x14ac:dyDescent="0.25">
      <c r="A9" s="24">
        <v>6</v>
      </c>
      <c r="B9" s="24" t="s">
        <v>39</v>
      </c>
      <c r="C9" s="25">
        <v>190</v>
      </c>
      <c r="D9" s="24"/>
      <c r="E9" s="24"/>
      <c r="F9" s="24">
        <v>156</v>
      </c>
      <c r="G9" s="24">
        <v>152</v>
      </c>
      <c r="H9" s="24">
        <v>150</v>
      </c>
      <c r="I9" s="24">
        <v>162</v>
      </c>
      <c r="J9" s="26" t="s">
        <v>61</v>
      </c>
    </row>
    <row r="10" spans="1:11" x14ac:dyDescent="0.25">
      <c r="A10" s="28">
        <v>7</v>
      </c>
      <c r="B10" s="28" t="s">
        <v>40</v>
      </c>
      <c r="C10" s="28" t="s">
        <v>41</v>
      </c>
      <c r="D10" s="28" t="s">
        <v>42</v>
      </c>
      <c r="E10" s="28">
        <v>180</v>
      </c>
      <c r="F10" s="28">
        <v>144</v>
      </c>
      <c r="G10" s="28"/>
      <c r="H10" s="28">
        <v>142</v>
      </c>
      <c r="I10" s="28">
        <v>150</v>
      </c>
      <c r="J10" s="29" t="s">
        <v>54</v>
      </c>
    </row>
    <row r="11" spans="1:11" x14ac:dyDescent="0.25">
      <c r="A11" s="24">
        <v>8</v>
      </c>
      <c r="B11" s="30" t="s">
        <v>17</v>
      </c>
      <c r="C11" s="25">
        <v>410</v>
      </c>
      <c r="D11" s="24"/>
      <c r="E11" s="24"/>
      <c r="F11" s="24"/>
      <c r="G11" s="24"/>
      <c r="H11" s="24">
        <v>378</v>
      </c>
      <c r="I11" s="24">
        <v>384</v>
      </c>
      <c r="J11" s="26" t="s">
        <v>56</v>
      </c>
    </row>
    <row r="12" spans="1:11" x14ac:dyDescent="0.25">
      <c r="A12" s="24">
        <v>9</v>
      </c>
      <c r="B12" s="30" t="s">
        <v>50</v>
      </c>
      <c r="C12" s="24">
        <v>4190</v>
      </c>
      <c r="D12" s="25">
        <v>4450</v>
      </c>
      <c r="E12" s="24">
        <v>4750</v>
      </c>
      <c r="F12" s="24">
        <v>4030</v>
      </c>
      <c r="G12" s="24">
        <v>3950</v>
      </c>
      <c r="H12" s="24">
        <v>3900</v>
      </c>
      <c r="I12" s="24">
        <v>4030</v>
      </c>
      <c r="J12" s="26" t="s">
        <v>56</v>
      </c>
    </row>
    <row r="13" spans="1:11" x14ac:dyDescent="0.25">
      <c r="A13" s="28">
        <v>10</v>
      </c>
      <c r="B13" s="28" t="s">
        <v>51</v>
      </c>
      <c r="C13" s="28" t="s">
        <v>52</v>
      </c>
      <c r="D13" s="28">
        <v>700</v>
      </c>
      <c r="E13" s="28"/>
      <c r="F13" s="28"/>
      <c r="G13" s="28"/>
      <c r="H13" s="28">
        <v>500</v>
      </c>
      <c r="I13" s="28">
        <v>525</v>
      </c>
      <c r="J13" s="29" t="s">
        <v>60</v>
      </c>
    </row>
    <row r="14" spans="1:11" x14ac:dyDescent="0.25">
      <c r="A14" s="24">
        <v>11</v>
      </c>
      <c r="B14" s="24" t="s">
        <v>38</v>
      </c>
      <c r="C14" s="25">
        <v>350</v>
      </c>
      <c r="D14" s="24">
        <v>390</v>
      </c>
      <c r="E14" s="24"/>
      <c r="F14" s="24">
        <v>275</v>
      </c>
      <c r="G14" s="24"/>
      <c r="H14" s="24">
        <v>260</v>
      </c>
      <c r="I14" s="24">
        <v>282</v>
      </c>
      <c r="J14" s="26" t="s">
        <v>61</v>
      </c>
    </row>
    <row r="15" spans="1:11" x14ac:dyDescent="0.25">
      <c r="A15" s="31">
        <v>12</v>
      </c>
      <c r="B15" s="31" t="s">
        <v>12</v>
      </c>
      <c r="C15" s="31">
        <v>690</v>
      </c>
      <c r="D15" s="31"/>
      <c r="E15" s="31"/>
      <c r="F15" s="31"/>
      <c r="G15" s="31"/>
      <c r="H15" s="31">
        <v>635</v>
      </c>
      <c r="I15" s="31">
        <v>615</v>
      </c>
      <c r="J15" s="32" t="s">
        <v>47</v>
      </c>
    </row>
    <row r="16" spans="1:11" x14ac:dyDescent="0.25">
      <c r="A16" s="24">
        <v>13</v>
      </c>
      <c r="B16" s="30" t="s">
        <v>16</v>
      </c>
      <c r="C16" s="25">
        <v>348</v>
      </c>
      <c r="D16" s="24">
        <v>400</v>
      </c>
      <c r="E16" s="24">
        <v>500</v>
      </c>
      <c r="F16" s="24" t="s">
        <v>58</v>
      </c>
      <c r="G16" s="24"/>
      <c r="H16" s="24">
        <v>322</v>
      </c>
      <c r="I16" s="24">
        <v>324</v>
      </c>
      <c r="J16" s="24" t="s">
        <v>56</v>
      </c>
    </row>
    <row r="17" spans="1:10" x14ac:dyDescent="0.25">
      <c r="A17" s="24">
        <v>14</v>
      </c>
      <c r="B17" s="30" t="s">
        <v>15</v>
      </c>
      <c r="C17" s="25" t="s">
        <v>64</v>
      </c>
      <c r="D17" s="24"/>
      <c r="E17" s="24"/>
      <c r="F17" s="24"/>
      <c r="G17" s="24"/>
      <c r="H17" s="24">
        <v>2600</v>
      </c>
      <c r="I17" s="24">
        <v>2610</v>
      </c>
      <c r="J17" s="24" t="s">
        <v>54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3" sqref="B3"/>
    </sheetView>
  </sheetViews>
  <sheetFormatPr defaultRowHeight="15" x14ac:dyDescent="0.25"/>
  <cols>
    <col min="1" max="1" width="13.5703125" bestFit="1" customWidth="1"/>
    <col min="2" max="2" width="23.85546875" customWidth="1"/>
    <col min="3" max="3" width="11.85546875" customWidth="1"/>
    <col min="4" max="4" width="18.140625" customWidth="1"/>
  </cols>
  <sheetData>
    <row r="1" spans="1:4" x14ac:dyDescent="0.25">
      <c r="A1" s="17" t="s">
        <v>43</v>
      </c>
      <c r="B1" s="23">
        <v>500</v>
      </c>
      <c r="C1" s="18"/>
      <c r="D1" s="18"/>
    </row>
    <row r="2" spans="1:4" x14ac:dyDescent="0.25">
      <c r="A2" s="17" t="s">
        <v>49</v>
      </c>
      <c r="B2" s="23">
        <v>750</v>
      </c>
      <c r="C2" s="17" t="s">
        <v>47</v>
      </c>
      <c r="D2" s="23">
        <v>425</v>
      </c>
    </row>
    <row r="3" spans="1:4" x14ac:dyDescent="0.25">
      <c r="A3" s="17"/>
      <c r="B3" s="18">
        <f>B2-B1</f>
        <v>250</v>
      </c>
      <c r="C3" s="18"/>
      <c r="D3" s="18">
        <f>D2-B1</f>
        <v>-75</v>
      </c>
    </row>
    <row r="4" spans="1:4" x14ac:dyDescent="0.25">
      <c r="A4" s="17" t="s">
        <v>44</v>
      </c>
      <c r="B4" s="21">
        <f>B3/B1</f>
        <v>0.5</v>
      </c>
      <c r="C4" s="18"/>
      <c r="D4" s="22">
        <f>D3/B1</f>
        <v>-0.15</v>
      </c>
    </row>
    <row r="5" spans="1:4" x14ac:dyDescent="0.25">
      <c r="A5" s="17"/>
      <c r="B5" s="18"/>
      <c r="C5" s="18"/>
      <c r="D5" s="18"/>
    </row>
    <row r="6" spans="1:4" x14ac:dyDescent="0.25">
      <c r="A6" s="17" t="s">
        <v>45</v>
      </c>
      <c r="B6" s="19">
        <v>1000000</v>
      </c>
      <c r="C6" s="18"/>
      <c r="D6" s="18"/>
    </row>
    <row r="7" spans="1:4" x14ac:dyDescent="0.25">
      <c r="A7" s="17" t="s">
        <v>46</v>
      </c>
      <c r="B7" s="20">
        <f>B6*B4</f>
        <v>500000</v>
      </c>
      <c r="C7" s="17" t="s">
        <v>48</v>
      </c>
      <c r="D7" s="20">
        <f>B6*D4</f>
        <v>-150000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WATHCLIST</vt:lpstr>
      <vt:lpstr>PORTOFOLIO</vt:lpstr>
      <vt:lpstr>PERC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Saiful Arifin</dc:creator>
  <cp:lastModifiedBy>Saiful Arifin</cp:lastModifiedBy>
  <dcterms:created xsi:type="dcterms:W3CDTF">2018-01-31T15:22:41Z</dcterms:created>
  <dcterms:modified xsi:type="dcterms:W3CDTF">2018-02-26T17:32:41Z</dcterms:modified>
</cp:coreProperties>
</file>