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21075" windowHeight="8970"/>
  </bookViews>
  <sheets>
    <sheet name="Sheet1" sheetId="1" r:id="rId1"/>
    <sheet name="Sheet2" sheetId="2" r:id="rId2"/>
  </sheets>
  <definedNames>
    <definedName name="_xlnm._FilterDatabase" localSheetId="0" hidden="1">Sheet1!$A$5:$M$5</definedName>
  </definedNames>
  <calcPr calcId="145621"/>
</workbook>
</file>

<file path=xl/calcChain.xml><?xml version="1.0" encoding="utf-8"?>
<calcChain xmlns="http://schemas.openxmlformats.org/spreadsheetml/2006/main">
  <c r="N7" i="1" l="1"/>
  <c r="N8" i="1"/>
  <c r="N9" i="1"/>
  <c r="N6" i="1"/>
  <c r="F3" i="1" l="1"/>
  <c r="G6" i="1"/>
  <c r="F2" i="1" l="1"/>
  <c r="F6" i="1"/>
  <c r="I6" i="1" l="1"/>
  <c r="M6" i="1" s="1"/>
  <c r="H6" i="1"/>
  <c r="G7" i="1" l="1"/>
  <c r="M7" i="1" s="1"/>
  <c r="L6" i="1"/>
  <c r="K6" i="1"/>
  <c r="J6" i="1"/>
  <c r="F7" i="1"/>
  <c r="H7" i="1" s="1"/>
  <c r="G8" i="1" l="1"/>
  <c r="M8" i="1" s="1"/>
  <c r="J7" i="1"/>
  <c r="G9" i="1" l="1"/>
  <c r="M9" i="1" s="1"/>
  <c r="F8" i="1"/>
  <c r="G10" i="1" l="1"/>
  <c r="H8" i="1"/>
  <c r="M10" i="1" l="1"/>
  <c r="N10" i="1"/>
  <c r="L10" i="1"/>
  <c r="L4" i="1" s="1"/>
  <c r="F9" i="1"/>
  <c r="J8" i="1"/>
  <c r="H9" i="1" l="1"/>
  <c r="F10" i="1" l="1"/>
  <c r="H10" i="1" s="1"/>
  <c r="F11" i="1" s="1"/>
  <c r="J9" i="1"/>
  <c r="G11" i="1" l="1"/>
  <c r="J10" i="1"/>
  <c r="H11" i="1"/>
  <c r="F12" i="1" s="1"/>
  <c r="J11" i="1" l="1"/>
  <c r="M11" i="1" l="1"/>
  <c r="N11" i="1"/>
  <c r="G12" i="1"/>
  <c r="I12" i="1" s="1"/>
  <c r="H12" i="1"/>
  <c r="F13" i="1" s="1"/>
  <c r="M12" i="1" l="1"/>
  <c r="N12" i="1"/>
  <c r="G13" i="1"/>
  <c r="J12" i="1"/>
  <c r="H13" i="1"/>
  <c r="F14" i="1" s="1"/>
  <c r="I13" i="1" l="1"/>
  <c r="H14" i="1"/>
  <c r="F15" i="1" s="1"/>
  <c r="J13" i="1"/>
  <c r="M13" i="1" l="1"/>
  <c r="N13" i="1"/>
  <c r="G14" i="1"/>
  <c r="L13" i="1"/>
  <c r="J14" i="1"/>
  <c r="H15" i="1"/>
  <c r="F16" i="1" s="1"/>
  <c r="I14" i="1" l="1"/>
  <c r="H16" i="1"/>
  <c r="F17" i="1" s="1"/>
  <c r="J15" i="1"/>
  <c r="H17" i="1" l="1"/>
  <c r="F18" i="1" s="1"/>
  <c r="M14" i="1"/>
  <c r="N14" i="1"/>
  <c r="G15" i="1"/>
  <c r="I15" i="1" s="1"/>
  <c r="J16" i="1"/>
  <c r="M15" i="1" l="1"/>
  <c r="N15" i="1"/>
  <c r="G16" i="1"/>
  <c r="I16" i="1" l="1"/>
  <c r="J17" i="1"/>
  <c r="M16" i="1" l="1"/>
  <c r="N16" i="1"/>
  <c r="G17" i="1"/>
  <c r="H18" i="1"/>
  <c r="F19" i="1" s="1"/>
  <c r="I17" i="1" l="1"/>
  <c r="H19" i="1"/>
  <c r="F20" i="1" s="1"/>
  <c r="J18" i="1"/>
  <c r="M17" i="1" l="1"/>
  <c r="N17" i="1"/>
  <c r="G18" i="1"/>
  <c r="J19" i="1"/>
  <c r="H20" i="1"/>
  <c r="F21" i="1" s="1"/>
  <c r="I18" i="1" l="1"/>
  <c r="J20" i="1"/>
  <c r="M18" i="1" l="1"/>
  <c r="N18" i="1"/>
  <c r="G19" i="1"/>
  <c r="I19" i="1" s="1"/>
  <c r="H21" i="1"/>
  <c r="F22" i="1" s="1"/>
  <c r="M19" i="1" l="1"/>
  <c r="N19" i="1"/>
  <c r="J21" i="1"/>
  <c r="H22" i="1"/>
  <c r="G20" i="1"/>
  <c r="J22" i="1" l="1"/>
  <c r="F23" i="1"/>
  <c r="I20" i="1"/>
  <c r="H23" i="1" l="1"/>
  <c r="F24" i="1" s="1"/>
  <c r="M20" i="1"/>
  <c r="N20" i="1"/>
  <c r="G21" i="1"/>
  <c r="H24" i="1" l="1"/>
  <c r="F25" i="1" s="1"/>
  <c r="J23" i="1"/>
  <c r="I21" i="1"/>
  <c r="J24" i="1" l="1"/>
  <c r="M21" i="1"/>
  <c r="N21" i="1"/>
  <c r="G22" i="1"/>
  <c r="H25" i="1"/>
  <c r="F26" i="1" s="1"/>
  <c r="I22" i="1" l="1"/>
  <c r="J25" i="1"/>
  <c r="M22" i="1" l="1"/>
  <c r="N22" i="1"/>
  <c r="G23" i="1"/>
  <c r="H26" i="1"/>
  <c r="F27" i="1" s="1"/>
  <c r="I23" i="1" l="1"/>
  <c r="J26" i="1"/>
  <c r="M23" i="1" l="1"/>
  <c r="N23" i="1"/>
  <c r="G24" i="1"/>
  <c r="I24" i="1" s="1"/>
  <c r="H27" i="1"/>
  <c r="F28" i="1" s="1"/>
  <c r="M24" i="1" l="1"/>
  <c r="N24" i="1"/>
  <c r="G25" i="1"/>
  <c r="I25" i="1" s="1"/>
  <c r="J27" i="1"/>
  <c r="M25" i="1" l="1"/>
  <c r="N25" i="1"/>
  <c r="G26" i="1"/>
  <c r="H28" i="1"/>
  <c r="F29" i="1" s="1"/>
  <c r="I26" i="1" l="1"/>
  <c r="G27" i="1" s="1"/>
  <c r="I27" i="1" s="1"/>
  <c r="J28" i="1"/>
  <c r="M27" i="1" l="1"/>
  <c r="N27" i="1"/>
  <c r="M26" i="1"/>
  <c r="N26" i="1"/>
  <c r="G28" i="1"/>
  <c r="H29" i="1"/>
  <c r="F30" i="1" s="1"/>
  <c r="I28" i="1" l="1"/>
  <c r="J29" i="1"/>
  <c r="M28" i="1" l="1"/>
  <c r="N28" i="1"/>
  <c r="G29" i="1"/>
  <c r="H30" i="1"/>
  <c r="F31" i="1" s="1"/>
  <c r="I29" i="1" l="1"/>
  <c r="J30" i="1"/>
  <c r="M29" i="1" l="1"/>
  <c r="N29" i="1"/>
  <c r="G30" i="1"/>
  <c r="H31" i="1"/>
  <c r="F32" i="1" s="1"/>
  <c r="I30" i="1" l="1"/>
  <c r="J31" i="1"/>
  <c r="M30" i="1" l="1"/>
  <c r="N30" i="1"/>
  <c r="G31" i="1"/>
  <c r="H32" i="1"/>
  <c r="F33" i="1" s="1"/>
  <c r="I31" i="1" l="1"/>
  <c r="J32" i="1"/>
  <c r="M31" i="1" l="1"/>
  <c r="N31" i="1"/>
  <c r="G32" i="1"/>
  <c r="H33" i="1"/>
  <c r="F34" i="1" s="1"/>
  <c r="I32" i="1" l="1"/>
  <c r="J33" i="1"/>
  <c r="M32" i="1" l="1"/>
  <c r="N32" i="1"/>
  <c r="G33" i="1"/>
  <c r="H34" i="1"/>
  <c r="F35" i="1" s="1"/>
  <c r="I33" i="1" l="1"/>
  <c r="J34" i="1"/>
  <c r="H35" i="1"/>
  <c r="F36" i="1" s="1"/>
  <c r="M33" i="1" l="1"/>
  <c r="N33" i="1"/>
  <c r="G34" i="1"/>
  <c r="J35" i="1"/>
  <c r="I34" i="1" l="1"/>
  <c r="H36" i="1"/>
  <c r="F37" i="1" s="1"/>
  <c r="M34" i="1" l="1"/>
  <c r="N34" i="1"/>
  <c r="G35" i="1"/>
  <c r="J36" i="1"/>
  <c r="I35" i="1" l="1"/>
  <c r="H37" i="1"/>
  <c r="F38" i="1" s="1"/>
  <c r="M35" i="1" l="1"/>
  <c r="N35" i="1"/>
  <c r="G36" i="1"/>
  <c r="J37" i="1"/>
  <c r="H38" i="1" l="1"/>
  <c r="F39" i="1" s="1"/>
  <c r="I36" i="1"/>
  <c r="M36" i="1" l="1"/>
  <c r="N36" i="1"/>
  <c r="J38" i="1"/>
  <c r="H39" i="1"/>
  <c r="F40" i="1" s="1"/>
  <c r="G37" i="1"/>
  <c r="I37" i="1" l="1"/>
  <c r="J39" i="1"/>
  <c r="H40" i="1"/>
  <c r="F41" i="1" s="1"/>
  <c r="M37" i="1" l="1"/>
  <c r="N37" i="1"/>
  <c r="G38" i="1"/>
  <c r="J40" i="1"/>
  <c r="I38" i="1" l="1"/>
  <c r="H41" i="1"/>
  <c r="F42" i="1" s="1"/>
  <c r="M38" i="1" l="1"/>
  <c r="N38" i="1"/>
  <c r="G39" i="1"/>
  <c r="J41" i="1"/>
  <c r="I39" i="1" l="1"/>
  <c r="H42" i="1"/>
  <c r="F43" i="1" s="1"/>
  <c r="M39" i="1" l="1"/>
  <c r="N39" i="1"/>
  <c r="G40" i="1"/>
  <c r="J42" i="1"/>
  <c r="H43" i="1" l="1"/>
  <c r="F44" i="1" s="1"/>
  <c r="I40" i="1"/>
  <c r="M40" i="1" l="1"/>
  <c r="N40" i="1"/>
  <c r="G41" i="1"/>
  <c r="J43" i="1"/>
  <c r="H44" i="1"/>
  <c r="F45" i="1" s="1"/>
  <c r="I41" i="1" l="1"/>
  <c r="J44" i="1"/>
  <c r="M41" i="1" l="1"/>
  <c r="N41" i="1"/>
  <c r="G42" i="1"/>
  <c r="H45" i="1"/>
  <c r="F46" i="1" s="1"/>
  <c r="I42" i="1" l="1"/>
  <c r="J45" i="1"/>
  <c r="H46" i="1"/>
  <c r="F47" i="1" s="1"/>
  <c r="M42" i="1" l="1"/>
  <c r="N42" i="1"/>
  <c r="G43" i="1"/>
  <c r="J46" i="1"/>
  <c r="H47" i="1"/>
  <c r="F48" i="1" s="1"/>
  <c r="I43" i="1" l="1"/>
  <c r="J47" i="1"/>
  <c r="H48" i="1"/>
  <c r="F49" i="1" s="1"/>
  <c r="M43" i="1" l="1"/>
  <c r="N43" i="1"/>
  <c r="G44" i="1"/>
  <c r="J48" i="1"/>
  <c r="I44" i="1" l="1"/>
  <c r="H49" i="1"/>
  <c r="F50" i="1" s="1"/>
  <c r="M44" i="1" l="1"/>
  <c r="N44" i="1"/>
  <c r="G45" i="1"/>
  <c r="J49" i="1"/>
  <c r="I45" i="1" l="1"/>
  <c r="H50" i="1"/>
  <c r="F51" i="1" s="1"/>
  <c r="M45" i="1" l="1"/>
  <c r="N45" i="1"/>
  <c r="G46" i="1"/>
  <c r="J50" i="1"/>
  <c r="I46" i="1" l="1"/>
  <c r="H51" i="1"/>
  <c r="F52" i="1" s="1"/>
  <c r="M46" i="1" l="1"/>
  <c r="N46" i="1"/>
  <c r="G47" i="1"/>
  <c r="J51" i="1"/>
  <c r="H52" i="1"/>
  <c r="F53" i="1" s="1"/>
  <c r="I47" i="1" l="1"/>
  <c r="J52" i="1"/>
  <c r="M47" i="1" l="1"/>
  <c r="N47" i="1"/>
  <c r="G48" i="1"/>
  <c r="H53" i="1"/>
  <c r="F54" i="1" s="1"/>
  <c r="I48" i="1" l="1"/>
  <c r="J53" i="1"/>
  <c r="M48" i="1" l="1"/>
  <c r="N48" i="1"/>
  <c r="G49" i="1"/>
  <c r="H54" i="1"/>
  <c r="F55" i="1" s="1"/>
  <c r="J54" i="1" l="1"/>
  <c r="I49" i="1"/>
  <c r="M49" i="1" l="1"/>
  <c r="N49" i="1"/>
  <c r="G50" i="1"/>
  <c r="H55" i="1"/>
  <c r="F56" i="1" s="1"/>
  <c r="J55" i="1" l="1"/>
  <c r="I50" i="1"/>
  <c r="M50" i="1" l="1"/>
  <c r="N50" i="1"/>
  <c r="G51" i="1"/>
  <c r="H56" i="1"/>
  <c r="F57" i="1" s="1"/>
  <c r="J56" i="1" l="1"/>
  <c r="I51" i="1"/>
  <c r="M51" i="1" l="1"/>
  <c r="N51" i="1"/>
  <c r="G52" i="1"/>
  <c r="H57" i="1"/>
  <c r="J57" i="1" l="1"/>
  <c r="F58" i="1"/>
  <c r="I52" i="1"/>
  <c r="M52" i="1" l="1"/>
  <c r="N52" i="1"/>
  <c r="G53" i="1"/>
  <c r="H58" i="1"/>
  <c r="J58" i="1" s="1"/>
  <c r="F59" i="1" l="1"/>
  <c r="I53" i="1"/>
  <c r="M53" i="1" l="1"/>
  <c r="N53" i="1"/>
  <c r="G54" i="1"/>
  <c r="H59" i="1"/>
  <c r="J59" i="1" s="1"/>
  <c r="F60" i="1" l="1"/>
  <c r="I54" i="1"/>
  <c r="M54" i="1" l="1"/>
  <c r="N54" i="1"/>
  <c r="G55" i="1"/>
  <c r="H60" i="1"/>
  <c r="J60" i="1" s="1"/>
  <c r="F61" i="1" l="1"/>
  <c r="I55" i="1"/>
  <c r="M55" i="1" l="1"/>
  <c r="N55" i="1"/>
  <c r="G56" i="1"/>
  <c r="H61" i="1"/>
  <c r="J61" i="1" s="1"/>
  <c r="F62" i="1" l="1"/>
  <c r="I56" i="1"/>
  <c r="M56" i="1" l="1"/>
  <c r="N56" i="1"/>
  <c r="G57" i="1"/>
  <c r="H62" i="1"/>
  <c r="J62" i="1" s="1"/>
  <c r="F63" i="1" l="1"/>
  <c r="I57" i="1"/>
  <c r="M57" i="1" l="1"/>
  <c r="N57" i="1"/>
  <c r="G58" i="1"/>
  <c r="H63" i="1"/>
  <c r="J63" i="1" s="1"/>
  <c r="F64" i="1" l="1"/>
  <c r="I58" i="1"/>
  <c r="M58" i="1" l="1"/>
  <c r="N58" i="1"/>
  <c r="G59" i="1"/>
  <c r="H64" i="1"/>
  <c r="J64" i="1" s="1"/>
  <c r="F65" i="1" l="1"/>
  <c r="I59" i="1"/>
  <c r="M59" i="1" l="1"/>
  <c r="N59" i="1"/>
  <c r="G60" i="1"/>
  <c r="H65" i="1"/>
  <c r="F66" i="1" s="1"/>
  <c r="J65" i="1" l="1"/>
  <c r="I60" i="1"/>
  <c r="M60" i="1" l="1"/>
  <c r="N60" i="1"/>
  <c r="G61" i="1"/>
  <c r="H66" i="1"/>
  <c r="F67" i="1" s="1"/>
  <c r="J66" i="1" l="1"/>
  <c r="I61" i="1"/>
  <c r="M61" i="1" l="1"/>
  <c r="N61" i="1"/>
  <c r="G62" i="1"/>
  <c r="H67" i="1"/>
  <c r="J67" i="1" l="1"/>
  <c r="F68" i="1"/>
  <c r="I62" i="1"/>
  <c r="M62" i="1" l="1"/>
  <c r="N62" i="1"/>
  <c r="G63" i="1"/>
  <c r="H68" i="1"/>
  <c r="J68" i="1" s="1"/>
  <c r="F69" i="1" l="1"/>
  <c r="I63" i="1"/>
  <c r="M63" i="1" l="1"/>
  <c r="N63" i="1"/>
  <c r="G64" i="1"/>
  <c r="H69" i="1"/>
  <c r="F70" i="1" s="1"/>
  <c r="J69" i="1" l="1"/>
  <c r="I64" i="1"/>
  <c r="M64" i="1" l="1"/>
  <c r="N64" i="1"/>
  <c r="G65" i="1"/>
  <c r="H70" i="1"/>
  <c r="F71" i="1" s="1"/>
  <c r="J70" i="1" l="1"/>
  <c r="I65" i="1"/>
  <c r="M65" i="1" l="1"/>
  <c r="N65" i="1"/>
  <c r="G66" i="1"/>
  <c r="H71" i="1"/>
  <c r="J71" i="1" l="1"/>
  <c r="F72" i="1"/>
  <c r="I66" i="1"/>
  <c r="M66" i="1" l="1"/>
  <c r="N66" i="1"/>
  <c r="G67" i="1"/>
  <c r="H72" i="1"/>
  <c r="J72" i="1" s="1"/>
  <c r="F73" i="1" l="1"/>
  <c r="I67" i="1"/>
  <c r="M67" i="1" l="1"/>
  <c r="N67" i="1"/>
  <c r="G68" i="1"/>
  <c r="H73" i="1"/>
  <c r="J73" i="1" s="1"/>
  <c r="F74" i="1" l="1"/>
  <c r="I68" i="1"/>
  <c r="M68" i="1" l="1"/>
  <c r="N68" i="1"/>
  <c r="G69" i="1"/>
  <c r="H74" i="1"/>
  <c r="J74" i="1" s="1"/>
  <c r="F75" i="1" l="1"/>
  <c r="I69" i="1"/>
  <c r="M69" i="1" l="1"/>
  <c r="N69" i="1"/>
  <c r="G70" i="1"/>
  <c r="H75" i="1"/>
  <c r="J75" i="1" s="1"/>
  <c r="F76" i="1" l="1"/>
  <c r="I70" i="1"/>
  <c r="M70" i="1" l="1"/>
  <c r="N70" i="1"/>
  <c r="G71" i="1"/>
  <c r="H76" i="1"/>
  <c r="J76" i="1" s="1"/>
  <c r="F77" i="1" l="1"/>
  <c r="I71" i="1"/>
  <c r="M71" i="1" l="1"/>
  <c r="N71" i="1"/>
  <c r="G72" i="1"/>
  <c r="H77" i="1"/>
  <c r="J77" i="1" s="1"/>
  <c r="F78" i="1" l="1"/>
  <c r="I72" i="1"/>
  <c r="M72" i="1" l="1"/>
  <c r="N72" i="1"/>
  <c r="G73" i="1"/>
  <c r="H78" i="1"/>
  <c r="J78" i="1" s="1"/>
  <c r="F79" i="1" l="1"/>
  <c r="I73" i="1"/>
  <c r="M73" i="1" l="1"/>
  <c r="N73" i="1"/>
  <c r="G74" i="1"/>
  <c r="H79" i="1"/>
  <c r="J79" i="1" s="1"/>
  <c r="F80" i="1" l="1"/>
  <c r="I74" i="1"/>
  <c r="M74" i="1" l="1"/>
  <c r="N74" i="1"/>
  <c r="G75" i="1"/>
  <c r="H80" i="1"/>
  <c r="J80" i="1" s="1"/>
  <c r="F81" i="1" l="1"/>
  <c r="I75" i="1"/>
  <c r="M75" i="1" l="1"/>
  <c r="N75" i="1"/>
  <c r="G76" i="1"/>
  <c r="H81" i="1"/>
  <c r="J81" i="1" s="1"/>
  <c r="F82" i="1" l="1"/>
  <c r="I76" i="1"/>
  <c r="M76" i="1" l="1"/>
  <c r="N76" i="1"/>
  <c r="G77" i="1"/>
  <c r="H82" i="1"/>
  <c r="J82" i="1" s="1"/>
  <c r="F83" i="1" l="1"/>
  <c r="I77" i="1"/>
  <c r="M77" i="1" l="1"/>
  <c r="N77" i="1"/>
  <c r="G78" i="1"/>
  <c r="H83" i="1"/>
  <c r="J83" i="1" s="1"/>
  <c r="F84" i="1" l="1"/>
  <c r="I78" i="1"/>
  <c r="M78" i="1" l="1"/>
  <c r="N78" i="1"/>
  <c r="G79" i="1"/>
  <c r="H84" i="1"/>
  <c r="J84" i="1" s="1"/>
  <c r="F85" i="1" l="1"/>
  <c r="I79" i="1"/>
  <c r="M79" i="1" l="1"/>
  <c r="N79" i="1"/>
  <c r="G80" i="1"/>
  <c r="H85" i="1"/>
  <c r="J85" i="1" s="1"/>
  <c r="F86" i="1" l="1"/>
  <c r="I80" i="1"/>
  <c r="M80" i="1" l="1"/>
  <c r="N80" i="1"/>
  <c r="G81" i="1"/>
  <c r="H86" i="1"/>
  <c r="J86" i="1" s="1"/>
  <c r="F87" i="1" l="1"/>
  <c r="I81" i="1"/>
  <c r="M81" i="1" l="1"/>
  <c r="N81" i="1"/>
  <c r="G82" i="1"/>
  <c r="H87" i="1"/>
  <c r="J87" i="1" s="1"/>
  <c r="F88" i="1" l="1"/>
  <c r="I82" i="1"/>
  <c r="M82" i="1" l="1"/>
  <c r="N82" i="1"/>
  <c r="G83" i="1"/>
  <c r="H88" i="1"/>
  <c r="J88" i="1" s="1"/>
  <c r="F89" i="1" l="1"/>
  <c r="I83" i="1"/>
  <c r="M83" i="1" l="1"/>
  <c r="N83" i="1"/>
  <c r="G84" i="1"/>
  <c r="H89" i="1"/>
  <c r="J89" i="1" s="1"/>
  <c r="F90" i="1" l="1"/>
  <c r="I84" i="1"/>
  <c r="M84" i="1" l="1"/>
  <c r="N84" i="1"/>
  <c r="G85" i="1"/>
  <c r="H90" i="1"/>
  <c r="J90" i="1" s="1"/>
  <c r="F91" i="1" l="1"/>
  <c r="I85" i="1"/>
  <c r="M85" i="1" l="1"/>
  <c r="N85" i="1"/>
  <c r="G86" i="1"/>
  <c r="H91" i="1"/>
  <c r="J91" i="1" s="1"/>
  <c r="F92" i="1" l="1"/>
  <c r="I86" i="1"/>
  <c r="M86" i="1" l="1"/>
  <c r="N86" i="1"/>
  <c r="G87" i="1"/>
  <c r="H92" i="1"/>
  <c r="J92" i="1" s="1"/>
  <c r="F93" i="1" l="1"/>
  <c r="I87" i="1"/>
  <c r="M87" i="1" l="1"/>
  <c r="N87" i="1"/>
  <c r="G88" i="1"/>
  <c r="H93" i="1"/>
  <c r="J93" i="1" s="1"/>
  <c r="F94" i="1" l="1"/>
  <c r="I88" i="1"/>
  <c r="M88" i="1" l="1"/>
  <c r="N88" i="1"/>
  <c r="G89" i="1"/>
  <c r="H94" i="1"/>
  <c r="J94" i="1" s="1"/>
  <c r="F95" i="1" l="1"/>
  <c r="I89" i="1"/>
  <c r="M89" i="1" l="1"/>
  <c r="N89" i="1"/>
  <c r="G90" i="1"/>
  <c r="H95" i="1"/>
  <c r="J95" i="1" s="1"/>
  <c r="F96" i="1" l="1"/>
  <c r="I90" i="1"/>
  <c r="M90" i="1" l="1"/>
  <c r="N90" i="1"/>
  <c r="G91" i="1"/>
  <c r="H96" i="1"/>
  <c r="J96" i="1" s="1"/>
  <c r="F97" i="1" l="1"/>
  <c r="I91" i="1"/>
  <c r="M91" i="1" l="1"/>
  <c r="N91" i="1"/>
  <c r="G92" i="1"/>
  <c r="H97" i="1"/>
  <c r="J97" i="1" s="1"/>
  <c r="F98" i="1" l="1"/>
  <c r="I92" i="1"/>
  <c r="M92" i="1" l="1"/>
  <c r="N92" i="1"/>
  <c r="G93" i="1"/>
  <c r="H98" i="1"/>
  <c r="J98" i="1" s="1"/>
  <c r="F99" i="1" l="1"/>
  <c r="I93" i="1"/>
  <c r="M93" i="1" l="1"/>
  <c r="N93" i="1"/>
  <c r="G94" i="1"/>
  <c r="H99" i="1"/>
  <c r="J99" i="1" s="1"/>
  <c r="F100" i="1" l="1"/>
  <c r="I94" i="1"/>
  <c r="M94" i="1" l="1"/>
  <c r="N94" i="1"/>
  <c r="G95" i="1"/>
  <c r="H100" i="1"/>
  <c r="J100" i="1" s="1"/>
  <c r="F101" i="1" l="1"/>
  <c r="I95" i="1"/>
  <c r="M95" i="1" l="1"/>
  <c r="N95" i="1"/>
  <c r="G96" i="1"/>
  <c r="H101" i="1"/>
  <c r="J101" i="1" s="1"/>
  <c r="F102" i="1" l="1"/>
  <c r="I96" i="1"/>
  <c r="M96" i="1" l="1"/>
  <c r="N96" i="1"/>
  <c r="G97" i="1"/>
  <c r="H102" i="1"/>
  <c r="J102" i="1" s="1"/>
  <c r="F103" i="1" l="1"/>
  <c r="I97" i="1"/>
  <c r="M97" i="1" l="1"/>
  <c r="N97" i="1"/>
  <c r="G98" i="1"/>
  <c r="H103" i="1"/>
  <c r="J103" i="1" s="1"/>
  <c r="F104" i="1" l="1"/>
  <c r="I98" i="1"/>
  <c r="M98" i="1" l="1"/>
  <c r="N98" i="1"/>
  <c r="G99" i="1"/>
  <c r="H104" i="1"/>
  <c r="J104" i="1" s="1"/>
  <c r="F105" i="1" l="1"/>
  <c r="I99" i="1"/>
  <c r="M99" i="1" l="1"/>
  <c r="N99" i="1"/>
  <c r="G100" i="1"/>
  <c r="H105" i="1"/>
  <c r="J105" i="1" s="1"/>
  <c r="F106" i="1" l="1"/>
  <c r="I100" i="1"/>
  <c r="M100" i="1" l="1"/>
  <c r="N100" i="1"/>
  <c r="G101" i="1"/>
  <c r="H106" i="1"/>
  <c r="F107" i="1" s="1"/>
  <c r="J106" i="1" l="1"/>
  <c r="I101" i="1"/>
  <c r="M101" i="1" l="1"/>
  <c r="N101" i="1"/>
  <c r="G102" i="1"/>
  <c r="H107" i="1"/>
  <c r="F108" i="1" s="1"/>
  <c r="J107" i="1" l="1"/>
  <c r="I102" i="1"/>
  <c r="M102" i="1" l="1"/>
  <c r="N102" i="1"/>
  <c r="G103" i="1"/>
  <c r="H108" i="1"/>
  <c r="F109" i="1" s="1"/>
  <c r="J108" i="1" l="1"/>
  <c r="I103" i="1"/>
  <c r="M103" i="1" l="1"/>
  <c r="N103" i="1"/>
  <c r="H109" i="1"/>
  <c r="G104" i="1"/>
  <c r="J109" i="1" l="1"/>
  <c r="F110" i="1"/>
  <c r="I104" i="1"/>
  <c r="H110" i="1" l="1"/>
  <c r="J110" i="1" s="1"/>
  <c r="M104" i="1"/>
  <c r="N104" i="1"/>
  <c r="G105" i="1"/>
  <c r="F111" i="1" l="1"/>
  <c r="H111" i="1" s="1"/>
  <c r="J111" i="1" s="1"/>
  <c r="I105" i="1"/>
  <c r="F112" i="1" l="1"/>
  <c r="M105" i="1"/>
  <c r="N105" i="1"/>
  <c r="G106" i="1"/>
  <c r="H112" i="1" l="1"/>
  <c r="J112" i="1" s="1"/>
  <c r="I106" i="1"/>
  <c r="F113" i="1" l="1"/>
  <c r="M106" i="1"/>
  <c r="N106" i="1"/>
  <c r="G107" i="1"/>
  <c r="H113" i="1" l="1"/>
  <c r="J113" i="1" s="1"/>
  <c r="I107" i="1"/>
  <c r="F114" i="1" l="1"/>
  <c r="M107" i="1"/>
  <c r="N107" i="1"/>
  <c r="G108" i="1"/>
  <c r="H114" i="1" l="1"/>
  <c r="J114" i="1" s="1"/>
  <c r="I108" i="1"/>
  <c r="F115" i="1" l="1"/>
  <c r="M108" i="1"/>
  <c r="N108" i="1"/>
  <c r="G109" i="1"/>
  <c r="H115" i="1" l="1"/>
  <c r="J115" i="1" s="1"/>
  <c r="I109" i="1"/>
  <c r="F116" i="1" l="1"/>
  <c r="M109" i="1"/>
  <c r="N109" i="1"/>
  <c r="G110" i="1"/>
  <c r="H116" i="1" l="1"/>
  <c r="J116" i="1" s="1"/>
  <c r="I110" i="1"/>
  <c r="F117" i="1" l="1"/>
  <c r="M110" i="1"/>
  <c r="N110" i="1"/>
  <c r="G111" i="1"/>
  <c r="H117" i="1" l="1"/>
  <c r="J117" i="1" s="1"/>
  <c r="I111" i="1"/>
  <c r="F118" i="1" l="1"/>
  <c r="M111" i="1"/>
  <c r="N111" i="1"/>
  <c r="G112" i="1"/>
  <c r="H118" i="1" l="1"/>
  <c r="J118" i="1" s="1"/>
  <c r="I112" i="1"/>
  <c r="F119" i="1" l="1"/>
  <c r="M112" i="1"/>
  <c r="N112" i="1"/>
  <c r="G113" i="1"/>
  <c r="H119" i="1" l="1"/>
  <c r="J119" i="1" s="1"/>
  <c r="I113" i="1"/>
  <c r="F120" i="1" l="1"/>
  <c r="M113" i="1"/>
  <c r="N113" i="1"/>
  <c r="G114" i="1"/>
  <c r="H120" i="1" l="1"/>
  <c r="J120" i="1" s="1"/>
  <c r="I114" i="1"/>
  <c r="F121" i="1" l="1"/>
  <c r="M114" i="1"/>
  <c r="N114" i="1"/>
  <c r="G115" i="1"/>
  <c r="H121" i="1" l="1"/>
  <c r="J121" i="1" s="1"/>
  <c r="I115" i="1"/>
  <c r="F122" i="1" l="1"/>
  <c r="M115" i="1"/>
  <c r="N115" i="1"/>
  <c r="G116" i="1"/>
  <c r="H122" i="1" l="1"/>
  <c r="J122" i="1" s="1"/>
  <c r="I116" i="1"/>
  <c r="F123" i="1" l="1"/>
  <c r="M116" i="1"/>
  <c r="N116" i="1"/>
  <c r="G117" i="1"/>
  <c r="H123" i="1" l="1"/>
  <c r="J123" i="1" s="1"/>
  <c r="I117" i="1"/>
  <c r="F124" i="1" l="1"/>
  <c r="M117" i="1"/>
  <c r="N117" i="1"/>
  <c r="G118" i="1"/>
  <c r="H124" i="1" l="1"/>
  <c r="J124" i="1" s="1"/>
  <c r="I118" i="1"/>
  <c r="F125" i="1" l="1"/>
  <c r="M118" i="1"/>
  <c r="N118" i="1"/>
  <c r="G119" i="1"/>
  <c r="H125" i="1" l="1"/>
  <c r="J125" i="1" s="1"/>
  <c r="I119" i="1"/>
  <c r="F126" i="1" l="1"/>
  <c r="M119" i="1"/>
  <c r="N119" i="1"/>
  <c r="G120" i="1"/>
  <c r="H126" i="1" l="1"/>
  <c r="J126" i="1" s="1"/>
  <c r="I120" i="1"/>
  <c r="F127" i="1" l="1"/>
  <c r="M120" i="1"/>
  <c r="N120" i="1"/>
  <c r="G121" i="1"/>
  <c r="K7" i="1"/>
  <c r="L7" i="1"/>
  <c r="K8" i="1"/>
  <c r="K9" i="1" s="1"/>
  <c r="K10" i="1" s="1"/>
  <c r="L8" i="1"/>
  <c r="K11" i="1" l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L3" i="1"/>
  <c r="H127" i="1"/>
  <c r="J127" i="1" s="1"/>
  <c r="I121" i="1"/>
  <c r="L9" i="1"/>
  <c r="F128" i="1" l="1"/>
  <c r="M121" i="1"/>
  <c r="N121" i="1"/>
  <c r="G122" i="1"/>
  <c r="K120" i="1"/>
  <c r="H128" i="1" l="1"/>
  <c r="J128" i="1" s="1"/>
  <c r="I122" i="1"/>
  <c r="L11" i="1"/>
  <c r="F129" i="1" l="1"/>
  <c r="M122" i="1"/>
  <c r="N122" i="1"/>
  <c r="G123" i="1"/>
  <c r="K121" i="1"/>
  <c r="L12" i="1"/>
  <c r="H129" i="1" l="1"/>
  <c r="J129" i="1" s="1"/>
  <c r="I123" i="1"/>
  <c r="F130" i="1" l="1"/>
  <c r="M123" i="1"/>
  <c r="N123" i="1"/>
  <c r="G124" i="1"/>
  <c r="K122" i="1"/>
  <c r="L14" i="1"/>
  <c r="H130" i="1" l="1"/>
  <c r="J130" i="1" s="1"/>
  <c r="I124" i="1"/>
  <c r="L15" i="1"/>
  <c r="F131" i="1" l="1"/>
  <c r="M124" i="1"/>
  <c r="N124" i="1"/>
  <c r="G125" i="1"/>
  <c r="K123" i="1"/>
  <c r="L16" i="1"/>
  <c r="H131" i="1" l="1"/>
  <c r="J131" i="1" s="1"/>
  <c r="I125" i="1"/>
  <c r="L17" i="1"/>
  <c r="F132" i="1" l="1"/>
  <c r="M125" i="1"/>
  <c r="N125" i="1"/>
  <c r="G126" i="1"/>
  <c r="K124" i="1"/>
  <c r="L18" i="1"/>
  <c r="H132" i="1" l="1"/>
  <c r="J132" i="1" s="1"/>
  <c r="I126" i="1"/>
  <c r="L19" i="1"/>
  <c r="F133" i="1" l="1"/>
  <c r="M126" i="1"/>
  <c r="N126" i="1"/>
  <c r="G127" i="1"/>
  <c r="K125" i="1"/>
  <c r="L20" i="1"/>
  <c r="H133" i="1" l="1"/>
  <c r="J133" i="1" s="1"/>
  <c r="I127" i="1"/>
  <c r="L21" i="1"/>
  <c r="F134" i="1" l="1"/>
  <c r="M127" i="1"/>
  <c r="N127" i="1"/>
  <c r="G128" i="1"/>
  <c r="K126" i="1"/>
  <c r="L22" i="1"/>
  <c r="H134" i="1" l="1"/>
  <c r="J134" i="1" s="1"/>
  <c r="I128" i="1"/>
  <c r="L23" i="1"/>
  <c r="F135" i="1" l="1"/>
  <c r="M128" i="1"/>
  <c r="N128" i="1"/>
  <c r="G129" i="1"/>
  <c r="K127" i="1"/>
  <c r="L24" i="1"/>
  <c r="H135" i="1" l="1"/>
  <c r="J135" i="1" s="1"/>
  <c r="I129" i="1"/>
  <c r="L25" i="1"/>
  <c r="F136" i="1" l="1"/>
  <c r="M129" i="1"/>
  <c r="N129" i="1"/>
  <c r="G130" i="1"/>
  <c r="K128" i="1"/>
  <c r="L26" i="1"/>
  <c r="H136" i="1" l="1"/>
  <c r="J136" i="1" s="1"/>
  <c r="I130" i="1"/>
  <c r="L27" i="1"/>
  <c r="F137" i="1" l="1"/>
  <c r="M130" i="1"/>
  <c r="N130" i="1"/>
  <c r="G131" i="1"/>
  <c r="K129" i="1"/>
  <c r="L28" i="1"/>
  <c r="H137" i="1" l="1"/>
  <c r="J137" i="1" s="1"/>
  <c r="I131" i="1"/>
  <c r="L29" i="1"/>
  <c r="M131" i="1" l="1"/>
  <c r="N131" i="1"/>
  <c r="G132" i="1"/>
  <c r="K130" i="1"/>
  <c r="L30" i="1"/>
  <c r="I132" i="1" l="1"/>
  <c r="L31" i="1"/>
  <c r="M132" i="1" l="1"/>
  <c r="N132" i="1"/>
  <c r="G133" i="1"/>
  <c r="K131" i="1"/>
  <c r="L32" i="1"/>
  <c r="I133" i="1" l="1"/>
  <c r="L33" i="1"/>
  <c r="M133" i="1" l="1"/>
  <c r="N133" i="1"/>
  <c r="G134" i="1"/>
  <c r="K132" i="1"/>
  <c r="L34" i="1"/>
  <c r="I134" i="1" l="1"/>
  <c r="L35" i="1"/>
  <c r="M134" i="1" l="1"/>
  <c r="N134" i="1"/>
  <c r="G135" i="1"/>
  <c r="K133" i="1"/>
  <c r="L36" i="1"/>
  <c r="I135" i="1" l="1"/>
  <c r="L37" i="1"/>
  <c r="M135" i="1" l="1"/>
  <c r="N135" i="1"/>
  <c r="G136" i="1"/>
  <c r="K134" i="1"/>
  <c r="L38" i="1"/>
  <c r="I136" i="1" l="1"/>
  <c r="L39" i="1"/>
  <c r="M136" i="1" l="1"/>
  <c r="N136" i="1"/>
  <c r="G137" i="1"/>
  <c r="K135" i="1"/>
  <c r="L40" i="1"/>
  <c r="I137" i="1" l="1"/>
  <c r="L41" i="1"/>
  <c r="M137" i="1" l="1"/>
  <c r="N137" i="1"/>
  <c r="K136" i="1"/>
  <c r="L42" i="1"/>
  <c r="K137" i="1" l="1"/>
  <c r="L43" i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L101" i="1" l="1"/>
  <c r="L102" i="1" l="1"/>
  <c r="L103" i="1" l="1"/>
  <c r="L104" i="1" l="1"/>
  <c r="L105" i="1" l="1"/>
  <c r="L106" i="1" l="1"/>
  <c r="L107" i="1" l="1"/>
  <c r="L108" i="1" l="1"/>
  <c r="L109" i="1" l="1"/>
  <c r="L110" i="1" l="1"/>
  <c r="L111" i="1" l="1"/>
  <c r="L112" i="1" l="1"/>
  <c r="L113" i="1" l="1"/>
  <c r="L114" i="1" l="1"/>
  <c r="L115" i="1" l="1"/>
  <c r="L116" i="1" l="1"/>
  <c r="L117" i="1" l="1"/>
  <c r="L118" i="1" l="1"/>
  <c r="L119" i="1" l="1"/>
  <c r="L120" i="1" l="1"/>
  <c r="L121" i="1" l="1"/>
  <c r="L122" i="1" l="1"/>
  <c r="L123" i="1" l="1"/>
  <c r="L124" i="1" l="1"/>
  <c r="L125" i="1" l="1"/>
  <c r="L126" i="1" l="1"/>
  <c r="L127" i="1" l="1"/>
  <c r="L128" i="1" l="1"/>
  <c r="L129" i="1" l="1"/>
  <c r="L130" i="1" l="1"/>
  <c r="L131" i="1" l="1"/>
  <c r="L132" i="1" l="1"/>
  <c r="L133" i="1" l="1"/>
  <c r="L134" i="1" l="1"/>
  <c r="L135" i="1" l="1"/>
  <c r="L136" i="1" l="1"/>
  <c r="L137" i="1"/>
</calcChain>
</file>

<file path=xl/sharedStrings.xml><?xml version="1.0" encoding="utf-8"?>
<sst xmlns="http://schemas.openxmlformats.org/spreadsheetml/2006/main" count="38" uniqueCount="36">
  <si>
    <t>Target (perbulan)</t>
  </si>
  <si>
    <t>No</t>
  </si>
  <si>
    <t>Bln</t>
  </si>
  <si>
    <t>Th</t>
  </si>
  <si>
    <t>Real %</t>
  </si>
  <si>
    <t>Saldo Real</t>
  </si>
  <si>
    <t>Saldo Target</t>
  </si>
  <si>
    <t>Target Prov</t>
  </si>
  <si>
    <t>Real Prov</t>
  </si>
  <si>
    <t>Ttl Prov</t>
  </si>
  <si>
    <t>Ttl Prov Real</t>
  </si>
  <si>
    <t>Bulan Berjalan</t>
  </si>
  <si>
    <t>Status</t>
  </si>
  <si>
    <t>GJTL 1</t>
  </si>
  <si>
    <t>FASW 1</t>
  </si>
  <si>
    <t>WOMF 2</t>
  </si>
  <si>
    <t>IKAI 2</t>
  </si>
  <si>
    <t>AALI 2</t>
  </si>
  <si>
    <t>MPPA 2</t>
  </si>
  <si>
    <t>BHIT 2</t>
  </si>
  <si>
    <t>Modal Real</t>
  </si>
  <si>
    <t>Modal Target</t>
  </si>
  <si>
    <t>Diff</t>
  </si>
  <si>
    <t>BBTN</t>
  </si>
  <si>
    <t>KINO</t>
  </si>
  <si>
    <t>CEKA 1</t>
  </si>
  <si>
    <t>SMDR</t>
  </si>
  <si>
    <t>BHIT 1</t>
  </si>
  <si>
    <t>TOTL</t>
  </si>
  <si>
    <t>PWON</t>
  </si>
  <si>
    <t>MNCN 1</t>
  </si>
  <si>
    <t>KAEF</t>
  </si>
  <si>
    <t>PPRO 1</t>
  </si>
  <si>
    <t>TLKM</t>
  </si>
  <si>
    <t>% Rata Rata</t>
  </si>
  <si>
    <t>%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</si>
</sst>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d\-mmm\-yyyy;@"/>
    <numFmt numFmtId="165" formatCode="_(\R\p* #,##0.00_);_(\R\p* \(#,##0.00\);_(\R\p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1" applyFont="1"/>
    <xf numFmtId="9" fontId="0" fillId="0" borderId="0" xfId="2" applyFont="1"/>
    <xf numFmtId="0" fontId="0" fillId="0" borderId="0" xfId="1" applyNumberFormat="1" applyFont="1"/>
    <xf numFmtId="0" fontId="0" fillId="2" borderId="0" xfId="0" applyFill="1"/>
    <xf numFmtId="44" fontId="0" fillId="2" borderId="0" xfId="1" applyFont="1" applyFill="1"/>
    <xf numFmtId="0" fontId="0" fillId="0" borderId="0" xfId="0" applyFill="1"/>
    <xf numFmtId="0" fontId="2" fillId="3" borderId="0" xfId="0" applyFont="1" applyFill="1" applyAlignment="1">
      <alignment horizontal="center"/>
    </xf>
    <xf numFmtId="44" fontId="2" fillId="3" borderId="0" xfId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0" fillId="2" borderId="0" xfId="1" applyNumberFormat="1" applyFont="1" applyFill="1"/>
    <xf numFmtId="0" fontId="0" fillId="0" borderId="0" xfId="1" applyNumberFormat="1" applyFont="1" applyFill="1"/>
    <xf numFmtId="0" fontId="2" fillId="3" borderId="0" xfId="1" applyNumberFormat="1" applyFont="1" applyFill="1" applyAlignment="1">
      <alignment horizontal="center"/>
    </xf>
    <xf numFmtId="10" fontId="0" fillId="0" borderId="0" xfId="2" applyNumberFormat="1" applyFont="1"/>
    <xf numFmtId="10" fontId="0" fillId="2" borderId="0" xfId="2" applyNumberFormat="1" applyFont="1" applyFill="1"/>
    <xf numFmtId="10" fontId="0" fillId="0" borderId="0" xfId="2" applyNumberFormat="1" applyFont="1" applyFill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/>
    <xf numFmtId="165" fontId="0" fillId="0" borderId="0" xfId="1" applyNumberFormat="1" applyFont="1"/>
    <xf numFmtId="165" fontId="0" fillId="2" borderId="0" xfId="1" applyNumberFormat="1" applyFont="1" applyFill="1"/>
    <xf numFmtId="165" fontId="0" fillId="0" borderId="0" xfId="1" applyNumberFormat="1" applyFont="1" applyFill="1"/>
    <xf numFmtId="165" fontId="0" fillId="4" borderId="1" xfId="1" applyNumberFormat="1" applyFont="1" applyFill="1" applyBorder="1"/>
    <xf numFmtId="165" fontId="0" fillId="4" borderId="2" xfId="1" applyNumberFormat="1" applyFont="1" applyFill="1" applyBorder="1"/>
    <xf numFmtId="165" fontId="0" fillId="2" borderId="2" xfId="1" applyNumberFormat="1" applyFont="1" applyFill="1" applyBorder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165" fontId="0" fillId="5" borderId="2" xfId="1" applyNumberFormat="1" applyFont="1" applyFill="1" applyBorder="1"/>
    <xf numFmtId="165" fontId="0" fillId="5" borderId="0" xfId="0" applyNumberFormat="1" applyFill="1"/>
    <xf numFmtId="10" fontId="0" fillId="5" borderId="0" xfId="2" applyNumberFormat="1" applyFont="1" applyFill="1"/>
    <xf numFmtId="0" fontId="0" fillId="5" borderId="0" xfId="1" applyNumberFormat="1" applyFont="1" applyFill="1"/>
    <xf numFmtId="44" fontId="2" fillId="6" borderId="0" xfId="1" applyFont="1" applyFill="1" applyAlignment="1">
      <alignment horizontal="center"/>
    </xf>
    <xf numFmtId="44" fontId="2" fillId="6" borderId="0" xfId="0" applyNumberFormat="1" applyFont="1" applyFill="1" applyAlignment="1">
      <alignment horizontal="center"/>
    </xf>
    <xf numFmtId="165" fontId="0" fillId="4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tabSelected="1" zoomScale="85" zoomScaleNormal="85" workbookViewId="0">
      <pane ySplit="5" topLeftCell="A6" activePane="bottomLeft" state="frozen"/>
      <selection pane="bottomLeft" activeCell="P21" sqref="P21"/>
    </sheetView>
  </sheetViews>
  <sheetFormatPr defaultRowHeight="15" x14ac:dyDescent="0.25"/>
  <cols>
    <col min="1" max="1" width="5" bestFit="1" customWidth="1"/>
    <col min="2" max="2" width="5.140625" bestFit="1" customWidth="1"/>
    <col min="3" max="3" width="4.28515625" bestFit="1" customWidth="1"/>
    <col min="4" max="5" width="17.42578125" style="21" customWidth="1"/>
    <col min="6" max="7" width="20.28515625" style="21" bestFit="1" customWidth="1"/>
    <col min="8" max="9" width="19.28515625" style="21" bestFit="1" customWidth="1"/>
    <col min="10" max="11" width="20.28515625" style="27" bestFit="1" customWidth="1"/>
    <col min="12" max="12" width="9.42578125" style="2" bestFit="1" customWidth="1"/>
    <col min="13" max="13" width="9" style="3" customWidth="1"/>
    <col min="14" max="14" width="16.28515625" bestFit="1" customWidth="1"/>
    <col min="16" max="16" width="12.5703125" bestFit="1" customWidth="1"/>
  </cols>
  <sheetData>
    <row r="1" spans="1:14" x14ac:dyDescent="0.25">
      <c r="D1" s="1" t="s">
        <v>0</v>
      </c>
      <c r="E1" s="1"/>
      <c r="F1" s="11">
        <v>0.06</v>
      </c>
      <c r="G1" s="11"/>
      <c r="H1" s="5" t="s">
        <v>11</v>
      </c>
      <c r="I1" s="1"/>
      <c r="J1"/>
      <c r="K1"/>
      <c r="L1"/>
    </row>
    <row r="2" spans="1:14" x14ac:dyDescent="0.25">
      <c r="D2" s="1" t="s">
        <v>21</v>
      </c>
      <c r="E2" s="1"/>
      <c r="F2" s="21">
        <f>SUM(D6:D1048576)</f>
        <v>31000000</v>
      </c>
      <c r="G2" s="1"/>
      <c r="H2" s="1"/>
      <c r="I2" s="1"/>
      <c r="J2"/>
      <c r="K2"/>
      <c r="L2" s="20"/>
    </row>
    <row r="3" spans="1:14" x14ac:dyDescent="0.25">
      <c r="D3" s="1" t="s">
        <v>20</v>
      </c>
      <c r="E3" s="1"/>
      <c r="F3" s="21">
        <f>SUM(E6:E1048576)</f>
        <v>31000000</v>
      </c>
      <c r="G3" s="1"/>
      <c r="H3" s="1"/>
      <c r="I3" s="1"/>
      <c r="J3"/>
      <c r="K3" t="s">
        <v>35</v>
      </c>
      <c r="L3" s="20">
        <f>K10/F3</f>
        <v>6.5322580645161291E-2</v>
      </c>
      <c r="M3" s="15"/>
    </row>
    <row r="4" spans="1:14" x14ac:dyDescent="0.25">
      <c r="D4" s="1"/>
      <c r="E4" s="1"/>
      <c r="F4" s="1"/>
      <c r="G4" s="1"/>
      <c r="H4" s="1"/>
      <c r="I4" s="1"/>
      <c r="J4"/>
      <c r="K4" t="s">
        <v>34</v>
      </c>
      <c r="L4" s="15">
        <f>SUM(L6:L10)/5</f>
        <v>3.9140483527879869E-2</v>
      </c>
    </row>
    <row r="5" spans="1:14" s="10" customFormat="1" ht="18.75" x14ac:dyDescent="0.4">
      <c r="A5" s="7" t="s">
        <v>1</v>
      </c>
      <c r="B5" s="7" t="s">
        <v>2</v>
      </c>
      <c r="C5" s="7" t="s">
        <v>3</v>
      </c>
      <c r="D5" s="8" t="s">
        <v>21</v>
      </c>
      <c r="E5" s="36" t="s">
        <v>20</v>
      </c>
      <c r="F5" s="8" t="s">
        <v>6</v>
      </c>
      <c r="G5" s="36" t="s">
        <v>5</v>
      </c>
      <c r="H5" s="8" t="s">
        <v>7</v>
      </c>
      <c r="I5" s="36" t="s">
        <v>8</v>
      </c>
      <c r="J5" s="9" t="s">
        <v>9</v>
      </c>
      <c r="K5" s="37" t="s">
        <v>10</v>
      </c>
      <c r="L5" s="7" t="s">
        <v>4</v>
      </c>
      <c r="M5" s="14" t="s">
        <v>12</v>
      </c>
      <c r="N5" s="7" t="s">
        <v>22</v>
      </c>
    </row>
    <row r="6" spans="1:14" x14ac:dyDescent="0.25">
      <c r="A6">
        <v>1</v>
      </c>
      <c r="B6">
        <v>4</v>
      </c>
      <c r="D6" s="21">
        <v>5000000</v>
      </c>
      <c r="E6" s="21">
        <v>5000000</v>
      </c>
      <c r="F6" s="21">
        <f>D6</f>
        <v>5000000</v>
      </c>
      <c r="G6" s="24">
        <f>E6</f>
        <v>5000000</v>
      </c>
      <c r="H6" s="21">
        <f t="shared" ref="H6:H37" si="0">F6*F$1</f>
        <v>300000</v>
      </c>
      <c r="I6" s="38">
        <f>F6*0.05</f>
        <v>250000</v>
      </c>
      <c r="J6" s="27">
        <f>H6</f>
        <v>300000</v>
      </c>
      <c r="K6" s="27">
        <f>I6</f>
        <v>250000</v>
      </c>
      <c r="L6" s="15">
        <f t="shared" ref="L6:L37" si="1">I6/G6</f>
        <v>0.05</v>
      </c>
      <c r="M6" s="13" t="str">
        <f>IF(I6-(F$1*G6)&gt;=0,"TRUE","FALSE")</f>
        <v>FALSE</v>
      </c>
      <c r="N6" s="21">
        <f>I6-(F$1*G6)</f>
        <v>-50000</v>
      </c>
    </row>
    <row r="7" spans="1:14" x14ac:dyDescent="0.25">
      <c r="A7">
        <v>2</v>
      </c>
      <c r="B7">
        <v>5</v>
      </c>
      <c r="D7" s="21">
        <v>5000000</v>
      </c>
      <c r="E7" s="21">
        <v>5000000</v>
      </c>
      <c r="F7" s="21">
        <f>F6+D7+H6</f>
        <v>10300000</v>
      </c>
      <c r="G7" s="25">
        <f>G6+E7+I6</f>
        <v>10250000</v>
      </c>
      <c r="H7" s="21">
        <f t="shared" si="0"/>
        <v>618000</v>
      </c>
      <c r="I7" s="38">
        <v>315000</v>
      </c>
      <c r="J7" s="27">
        <f t="shared" ref="J7:J38" si="2">J6+H7</f>
        <v>918000</v>
      </c>
      <c r="K7" s="27">
        <f t="shared" ref="K7:K38" si="3">K6+I7</f>
        <v>565000</v>
      </c>
      <c r="L7" s="15">
        <f t="shared" si="1"/>
        <v>3.073170731707317E-2</v>
      </c>
      <c r="M7" s="13" t="str">
        <f t="shared" ref="M7:M70" si="4">IF(I7-(F$1*G7)&gt;=0,"TRUE","FALSE")</f>
        <v>FALSE</v>
      </c>
      <c r="N7" s="21">
        <f t="shared" ref="N7:N70" si="5">I7-(F$1*G7)</f>
        <v>-300000</v>
      </c>
    </row>
    <row r="8" spans="1:14" x14ac:dyDescent="0.25">
      <c r="A8">
        <v>3</v>
      </c>
      <c r="B8">
        <v>6</v>
      </c>
      <c r="D8" s="21">
        <v>5000000</v>
      </c>
      <c r="E8" s="21">
        <v>5000000</v>
      </c>
      <c r="F8" s="21">
        <f t="shared" ref="F8:F71" si="6">F7+D8+H7</f>
        <v>15918000</v>
      </c>
      <c r="G8" s="25">
        <f t="shared" ref="G8:G71" si="7">G7+E8+I7</f>
        <v>15565000</v>
      </c>
      <c r="H8" s="21">
        <f t="shared" si="0"/>
        <v>955080</v>
      </c>
      <c r="I8" s="38">
        <v>1200000</v>
      </c>
      <c r="J8" s="27">
        <f t="shared" si="2"/>
        <v>1873080</v>
      </c>
      <c r="K8" s="27">
        <f t="shared" si="3"/>
        <v>1765000</v>
      </c>
      <c r="L8" s="15">
        <f t="shared" si="1"/>
        <v>7.7096048827497585E-2</v>
      </c>
      <c r="M8" s="13" t="str">
        <f t="shared" si="4"/>
        <v>TRUE</v>
      </c>
      <c r="N8" s="21">
        <f t="shared" si="5"/>
        <v>266100</v>
      </c>
    </row>
    <row r="9" spans="1:14" s="6" customFormat="1" x14ac:dyDescent="0.25">
      <c r="A9" s="6">
        <v>4</v>
      </c>
      <c r="B9" s="6">
        <v>7</v>
      </c>
      <c r="D9" s="23">
        <v>5000000</v>
      </c>
      <c r="E9" s="23">
        <v>5000000</v>
      </c>
      <c r="F9" s="23">
        <f t="shared" si="6"/>
        <v>21873080</v>
      </c>
      <c r="G9" s="25">
        <f t="shared" si="7"/>
        <v>21765000</v>
      </c>
      <c r="H9" s="23">
        <f t="shared" si="0"/>
        <v>1312384.8</v>
      </c>
      <c r="I9" s="38">
        <v>1860000</v>
      </c>
      <c r="J9" s="29">
        <f t="shared" si="2"/>
        <v>3185464.8</v>
      </c>
      <c r="K9" s="29">
        <f t="shared" si="3"/>
        <v>3625000</v>
      </c>
      <c r="L9" s="17">
        <f t="shared" si="1"/>
        <v>8.5458304617505171E-2</v>
      </c>
      <c r="M9" s="13" t="str">
        <f t="shared" si="4"/>
        <v>TRUE</v>
      </c>
      <c r="N9" s="21">
        <f t="shared" si="5"/>
        <v>554100</v>
      </c>
    </row>
    <row r="10" spans="1:14" s="6" customFormat="1" x14ac:dyDescent="0.25">
      <c r="A10" s="6">
        <v>5</v>
      </c>
      <c r="B10" s="6">
        <v>8</v>
      </c>
      <c r="D10" s="23">
        <v>10000000</v>
      </c>
      <c r="E10" s="23">
        <v>10000000</v>
      </c>
      <c r="F10" s="23">
        <f t="shared" si="6"/>
        <v>33185464.800000001</v>
      </c>
      <c r="G10" s="25">
        <f t="shared" si="7"/>
        <v>33625000</v>
      </c>
      <c r="H10" s="23">
        <f>F10*F$1</f>
        <v>1991127.888</v>
      </c>
      <c r="I10" s="38">
        <v>-1600000</v>
      </c>
      <c r="J10" s="29">
        <f t="shared" si="2"/>
        <v>5176592.6880000001</v>
      </c>
      <c r="K10" s="29">
        <f t="shared" si="3"/>
        <v>2025000</v>
      </c>
      <c r="L10" s="17">
        <f t="shared" si="1"/>
        <v>-4.7583643122676579E-2</v>
      </c>
      <c r="M10" s="13" t="str">
        <f t="shared" si="4"/>
        <v>FALSE</v>
      </c>
      <c r="N10" s="23">
        <f t="shared" si="5"/>
        <v>-3617500</v>
      </c>
    </row>
    <row r="11" spans="1:14" s="4" customFormat="1" x14ac:dyDescent="0.25">
      <c r="A11" s="4">
        <v>6</v>
      </c>
      <c r="B11" s="4">
        <v>9</v>
      </c>
      <c r="D11" s="22">
        <v>1000000</v>
      </c>
      <c r="E11" s="22">
        <v>1000000</v>
      </c>
      <c r="F11" s="22">
        <f t="shared" si="6"/>
        <v>36176592.687999994</v>
      </c>
      <c r="G11" s="26">
        <f t="shared" si="7"/>
        <v>33025000</v>
      </c>
      <c r="H11" s="22">
        <f t="shared" si="0"/>
        <v>2170595.5612799996</v>
      </c>
      <c r="I11" s="22">
        <v>0</v>
      </c>
      <c r="J11" s="28">
        <f t="shared" si="2"/>
        <v>7347188.2492800001</v>
      </c>
      <c r="K11" s="28">
        <f t="shared" si="3"/>
        <v>2025000</v>
      </c>
      <c r="L11" s="16">
        <f t="shared" si="1"/>
        <v>0</v>
      </c>
      <c r="M11" s="12" t="str">
        <f t="shared" si="4"/>
        <v>FALSE</v>
      </c>
      <c r="N11" s="22">
        <f t="shared" si="5"/>
        <v>-1981500</v>
      </c>
    </row>
    <row r="12" spans="1:14" x14ac:dyDescent="0.25">
      <c r="A12">
        <v>7</v>
      </c>
      <c r="B12">
        <v>10</v>
      </c>
      <c r="F12" s="23">
        <f t="shared" si="6"/>
        <v>38347188.249279991</v>
      </c>
      <c r="G12" s="25">
        <f t="shared" si="7"/>
        <v>33025000</v>
      </c>
      <c r="H12" s="21">
        <f t="shared" si="0"/>
        <v>2300831.2949567991</v>
      </c>
      <c r="I12" s="21">
        <f t="shared" ref="I12:I74" si="8">G12*F$1</f>
        <v>1981500</v>
      </c>
      <c r="J12" s="27">
        <f t="shared" si="2"/>
        <v>9648019.5442367997</v>
      </c>
      <c r="K12" s="27">
        <f t="shared" si="3"/>
        <v>4006500</v>
      </c>
      <c r="L12" s="15">
        <f t="shared" si="1"/>
        <v>0.06</v>
      </c>
      <c r="M12" s="13" t="str">
        <f t="shared" si="4"/>
        <v>TRUE</v>
      </c>
      <c r="N12" s="21">
        <f t="shared" si="5"/>
        <v>0</v>
      </c>
    </row>
    <row r="13" spans="1:14" x14ac:dyDescent="0.25">
      <c r="A13">
        <v>8</v>
      </c>
      <c r="B13">
        <v>11</v>
      </c>
      <c r="F13" s="23">
        <f t="shared" si="6"/>
        <v>40648019.544236787</v>
      </c>
      <c r="G13" s="25">
        <f t="shared" si="7"/>
        <v>35006500</v>
      </c>
      <c r="H13" s="21">
        <f t="shared" si="0"/>
        <v>2438881.1726542073</v>
      </c>
      <c r="I13" s="21">
        <f t="shared" si="8"/>
        <v>2100390</v>
      </c>
      <c r="J13" s="27">
        <f t="shared" si="2"/>
        <v>12086900.716891007</v>
      </c>
      <c r="K13" s="27">
        <f t="shared" si="3"/>
        <v>6106890</v>
      </c>
      <c r="L13" s="15">
        <f t="shared" si="1"/>
        <v>0.06</v>
      </c>
      <c r="M13" s="13" t="str">
        <f t="shared" si="4"/>
        <v>TRUE</v>
      </c>
      <c r="N13" s="21">
        <f t="shared" si="5"/>
        <v>0</v>
      </c>
    </row>
    <row r="14" spans="1:14" x14ac:dyDescent="0.25">
      <c r="A14">
        <v>9</v>
      </c>
      <c r="B14">
        <v>12</v>
      </c>
      <c r="F14" s="23">
        <f t="shared" si="6"/>
        <v>43086900.716890991</v>
      </c>
      <c r="G14" s="25">
        <f t="shared" si="7"/>
        <v>37106890</v>
      </c>
      <c r="H14" s="21">
        <f t="shared" si="0"/>
        <v>2585214.0430134595</v>
      </c>
      <c r="I14" s="21">
        <f t="shared" si="8"/>
        <v>2226413.4</v>
      </c>
      <c r="J14" s="27">
        <f t="shared" si="2"/>
        <v>14672114.759904467</v>
      </c>
      <c r="K14" s="27">
        <f t="shared" si="3"/>
        <v>8333303.4000000004</v>
      </c>
      <c r="L14" s="15">
        <f t="shared" si="1"/>
        <v>0.06</v>
      </c>
      <c r="M14" s="13" t="str">
        <f t="shared" si="4"/>
        <v>TRUE</v>
      </c>
      <c r="N14" s="21">
        <f t="shared" si="5"/>
        <v>0</v>
      </c>
    </row>
    <row r="15" spans="1:14" x14ac:dyDescent="0.25">
      <c r="A15">
        <v>10</v>
      </c>
      <c r="B15">
        <v>1</v>
      </c>
      <c r="F15" s="23">
        <f t="shared" si="6"/>
        <v>45672114.759904452</v>
      </c>
      <c r="G15" s="25">
        <f t="shared" si="7"/>
        <v>39333303.399999999</v>
      </c>
      <c r="H15" s="21">
        <f t="shared" si="0"/>
        <v>2740326.8855942669</v>
      </c>
      <c r="I15" s="21">
        <f t="shared" si="8"/>
        <v>2359998.2039999999</v>
      </c>
      <c r="J15" s="27">
        <f t="shared" si="2"/>
        <v>17412441.645498734</v>
      </c>
      <c r="K15" s="27">
        <f t="shared" si="3"/>
        <v>10693301.604</v>
      </c>
      <c r="L15" s="15">
        <f t="shared" si="1"/>
        <v>0.06</v>
      </c>
      <c r="M15" s="13" t="str">
        <f t="shared" si="4"/>
        <v>TRUE</v>
      </c>
      <c r="N15" s="21">
        <f t="shared" si="5"/>
        <v>0</v>
      </c>
    </row>
    <row r="16" spans="1:14" x14ac:dyDescent="0.25">
      <c r="A16">
        <v>11</v>
      </c>
      <c r="B16">
        <v>2</v>
      </c>
      <c r="F16" s="23">
        <f t="shared" si="6"/>
        <v>48412441.645498715</v>
      </c>
      <c r="G16" s="25">
        <f t="shared" si="7"/>
        <v>41693301.604000002</v>
      </c>
      <c r="H16" s="21">
        <f t="shared" si="0"/>
        <v>2904746.4987299228</v>
      </c>
      <c r="I16" s="21">
        <f t="shared" si="8"/>
        <v>2501598.0962399999</v>
      </c>
      <c r="J16" s="27">
        <f t="shared" si="2"/>
        <v>20317188.144228656</v>
      </c>
      <c r="K16" s="27">
        <f t="shared" si="3"/>
        <v>13194899.700240001</v>
      </c>
      <c r="L16" s="15">
        <f t="shared" si="1"/>
        <v>5.9999999999999991E-2</v>
      </c>
      <c r="M16" s="13" t="str">
        <f t="shared" si="4"/>
        <v>TRUE</v>
      </c>
      <c r="N16" s="21">
        <f t="shared" si="5"/>
        <v>0</v>
      </c>
    </row>
    <row r="17" spans="1:14" x14ac:dyDescent="0.25">
      <c r="A17">
        <v>12</v>
      </c>
      <c r="B17">
        <v>3</v>
      </c>
      <c r="C17">
        <v>1</v>
      </c>
      <c r="F17" s="23">
        <f t="shared" si="6"/>
        <v>51317188.144228637</v>
      </c>
      <c r="G17" s="25">
        <f t="shared" si="7"/>
        <v>44194899.700240001</v>
      </c>
      <c r="H17" s="21">
        <f>F17*F$1</f>
        <v>3079031.2886537183</v>
      </c>
      <c r="I17" s="21">
        <f t="shared" si="8"/>
        <v>2651693.9820144</v>
      </c>
      <c r="J17" s="27">
        <f t="shared" si="2"/>
        <v>23396219.432882376</v>
      </c>
      <c r="K17" s="27">
        <f t="shared" si="3"/>
        <v>15846593.6822544</v>
      </c>
      <c r="L17" s="15">
        <f t="shared" si="1"/>
        <v>0.06</v>
      </c>
      <c r="M17" s="13" t="str">
        <f t="shared" si="4"/>
        <v>TRUE</v>
      </c>
      <c r="N17" s="21">
        <f t="shared" si="5"/>
        <v>0</v>
      </c>
    </row>
    <row r="18" spans="1:14" x14ac:dyDescent="0.25">
      <c r="A18">
        <v>13</v>
      </c>
      <c r="B18">
        <v>4</v>
      </c>
      <c r="F18" s="23">
        <f t="shared" si="6"/>
        <v>54396219.432882354</v>
      </c>
      <c r="G18" s="25">
        <f t="shared" si="7"/>
        <v>46846593.682254404</v>
      </c>
      <c r="H18" s="21">
        <f t="shared" si="0"/>
        <v>3263773.1659729411</v>
      </c>
      <c r="I18" s="21">
        <f t="shared" si="8"/>
        <v>2810795.620935264</v>
      </c>
      <c r="J18" s="27">
        <f t="shared" si="2"/>
        <v>26659992.598855317</v>
      </c>
      <c r="K18" s="27">
        <f t="shared" si="3"/>
        <v>18657389.303189665</v>
      </c>
      <c r="L18" s="15">
        <f t="shared" si="1"/>
        <v>0.06</v>
      </c>
      <c r="M18" s="13" t="str">
        <f t="shared" si="4"/>
        <v>TRUE</v>
      </c>
      <c r="N18" s="21">
        <f t="shared" si="5"/>
        <v>0</v>
      </c>
    </row>
    <row r="19" spans="1:14" x14ac:dyDescent="0.25">
      <c r="A19">
        <v>14</v>
      </c>
      <c r="B19">
        <v>5</v>
      </c>
      <c r="F19" s="23">
        <f t="shared" si="6"/>
        <v>57659992.598855294</v>
      </c>
      <c r="G19" s="25">
        <f t="shared" si="7"/>
        <v>49657389.303189665</v>
      </c>
      <c r="H19" s="21">
        <f t="shared" si="0"/>
        <v>3459599.5559313176</v>
      </c>
      <c r="I19" s="21">
        <f t="shared" si="8"/>
        <v>2979443.3581913798</v>
      </c>
      <c r="J19" s="27">
        <f t="shared" si="2"/>
        <v>30119592.154786635</v>
      </c>
      <c r="K19" s="27">
        <f t="shared" si="3"/>
        <v>21636832.661381043</v>
      </c>
      <c r="L19" s="15">
        <f t="shared" si="1"/>
        <v>0.06</v>
      </c>
      <c r="M19" s="13" t="str">
        <f t="shared" si="4"/>
        <v>TRUE</v>
      </c>
      <c r="N19" s="21">
        <f t="shared" si="5"/>
        <v>0</v>
      </c>
    </row>
    <row r="20" spans="1:14" x14ac:dyDescent="0.25">
      <c r="A20">
        <v>15</v>
      </c>
      <c r="B20">
        <v>6</v>
      </c>
      <c r="F20" s="23">
        <f t="shared" si="6"/>
        <v>61119592.154786609</v>
      </c>
      <c r="G20" s="25">
        <f t="shared" si="7"/>
        <v>52636832.661381043</v>
      </c>
      <c r="H20" s="21">
        <f t="shared" si="0"/>
        <v>3667175.5292871962</v>
      </c>
      <c r="I20" s="21">
        <f t="shared" si="8"/>
        <v>3158209.9596828623</v>
      </c>
      <c r="J20" s="27">
        <f t="shared" si="2"/>
        <v>33786767.684073828</v>
      </c>
      <c r="K20" s="27">
        <f t="shared" si="3"/>
        <v>24795042.621063907</v>
      </c>
      <c r="L20" s="15">
        <f t="shared" si="1"/>
        <v>5.9999999999999991E-2</v>
      </c>
      <c r="M20" s="13" t="str">
        <f t="shared" si="4"/>
        <v>TRUE</v>
      </c>
      <c r="N20" s="21">
        <f t="shared" si="5"/>
        <v>0</v>
      </c>
    </row>
    <row r="21" spans="1:14" x14ac:dyDescent="0.25">
      <c r="A21">
        <v>16</v>
      </c>
      <c r="B21">
        <v>7</v>
      </c>
      <c r="F21" s="23">
        <f t="shared" si="6"/>
        <v>64786767.684073806</v>
      </c>
      <c r="G21" s="25">
        <f t="shared" si="7"/>
        <v>55795042.621063903</v>
      </c>
      <c r="H21" s="21">
        <f t="shared" si="0"/>
        <v>3887206.061044428</v>
      </c>
      <c r="I21" s="21">
        <f t="shared" si="8"/>
        <v>3347702.5572638339</v>
      </c>
      <c r="J21" s="27">
        <f t="shared" si="2"/>
        <v>37673973.745118253</v>
      </c>
      <c r="K21" s="27">
        <f t="shared" si="3"/>
        <v>28142745.178327739</v>
      </c>
      <c r="L21" s="15">
        <f t="shared" si="1"/>
        <v>0.06</v>
      </c>
      <c r="M21" s="13" t="str">
        <f t="shared" si="4"/>
        <v>TRUE</v>
      </c>
      <c r="N21" s="21">
        <f t="shared" si="5"/>
        <v>0</v>
      </c>
    </row>
    <row r="22" spans="1:14" x14ac:dyDescent="0.25">
      <c r="A22">
        <v>17</v>
      </c>
      <c r="B22">
        <v>8</v>
      </c>
      <c r="F22" s="23">
        <f t="shared" si="6"/>
        <v>68673973.745118231</v>
      </c>
      <c r="G22" s="25">
        <f t="shared" si="7"/>
        <v>59142745.178327739</v>
      </c>
      <c r="H22" s="21">
        <f t="shared" si="0"/>
        <v>4120438.4247070937</v>
      </c>
      <c r="I22" s="21">
        <f t="shared" si="8"/>
        <v>3548564.7106996644</v>
      </c>
      <c r="J22" s="27">
        <f t="shared" si="2"/>
        <v>41794412.169825345</v>
      </c>
      <c r="K22" s="27">
        <f t="shared" si="3"/>
        <v>31691309.889027402</v>
      </c>
      <c r="L22" s="15">
        <f t="shared" si="1"/>
        <v>6.0000000000000005E-2</v>
      </c>
      <c r="M22" s="13" t="str">
        <f t="shared" si="4"/>
        <v>TRUE</v>
      </c>
      <c r="N22" s="21">
        <f t="shared" si="5"/>
        <v>0</v>
      </c>
    </row>
    <row r="23" spans="1:14" x14ac:dyDescent="0.25">
      <c r="A23">
        <v>18</v>
      </c>
      <c r="B23">
        <v>9</v>
      </c>
      <c r="F23" s="23">
        <f t="shared" si="6"/>
        <v>72794412.16982533</v>
      </c>
      <c r="G23" s="25">
        <f t="shared" si="7"/>
        <v>62691309.889027402</v>
      </c>
      <c r="H23" s="21">
        <f t="shared" si="0"/>
        <v>4367664.7301895199</v>
      </c>
      <c r="I23" s="21">
        <f t="shared" si="8"/>
        <v>3761478.5933416439</v>
      </c>
      <c r="J23" s="27">
        <f t="shared" si="2"/>
        <v>46162076.900014862</v>
      </c>
      <c r="K23" s="27">
        <f t="shared" si="3"/>
        <v>35452788.482369043</v>
      </c>
      <c r="L23" s="15">
        <f t="shared" si="1"/>
        <v>0.06</v>
      </c>
      <c r="M23" s="13" t="str">
        <f t="shared" si="4"/>
        <v>TRUE</v>
      </c>
      <c r="N23" s="21">
        <f t="shared" si="5"/>
        <v>0</v>
      </c>
    </row>
    <row r="24" spans="1:14" x14ac:dyDescent="0.25">
      <c r="A24">
        <v>19</v>
      </c>
      <c r="B24">
        <v>10</v>
      </c>
      <c r="F24" s="23">
        <f t="shared" si="6"/>
        <v>77162076.900014848</v>
      </c>
      <c r="G24" s="25">
        <f t="shared" si="7"/>
        <v>66452788.482369043</v>
      </c>
      <c r="H24" s="21">
        <f t="shared" si="0"/>
        <v>4629724.6140008904</v>
      </c>
      <c r="I24" s="21">
        <f t="shared" si="8"/>
        <v>3987167.3089421424</v>
      </c>
      <c r="J24" s="27">
        <f t="shared" si="2"/>
        <v>50791801.514015749</v>
      </c>
      <c r="K24" s="27">
        <f t="shared" si="3"/>
        <v>39439955.791311182</v>
      </c>
      <c r="L24" s="15">
        <f t="shared" si="1"/>
        <v>0.06</v>
      </c>
      <c r="M24" s="13" t="str">
        <f t="shared" si="4"/>
        <v>TRUE</v>
      </c>
      <c r="N24" s="21">
        <f t="shared" si="5"/>
        <v>0</v>
      </c>
    </row>
    <row r="25" spans="1:14" x14ac:dyDescent="0.25">
      <c r="A25">
        <v>20</v>
      </c>
      <c r="B25">
        <v>11</v>
      </c>
      <c r="F25" s="23">
        <f t="shared" si="6"/>
        <v>81791801.514015734</v>
      </c>
      <c r="G25" s="25">
        <f t="shared" si="7"/>
        <v>70439955.79131119</v>
      </c>
      <c r="H25" s="21">
        <f t="shared" si="0"/>
        <v>4907508.0908409441</v>
      </c>
      <c r="I25" s="21">
        <f t="shared" si="8"/>
        <v>4226397.347478671</v>
      </c>
      <c r="J25" s="27">
        <f t="shared" si="2"/>
        <v>55699309.604856692</v>
      </c>
      <c r="K25" s="27">
        <f t="shared" si="3"/>
        <v>43666353.138789855</v>
      </c>
      <c r="L25" s="15">
        <f t="shared" si="1"/>
        <v>0.06</v>
      </c>
      <c r="M25" s="13" t="str">
        <f t="shared" si="4"/>
        <v>TRUE</v>
      </c>
      <c r="N25" s="21">
        <f t="shared" si="5"/>
        <v>0</v>
      </c>
    </row>
    <row r="26" spans="1:14" x14ac:dyDescent="0.25">
      <c r="A26">
        <v>21</v>
      </c>
      <c r="B26">
        <v>12</v>
      </c>
      <c r="F26" s="23">
        <f t="shared" si="6"/>
        <v>86699309.604856685</v>
      </c>
      <c r="G26" s="25">
        <f t="shared" si="7"/>
        <v>74666353.138789862</v>
      </c>
      <c r="H26" s="21">
        <f t="shared" si="0"/>
        <v>5201958.5762914009</v>
      </c>
      <c r="I26" s="21">
        <f t="shared" si="8"/>
        <v>4479981.1883273916</v>
      </c>
      <c r="J26" s="27">
        <f t="shared" si="2"/>
        <v>60901268.181148097</v>
      </c>
      <c r="K26" s="27">
        <f t="shared" si="3"/>
        <v>48146334.327117249</v>
      </c>
      <c r="L26" s="15">
        <f t="shared" si="1"/>
        <v>0.06</v>
      </c>
      <c r="M26" s="13" t="str">
        <f t="shared" si="4"/>
        <v>TRUE</v>
      </c>
      <c r="N26" s="21">
        <f t="shared" si="5"/>
        <v>0</v>
      </c>
    </row>
    <row r="27" spans="1:14" x14ac:dyDescent="0.25">
      <c r="A27">
        <v>22</v>
      </c>
      <c r="B27">
        <v>1</v>
      </c>
      <c r="F27" s="23">
        <f t="shared" si="6"/>
        <v>91901268.181148082</v>
      </c>
      <c r="G27" s="25">
        <f t="shared" si="7"/>
        <v>79146334.327117249</v>
      </c>
      <c r="H27" s="21">
        <f t="shared" si="0"/>
        <v>5514076.0908688847</v>
      </c>
      <c r="I27" s="21">
        <f t="shared" si="8"/>
        <v>4748780.0596270347</v>
      </c>
      <c r="J27" s="27">
        <f t="shared" si="2"/>
        <v>66415344.27201698</v>
      </c>
      <c r="K27" s="27">
        <f t="shared" si="3"/>
        <v>52895114.386744283</v>
      </c>
      <c r="L27" s="15">
        <f t="shared" si="1"/>
        <v>0.06</v>
      </c>
      <c r="M27" s="13" t="str">
        <f t="shared" si="4"/>
        <v>TRUE</v>
      </c>
      <c r="N27" s="21">
        <f t="shared" si="5"/>
        <v>0</v>
      </c>
    </row>
    <row r="28" spans="1:14" x14ac:dyDescent="0.25">
      <c r="A28">
        <v>23</v>
      </c>
      <c r="B28">
        <v>2</v>
      </c>
      <c r="F28" s="23">
        <f t="shared" si="6"/>
        <v>97415344.272016972</v>
      </c>
      <c r="G28" s="25">
        <f t="shared" si="7"/>
        <v>83895114.386744291</v>
      </c>
      <c r="H28" s="21">
        <f t="shared" si="0"/>
        <v>5844920.656321018</v>
      </c>
      <c r="I28" s="21">
        <f t="shared" si="8"/>
        <v>5033706.8632046571</v>
      </c>
      <c r="J28" s="27">
        <f t="shared" si="2"/>
        <v>72260264.928337991</v>
      </c>
      <c r="K28" s="27">
        <f t="shared" si="3"/>
        <v>57928821.249948941</v>
      </c>
      <c r="L28" s="15">
        <f t="shared" si="1"/>
        <v>0.06</v>
      </c>
      <c r="M28" s="13" t="str">
        <f t="shared" si="4"/>
        <v>TRUE</v>
      </c>
      <c r="N28" s="21">
        <f t="shared" si="5"/>
        <v>0</v>
      </c>
    </row>
    <row r="29" spans="1:14" s="6" customFormat="1" x14ac:dyDescent="0.25">
      <c r="A29" s="6">
        <v>24</v>
      </c>
      <c r="B29" s="6">
        <v>3</v>
      </c>
      <c r="C29" s="6">
        <v>2</v>
      </c>
      <c r="D29" s="21"/>
      <c r="E29" s="21"/>
      <c r="F29" s="23">
        <f t="shared" si="6"/>
        <v>103260264.92833799</v>
      </c>
      <c r="G29" s="25">
        <f t="shared" si="7"/>
        <v>88928821.249948949</v>
      </c>
      <c r="H29" s="23">
        <f t="shared" si="0"/>
        <v>6195615.8957002796</v>
      </c>
      <c r="I29" s="21">
        <f t="shared" si="8"/>
        <v>5335729.2749969363</v>
      </c>
      <c r="J29" s="29">
        <f t="shared" si="2"/>
        <v>78455880.824038267</v>
      </c>
      <c r="K29" s="29">
        <f t="shared" si="3"/>
        <v>63264550.524945877</v>
      </c>
      <c r="L29" s="17">
        <f t="shared" si="1"/>
        <v>5.9999999999999991E-2</v>
      </c>
      <c r="M29" s="13" t="str">
        <f t="shared" si="4"/>
        <v>TRUE</v>
      </c>
      <c r="N29" s="21">
        <f t="shared" si="5"/>
        <v>0</v>
      </c>
    </row>
    <row r="30" spans="1:14" x14ac:dyDescent="0.25">
      <c r="A30">
        <v>25</v>
      </c>
      <c r="B30">
        <v>4</v>
      </c>
      <c r="F30" s="23">
        <f t="shared" si="6"/>
        <v>109455880.82403827</v>
      </c>
      <c r="G30" s="25">
        <f t="shared" si="7"/>
        <v>94264550.524945885</v>
      </c>
      <c r="H30" s="21">
        <f t="shared" si="0"/>
        <v>6567352.8494422957</v>
      </c>
      <c r="I30" s="21">
        <f t="shared" si="8"/>
        <v>5655873.031496753</v>
      </c>
      <c r="J30" s="27">
        <f t="shared" si="2"/>
        <v>85023233.67348057</v>
      </c>
      <c r="K30" s="27">
        <f t="shared" si="3"/>
        <v>68920423.556442633</v>
      </c>
      <c r="L30" s="15">
        <f t="shared" si="1"/>
        <v>0.06</v>
      </c>
      <c r="M30" s="13" t="str">
        <f t="shared" si="4"/>
        <v>TRUE</v>
      </c>
      <c r="N30" s="21">
        <f t="shared" si="5"/>
        <v>0</v>
      </c>
    </row>
    <row r="31" spans="1:14" x14ac:dyDescent="0.25">
      <c r="A31">
        <v>26</v>
      </c>
      <c r="B31">
        <v>5</v>
      </c>
      <c r="F31" s="23">
        <f t="shared" si="6"/>
        <v>116023233.67348057</v>
      </c>
      <c r="G31" s="25">
        <f t="shared" si="7"/>
        <v>99920423.556442633</v>
      </c>
      <c r="H31" s="21">
        <f t="shared" si="0"/>
        <v>6961394.0204088343</v>
      </c>
      <c r="I31" s="21">
        <f t="shared" si="8"/>
        <v>5995225.4133865582</v>
      </c>
      <c r="J31" s="27">
        <f t="shared" si="2"/>
        <v>91984627.693889409</v>
      </c>
      <c r="K31" s="27">
        <f t="shared" si="3"/>
        <v>74915648.969829187</v>
      </c>
      <c r="L31" s="15">
        <f t="shared" si="1"/>
        <v>6.0000000000000005E-2</v>
      </c>
      <c r="M31" s="13" t="str">
        <f t="shared" si="4"/>
        <v>TRUE</v>
      </c>
      <c r="N31" s="21">
        <f t="shared" si="5"/>
        <v>0</v>
      </c>
    </row>
    <row r="32" spans="1:14" x14ac:dyDescent="0.25">
      <c r="A32">
        <v>27</v>
      </c>
      <c r="B32">
        <v>6</v>
      </c>
      <c r="F32" s="23">
        <f t="shared" si="6"/>
        <v>122984627.69388941</v>
      </c>
      <c r="G32" s="25">
        <f t="shared" si="7"/>
        <v>105915648.96982919</v>
      </c>
      <c r="H32" s="21">
        <f t="shared" si="0"/>
        <v>7379077.6616333639</v>
      </c>
      <c r="I32" s="21">
        <f t="shared" si="8"/>
        <v>6354938.9381897505</v>
      </c>
      <c r="J32" s="27">
        <f t="shared" si="2"/>
        <v>99363705.355522767</v>
      </c>
      <c r="K32" s="27">
        <f t="shared" si="3"/>
        <v>81270587.908018932</v>
      </c>
      <c r="L32" s="15">
        <f t="shared" si="1"/>
        <v>5.9999999999999991E-2</v>
      </c>
      <c r="M32" s="13" t="str">
        <f t="shared" si="4"/>
        <v>TRUE</v>
      </c>
      <c r="N32" s="21">
        <f t="shared" si="5"/>
        <v>0</v>
      </c>
    </row>
    <row r="33" spans="1:14" x14ac:dyDescent="0.25">
      <c r="A33">
        <v>28</v>
      </c>
      <c r="B33">
        <v>7</v>
      </c>
      <c r="F33" s="23">
        <f t="shared" si="6"/>
        <v>130363705.35552277</v>
      </c>
      <c r="G33" s="25">
        <f t="shared" si="7"/>
        <v>112270587.90801893</v>
      </c>
      <c r="H33" s="21">
        <f t="shared" si="0"/>
        <v>7821822.321331366</v>
      </c>
      <c r="I33" s="21">
        <f t="shared" si="8"/>
        <v>6736235.2744811354</v>
      </c>
      <c r="J33" s="27">
        <f t="shared" si="2"/>
        <v>107185527.67685413</v>
      </c>
      <c r="K33" s="27">
        <f t="shared" si="3"/>
        <v>88006823.182500064</v>
      </c>
      <c r="L33" s="15">
        <f t="shared" si="1"/>
        <v>0.06</v>
      </c>
      <c r="M33" s="13" t="str">
        <f t="shared" si="4"/>
        <v>TRUE</v>
      </c>
      <c r="N33" s="21">
        <f t="shared" si="5"/>
        <v>0</v>
      </c>
    </row>
    <row r="34" spans="1:14" x14ac:dyDescent="0.25">
      <c r="A34">
        <v>29</v>
      </c>
      <c r="B34">
        <v>8</v>
      </c>
      <c r="F34" s="23">
        <f t="shared" si="6"/>
        <v>138185527.67685413</v>
      </c>
      <c r="G34" s="25">
        <f t="shared" si="7"/>
        <v>119006823.18250006</v>
      </c>
      <c r="H34" s="21">
        <f t="shared" si="0"/>
        <v>8291131.6606112476</v>
      </c>
      <c r="I34" s="21">
        <f t="shared" si="8"/>
        <v>7140409.3909500036</v>
      </c>
      <c r="J34" s="27">
        <f t="shared" si="2"/>
        <v>115476659.33746538</v>
      </c>
      <c r="K34" s="27">
        <f t="shared" si="3"/>
        <v>95147232.573450074</v>
      </c>
      <c r="L34" s="15">
        <f t="shared" si="1"/>
        <v>0.06</v>
      </c>
      <c r="M34" s="13" t="str">
        <f t="shared" si="4"/>
        <v>TRUE</v>
      </c>
      <c r="N34" s="21">
        <f t="shared" si="5"/>
        <v>0</v>
      </c>
    </row>
    <row r="35" spans="1:14" x14ac:dyDescent="0.25">
      <c r="A35">
        <v>30</v>
      </c>
      <c r="B35">
        <v>9</v>
      </c>
      <c r="F35" s="23">
        <f t="shared" si="6"/>
        <v>146476659.33746538</v>
      </c>
      <c r="G35" s="25">
        <f t="shared" si="7"/>
        <v>126147232.57345007</v>
      </c>
      <c r="H35" s="21">
        <f t="shared" si="0"/>
        <v>8788599.5602479223</v>
      </c>
      <c r="I35" s="21">
        <f t="shared" si="8"/>
        <v>7568833.9544070037</v>
      </c>
      <c r="J35" s="27">
        <f t="shared" si="2"/>
        <v>124265258.8977133</v>
      </c>
      <c r="K35" s="27">
        <f t="shared" si="3"/>
        <v>102716066.52785708</v>
      </c>
      <c r="L35" s="15">
        <f t="shared" si="1"/>
        <v>0.06</v>
      </c>
      <c r="M35" s="13" t="str">
        <f t="shared" si="4"/>
        <v>TRUE</v>
      </c>
      <c r="N35" s="21">
        <f t="shared" si="5"/>
        <v>0</v>
      </c>
    </row>
    <row r="36" spans="1:14" x14ac:dyDescent="0.25">
      <c r="A36">
        <v>31</v>
      </c>
      <c r="B36">
        <v>10</v>
      </c>
      <c r="F36" s="23">
        <f t="shared" si="6"/>
        <v>155265258.8977133</v>
      </c>
      <c r="G36" s="25">
        <f t="shared" si="7"/>
        <v>133716066.52785708</v>
      </c>
      <c r="H36" s="21">
        <f t="shared" si="0"/>
        <v>9315915.5338627975</v>
      </c>
      <c r="I36" s="21">
        <f t="shared" si="8"/>
        <v>8022963.9916714244</v>
      </c>
      <c r="J36" s="27">
        <f t="shared" si="2"/>
        <v>133581174.4315761</v>
      </c>
      <c r="K36" s="27">
        <f t="shared" si="3"/>
        <v>110739030.51952851</v>
      </c>
      <c r="L36" s="15">
        <f t="shared" si="1"/>
        <v>0.06</v>
      </c>
      <c r="M36" s="13" t="str">
        <f t="shared" si="4"/>
        <v>TRUE</v>
      </c>
      <c r="N36" s="21">
        <f t="shared" si="5"/>
        <v>0</v>
      </c>
    </row>
    <row r="37" spans="1:14" x14ac:dyDescent="0.25">
      <c r="A37">
        <v>32</v>
      </c>
      <c r="B37">
        <v>11</v>
      </c>
      <c r="F37" s="23">
        <f t="shared" si="6"/>
        <v>164581174.4315761</v>
      </c>
      <c r="G37" s="25">
        <f t="shared" si="7"/>
        <v>141739030.51952851</v>
      </c>
      <c r="H37" s="21">
        <f t="shared" si="0"/>
        <v>9874870.465894565</v>
      </c>
      <c r="I37" s="21">
        <f t="shared" si="8"/>
        <v>8504341.83117171</v>
      </c>
      <c r="J37" s="27">
        <f t="shared" si="2"/>
        <v>143456044.89747065</v>
      </c>
      <c r="K37" s="27">
        <f t="shared" si="3"/>
        <v>119243372.35070021</v>
      </c>
      <c r="L37" s="15">
        <f t="shared" si="1"/>
        <v>0.06</v>
      </c>
      <c r="M37" s="13" t="str">
        <f t="shared" si="4"/>
        <v>TRUE</v>
      </c>
      <c r="N37" s="21">
        <f t="shared" si="5"/>
        <v>0</v>
      </c>
    </row>
    <row r="38" spans="1:14" x14ac:dyDescent="0.25">
      <c r="A38">
        <v>33</v>
      </c>
      <c r="B38">
        <v>12</v>
      </c>
      <c r="F38" s="23">
        <f t="shared" si="6"/>
        <v>174456044.89747065</v>
      </c>
      <c r="G38" s="25">
        <f t="shared" si="7"/>
        <v>150243372.35070023</v>
      </c>
      <c r="H38" s="21">
        <f t="shared" ref="H38:H69" si="9">F38*F$1</f>
        <v>10467362.693848239</v>
      </c>
      <c r="I38" s="21">
        <f t="shared" si="8"/>
        <v>9014602.3410420138</v>
      </c>
      <c r="J38" s="27">
        <f t="shared" si="2"/>
        <v>153923407.59131891</v>
      </c>
      <c r="K38" s="27">
        <f t="shared" si="3"/>
        <v>128257974.69174223</v>
      </c>
      <c r="L38" s="15">
        <f t="shared" ref="L38:L69" si="10">I38/G38</f>
        <v>0.06</v>
      </c>
      <c r="M38" s="13" t="str">
        <f t="shared" si="4"/>
        <v>TRUE</v>
      </c>
      <c r="N38" s="21">
        <f t="shared" si="5"/>
        <v>0</v>
      </c>
    </row>
    <row r="39" spans="1:14" x14ac:dyDescent="0.25">
      <c r="A39">
        <v>34</v>
      </c>
      <c r="B39">
        <v>1</v>
      </c>
      <c r="F39" s="23">
        <f t="shared" si="6"/>
        <v>184923407.59131891</v>
      </c>
      <c r="G39" s="25">
        <f t="shared" si="7"/>
        <v>159257974.69174224</v>
      </c>
      <c r="H39" s="21">
        <f t="shared" si="9"/>
        <v>11095404.455479134</v>
      </c>
      <c r="I39" s="21">
        <f t="shared" si="8"/>
        <v>9555478.4815045334</v>
      </c>
      <c r="J39" s="27">
        <f t="shared" ref="J39:J70" si="11">J38+H39</f>
        <v>165018812.04679805</v>
      </c>
      <c r="K39" s="27">
        <f t="shared" ref="K39:K70" si="12">K38+I39</f>
        <v>137813453.17324677</v>
      </c>
      <c r="L39" s="15">
        <f t="shared" si="10"/>
        <v>5.9999999999999991E-2</v>
      </c>
      <c r="M39" s="13" t="str">
        <f t="shared" si="4"/>
        <v>TRUE</v>
      </c>
      <c r="N39" s="21">
        <f t="shared" si="5"/>
        <v>0</v>
      </c>
    </row>
    <row r="40" spans="1:14" x14ac:dyDescent="0.25">
      <c r="A40">
        <v>35</v>
      </c>
      <c r="B40">
        <v>2</v>
      </c>
      <c r="F40" s="23">
        <f t="shared" si="6"/>
        <v>196018812.04679805</v>
      </c>
      <c r="G40" s="25">
        <f t="shared" si="7"/>
        <v>168813453.17324677</v>
      </c>
      <c r="H40" s="21">
        <f t="shared" si="9"/>
        <v>11761128.722807882</v>
      </c>
      <c r="I40" s="21">
        <f t="shared" si="8"/>
        <v>10128807.190394806</v>
      </c>
      <c r="J40" s="27">
        <f t="shared" si="11"/>
        <v>176779940.76960593</v>
      </c>
      <c r="K40" s="27">
        <f t="shared" si="12"/>
        <v>147942260.36364159</v>
      </c>
      <c r="L40" s="15">
        <f t="shared" si="10"/>
        <v>0.06</v>
      </c>
      <c r="M40" s="13" t="str">
        <f t="shared" si="4"/>
        <v>TRUE</v>
      </c>
      <c r="N40" s="21">
        <f t="shared" si="5"/>
        <v>0</v>
      </c>
    </row>
    <row r="41" spans="1:14" s="30" customFormat="1" x14ac:dyDescent="0.25">
      <c r="A41" s="30">
        <v>36</v>
      </c>
      <c r="B41" s="30">
        <v>3</v>
      </c>
      <c r="C41" s="30">
        <v>3</v>
      </c>
      <c r="D41" s="31"/>
      <c r="E41" s="31"/>
      <c r="F41" s="31">
        <f t="shared" si="6"/>
        <v>207779940.76960593</v>
      </c>
      <c r="G41" s="32">
        <f t="shared" si="7"/>
        <v>178942260.36364159</v>
      </c>
      <c r="H41" s="31">
        <f t="shared" si="9"/>
        <v>12466796.446176356</v>
      </c>
      <c r="I41" s="31">
        <f t="shared" si="8"/>
        <v>10736535.621818496</v>
      </c>
      <c r="J41" s="33">
        <f t="shared" si="11"/>
        <v>189246737.21578228</v>
      </c>
      <c r="K41" s="33">
        <f t="shared" si="12"/>
        <v>158678795.98546007</v>
      </c>
      <c r="L41" s="34">
        <f t="shared" si="10"/>
        <v>6.0000000000000005E-2</v>
      </c>
      <c r="M41" s="35" t="str">
        <f t="shared" si="4"/>
        <v>TRUE</v>
      </c>
      <c r="N41" s="31">
        <f t="shared" si="5"/>
        <v>0</v>
      </c>
    </row>
    <row r="42" spans="1:14" x14ac:dyDescent="0.25">
      <c r="A42">
        <v>37</v>
      </c>
      <c r="B42">
        <v>4</v>
      </c>
      <c r="F42" s="23">
        <f t="shared" si="6"/>
        <v>220246737.21578228</v>
      </c>
      <c r="G42" s="25">
        <f t="shared" si="7"/>
        <v>189678795.98546007</v>
      </c>
      <c r="H42" s="21">
        <f t="shared" si="9"/>
        <v>13214804.232946936</v>
      </c>
      <c r="I42" s="21">
        <f t="shared" si="8"/>
        <v>11380727.759127604</v>
      </c>
      <c r="J42" s="27">
        <f t="shared" si="11"/>
        <v>202461541.44872922</v>
      </c>
      <c r="K42" s="27">
        <f t="shared" si="12"/>
        <v>170059523.74458769</v>
      </c>
      <c r="L42" s="15">
        <f t="shared" si="10"/>
        <v>0.06</v>
      </c>
      <c r="M42" s="13" t="str">
        <f t="shared" si="4"/>
        <v>TRUE</v>
      </c>
      <c r="N42" s="21">
        <f t="shared" si="5"/>
        <v>0</v>
      </c>
    </row>
    <row r="43" spans="1:14" x14ac:dyDescent="0.25">
      <c r="A43">
        <v>38</v>
      </c>
      <c r="B43">
        <v>5</v>
      </c>
      <c r="F43" s="23">
        <f t="shared" si="6"/>
        <v>233461541.44872922</v>
      </c>
      <c r="G43" s="25">
        <f t="shared" si="7"/>
        <v>201059523.74458769</v>
      </c>
      <c r="H43" s="21">
        <f t="shared" si="9"/>
        <v>14007692.486923752</v>
      </c>
      <c r="I43" s="21">
        <f t="shared" si="8"/>
        <v>12063571.424675262</v>
      </c>
      <c r="J43" s="27">
        <f t="shared" si="11"/>
        <v>216469233.93565297</v>
      </c>
      <c r="K43" s="27">
        <f t="shared" si="12"/>
        <v>182123095.16926295</v>
      </c>
      <c r="L43" s="15">
        <f t="shared" si="10"/>
        <v>0.06</v>
      </c>
      <c r="M43" s="13" t="str">
        <f t="shared" si="4"/>
        <v>TRUE</v>
      </c>
      <c r="N43" s="21">
        <f t="shared" si="5"/>
        <v>0</v>
      </c>
    </row>
    <row r="44" spans="1:14" x14ac:dyDescent="0.25">
      <c r="A44">
        <v>39</v>
      </c>
      <c r="B44">
        <v>6</v>
      </c>
      <c r="F44" s="23">
        <f t="shared" si="6"/>
        <v>247469233.93565297</v>
      </c>
      <c r="G44" s="25">
        <f t="shared" si="7"/>
        <v>213123095.16926295</v>
      </c>
      <c r="H44" s="21">
        <f t="shared" si="9"/>
        <v>14848154.036139177</v>
      </c>
      <c r="I44" s="21">
        <f t="shared" si="8"/>
        <v>12787385.710155776</v>
      </c>
      <c r="J44" s="27">
        <f t="shared" si="11"/>
        <v>231317387.97179216</v>
      </c>
      <c r="K44" s="27">
        <f t="shared" si="12"/>
        <v>194910480.87941873</v>
      </c>
      <c r="L44" s="15">
        <f t="shared" si="10"/>
        <v>0.06</v>
      </c>
      <c r="M44" s="13" t="str">
        <f t="shared" si="4"/>
        <v>TRUE</v>
      </c>
      <c r="N44" s="21">
        <f t="shared" si="5"/>
        <v>0</v>
      </c>
    </row>
    <row r="45" spans="1:14" x14ac:dyDescent="0.25">
      <c r="A45">
        <v>40</v>
      </c>
      <c r="B45">
        <v>7</v>
      </c>
      <c r="F45" s="23">
        <f t="shared" si="6"/>
        <v>262317387.97179216</v>
      </c>
      <c r="G45" s="25">
        <f t="shared" si="7"/>
        <v>225910480.87941873</v>
      </c>
      <c r="H45" s="21">
        <f t="shared" si="9"/>
        <v>15739043.278307529</v>
      </c>
      <c r="I45" s="21">
        <f t="shared" si="8"/>
        <v>13554628.852765122</v>
      </c>
      <c r="J45" s="27">
        <f t="shared" si="11"/>
        <v>247056431.25009969</v>
      </c>
      <c r="K45" s="27">
        <f t="shared" si="12"/>
        <v>208465109.73218384</v>
      </c>
      <c r="L45" s="15">
        <f t="shared" si="10"/>
        <v>5.9999999999999991E-2</v>
      </c>
      <c r="M45" s="13" t="str">
        <f t="shared" si="4"/>
        <v>TRUE</v>
      </c>
      <c r="N45" s="21">
        <f t="shared" si="5"/>
        <v>0</v>
      </c>
    </row>
    <row r="46" spans="1:14" x14ac:dyDescent="0.25">
      <c r="A46">
        <v>41</v>
      </c>
      <c r="B46">
        <v>8</v>
      </c>
      <c r="F46" s="23">
        <f t="shared" si="6"/>
        <v>278056431.25009972</v>
      </c>
      <c r="G46" s="25">
        <f t="shared" si="7"/>
        <v>239465109.73218384</v>
      </c>
      <c r="H46" s="21">
        <f t="shared" si="9"/>
        <v>16683385.875005983</v>
      </c>
      <c r="I46" s="21">
        <f t="shared" si="8"/>
        <v>14367906.583931031</v>
      </c>
      <c r="J46" s="27">
        <f t="shared" si="11"/>
        <v>263739817.12510568</v>
      </c>
      <c r="K46" s="27">
        <f t="shared" si="12"/>
        <v>222833016.31611487</v>
      </c>
      <c r="L46" s="15">
        <f t="shared" si="10"/>
        <v>0.06</v>
      </c>
      <c r="M46" s="13" t="str">
        <f t="shared" si="4"/>
        <v>TRUE</v>
      </c>
      <c r="N46" s="21">
        <f t="shared" si="5"/>
        <v>0</v>
      </c>
    </row>
    <row r="47" spans="1:14" x14ac:dyDescent="0.25">
      <c r="A47">
        <v>42</v>
      </c>
      <c r="B47">
        <v>9</v>
      </c>
      <c r="F47" s="23">
        <f t="shared" si="6"/>
        <v>294739817.12510568</v>
      </c>
      <c r="G47" s="25">
        <f t="shared" si="7"/>
        <v>253833016.31611487</v>
      </c>
      <c r="H47" s="21">
        <f t="shared" si="9"/>
        <v>17684389.02750634</v>
      </c>
      <c r="I47" s="21">
        <f t="shared" si="8"/>
        <v>15229980.978966892</v>
      </c>
      <c r="J47" s="27">
        <f t="shared" si="11"/>
        <v>281424206.15261203</v>
      </c>
      <c r="K47" s="27">
        <f t="shared" si="12"/>
        <v>238062997.29508176</v>
      </c>
      <c r="L47" s="15">
        <f t="shared" si="10"/>
        <v>0.06</v>
      </c>
      <c r="M47" s="13" t="str">
        <f t="shared" si="4"/>
        <v>TRUE</v>
      </c>
      <c r="N47" s="21">
        <f t="shared" si="5"/>
        <v>0</v>
      </c>
    </row>
    <row r="48" spans="1:14" x14ac:dyDescent="0.25">
      <c r="A48">
        <v>43</v>
      </c>
      <c r="B48">
        <v>10</v>
      </c>
      <c r="F48" s="23">
        <f t="shared" si="6"/>
        <v>312424206.15261203</v>
      </c>
      <c r="G48" s="25">
        <f t="shared" si="7"/>
        <v>269062997.29508173</v>
      </c>
      <c r="H48" s="21">
        <f t="shared" si="9"/>
        <v>18745452.369156722</v>
      </c>
      <c r="I48" s="21">
        <f t="shared" si="8"/>
        <v>16143779.837704904</v>
      </c>
      <c r="J48" s="27">
        <f t="shared" si="11"/>
        <v>300169658.52176875</v>
      </c>
      <c r="K48" s="27">
        <f t="shared" si="12"/>
        <v>254206777.13278666</v>
      </c>
      <c r="L48" s="15">
        <f t="shared" si="10"/>
        <v>0.06</v>
      </c>
      <c r="M48" s="13" t="str">
        <f t="shared" si="4"/>
        <v>TRUE</v>
      </c>
      <c r="N48" s="21">
        <f t="shared" si="5"/>
        <v>0</v>
      </c>
    </row>
    <row r="49" spans="1:14" x14ac:dyDescent="0.25">
      <c r="A49">
        <v>44</v>
      </c>
      <c r="B49">
        <v>11</v>
      </c>
      <c r="F49" s="23">
        <f t="shared" si="6"/>
        <v>331169658.52176875</v>
      </c>
      <c r="G49" s="25">
        <f t="shared" si="7"/>
        <v>285206777.13278663</v>
      </c>
      <c r="H49" s="21">
        <f t="shared" si="9"/>
        <v>19870179.511306126</v>
      </c>
      <c r="I49" s="21">
        <f t="shared" si="8"/>
        <v>17112406.627967197</v>
      </c>
      <c r="J49" s="27">
        <f t="shared" si="11"/>
        <v>320039838.03307486</v>
      </c>
      <c r="K49" s="27">
        <f t="shared" si="12"/>
        <v>271319183.76075387</v>
      </c>
      <c r="L49" s="15">
        <f t="shared" si="10"/>
        <v>0.06</v>
      </c>
      <c r="M49" s="13" t="str">
        <f t="shared" si="4"/>
        <v>TRUE</v>
      </c>
      <c r="N49" s="21">
        <f t="shared" si="5"/>
        <v>0</v>
      </c>
    </row>
    <row r="50" spans="1:14" x14ac:dyDescent="0.25">
      <c r="A50">
        <v>45</v>
      </c>
      <c r="B50">
        <v>12</v>
      </c>
      <c r="F50" s="23">
        <f t="shared" si="6"/>
        <v>351039838.03307486</v>
      </c>
      <c r="G50" s="25">
        <f t="shared" si="7"/>
        <v>302319183.76075381</v>
      </c>
      <c r="H50" s="21">
        <f t="shared" si="9"/>
        <v>21062390.281984489</v>
      </c>
      <c r="I50" s="21">
        <f t="shared" si="8"/>
        <v>18139151.025645226</v>
      </c>
      <c r="J50" s="27">
        <f t="shared" si="11"/>
        <v>341102228.31505936</v>
      </c>
      <c r="K50" s="27">
        <f t="shared" si="12"/>
        <v>289458334.78639913</v>
      </c>
      <c r="L50" s="15">
        <f t="shared" si="10"/>
        <v>5.9999999999999991E-2</v>
      </c>
      <c r="M50" s="13" t="str">
        <f t="shared" si="4"/>
        <v>TRUE</v>
      </c>
      <c r="N50" s="21">
        <f t="shared" si="5"/>
        <v>0</v>
      </c>
    </row>
    <row r="51" spans="1:14" x14ac:dyDescent="0.25">
      <c r="A51">
        <v>46</v>
      </c>
      <c r="B51">
        <v>1</v>
      </c>
      <c r="F51" s="23">
        <f t="shared" si="6"/>
        <v>372102228.31505936</v>
      </c>
      <c r="G51" s="25">
        <f t="shared" si="7"/>
        <v>320458334.78639901</v>
      </c>
      <c r="H51" s="21">
        <f t="shared" si="9"/>
        <v>22326133.698903561</v>
      </c>
      <c r="I51" s="21">
        <f t="shared" si="8"/>
        <v>19227500.087183941</v>
      </c>
      <c r="J51" s="27">
        <f t="shared" si="11"/>
        <v>363428362.01396292</v>
      </c>
      <c r="K51" s="27">
        <f t="shared" si="12"/>
        <v>308685834.87358308</v>
      </c>
      <c r="L51" s="15">
        <f t="shared" si="10"/>
        <v>6.0000000000000005E-2</v>
      </c>
      <c r="M51" s="13" t="str">
        <f t="shared" si="4"/>
        <v>TRUE</v>
      </c>
      <c r="N51" s="21">
        <f t="shared" si="5"/>
        <v>0</v>
      </c>
    </row>
    <row r="52" spans="1:14" x14ac:dyDescent="0.25">
      <c r="A52">
        <v>47</v>
      </c>
      <c r="B52">
        <v>2</v>
      </c>
      <c r="F52" s="23">
        <f t="shared" si="6"/>
        <v>394428362.01396292</v>
      </c>
      <c r="G52" s="25">
        <f t="shared" si="7"/>
        <v>339685834.87358296</v>
      </c>
      <c r="H52" s="21">
        <f t="shared" si="9"/>
        <v>23665701.720837776</v>
      </c>
      <c r="I52" s="21">
        <f t="shared" si="8"/>
        <v>20381150.092414975</v>
      </c>
      <c r="J52" s="27">
        <f t="shared" si="11"/>
        <v>387094063.7348007</v>
      </c>
      <c r="K52" s="27">
        <f t="shared" si="12"/>
        <v>329066984.96599805</v>
      </c>
      <c r="L52" s="15">
        <f t="shared" si="10"/>
        <v>5.9999999999999991E-2</v>
      </c>
      <c r="M52" s="13" t="str">
        <f t="shared" si="4"/>
        <v>TRUE</v>
      </c>
      <c r="N52" s="21">
        <f t="shared" si="5"/>
        <v>0</v>
      </c>
    </row>
    <row r="53" spans="1:14" x14ac:dyDescent="0.25">
      <c r="A53">
        <v>48</v>
      </c>
      <c r="B53">
        <v>3</v>
      </c>
      <c r="C53">
        <v>4</v>
      </c>
      <c r="F53" s="23">
        <f t="shared" si="6"/>
        <v>418094063.7348007</v>
      </c>
      <c r="G53" s="25">
        <f t="shared" si="7"/>
        <v>360066984.96599793</v>
      </c>
      <c r="H53" s="21">
        <f t="shared" si="9"/>
        <v>25085643.824088041</v>
      </c>
      <c r="I53" s="21">
        <f t="shared" si="8"/>
        <v>21604019.097959876</v>
      </c>
      <c r="J53" s="27">
        <f t="shared" si="11"/>
        <v>412179707.55888873</v>
      </c>
      <c r="K53" s="27">
        <f t="shared" si="12"/>
        <v>350671004.06395793</v>
      </c>
      <c r="L53" s="15">
        <f t="shared" si="10"/>
        <v>0.06</v>
      </c>
      <c r="M53" s="13" t="str">
        <f t="shared" si="4"/>
        <v>TRUE</v>
      </c>
      <c r="N53" s="21">
        <f t="shared" si="5"/>
        <v>0</v>
      </c>
    </row>
    <row r="54" spans="1:14" x14ac:dyDescent="0.25">
      <c r="A54">
        <v>49</v>
      </c>
      <c r="B54">
        <v>4</v>
      </c>
      <c r="F54" s="23">
        <f t="shared" si="6"/>
        <v>443179707.55888873</v>
      </c>
      <c r="G54" s="25">
        <f t="shared" si="7"/>
        <v>381671004.06395781</v>
      </c>
      <c r="H54" s="21">
        <f t="shared" si="9"/>
        <v>26590782.453533322</v>
      </c>
      <c r="I54" s="21">
        <f t="shared" si="8"/>
        <v>22900260.243837468</v>
      </c>
      <c r="J54" s="27">
        <f t="shared" si="11"/>
        <v>438770490.01242208</v>
      </c>
      <c r="K54" s="27">
        <f t="shared" si="12"/>
        <v>373571264.30779541</v>
      </c>
      <c r="L54" s="15">
        <f t="shared" si="10"/>
        <v>0.06</v>
      </c>
      <c r="M54" s="13" t="str">
        <f t="shared" si="4"/>
        <v>TRUE</v>
      </c>
      <c r="N54" s="21">
        <f t="shared" si="5"/>
        <v>0</v>
      </c>
    </row>
    <row r="55" spans="1:14" x14ac:dyDescent="0.25">
      <c r="A55">
        <v>50</v>
      </c>
      <c r="B55">
        <v>5</v>
      </c>
      <c r="F55" s="23">
        <f t="shared" si="6"/>
        <v>469770490.01242208</v>
      </c>
      <c r="G55" s="25">
        <f t="shared" si="7"/>
        <v>404571264.30779529</v>
      </c>
      <c r="H55" s="21">
        <f t="shared" si="9"/>
        <v>28186229.400745325</v>
      </c>
      <c r="I55" s="21">
        <f t="shared" si="8"/>
        <v>24274275.858467717</v>
      </c>
      <c r="J55" s="27">
        <f t="shared" si="11"/>
        <v>466956719.41316742</v>
      </c>
      <c r="K55" s="27">
        <f t="shared" si="12"/>
        <v>397845540.1662631</v>
      </c>
      <c r="L55" s="15">
        <f t="shared" si="10"/>
        <v>0.06</v>
      </c>
      <c r="M55" s="13" t="str">
        <f t="shared" si="4"/>
        <v>TRUE</v>
      </c>
      <c r="N55" s="21">
        <f t="shared" si="5"/>
        <v>0</v>
      </c>
    </row>
    <row r="56" spans="1:14" x14ac:dyDescent="0.25">
      <c r="A56">
        <v>51</v>
      </c>
      <c r="B56">
        <v>6</v>
      </c>
      <c r="F56" s="23">
        <f t="shared" si="6"/>
        <v>497956719.41316742</v>
      </c>
      <c r="G56" s="25">
        <f t="shared" si="7"/>
        <v>428845540.16626298</v>
      </c>
      <c r="H56" s="21">
        <f t="shared" si="9"/>
        <v>29877403.164790045</v>
      </c>
      <c r="I56" s="21">
        <f t="shared" si="8"/>
        <v>25730732.409975778</v>
      </c>
      <c r="J56" s="27">
        <f t="shared" si="11"/>
        <v>496834122.57795745</v>
      </c>
      <c r="K56" s="27">
        <f t="shared" si="12"/>
        <v>423576272.57623887</v>
      </c>
      <c r="L56" s="15">
        <f t="shared" si="10"/>
        <v>0.06</v>
      </c>
      <c r="M56" s="13" t="str">
        <f t="shared" si="4"/>
        <v>TRUE</v>
      </c>
      <c r="N56" s="21">
        <f t="shared" si="5"/>
        <v>0</v>
      </c>
    </row>
    <row r="57" spans="1:14" s="6" customFormat="1" x14ac:dyDescent="0.25">
      <c r="A57" s="6">
        <v>52</v>
      </c>
      <c r="B57" s="6">
        <v>7</v>
      </c>
      <c r="D57" s="23"/>
      <c r="E57" s="23"/>
      <c r="F57" s="23">
        <f t="shared" si="6"/>
        <v>527834122.57795745</v>
      </c>
      <c r="G57" s="25">
        <f t="shared" si="7"/>
        <v>454576272.57623875</v>
      </c>
      <c r="H57" s="23">
        <f t="shared" si="9"/>
        <v>31670047.354677446</v>
      </c>
      <c r="I57" s="21">
        <f t="shared" si="8"/>
        <v>27274576.354574323</v>
      </c>
      <c r="J57" s="27">
        <f t="shared" si="11"/>
        <v>528504169.93263489</v>
      </c>
      <c r="K57" s="27">
        <f t="shared" si="12"/>
        <v>450850848.93081319</v>
      </c>
      <c r="L57" s="15">
        <f t="shared" si="10"/>
        <v>0.06</v>
      </c>
      <c r="M57" s="13" t="str">
        <f t="shared" si="4"/>
        <v>TRUE</v>
      </c>
      <c r="N57" s="21">
        <f t="shared" si="5"/>
        <v>0</v>
      </c>
    </row>
    <row r="58" spans="1:14" x14ac:dyDescent="0.25">
      <c r="A58">
        <v>53</v>
      </c>
      <c r="B58">
        <v>8</v>
      </c>
      <c r="F58" s="23">
        <f t="shared" si="6"/>
        <v>559504169.93263495</v>
      </c>
      <c r="G58" s="25">
        <f t="shared" si="7"/>
        <v>481850848.93081307</v>
      </c>
      <c r="H58" s="21">
        <f t="shared" si="9"/>
        <v>33570250.195958093</v>
      </c>
      <c r="I58" s="21">
        <f t="shared" si="8"/>
        <v>28911050.935848784</v>
      </c>
      <c r="J58" s="27">
        <f t="shared" si="11"/>
        <v>562074420.12859297</v>
      </c>
      <c r="K58" s="27">
        <f t="shared" si="12"/>
        <v>479761899.86666197</v>
      </c>
      <c r="L58" s="15">
        <f t="shared" si="10"/>
        <v>0.06</v>
      </c>
      <c r="M58" s="13" t="str">
        <f t="shared" si="4"/>
        <v>TRUE</v>
      </c>
      <c r="N58" s="21">
        <f t="shared" si="5"/>
        <v>0</v>
      </c>
    </row>
    <row r="59" spans="1:14" x14ac:dyDescent="0.25">
      <c r="A59">
        <v>54</v>
      </c>
      <c r="B59">
        <v>9</v>
      </c>
      <c r="F59" s="23">
        <f t="shared" si="6"/>
        <v>593074420.12859309</v>
      </c>
      <c r="G59" s="25">
        <f t="shared" si="7"/>
        <v>510761899.86666185</v>
      </c>
      <c r="H59" s="21">
        <f t="shared" si="9"/>
        <v>35584465.207715586</v>
      </c>
      <c r="I59" s="21">
        <f t="shared" si="8"/>
        <v>30645713.991999708</v>
      </c>
      <c r="J59" s="27">
        <f t="shared" si="11"/>
        <v>597658885.3363086</v>
      </c>
      <c r="K59" s="27">
        <f t="shared" si="12"/>
        <v>510407613.85866165</v>
      </c>
      <c r="L59" s="15">
        <f t="shared" si="10"/>
        <v>0.06</v>
      </c>
      <c r="M59" s="13" t="str">
        <f t="shared" si="4"/>
        <v>TRUE</v>
      </c>
      <c r="N59" s="21">
        <f t="shared" si="5"/>
        <v>0</v>
      </c>
    </row>
    <row r="60" spans="1:14" x14ac:dyDescent="0.25">
      <c r="A60">
        <v>55</v>
      </c>
      <c r="B60">
        <v>10</v>
      </c>
      <c r="F60" s="23">
        <f t="shared" si="6"/>
        <v>628658885.33630872</v>
      </c>
      <c r="G60" s="25">
        <f t="shared" si="7"/>
        <v>541407613.85866153</v>
      </c>
      <c r="H60" s="21">
        <f t="shared" si="9"/>
        <v>37719533.120178521</v>
      </c>
      <c r="I60" s="21">
        <f t="shared" si="8"/>
        <v>32484456.831519689</v>
      </c>
      <c r="J60" s="27">
        <f t="shared" si="11"/>
        <v>635378418.45648718</v>
      </c>
      <c r="K60" s="27">
        <f t="shared" si="12"/>
        <v>542892070.69018137</v>
      </c>
      <c r="L60" s="15">
        <f t="shared" si="10"/>
        <v>0.06</v>
      </c>
      <c r="M60" s="13" t="str">
        <f t="shared" si="4"/>
        <v>TRUE</v>
      </c>
      <c r="N60" s="21">
        <f t="shared" si="5"/>
        <v>0</v>
      </c>
    </row>
    <row r="61" spans="1:14" x14ac:dyDescent="0.25">
      <c r="A61">
        <v>56</v>
      </c>
      <c r="B61">
        <v>11</v>
      </c>
      <c r="F61" s="23">
        <f t="shared" si="6"/>
        <v>666378418.45648718</v>
      </c>
      <c r="G61" s="25">
        <f t="shared" si="7"/>
        <v>573892070.69018126</v>
      </c>
      <c r="H61" s="21">
        <f t="shared" si="9"/>
        <v>39982705.107389227</v>
      </c>
      <c r="I61" s="21">
        <f t="shared" si="8"/>
        <v>34433524.241410874</v>
      </c>
      <c r="J61" s="27">
        <f t="shared" si="11"/>
        <v>675361123.56387639</v>
      </c>
      <c r="K61" s="27">
        <f t="shared" si="12"/>
        <v>577325594.93159223</v>
      </c>
      <c r="L61" s="15">
        <f t="shared" si="10"/>
        <v>0.06</v>
      </c>
      <c r="M61" s="13" t="str">
        <f t="shared" si="4"/>
        <v>TRUE</v>
      </c>
      <c r="N61" s="21">
        <f t="shared" si="5"/>
        <v>0</v>
      </c>
    </row>
    <row r="62" spans="1:14" x14ac:dyDescent="0.25">
      <c r="A62">
        <v>57</v>
      </c>
      <c r="B62">
        <v>12</v>
      </c>
      <c r="F62" s="23">
        <f t="shared" si="6"/>
        <v>706361123.56387639</v>
      </c>
      <c r="G62" s="25">
        <f t="shared" si="7"/>
        <v>608325594.93159211</v>
      </c>
      <c r="H62" s="21">
        <f t="shared" si="9"/>
        <v>42381667.413832583</v>
      </c>
      <c r="I62" s="21">
        <f t="shared" si="8"/>
        <v>36499535.695895523</v>
      </c>
      <c r="J62" s="27">
        <f t="shared" si="11"/>
        <v>717742790.97770894</v>
      </c>
      <c r="K62" s="27">
        <f t="shared" si="12"/>
        <v>613825130.62748778</v>
      </c>
      <c r="L62" s="15">
        <f t="shared" si="10"/>
        <v>5.9999999999999991E-2</v>
      </c>
      <c r="M62" s="13" t="str">
        <f t="shared" si="4"/>
        <v>TRUE</v>
      </c>
      <c r="N62" s="21">
        <f t="shared" si="5"/>
        <v>0</v>
      </c>
    </row>
    <row r="63" spans="1:14" x14ac:dyDescent="0.25">
      <c r="A63">
        <v>58</v>
      </c>
      <c r="B63">
        <v>1</v>
      </c>
      <c r="F63" s="23">
        <f t="shared" si="6"/>
        <v>748742790.97770894</v>
      </c>
      <c r="G63" s="25">
        <f t="shared" si="7"/>
        <v>644825130.62748766</v>
      </c>
      <c r="H63" s="21">
        <f t="shared" si="9"/>
        <v>44924567.458662532</v>
      </c>
      <c r="I63" s="21">
        <f t="shared" si="8"/>
        <v>38689507.837649256</v>
      </c>
      <c r="J63" s="27">
        <f t="shared" si="11"/>
        <v>762667358.43637145</v>
      </c>
      <c r="K63" s="27">
        <f t="shared" si="12"/>
        <v>652514638.465137</v>
      </c>
      <c r="L63" s="15">
        <f t="shared" si="10"/>
        <v>0.06</v>
      </c>
      <c r="M63" s="13" t="str">
        <f t="shared" si="4"/>
        <v>TRUE</v>
      </c>
      <c r="N63" s="21">
        <f t="shared" si="5"/>
        <v>0</v>
      </c>
    </row>
    <row r="64" spans="1:14" x14ac:dyDescent="0.25">
      <c r="A64">
        <v>59</v>
      </c>
      <c r="B64">
        <v>2</v>
      </c>
      <c r="F64" s="23">
        <f t="shared" si="6"/>
        <v>793667358.43637145</v>
      </c>
      <c r="G64" s="25">
        <f t="shared" si="7"/>
        <v>683514638.46513689</v>
      </c>
      <c r="H64" s="21">
        <f t="shared" si="9"/>
        <v>47620041.506182283</v>
      </c>
      <c r="I64" s="21">
        <f t="shared" si="8"/>
        <v>41010878.307908215</v>
      </c>
      <c r="J64" s="27">
        <f t="shared" si="11"/>
        <v>810287399.94255376</v>
      </c>
      <c r="K64" s="27">
        <f t="shared" si="12"/>
        <v>693525516.77304518</v>
      </c>
      <c r="L64" s="15">
        <f t="shared" si="10"/>
        <v>6.0000000000000005E-2</v>
      </c>
      <c r="M64" s="13" t="str">
        <f t="shared" si="4"/>
        <v>TRUE</v>
      </c>
      <c r="N64" s="21">
        <f t="shared" si="5"/>
        <v>0</v>
      </c>
    </row>
    <row r="65" spans="1:16" x14ac:dyDescent="0.25">
      <c r="A65">
        <v>60</v>
      </c>
      <c r="B65">
        <v>3</v>
      </c>
      <c r="C65">
        <v>5</v>
      </c>
      <c r="F65" s="23">
        <f t="shared" si="6"/>
        <v>841287399.94255376</v>
      </c>
      <c r="G65" s="25">
        <f t="shared" si="7"/>
        <v>724525516.77304506</v>
      </c>
      <c r="H65" s="21">
        <f t="shared" si="9"/>
        <v>50477243.996553227</v>
      </c>
      <c r="I65" s="21">
        <f t="shared" si="8"/>
        <v>43471531.006382704</v>
      </c>
      <c r="J65" s="27">
        <f t="shared" si="11"/>
        <v>860764643.93910694</v>
      </c>
      <c r="K65" s="27">
        <f t="shared" si="12"/>
        <v>736997047.77942789</v>
      </c>
      <c r="L65" s="15">
        <f t="shared" si="10"/>
        <v>0.06</v>
      </c>
      <c r="M65" s="13" t="str">
        <f t="shared" si="4"/>
        <v>TRUE</v>
      </c>
      <c r="N65" s="21">
        <f t="shared" si="5"/>
        <v>0</v>
      </c>
    </row>
    <row r="66" spans="1:16" x14ac:dyDescent="0.25">
      <c r="A66">
        <v>61</v>
      </c>
      <c r="B66">
        <v>4</v>
      </c>
      <c r="F66" s="23">
        <f t="shared" si="6"/>
        <v>891764643.93910694</v>
      </c>
      <c r="G66" s="25">
        <f t="shared" si="7"/>
        <v>767997047.77942777</v>
      </c>
      <c r="H66" s="21">
        <f t="shared" si="9"/>
        <v>53505878.636346415</v>
      </c>
      <c r="I66" s="21">
        <f t="shared" si="8"/>
        <v>46079822.866765663</v>
      </c>
      <c r="J66" s="27">
        <f t="shared" si="11"/>
        <v>914270522.5754534</v>
      </c>
      <c r="K66" s="27">
        <f t="shared" si="12"/>
        <v>783076870.6461935</v>
      </c>
      <c r="L66" s="15">
        <f t="shared" si="10"/>
        <v>0.06</v>
      </c>
      <c r="M66" s="13" t="str">
        <f t="shared" si="4"/>
        <v>TRUE</v>
      </c>
      <c r="N66" s="21">
        <f t="shared" si="5"/>
        <v>0</v>
      </c>
    </row>
    <row r="67" spans="1:16" x14ac:dyDescent="0.25">
      <c r="A67">
        <v>62</v>
      </c>
      <c r="B67">
        <v>5</v>
      </c>
      <c r="F67" s="23">
        <f t="shared" si="6"/>
        <v>945270522.5754534</v>
      </c>
      <c r="G67" s="25">
        <f t="shared" si="7"/>
        <v>814076870.64619339</v>
      </c>
      <c r="H67" s="21">
        <f t="shared" si="9"/>
        <v>56716231.354527205</v>
      </c>
      <c r="I67" s="21">
        <f t="shared" si="8"/>
        <v>48844612.238771603</v>
      </c>
      <c r="J67" s="27">
        <f t="shared" si="11"/>
        <v>970986753.92998064</v>
      </c>
      <c r="K67" s="27">
        <f t="shared" si="12"/>
        <v>831921482.88496506</v>
      </c>
      <c r="L67" s="15">
        <f t="shared" si="10"/>
        <v>0.06</v>
      </c>
      <c r="M67" s="13" t="str">
        <f t="shared" si="4"/>
        <v>TRUE</v>
      </c>
      <c r="N67" s="21">
        <f t="shared" si="5"/>
        <v>0</v>
      </c>
    </row>
    <row r="68" spans="1:16" x14ac:dyDescent="0.25">
      <c r="A68">
        <v>63</v>
      </c>
      <c r="B68">
        <v>6</v>
      </c>
      <c r="F68" s="23">
        <f t="shared" si="6"/>
        <v>1001986753.9299806</v>
      </c>
      <c r="G68" s="25">
        <f t="shared" si="7"/>
        <v>862921482.88496494</v>
      </c>
      <c r="H68" s="21">
        <f t="shared" si="9"/>
        <v>60119205.235798836</v>
      </c>
      <c r="I68" s="21">
        <f t="shared" si="8"/>
        <v>51775288.973097898</v>
      </c>
      <c r="J68" s="27">
        <f t="shared" si="11"/>
        <v>1031105959.1657795</v>
      </c>
      <c r="K68" s="27">
        <f t="shared" si="12"/>
        <v>883696771.85806298</v>
      </c>
      <c r="L68" s="15">
        <f t="shared" si="10"/>
        <v>6.0000000000000005E-2</v>
      </c>
      <c r="M68" s="13" t="str">
        <f t="shared" si="4"/>
        <v>TRUE</v>
      </c>
      <c r="N68" s="21">
        <f t="shared" si="5"/>
        <v>0</v>
      </c>
    </row>
    <row r="69" spans="1:16" x14ac:dyDescent="0.25">
      <c r="A69">
        <v>64</v>
      </c>
      <c r="B69">
        <v>7</v>
      </c>
      <c r="F69" s="23">
        <f t="shared" si="6"/>
        <v>1062105959.1657795</v>
      </c>
      <c r="G69" s="25">
        <f t="shared" si="7"/>
        <v>914696771.85806286</v>
      </c>
      <c r="H69" s="21">
        <f t="shared" si="9"/>
        <v>63726357.549946763</v>
      </c>
      <c r="I69" s="21">
        <f t="shared" si="8"/>
        <v>54881806.311483771</v>
      </c>
      <c r="J69" s="27">
        <f t="shared" si="11"/>
        <v>1094832316.7157261</v>
      </c>
      <c r="K69" s="27">
        <f t="shared" si="12"/>
        <v>938578578.16954672</v>
      </c>
      <c r="L69" s="15">
        <f t="shared" si="10"/>
        <v>0.06</v>
      </c>
      <c r="M69" s="13" t="str">
        <f t="shared" si="4"/>
        <v>TRUE</v>
      </c>
      <c r="N69" s="21">
        <f t="shared" si="5"/>
        <v>0</v>
      </c>
    </row>
    <row r="70" spans="1:16" x14ac:dyDescent="0.25">
      <c r="A70">
        <v>65</v>
      </c>
      <c r="B70">
        <v>8</v>
      </c>
      <c r="F70" s="23">
        <f t="shared" si="6"/>
        <v>1125832316.7157261</v>
      </c>
      <c r="G70" s="25">
        <f t="shared" si="7"/>
        <v>969578578.1695466</v>
      </c>
      <c r="H70" s="21">
        <f t="shared" ref="H70:H101" si="13">F70*F$1</f>
        <v>67549939.00294356</v>
      </c>
      <c r="I70" s="21">
        <f t="shared" si="8"/>
        <v>58174714.690172791</v>
      </c>
      <c r="J70" s="27">
        <f t="shared" si="11"/>
        <v>1162382255.7186697</v>
      </c>
      <c r="K70" s="27">
        <f t="shared" si="12"/>
        <v>996753292.85971951</v>
      </c>
      <c r="L70" s="15">
        <f t="shared" ref="L70:L101" si="14">I70/G70</f>
        <v>0.06</v>
      </c>
      <c r="M70" s="13" t="str">
        <f t="shared" si="4"/>
        <v>TRUE</v>
      </c>
      <c r="N70" s="21">
        <f t="shared" si="5"/>
        <v>0</v>
      </c>
    </row>
    <row r="71" spans="1:16" x14ac:dyDescent="0.25">
      <c r="A71">
        <v>66</v>
      </c>
      <c r="B71">
        <v>9</v>
      </c>
      <c r="F71" s="23">
        <f t="shared" si="6"/>
        <v>1193382255.7186697</v>
      </c>
      <c r="G71" s="25">
        <f t="shared" si="7"/>
        <v>1027753292.8597194</v>
      </c>
      <c r="H71" s="21">
        <f t="shared" si="13"/>
        <v>71602935.343120173</v>
      </c>
      <c r="I71" s="21">
        <f t="shared" si="8"/>
        <v>61665197.571583159</v>
      </c>
      <c r="J71" s="27">
        <f t="shared" ref="J71:J102" si="15">J70+H71</f>
        <v>1233985191.0617898</v>
      </c>
      <c r="K71" s="27">
        <f t="shared" ref="K71:K102" si="16">K70+I71</f>
        <v>1058418490.4313027</v>
      </c>
      <c r="L71" s="15">
        <f t="shared" si="14"/>
        <v>0.06</v>
      </c>
      <c r="M71" s="13" t="str">
        <f t="shared" ref="M71:M134" si="17">IF(I71-(F$1*G71)&gt;=0,"TRUE","FALSE")</f>
        <v>TRUE</v>
      </c>
      <c r="N71" s="21">
        <f t="shared" ref="N71:N134" si="18">I71-(F$1*G71)</f>
        <v>0</v>
      </c>
    </row>
    <row r="72" spans="1:16" x14ac:dyDescent="0.25">
      <c r="A72">
        <v>67</v>
      </c>
      <c r="B72">
        <v>10</v>
      </c>
      <c r="F72" s="23">
        <f t="shared" ref="F72:F135" si="19">F71+D72+H71</f>
        <v>1264985191.0617898</v>
      </c>
      <c r="G72" s="25">
        <f t="shared" ref="G72:G135" si="20">G71+E72+I71</f>
        <v>1089418490.4313025</v>
      </c>
      <c r="H72" s="21">
        <f t="shared" si="13"/>
        <v>75899111.463707387</v>
      </c>
      <c r="I72" s="21">
        <f t="shared" si="8"/>
        <v>65365109.425878152</v>
      </c>
      <c r="J72" s="27">
        <f t="shared" si="15"/>
        <v>1309884302.5254972</v>
      </c>
      <c r="K72" s="27">
        <f t="shared" si="16"/>
        <v>1123783599.8571808</v>
      </c>
      <c r="L72" s="15">
        <f t="shared" si="14"/>
        <v>0.06</v>
      </c>
      <c r="M72" s="13" t="str">
        <f t="shared" si="17"/>
        <v>TRUE</v>
      </c>
      <c r="N72" s="21">
        <f t="shared" si="18"/>
        <v>0</v>
      </c>
      <c r="P72" s="1"/>
    </row>
    <row r="73" spans="1:16" x14ac:dyDescent="0.25">
      <c r="A73">
        <v>68</v>
      </c>
      <c r="B73">
        <v>11</v>
      </c>
      <c r="F73" s="23">
        <f t="shared" si="19"/>
        <v>1340884302.5254972</v>
      </c>
      <c r="G73" s="25">
        <f t="shared" si="20"/>
        <v>1154783599.8571806</v>
      </c>
      <c r="H73" s="21">
        <f t="shared" si="13"/>
        <v>80453058.151529834</v>
      </c>
      <c r="I73" s="21">
        <f t="shared" si="8"/>
        <v>69287015.991430834</v>
      </c>
      <c r="J73" s="27">
        <f t="shared" si="15"/>
        <v>1390337360.677027</v>
      </c>
      <c r="K73" s="27">
        <f t="shared" si="16"/>
        <v>1193070615.8486116</v>
      </c>
      <c r="L73" s="15">
        <f t="shared" si="14"/>
        <v>0.06</v>
      </c>
      <c r="M73" s="13" t="str">
        <f t="shared" si="17"/>
        <v>TRUE</v>
      </c>
      <c r="N73" s="21">
        <f t="shared" si="18"/>
        <v>0</v>
      </c>
    </row>
    <row r="74" spans="1:16" x14ac:dyDescent="0.25">
      <c r="A74">
        <v>69</v>
      </c>
      <c r="B74">
        <v>12</v>
      </c>
      <c r="F74" s="23">
        <f t="shared" si="19"/>
        <v>1421337360.677027</v>
      </c>
      <c r="G74" s="25">
        <f t="shared" si="20"/>
        <v>1224070615.8486114</v>
      </c>
      <c r="H74" s="21">
        <f t="shared" si="13"/>
        <v>85280241.640621617</v>
      </c>
      <c r="I74" s="21">
        <f t="shared" si="8"/>
        <v>73444236.950916678</v>
      </c>
      <c r="J74" s="27">
        <f t="shared" si="15"/>
        <v>1475617602.3176486</v>
      </c>
      <c r="K74" s="27">
        <f t="shared" si="16"/>
        <v>1266514852.7995284</v>
      </c>
      <c r="L74" s="15">
        <f t="shared" si="14"/>
        <v>0.06</v>
      </c>
      <c r="M74" s="13" t="str">
        <f t="shared" si="17"/>
        <v>TRUE</v>
      </c>
      <c r="N74" s="21">
        <f t="shared" si="18"/>
        <v>0</v>
      </c>
    </row>
    <row r="75" spans="1:16" x14ac:dyDescent="0.25">
      <c r="A75">
        <v>70</v>
      </c>
      <c r="B75">
        <v>1</v>
      </c>
      <c r="F75" s="23">
        <f t="shared" si="19"/>
        <v>1506617602.3176486</v>
      </c>
      <c r="G75" s="25">
        <f t="shared" si="20"/>
        <v>1297514852.7995281</v>
      </c>
      <c r="H75" s="21">
        <f t="shared" si="13"/>
        <v>90397056.139058918</v>
      </c>
      <c r="I75" s="21">
        <f t="shared" ref="I75:I137" si="21">G75*F$1</f>
        <v>77850891.167971686</v>
      </c>
      <c r="J75" s="27">
        <f t="shared" si="15"/>
        <v>1566014658.4567075</v>
      </c>
      <c r="K75" s="27">
        <f t="shared" si="16"/>
        <v>1344365743.9675</v>
      </c>
      <c r="L75" s="15">
        <f t="shared" si="14"/>
        <v>0.06</v>
      </c>
      <c r="M75" s="13" t="str">
        <f t="shared" si="17"/>
        <v>TRUE</v>
      </c>
      <c r="N75" s="21">
        <f t="shared" si="18"/>
        <v>0</v>
      </c>
    </row>
    <row r="76" spans="1:16" x14ac:dyDescent="0.25">
      <c r="A76">
        <v>71</v>
      </c>
      <c r="B76">
        <v>2</v>
      </c>
      <c r="F76" s="23">
        <f t="shared" si="19"/>
        <v>1597014658.4567075</v>
      </c>
      <c r="G76" s="25">
        <f t="shared" si="20"/>
        <v>1375365743.9674997</v>
      </c>
      <c r="H76" s="21">
        <f t="shared" si="13"/>
        <v>95820879.50740245</v>
      </c>
      <c r="I76" s="21">
        <f t="shared" si="21"/>
        <v>82521944.638049975</v>
      </c>
      <c r="J76" s="27">
        <f t="shared" si="15"/>
        <v>1661835537.9641099</v>
      </c>
      <c r="K76" s="27">
        <f t="shared" si="16"/>
        <v>1426887688.6055501</v>
      </c>
      <c r="L76" s="15">
        <f t="shared" si="14"/>
        <v>5.9999999999999991E-2</v>
      </c>
      <c r="M76" s="13" t="str">
        <f t="shared" si="17"/>
        <v>TRUE</v>
      </c>
      <c r="N76" s="21">
        <f t="shared" si="18"/>
        <v>0</v>
      </c>
    </row>
    <row r="77" spans="1:16" x14ac:dyDescent="0.25">
      <c r="A77">
        <v>72</v>
      </c>
      <c r="B77">
        <v>3</v>
      </c>
      <c r="C77">
        <v>6</v>
      </c>
      <c r="F77" s="23">
        <f t="shared" si="19"/>
        <v>1692835537.9641099</v>
      </c>
      <c r="G77" s="25">
        <f t="shared" si="20"/>
        <v>1457887688.6055498</v>
      </c>
      <c r="H77" s="21">
        <f t="shared" si="13"/>
        <v>101570132.27784659</v>
      </c>
      <c r="I77" s="21">
        <f t="shared" si="21"/>
        <v>87473261.316332981</v>
      </c>
      <c r="J77" s="27">
        <f t="shared" si="15"/>
        <v>1763405670.2419565</v>
      </c>
      <c r="K77" s="27">
        <f t="shared" si="16"/>
        <v>1514360949.9218831</v>
      </c>
      <c r="L77" s="15">
        <f t="shared" si="14"/>
        <v>0.06</v>
      </c>
      <c r="M77" s="13" t="str">
        <f t="shared" si="17"/>
        <v>TRUE</v>
      </c>
      <c r="N77" s="21">
        <f t="shared" si="18"/>
        <v>0</v>
      </c>
    </row>
    <row r="78" spans="1:16" x14ac:dyDescent="0.25">
      <c r="A78">
        <v>73</v>
      </c>
      <c r="B78">
        <v>4</v>
      </c>
      <c r="F78" s="23">
        <f t="shared" si="19"/>
        <v>1794405670.2419565</v>
      </c>
      <c r="G78" s="25">
        <f t="shared" si="20"/>
        <v>1545360949.9218829</v>
      </c>
      <c r="H78" s="21">
        <f t="shared" si="13"/>
        <v>107664340.21451738</v>
      </c>
      <c r="I78" s="21">
        <f t="shared" si="21"/>
        <v>92721656.995312974</v>
      </c>
      <c r="J78" s="27">
        <f t="shared" si="15"/>
        <v>1871070010.4564738</v>
      </c>
      <c r="K78" s="27">
        <f t="shared" si="16"/>
        <v>1607082606.917196</v>
      </c>
      <c r="L78" s="15">
        <f t="shared" si="14"/>
        <v>0.06</v>
      </c>
      <c r="M78" s="13" t="str">
        <f t="shared" si="17"/>
        <v>TRUE</v>
      </c>
      <c r="N78" s="21">
        <f t="shared" si="18"/>
        <v>0</v>
      </c>
    </row>
    <row r="79" spans="1:16" x14ac:dyDescent="0.25">
      <c r="A79">
        <v>74</v>
      </c>
      <c r="B79">
        <v>5</v>
      </c>
      <c r="F79" s="23">
        <f t="shared" si="19"/>
        <v>1902070010.4564738</v>
      </c>
      <c r="G79" s="25">
        <f t="shared" si="20"/>
        <v>1638082606.9171958</v>
      </c>
      <c r="H79" s="21">
        <f t="shared" si="13"/>
        <v>114124200.62738843</v>
      </c>
      <c r="I79" s="21">
        <f t="shared" si="21"/>
        <v>98284956.415031746</v>
      </c>
      <c r="J79" s="27">
        <f t="shared" si="15"/>
        <v>1985194211.0838623</v>
      </c>
      <c r="K79" s="27">
        <f t="shared" si="16"/>
        <v>1705367563.3322277</v>
      </c>
      <c r="L79" s="15">
        <f t="shared" si="14"/>
        <v>0.06</v>
      </c>
      <c r="M79" s="13" t="str">
        <f t="shared" si="17"/>
        <v>TRUE</v>
      </c>
      <c r="N79" s="21">
        <f t="shared" si="18"/>
        <v>0</v>
      </c>
    </row>
    <row r="80" spans="1:16" x14ac:dyDescent="0.25">
      <c r="A80">
        <v>75</v>
      </c>
      <c r="B80">
        <v>6</v>
      </c>
      <c r="F80" s="23">
        <f t="shared" si="19"/>
        <v>2016194211.0838623</v>
      </c>
      <c r="G80" s="25">
        <f t="shared" si="20"/>
        <v>1736367563.3322275</v>
      </c>
      <c r="H80" s="21">
        <f t="shared" si="13"/>
        <v>120971652.66503173</v>
      </c>
      <c r="I80" s="21">
        <f t="shared" si="21"/>
        <v>104182053.79993364</v>
      </c>
      <c r="J80" s="27">
        <f t="shared" si="15"/>
        <v>2106165863.748894</v>
      </c>
      <c r="K80" s="27">
        <f t="shared" si="16"/>
        <v>1809549617.1321614</v>
      </c>
      <c r="L80" s="15">
        <f t="shared" si="14"/>
        <v>0.06</v>
      </c>
      <c r="M80" s="13" t="str">
        <f t="shared" si="17"/>
        <v>TRUE</v>
      </c>
      <c r="N80" s="21">
        <f t="shared" si="18"/>
        <v>0</v>
      </c>
    </row>
    <row r="81" spans="1:14" x14ac:dyDescent="0.25">
      <c r="A81">
        <v>76</v>
      </c>
      <c r="B81">
        <v>7</v>
      </c>
      <c r="F81" s="23">
        <f t="shared" si="19"/>
        <v>2137165863.748894</v>
      </c>
      <c r="G81" s="25">
        <f t="shared" si="20"/>
        <v>1840549617.1321611</v>
      </c>
      <c r="H81" s="21">
        <f t="shared" si="13"/>
        <v>128229951.82493363</v>
      </c>
      <c r="I81" s="21">
        <f t="shared" si="21"/>
        <v>110432977.02792966</v>
      </c>
      <c r="J81" s="27">
        <f t="shared" si="15"/>
        <v>2234395815.5738277</v>
      </c>
      <c r="K81" s="27">
        <f t="shared" si="16"/>
        <v>1919982594.1600909</v>
      </c>
      <c r="L81" s="15">
        <f t="shared" si="14"/>
        <v>0.06</v>
      </c>
      <c r="M81" s="13" t="str">
        <f t="shared" si="17"/>
        <v>TRUE</v>
      </c>
      <c r="N81" s="21">
        <f t="shared" si="18"/>
        <v>0</v>
      </c>
    </row>
    <row r="82" spans="1:14" x14ac:dyDescent="0.25">
      <c r="A82">
        <v>77</v>
      </c>
      <c r="B82">
        <v>8</v>
      </c>
      <c r="F82" s="23">
        <f t="shared" si="19"/>
        <v>2265395815.5738277</v>
      </c>
      <c r="G82" s="25">
        <f t="shared" si="20"/>
        <v>1950982594.1600909</v>
      </c>
      <c r="H82" s="21">
        <f t="shared" si="13"/>
        <v>135923748.93442965</v>
      </c>
      <c r="I82" s="21">
        <f t="shared" si="21"/>
        <v>117058955.64960545</v>
      </c>
      <c r="J82" s="27">
        <f t="shared" si="15"/>
        <v>2370319564.5082574</v>
      </c>
      <c r="K82" s="27">
        <f t="shared" si="16"/>
        <v>2037041549.8096964</v>
      </c>
      <c r="L82" s="15">
        <f t="shared" si="14"/>
        <v>0.06</v>
      </c>
      <c r="M82" s="13" t="str">
        <f t="shared" si="17"/>
        <v>TRUE</v>
      </c>
      <c r="N82" s="21">
        <f t="shared" si="18"/>
        <v>0</v>
      </c>
    </row>
    <row r="83" spans="1:14" x14ac:dyDescent="0.25">
      <c r="A83">
        <v>78</v>
      </c>
      <c r="B83">
        <v>9</v>
      </c>
      <c r="F83" s="23">
        <f t="shared" si="19"/>
        <v>2401319564.5082574</v>
      </c>
      <c r="G83" s="25">
        <f t="shared" si="20"/>
        <v>2068041549.8096964</v>
      </c>
      <c r="H83" s="21">
        <f t="shared" si="13"/>
        <v>144079173.87049544</v>
      </c>
      <c r="I83" s="21">
        <f t="shared" si="21"/>
        <v>124082492.98858178</v>
      </c>
      <c r="J83" s="27">
        <f t="shared" si="15"/>
        <v>2514398738.3787527</v>
      </c>
      <c r="K83" s="27">
        <f t="shared" si="16"/>
        <v>2161124042.7982783</v>
      </c>
      <c r="L83" s="15">
        <f t="shared" si="14"/>
        <v>0.06</v>
      </c>
      <c r="M83" s="13" t="str">
        <f t="shared" si="17"/>
        <v>TRUE</v>
      </c>
      <c r="N83" s="21">
        <f t="shared" si="18"/>
        <v>0</v>
      </c>
    </row>
    <row r="84" spans="1:14" x14ac:dyDescent="0.25">
      <c r="A84">
        <v>79</v>
      </c>
      <c r="B84">
        <v>10</v>
      </c>
      <c r="F84" s="23">
        <f t="shared" si="19"/>
        <v>2545398738.3787527</v>
      </c>
      <c r="G84" s="25">
        <f t="shared" si="20"/>
        <v>2192124042.7982783</v>
      </c>
      <c r="H84" s="21">
        <f t="shared" si="13"/>
        <v>152723924.30272517</v>
      </c>
      <c r="I84" s="21">
        <f t="shared" si="21"/>
        <v>131527442.56789669</v>
      </c>
      <c r="J84" s="27">
        <f t="shared" si="15"/>
        <v>2667122662.681478</v>
      </c>
      <c r="K84" s="27">
        <f t="shared" si="16"/>
        <v>2292651485.3661752</v>
      </c>
      <c r="L84" s="15">
        <f t="shared" si="14"/>
        <v>0.06</v>
      </c>
      <c r="M84" s="13" t="str">
        <f t="shared" si="17"/>
        <v>TRUE</v>
      </c>
      <c r="N84" s="21">
        <f t="shared" si="18"/>
        <v>0</v>
      </c>
    </row>
    <row r="85" spans="1:14" x14ac:dyDescent="0.25">
      <c r="A85">
        <v>80</v>
      </c>
      <c r="B85">
        <v>11</v>
      </c>
      <c r="F85" s="23">
        <f t="shared" si="19"/>
        <v>2698122662.681478</v>
      </c>
      <c r="G85" s="25">
        <f t="shared" si="20"/>
        <v>2323651485.3661752</v>
      </c>
      <c r="H85" s="21">
        <f t="shared" si="13"/>
        <v>161887359.76088867</v>
      </c>
      <c r="I85" s="21">
        <f t="shared" si="21"/>
        <v>139419089.1219705</v>
      </c>
      <c r="J85" s="27">
        <f t="shared" si="15"/>
        <v>2829010022.4423666</v>
      </c>
      <c r="K85" s="27">
        <f t="shared" si="16"/>
        <v>2432070574.4881458</v>
      </c>
      <c r="L85" s="15">
        <f t="shared" si="14"/>
        <v>0.06</v>
      </c>
      <c r="M85" s="13" t="str">
        <f t="shared" si="17"/>
        <v>TRUE</v>
      </c>
      <c r="N85" s="21">
        <f t="shared" si="18"/>
        <v>0</v>
      </c>
    </row>
    <row r="86" spans="1:14" x14ac:dyDescent="0.25">
      <c r="A86">
        <v>81</v>
      </c>
      <c r="B86">
        <v>12</v>
      </c>
      <c r="F86" s="23">
        <f t="shared" si="19"/>
        <v>2860010022.4423666</v>
      </c>
      <c r="G86" s="25">
        <f t="shared" si="20"/>
        <v>2463070574.4881458</v>
      </c>
      <c r="H86" s="21">
        <f t="shared" si="13"/>
        <v>171600601.346542</v>
      </c>
      <c r="I86" s="21">
        <f t="shared" si="21"/>
        <v>147784234.46928874</v>
      </c>
      <c r="J86" s="27">
        <f t="shared" si="15"/>
        <v>3000610623.7889085</v>
      </c>
      <c r="K86" s="27">
        <f t="shared" si="16"/>
        <v>2579854808.9574347</v>
      </c>
      <c r="L86" s="15">
        <f t="shared" si="14"/>
        <v>0.06</v>
      </c>
      <c r="M86" s="13" t="str">
        <f t="shared" si="17"/>
        <v>TRUE</v>
      </c>
      <c r="N86" s="21">
        <f t="shared" si="18"/>
        <v>0</v>
      </c>
    </row>
    <row r="87" spans="1:14" x14ac:dyDescent="0.25">
      <c r="A87">
        <v>82</v>
      </c>
      <c r="B87">
        <v>1</v>
      </c>
      <c r="F87" s="23">
        <f t="shared" si="19"/>
        <v>3031610623.7889085</v>
      </c>
      <c r="G87" s="25">
        <f t="shared" si="20"/>
        <v>2610854808.9574347</v>
      </c>
      <c r="H87" s="21">
        <f t="shared" si="13"/>
        <v>181896637.42733449</v>
      </c>
      <c r="I87" s="21">
        <f t="shared" si="21"/>
        <v>156651288.53744608</v>
      </c>
      <c r="J87" s="27">
        <f t="shared" si="15"/>
        <v>3182507261.2162428</v>
      </c>
      <c r="K87" s="27">
        <f t="shared" si="16"/>
        <v>2736506097.4948807</v>
      </c>
      <c r="L87" s="15">
        <f t="shared" si="14"/>
        <v>0.06</v>
      </c>
      <c r="M87" s="13" t="str">
        <f t="shared" si="17"/>
        <v>TRUE</v>
      </c>
      <c r="N87" s="21">
        <f t="shared" si="18"/>
        <v>0</v>
      </c>
    </row>
    <row r="88" spans="1:14" x14ac:dyDescent="0.25">
      <c r="A88">
        <v>83</v>
      </c>
      <c r="B88">
        <v>2</v>
      </c>
      <c r="F88" s="23">
        <f t="shared" si="19"/>
        <v>3213507261.2162428</v>
      </c>
      <c r="G88" s="25">
        <f t="shared" si="20"/>
        <v>2767506097.4948807</v>
      </c>
      <c r="H88" s="21">
        <f t="shared" si="13"/>
        <v>192810435.67297456</v>
      </c>
      <c r="I88" s="21">
        <f t="shared" si="21"/>
        <v>166050365.84969282</v>
      </c>
      <c r="J88" s="27">
        <f t="shared" si="15"/>
        <v>3375317696.8892174</v>
      </c>
      <c r="K88" s="27">
        <f t="shared" si="16"/>
        <v>2902556463.3445735</v>
      </c>
      <c r="L88" s="15">
        <f t="shared" si="14"/>
        <v>5.9999999999999991E-2</v>
      </c>
      <c r="M88" s="13" t="str">
        <f t="shared" si="17"/>
        <v>TRUE</v>
      </c>
      <c r="N88" s="21">
        <f t="shared" si="18"/>
        <v>0</v>
      </c>
    </row>
    <row r="89" spans="1:14" x14ac:dyDescent="0.25">
      <c r="A89">
        <v>84</v>
      </c>
      <c r="B89">
        <v>3</v>
      </c>
      <c r="C89">
        <v>7</v>
      </c>
      <c r="F89" s="23">
        <f t="shared" si="19"/>
        <v>3406317696.8892174</v>
      </c>
      <c r="G89" s="25">
        <f t="shared" si="20"/>
        <v>2933556463.3445735</v>
      </c>
      <c r="H89" s="21">
        <f t="shared" si="13"/>
        <v>204379061.81335303</v>
      </c>
      <c r="I89" s="21">
        <f t="shared" si="21"/>
        <v>176013387.80067441</v>
      </c>
      <c r="J89" s="27">
        <f t="shared" si="15"/>
        <v>3579696758.7025704</v>
      </c>
      <c r="K89" s="27">
        <f t="shared" si="16"/>
        <v>3078569851.1452479</v>
      </c>
      <c r="L89" s="15">
        <f t="shared" si="14"/>
        <v>0.06</v>
      </c>
      <c r="M89" s="13" t="str">
        <f t="shared" si="17"/>
        <v>TRUE</v>
      </c>
      <c r="N89" s="21">
        <f t="shared" si="18"/>
        <v>0</v>
      </c>
    </row>
    <row r="90" spans="1:14" x14ac:dyDescent="0.25">
      <c r="A90">
        <v>85</v>
      </c>
      <c r="B90">
        <v>4</v>
      </c>
      <c r="F90" s="23">
        <f t="shared" si="19"/>
        <v>3610696758.7025704</v>
      </c>
      <c r="G90" s="25">
        <f t="shared" si="20"/>
        <v>3109569851.1452479</v>
      </c>
      <c r="H90" s="21">
        <f t="shared" si="13"/>
        <v>216641805.52215421</v>
      </c>
      <c r="I90" s="21">
        <f t="shared" si="21"/>
        <v>186574191.06871486</v>
      </c>
      <c r="J90" s="27">
        <f t="shared" si="15"/>
        <v>3796338564.2247248</v>
      </c>
      <c r="K90" s="27">
        <f t="shared" si="16"/>
        <v>3265144042.2139626</v>
      </c>
      <c r="L90" s="15">
        <f t="shared" si="14"/>
        <v>5.9999999999999991E-2</v>
      </c>
      <c r="M90" s="13" t="str">
        <f t="shared" si="17"/>
        <v>TRUE</v>
      </c>
      <c r="N90" s="21">
        <f t="shared" si="18"/>
        <v>0</v>
      </c>
    </row>
    <row r="91" spans="1:14" x14ac:dyDescent="0.25">
      <c r="A91">
        <v>86</v>
      </c>
      <c r="B91">
        <v>5</v>
      </c>
      <c r="F91" s="23">
        <f t="shared" si="19"/>
        <v>3827338564.2247248</v>
      </c>
      <c r="G91" s="25">
        <f t="shared" si="20"/>
        <v>3296144042.2139626</v>
      </c>
      <c r="H91" s="21">
        <f t="shared" si="13"/>
        <v>229640313.85348347</v>
      </c>
      <c r="I91" s="21">
        <f t="shared" si="21"/>
        <v>197768642.53283775</v>
      </c>
      <c r="J91" s="27">
        <f t="shared" si="15"/>
        <v>4025978878.0782084</v>
      </c>
      <c r="K91" s="27">
        <f t="shared" si="16"/>
        <v>3462912684.7468004</v>
      </c>
      <c r="L91" s="15">
        <f t="shared" si="14"/>
        <v>0.06</v>
      </c>
      <c r="M91" s="13" t="str">
        <f t="shared" si="17"/>
        <v>TRUE</v>
      </c>
      <c r="N91" s="21">
        <f t="shared" si="18"/>
        <v>0</v>
      </c>
    </row>
    <row r="92" spans="1:14" x14ac:dyDescent="0.25">
      <c r="A92">
        <v>87</v>
      </c>
      <c r="B92">
        <v>6</v>
      </c>
      <c r="F92" s="23">
        <f t="shared" si="19"/>
        <v>4056978878.0782084</v>
      </c>
      <c r="G92" s="25">
        <f t="shared" si="20"/>
        <v>3493912684.7468004</v>
      </c>
      <c r="H92" s="21">
        <f t="shared" si="13"/>
        <v>243418732.6846925</v>
      </c>
      <c r="I92" s="21">
        <f t="shared" si="21"/>
        <v>209634761.08480802</v>
      </c>
      <c r="J92" s="27">
        <f t="shared" si="15"/>
        <v>4269397610.7629008</v>
      </c>
      <c r="K92" s="27">
        <f t="shared" si="16"/>
        <v>3672547445.8316083</v>
      </c>
      <c r="L92" s="15">
        <f t="shared" si="14"/>
        <v>0.06</v>
      </c>
      <c r="M92" s="13" t="str">
        <f t="shared" si="17"/>
        <v>TRUE</v>
      </c>
      <c r="N92" s="21">
        <f t="shared" si="18"/>
        <v>0</v>
      </c>
    </row>
    <row r="93" spans="1:14" x14ac:dyDescent="0.25">
      <c r="A93">
        <v>88</v>
      </c>
      <c r="B93">
        <v>7</v>
      </c>
      <c r="F93" s="23">
        <f t="shared" si="19"/>
        <v>4300397610.7629013</v>
      </c>
      <c r="G93" s="25">
        <f t="shared" si="20"/>
        <v>3703547445.8316083</v>
      </c>
      <c r="H93" s="21">
        <f t="shared" si="13"/>
        <v>258023856.64577407</v>
      </c>
      <c r="I93" s="21">
        <f t="shared" si="21"/>
        <v>222212846.7498965</v>
      </c>
      <c r="J93" s="27">
        <f t="shared" si="15"/>
        <v>4527421467.4086752</v>
      </c>
      <c r="K93" s="27">
        <f t="shared" si="16"/>
        <v>3894760292.5815048</v>
      </c>
      <c r="L93" s="15">
        <f t="shared" si="14"/>
        <v>0.06</v>
      </c>
      <c r="M93" s="13" t="str">
        <f t="shared" si="17"/>
        <v>TRUE</v>
      </c>
      <c r="N93" s="21">
        <f t="shared" si="18"/>
        <v>0</v>
      </c>
    </row>
    <row r="94" spans="1:14" x14ac:dyDescent="0.25">
      <c r="A94">
        <v>89</v>
      </c>
      <c r="B94">
        <v>8</v>
      </c>
      <c r="F94" s="23">
        <f t="shared" si="19"/>
        <v>4558421467.4086752</v>
      </c>
      <c r="G94" s="25">
        <f t="shared" si="20"/>
        <v>3925760292.5815048</v>
      </c>
      <c r="H94" s="21">
        <f t="shared" si="13"/>
        <v>273505288.0445205</v>
      </c>
      <c r="I94" s="21">
        <f t="shared" si="21"/>
        <v>235545617.55489028</v>
      </c>
      <c r="J94" s="27">
        <f t="shared" si="15"/>
        <v>4800926755.4531956</v>
      </c>
      <c r="K94" s="27">
        <f t="shared" si="16"/>
        <v>4130305910.136395</v>
      </c>
      <c r="L94" s="15">
        <f t="shared" si="14"/>
        <v>0.06</v>
      </c>
      <c r="M94" s="13" t="str">
        <f t="shared" si="17"/>
        <v>TRUE</v>
      </c>
      <c r="N94" s="21">
        <f t="shared" si="18"/>
        <v>0</v>
      </c>
    </row>
    <row r="95" spans="1:14" x14ac:dyDescent="0.25">
      <c r="A95">
        <v>90</v>
      </c>
      <c r="B95">
        <v>9</v>
      </c>
      <c r="F95" s="23">
        <f t="shared" si="19"/>
        <v>4831926755.4531956</v>
      </c>
      <c r="G95" s="25">
        <f t="shared" si="20"/>
        <v>4161305910.136395</v>
      </c>
      <c r="H95" s="21">
        <f t="shared" si="13"/>
        <v>289915605.32719171</v>
      </c>
      <c r="I95" s="21">
        <f t="shared" si="21"/>
        <v>249678354.60818368</v>
      </c>
      <c r="J95" s="27">
        <f t="shared" si="15"/>
        <v>5090842360.7803869</v>
      </c>
      <c r="K95" s="27">
        <f t="shared" si="16"/>
        <v>4379984264.7445784</v>
      </c>
      <c r="L95" s="15">
        <f t="shared" si="14"/>
        <v>0.06</v>
      </c>
      <c r="M95" s="13" t="str">
        <f t="shared" si="17"/>
        <v>TRUE</v>
      </c>
      <c r="N95" s="21">
        <f t="shared" si="18"/>
        <v>0</v>
      </c>
    </row>
    <row r="96" spans="1:14" x14ac:dyDescent="0.25">
      <c r="A96">
        <v>91</v>
      </c>
      <c r="B96">
        <v>10</v>
      </c>
      <c r="F96" s="23">
        <f t="shared" si="19"/>
        <v>5121842360.7803869</v>
      </c>
      <c r="G96" s="25">
        <f t="shared" si="20"/>
        <v>4410984264.7445784</v>
      </c>
      <c r="H96" s="21">
        <f t="shared" si="13"/>
        <v>307310541.64682323</v>
      </c>
      <c r="I96" s="21">
        <f t="shared" si="21"/>
        <v>264659055.8846747</v>
      </c>
      <c r="J96" s="27">
        <f t="shared" si="15"/>
        <v>5398152902.4272099</v>
      </c>
      <c r="K96" s="27">
        <f t="shared" si="16"/>
        <v>4644643320.6292534</v>
      </c>
      <c r="L96" s="15">
        <f t="shared" si="14"/>
        <v>0.06</v>
      </c>
      <c r="M96" s="13" t="str">
        <f t="shared" si="17"/>
        <v>TRUE</v>
      </c>
      <c r="N96" s="21">
        <f t="shared" si="18"/>
        <v>0</v>
      </c>
    </row>
    <row r="97" spans="1:14" x14ac:dyDescent="0.25">
      <c r="A97">
        <v>92</v>
      </c>
      <c r="B97">
        <v>11</v>
      </c>
      <c r="F97" s="23">
        <f t="shared" si="19"/>
        <v>5429152902.4272099</v>
      </c>
      <c r="G97" s="25">
        <f t="shared" si="20"/>
        <v>4675643320.6292534</v>
      </c>
      <c r="H97" s="21">
        <f t="shared" si="13"/>
        <v>325749174.14563257</v>
      </c>
      <c r="I97" s="21">
        <f t="shared" si="21"/>
        <v>280538599.23775518</v>
      </c>
      <c r="J97" s="27">
        <f t="shared" si="15"/>
        <v>5723902076.5728426</v>
      </c>
      <c r="K97" s="27">
        <f t="shared" si="16"/>
        <v>4925181919.8670082</v>
      </c>
      <c r="L97" s="15">
        <f t="shared" si="14"/>
        <v>0.06</v>
      </c>
      <c r="M97" s="13" t="str">
        <f t="shared" si="17"/>
        <v>TRUE</v>
      </c>
      <c r="N97" s="21">
        <f t="shared" si="18"/>
        <v>0</v>
      </c>
    </row>
    <row r="98" spans="1:14" s="6" customFormat="1" x14ac:dyDescent="0.25">
      <c r="A98" s="6">
        <v>93</v>
      </c>
      <c r="B98" s="6">
        <v>12</v>
      </c>
      <c r="D98" s="23"/>
      <c r="E98" s="23"/>
      <c r="F98" s="23">
        <f t="shared" si="19"/>
        <v>5754902076.5728426</v>
      </c>
      <c r="G98" s="25">
        <f t="shared" si="20"/>
        <v>4956181919.8670082</v>
      </c>
      <c r="H98" s="23">
        <f t="shared" si="13"/>
        <v>345294124.59437054</v>
      </c>
      <c r="I98" s="21">
        <f t="shared" si="21"/>
        <v>297370915.19202048</v>
      </c>
      <c r="J98" s="27">
        <f t="shared" si="15"/>
        <v>6069196201.1672134</v>
      </c>
      <c r="K98" s="27">
        <f t="shared" si="16"/>
        <v>5222552835.0590286</v>
      </c>
      <c r="L98" s="15">
        <f t="shared" si="14"/>
        <v>0.06</v>
      </c>
      <c r="M98" s="13" t="str">
        <f t="shared" si="17"/>
        <v>TRUE</v>
      </c>
      <c r="N98" s="21">
        <f t="shared" si="18"/>
        <v>0</v>
      </c>
    </row>
    <row r="99" spans="1:14" x14ac:dyDescent="0.25">
      <c r="A99">
        <v>94</v>
      </c>
      <c r="B99">
        <v>1</v>
      </c>
      <c r="F99" s="23">
        <f t="shared" si="19"/>
        <v>6100196201.1672134</v>
      </c>
      <c r="G99" s="25">
        <f t="shared" si="20"/>
        <v>5253552835.0590286</v>
      </c>
      <c r="H99" s="21">
        <f t="shared" si="13"/>
        <v>366011772.07003278</v>
      </c>
      <c r="I99" s="21">
        <f t="shared" si="21"/>
        <v>315213170.10354173</v>
      </c>
      <c r="J99" s="27">
        <f t="shared" si="15"/>
        <v>6435207973.2372465</v>
      </c>
      <c r="K99" s="27">
        <f t="shared" si="16"/>
        <v>5537766005.16257</v>
      </c>
      <c r="L99" s="15">
        <f t="shared" si="14"/>
        <v>6.0000000000000005E-2</v>
      </c>
      <c r="M99" s="13" t="str">
        <f t="shared" si="17"/>
        <v>TRUE</v>
      </c>
      <c r="N99" s="21">
        <f t="shared" si="18"/>
        <v>0</v>
      </c>
    </row>
    <row r="100" spans="1:14" x14ac:dyDescent="0.25">
      <c r="A100">
        <v>95</v>
      </c>
      <c r="B100">
        <v>2</v>
      </c>
      <c r="F100" s="23">
        <f t="shared" si="19"/>
        <v>6466207973.2372465</v>
      </c>
      <c r="G100" s="25">
        <f t="shared" si="20"/>
        <v>5568766005.16257</v>
      </c>
      <c r="H100" s="21">
        <f t="shared" si="13"/>
        <v>387972478.39423478</v>
      </c>
      <c r="I100" s="21">
        <f t="shared" si="21"/>
        <v>334125960.30975419</v>
      </c>
      <c r="J100" s="27">
        <f t="shared" si="15"/>
        <v>6823180451.6314812</v>
      </c>
      <c r="K100" s="27">
        <f t="shared" si="16"/>
        <v>5871891965.4723244</v>
      </c>
      <c r="L100" s="15">
        <f t="shared" si="14"/>
        <v>0.06</v>
      </c>
      <c r="M100" s="13" t="str">
        <f t="shared" si="17"/>
        <v>TRUE</v>
      </c>
      <c r="N100" s="21">
        <f t="shared" si="18"/>
        <v>0</v>
      </c>
    </row>
    <row r="101" spans="1:14" x14ac:dyDescent="0.25">
      <c r="A101">
        <v>96</v>
      </c>
      <c r="B101">
        <v>3</v>
      </c>
      <c r="C101">
        <v>8</v>
      </c>
      <c r="F101" s="23">
        <f t="shared" si="19"/>
        <v>6854180451.6314812</v>
      </c>
      <c r="G101" s="25">
        <f t="shared" si="20"/>
        <v>5902891965.4723244</v>
      </c>
      <c r="H101" s="21">
        <f t="shared" si="13"/>
        <v>411250827.09788883</v>
      </c>
      <c r="I101" s="21">
        <f t="shared" si="21"/>
        <v>354173517.92833942</v>
      </c>
      <c r="J101" s="27">
        <f t="shared" si="15"/>
        <v>7234431278.7293701</v>
      </c>
      <c r="K101" s="27">
        <f t="shared" si="16"/>
        <v>6226065483.4006634</v>
      </c>
      <c r="L101" s="15">
        <f t="shared" si="14"/>
        <v>5.9999999999999991E-2</v>
      </c>
      <c r="M101" s="13" t="str">
        <f t="shared" si="17"/>
        <v>TRUE</v>
      </c>
      <c r="N101" s="21">
        <f t="shared" si="18"/>
        <v>0</v>
      </c>
    </row>
    <row r="102" spans="1:14" x14ac:dyDescent="0.25">
      <c r="A102">
        <v>97</v>
      </c>
      <c r="B102">
        <v>4</v>
      </c>
      <c r="F102" s="23">
        <f t="shared" si="19"/>
        <v>7265431278.7293701</v>
      </c>
      <c r="G102" s="25">
        <f t="shared" si="20"/>
        <v>6257065483.4006634</v>
      </c>
      <c r="H102" s="21">
        <f t="shared" ref="H102:H137" si="22">F102*F$1</f>
        <v>435925876.72376221</v>
      </c>
      <c r="I102" s="21">
        <f t="shared" si="21"/>
        <v>375423929.00403976</v>
      </c>
      <c r="J102" s="27">
        <f t="shared" si="15"/>
        <v>7670357155.4531326</v>
      </c>
      <c r="K102" s="27">
        <f t="shared" si="16"/>
        <v>6601489412.4047031</v>
      </c>
      <c r="L102" s="15">
        <f t="shared" ref="L102:L137" si="23">I102/G102</f>
        <v>5.9999999999999991E-2</v>
      </c>
      <c r="M102" s="13" t="str">
        <f t="shared" si="17"/>
        <v>TRUE</v>
      </c>
      <c r="N102" s="21">
        <f t="shared" si="18"/>
        <v>0</v>
      </c>
    </row>
    <row r="103" spans="1:14" x14ac:dyDescent="0.25">
      <c r="A103">
        <v>98</v>
      </c>
      <c r="B103">
        <v>5</v>
      </c>
      <c r="F103" s="23">
        <f t="shared" si="19"/>
        <v>7701357155.4531326</v>
      </c>
      <c r="G103" s="25">
        <f t="shared" si="20"/>
        <v>6632489412.4047031</v>
      </c>
      <c r="H103" s="21">
        <f t="shared" si="22"/>
        <v>462081429.32718796</v>
      </c>
      <c r="I103" s="21">
        <f t="shared" si="21"/>
        <v>397949364.74428219</v>
      </c>
      <c r="J103" s="27">
        <f t="shared" ref="J103:J137" si="24">J102+H103</f>
        <v>8132438584.7803202</v>
      </c>
      <c r="K103" s="27">
        <f t="shared" ref="K103:K137" si="25">K102+I103</f>
        <v>6999438777.1489849</v>
      </c>
      <c r="L103" s="15">
        <f t="shared" si="23"/>
        <v>0.06</v>
      </c>
      <c r="M103" s="13" t="str">
        <f t="shared" si="17"/>
        <v>TRUE</v>
      </c>
      <c r="N103" s="21">
        <f t="shared" si="18"/>
        <v>0</v>
      </c>
    </row>
    <row r="104" spans="1:14" x14ac:dyDescent="0.25">
      <c r="A104">
        <v>99</v>
      </c>
      <c r="B104">
        <v>6</v>
      </c>
      <c r="F104" s="23">
        <f t="shared" si="19"/>
        <v>8163438584.7803202</v>
      </c>
      <c r="G104" s="25">
        <f t="shared" si="20"/>
        <v>7030438777.1489849</v>
      </c>
      <c r="H104" s="21">
        <f t="shared" si="22"/>
        <v>489806315.08681917</v>
      </c>
      <c r="I104" s="21">
        <f t="shared" si="21"/>
        <v>421826326.62893909</v>
      </c>
      <c r="J104" s="27">
        <f t="shared" si="24"/>
        <v>8622244899.8671398</v>
      </c>
      <c r="K104" s="27">
        <f t="shared" si="25"/>
        <v>7421265103.7779236</v>
      </c>
      <c r="L104" s="15">
        <f t="shared" si="23"/>
        <v>0.06</v>
      </c>
      <c r="M104" s="13" t="str">
        <f t="shared" si="17"/>
        <v>TRUE</v>
      </c>
      <c r="N104" s="21">
        <f t="shared" si="18"/>
        <v>0</v>
      </c>
    </row>
    <row r="105" spans="1:14" x14ac:dyDescent="0.25">
      <c r="A105">
        <v>100</v>
      </c>
      <c r="B105">
        <v>7</v>
      </c>
      <c r="F105" s="23">
        <f t="shared" si="19"/>
        <v>8653244899.8671398</v>
      </c>
      <c r="G105" s="25">
        <f t="shared" si="20"/>
        <v>7452265103.7779236</v>
      </c>
      <c r="H105" s="21">
        <f t="shared" si="22"/>
        <v>519194693.99202836</v>
      </c>
      <c r="I105" s="21">
        <f t="shared" si="21"/>
        <v>447135906.22667539</v>
      </c>
      <c r="J105" s="27">
        <f t="shared" si="24"/>
        <v>9141439593.859169</v>
      </c>
      <c r="K105" s="27">
        <f t="shared" si="25"/>
        <v>7868401010.0045986</v>
      </c>
      <c r="L105" s="15">
        <f t="shared" si="23"/>
        <v>0.06</v>
      </c>
      <c r="M105" s="13" t="str">
        <f t="shared" si="17"/>
        <v>TRUE</v>
      </c>
      <c r="N105" s="21">
        <f t="shared" si="18"/>
        <v>0</v>
      </c>
    </row>
    <row r="106" spans="1:14" x14ac:dyDescent="0.25">
      <c r="A106">
        <v>101</v>
      </c>
      <c r="B106">
        <v>8</v>
      </c>
      <c r="F106" s="23">
        <f t="shared" si="19"/>
        <v>9172439593.859169</v>
      </c>
      <c r="G106" s="25">
        <f t="shared" si="20"/>
        <v>7899401010.0045986</v>
      </c>
      <c r="H106" s="21">
        <f t="shared" si="22"/>
        <v>550346375.63155007</v>
      </c>
      <c r="I106" s="21">
        <f t="shared" si="21"/>
        <v>473964060.60027587</v>
      </c>
      <c r="J106" s="27">
        <f t="shared" si="24"/>
        <v>9691785969.4907188</v>
      </c>
      <c r="K106" s="27">
        <f t="shared" si="25"/>
        <v>8342365070.6048746</v>
      </c>
      <c r="L106" s="15">
        <f t="shared" si="23"/>
        <v>0.06</v>
      </c>
      <c r="M106" s="13" t="str">
        <f t="shared" si="17"/>
        <v>TRUE</v>
      </c>
      <c r="N106" s="21">
        <f t="shared" si="18"/>
        <v>0</v>
      </c>
    </row>
    <row r="107" spans="1:14" x14ac:dyDescent="0.25">
      <c r="A107">
        <v>102</v>
      </c>
      <c r="B107">
        <v>9</v>
      </c>
      <c r="F107" s="23">
        <f t="shared" si="19"/>
        <v>9722785969.4907188</v>
      </c>
      <c r="G107" s="25">
        <f t="shared" si="20"/>
        <v>8373365070.6048746</v>
      </c>
      <c r="H107" s="21">
        <f t="shared" si="22"/>
        <v>583367158.16944313</v>
      </c>
      <c r="I107" s="21">
        <f t="shared" si="21"/>
        <v>502401904.23629248</v>
      </c>
      <c r="J107" s="27">
        <f t="shared" si="24"/>
        <v>10275153127.660162</v>
      </c>
      <c r="K107" s="27">
        <f t="shared" si="25"/>
        <v>8844766974.8411674</v>
      </c>
      <c r="L107" s="15">
        <f t="shared" si="23"/>
        <v>0.06</v>
      </c>
      <c r="M107" s="13" t="str">
        <f t="shared" si="17"/>
        <v>TRUE</v>
      </c>
      <c r="N107" s="21">
        <f t="shared" si="18"/>
        <v>0</v>
      </c>
    </row>
    <row r="108" spans="1:14" x14ac:dyDescent="0.25">
      <c r="A108">
        <v>103</v>
      </c>
      <c r="B108">
        <v>10</v>
      </c>
      <c r="F108" s="23">
        <f t="shared" si="19"/>
        <v>10306153127.660162</v>
      </c>
      <c r="G108" s="25">
        <f t="shared" si="20"/>
        <v>8875766974.8411674</v>
      </c>
      <c r="H108" s="21">
        <f t="shared" si="22"/>
        <v>618369187.65960968</v>
      </c>
      <c r="I108" s="21">
        <f t="shared" si="21"/>
        <v>532546018.49047005</v>
      </c>
      <c r="J108" s="27">
        <f t="shared" si="24"/>
        <v>10893522315.319771</v>
      </c>
      <c r="K108" s="27">
        <f t="shared" si="25"/>
        <v>9377312993.3316383</v>
      </c>
      <c r="L108" s="15">
        <f t="shared" si="23"/>
        <v>0.06</v>
      </c>
      <c r="M108" s="13" t="str">
        <f t="shared" si="17"/>
        <v>TRUE</v>
      </c>
      <c r="N108" s="21">
        <f t="shared" si="18"/>
        <v>0</v>
      </c>
    </row>
    <row r="109" spans="1:14" x14ac:dyDescent="0.25">
      <c r="A109">
        <v>104</v>
      </c>
      <c r="B109">
        <v>11</v>
      </c>
      <c r="F109" s="23">
        <f t="shared" si="19"/>
        <v>10924522315.319771</v>
      </c>
      <c r="G109" s="25">
        <f t="shared" si="20"/>
        <v>9408312993.3316383</v>
      </c>
      <c r="H109" s="21">
        <f t="shared" si="22"/>
        <v>655471338.91918623</v>
      </c>
      <c r="I109" s="21">
        <f t="shared" si="21"/>
        <v>564498779.59989834</v>
      </c>
      <c r="J109" s="27">
        <f t="shared" si="24"/>
        <v>11548993654.238956</v>
      </c>
      <c r="K109" s="27">
        <f t="shared" si="25"/>
        <v>9941811772.9315376</v>
      </c>
      <c r="L109" s="15">
        <f t="shared" si="23"/>
        <v>6.0000000000000005E-2</v>
      </c>
      <c r="M109" s="13" t="str">
        <f t="shared" si="17"/>
        <v>TRUE</v>
      </c>
      <c r="N109" s="21">
        <f t="shared" si="18"/>
        <v>0</v>
      </c>
    </row>
    <row r="110" spans="1:14" x14ac:dyDescent="0.25">
      <c r="A110">
        <v>105</v>
      </c>
      <c r="B110">
        <v>12</v>
      </c>
      <c r="F110" s="23">
        <f t="shared" si="19"/>
        <v>11579993654.238956</v>
      </c>
      <c r="G110" s="25">
        <f t="shared" si="20"/>
        <v>9972811772.9315376</v>
      </c>
      <c r="H110" s="21">
        <f t="shared" si="22"/>
        <v>694799619.25433731</v>
      </c>
      <c r="I110" s="21">
        <f t="shared" si="21"/>
        <v>598368706.37589228</v>
      </c>
      <c r="J110" s="27">
        <f t="shared" si="24"/>
        <v>12243793273.493294</v>
      </c>
      <c r="K110" s="27">
        <f t="shared" si="25"/>
        <v>10540180479.30743</v>
      </c>
      <c r="L110" s="15">
        <f t="shared" si="23"/>
        <v>6.0000000000000005E-2</v>
      </c>
      <c r="M110" s="13" t="str">
        <f t="shared" si="17"/>
        <v>TRUE</v>
      </c>
      <c r="N110" s="21">
        <f t="shared" si="18"/>
        <v>0</v>
      </c>
    </row>
    <row r="111" spans="1:14" x14ac:dyDescent="0.25">
      <c r="A111">
        <v>106</v>
      </c>
      <c r="B111">
        <v>1</v>
      </c>
      <c r="F111" s="23">
        <f t="shared" si="19"/>
        <v>12274793273.493294</v>
      </c>
      <c r="G111" s="25">
        <f t="shared" si="20"/>
        <v>10571180479.30743</v>
      </c>
      <c r="H111" s="21">
        <f t="shared" si="22"/>
        <v>736487596.40959764</v>
      </c>
      <c r="I111" s="21">
        <f t="shared" si="21"/>
        <v>634270828.75844574</v>
      </c>
      <c r="J111" s="27">
        <f t="shared" si="24"/>
        <v>12980280869.902891</v>
      </c>
      <c r="K111" s="27">
        <f t="shared" si="25"/>
        <v>11174451308.065876</v>
      </c>
      <c r="L111" s="15">
        <f t="shared" si="23"/>
        <v>5.9999999999999991E-2</v>
      </c>
      <c r="M111" s="13" t="str">
        <f t="shared" si="17"/>
        <v>TRUE</v>
      </c>
      <c r="N111" s="21">
        <f t="shared" si="18"/>
        <v>0</v>
      </c>
    </row>
    <row r="112" spans="1:14" x14ac:dyDescent="0.25">
      <c r="A112">
        <v>107</v>
      </c>
      <c r="B112">
        <v>2</v>
      </c>
      <c r="F112" s="23">
        <f t="shared" si="19"/>
        <v>13011280869.902891</v>
      </c>
      <c r="G112" s="25">
        <f t="shared" si="20"/>
        <v>11205451308.065876</v>
      </c>
      <c r="H112" s="21">
        <f t="shared" si="22"/>
        <v>780676852.19417346</v>
      </c>
      <c r="I112" s="21">
        <f t="shared" si="21"/>
        <v>672327078.48395252</v>
      </c>
      <c r="J112" s="27">
        <f t="shared" si="24"/>
        <v>13760957722.097065</v>
      </c>
      <c r="K112" s="27">
        <f t="shared" si="25"/>
        <v>11846778386.549828</v>
      </c>
      <c r="L112" s="15">
        <f t="shared" si="23"/>
        <v>0.06</v>
      </c>
      <c r="M112" s="13" t="str">
        <f t="shared" si="17"/>
        <v>TRUE</v>
      </c>
      <c r="N112" s="21">
        <f t="shared" si="18"/>
        <v>0</v>
      </c>
    </row>
    <row r="113" spans="1:14" x14ac:dyDescent="0.25">
      <c r="A113">
        <v>108</v>
      </c>
      <c r="B113">
        <v>3</v>
      </c>
      <c r="C113">
        <v>9</v>
      </c>
      <c r="F113" s="23">
        <f t="shared" si="19"/>
        <v>13791957722.097065</v>
      </c>
      <c r="G113" s="25">
        <f t="shared" si="20"/>
        <v>11877778386.549828</v>
      </c>
      <c r="H113" s="21">
        <f t="shared" si="22"/>
        <v>827517463.3258239</v>
      </c>
      <c r="I113" s="21">
        <f t="shared" si="21"/>
        <v>712666703.19298959</v>
      </c>
      <c r="J113" s="27">
        <f t="shared" si="24"/>
        <v>14588475185.42289</v>
      </c>
      <c r="K113" s="27">
        <f t="shared" si="25"/>
        <v>12559445089.742817</v>
      </c>
      <c r="L113" s="15">
        <f t="shared" si="23"/>
        <v>0.06</v>
      </c>
      <c r="M113" s="13" t="str">
        <f t="shared" si="17"/>
        <v>TRUE</v>
      </c>
      <c r="N113" s="21">
        <f t="shared" si="18"/>
        <v>0</v>
      </c>
    </row>
    <row r="114" spans="1:14" x14ac:dyDescent="0.25">
      <c r="A114">
        <v>109</v>
      </c>
      <c r="B114">
        <v>4</v>
      </c>
      <c r="F114" s="23">
        <f t="shared" si="19"/>
        <v>14619475185.42289</v>
      </c>
      <c r="G114" s="25">
        <f t="shared" si="20"/>
        <v>12590445089.742817</v>
      </c>
      <c r="H114" s="21">
        <f t="shared" si="22"/>
        <v>877168511.12537336</v>
      </c>
      <c r="I114" s="21">
        <f t="shared" si="21"/>
        <v>755426705.38456893</v>
      </c>
      <c r="J114" s="27">
        <f t="shared" si="24"/>
        <v>15465643696.548264</v>
      </c>
      <c r="K114" s="27">
        <f t="shared" si="25"/>
        <v>13314871795.127386</v>
      </c>
      <c r="L114" s="15">
        <f t="shared" si="23"/>
        <v>5.9999999999999991E-2</v>
      </c>
      <c r="M114" s="13" t="str">
        <f t="shared" si="17"/>
        <v>TRUE</v>
      </c>
      <c r="N114" s="21">
        <f t="shared" si="18"/>
        <v>0</v>
      </c>
    </row>
    <row r="115" spans="1:14" x14ac:dyDescent="0.25">
      <c r="A115">
        <v>110</v>
      </c>
      <c r="B115">
        <v>5</v>
      </c>
      <c r="F115" s="23">
        <f t="shared" si="19"/>
        <v>15496643696.548264</v>
      </c>
      <c r="G115" s="25">
        <f t="shared" si="20"/>
        <v>13345871795.127386</v>
      </c>
      <c r="H115" s="21">
        <f t="shared" si="22"/>
        <v>929798621.79289579</v>
      </c>
      <c r="I115" s="21">
        <f t="shared" si="21"/>
        <v>800752307.70764315</v>
      </c>
      <c r="J115" s="27">
        <f t="shared" si="24"/>
        <v>16395442318.34116</v>
      </c>
      <c r="K115" s="27">
        <f t="shared" si="25"/>
        <v>14115624102.83503</v>
      </c>
      <c r="L115" s="15">
        <f t="shared" si="23"/>
        <v>0.06</v>
      </c>
      <c r="M115" s="13" t="str">
        <f t="shared" si="17"/>
        <v>TRUE</v>
      </c>
      <c r="N115" s="21">
        <f t="shared" si="18"/>
        <v>0</v>
      </c>
    </row>
    <row r="116" spans="1:14" x14ac:dyDescent="0.25">
      <c r="A116">
        <v>111</v>
      </c>
      <c r="B116">
        <v>6</v>
      </c>
      <c r="F116" s="23">
        <f t="shared" si="19"/>
        <v>16426442318.34116</v>
      </c>
      <c r="G116" s="25">
        <f t="shared" si="20"/>
        <v>14146624102.83503</v>
      </c>
      <c r="H116" s="21">
        <f t="shared" si="22"/>
        <v>985586539.10046959</v>
      </c>
      <c r="I116" s="21">
        <f t="shared" si="21"/>
        <v>848797446.17010176</v>
      </c>
      <c r="J116" s="27">
        <f t="shared" si="24"/>
        <v>17381028857.441628</v>
      </c>
      <c r="K116" s="27">
        <f t="shared" si="25"/>
        <v>14964421549.005131</v>
      </c>
      <c r="L116" s="15">
        <f t="shared" si="23"/>
        <v>0.06</v>
      </c>
      <c r="M116" s="13" t="str">
        <f t="shared" si="17"/>
        <v>TRUE</v>
      </c>
      <c r="N116" s="21">
        <f t="shared" si="18"/>
        <v>0</v>
      </c>
    </row>
    <row r="117" spans="1:14" x14ac:dyDescent="0.25">
      <c r="A117">
        <v>112</v>
      </c>
      <c r="B117">
        <v>7</v>
      </c>
      <c r="F117" s="23">
        <f t="shared" si="19"/>
        <v>17412028857.441628</v>
      </c>
      <c r="G117" s="25">
        <f t="shared" si="20"/>
        <v>14995421549.005131</v>
      </c>
      <c r="H117" s="21">
        <f t="shared" si="22"/>
        <v>1044721731.4464976</v>
      </c>
      <c r="I117" s="21">
        <f t="shared" si="21"/>
        <v>899725292.94030786</v>
      </c>
      <c r="J117" s="27">
        <f t="shared" si="24"/>
        <v>18425750588.888126</v>
      </c>
      <c r="K117" s="27">
        <f t="shared" si="25"/>
        <v>15864146841.945438</v>
      </c>
      <c r="L117" s="15">
        <f t="shared" si="23"/>
        <v>0.06</v>
      </c>
      <c r="M117" s="13" t="str">
        <f t="shared" si="17"/>
        <v>TRUE</v>
      </c>
      <c r="N117" s="21">
        <f t="shared" si="18"/>
        <v>0</v>
      </c>
    </row>
    <row r="118" spans="1:14" x14ac:dyDescent="0.25">
      <c r="A118">
        <v>113</v>
      </c>
      <c r="B118">
        <v>8</v>
      </c>
      <c r="F118" s="23">
        <f t="shared" si="19"/>
        <v>18456750588.888126</v>
      </c>
      <c r="G118" s="25">
        <f t="shared" si="20"/>
        <v>15895146841.945438</v>
      </c>
      <c r="H118" s="21">
        <f t="shared" si="22"/>
        <v>1107405035.3332875</v>
      </c>
      <c r="I118" s="21">
        <f t="shared" si="21"/>
        <v>953708810.51672626</v>
      </c>
      <c r="J118" s="27">
        <f t="shared" si="24"/>
        <v>19533155624.221413</v>
      </c>
      <c r="K118" s="27">
        <f t="shared" si="25"/>
        <v>16817855652.462164</v>
      </c>
      <c r="L118" s="15">
        <f t="shared" si="23"/>
        <v>0.06</v>
      </c>
      <c r="M118" s="13" t="str">
        <f t="shared" si="17"/>
        <v>TRUE</v>
      </c>
      <c r="N118" s="21">
        <f t="shared" si="18"/>
        <v>0</v>
      </c>
    </row>
    <row r="119" spans="1:14" x14ac:dyDescent="0.25">
      <c r="A119">
        <v>114</v>
      </c>
      <c r="B119">
        <v>9</v>
      </c>
      <c r="F119" s="23">
        <f t="shared" si="19"/>
        <v>19564155624.221413</v>
      </c>
      <c r="G119" s="25">
        <f t="shared" si="20"/>
        <v>16848855652.462164</v>
      </c>
      <c r="H119" s="21">
        <f t="shared" si="22"/>
        <v>1173849337.4532847</v>
      </c>
      <c r="I119" s="21">
        <f t="shared" si="21"/>
        <v>1010931339.1477298</v>
      </c>
      <c r="J119" s="27">
        <f t="shared" si="24"/>
        <v>20707004961.674698</v>
      </c>
      <c r="K119" s="27">
        <f t="shared" si="25"/>
        <v>17828786991.609894</v>
      </c>
      <c r="L119" s="15">
        <f t="shared" si="23"/>
        <v>0.06</v>
      </c>
      <c r="M119" s="13" t="str">
        <f t="shared" si="17"/>
        <v>TRUE</v>
      </c>
      <c r="N119" s="21">
        <f t="shared" si="18"/>
        <v>0</v>
      </c>
    </row>
    <row r="120" spans="1:14" x14ac:dyDescent="0.25">
      <c r="A120">
        <v>115</v>
      </c>
      <c r="B120">
        <v>10</v>
      </c>
      <c r="F120" s="23">
        <f t="shared" si="19"/>
        <v>20738004961.674698</v>
      </c>
      <c r="G120" s="25">
        <f t="shared" si="20"/>
        <v>17859786991.609894</v>
      </c>
      <c r="H120" s="21">
        <f t="shared" si="22"/>
        <v>1244280297.7004819</v>
      </c>
      <c r="I120" s="21">
        <f t="shared" si="21"/>
        <v>1071587219.4965936</v>
      </c>
      <c r="J120" s="27">
        <f t="shared" si="24"/>
        <v>21951285259.375179</v>
      </c>
      <c r="K120" s="27">
        <f t="shared" si="25"/>
        <v>18900374211.106487</v>
      </c>
      <c r="L120" s="15">
        <f t="shared" si="23"/>
        <v>0.06</v>
      </c>
      <c r="M120" s="13" t="str">
        <f t="shared" si="17"/>
        <v>TRUE</v>
      </c>
      <c r="N120" s="21">
        <f t="shared" si="18"/>
        <v>0</v>
      </c>
    </row>
    <row r="121" spans="1:14" x14ac:dyDescent="0.25">
      <c r="A121">
        <v>116</v>
      </c>
      <c r="B121">
        <v>11</v>
      </c>
      <c r="F121" s="23">
        <f t="shared" si="19"/>
        <v>21982285259.375179</v>
      </c>
      <c r="G121" s="25">
        <f t="shared" si="20"/>
        <v>18931374211.106487</v>
      </c>
      <c r="H121" s="21">
        <f t="shared" si="22"/>
        <v>1318937115.5625107</v>
      </c>
      <c r="I121" s="21">
        <f t="shared" si="21"/>
        <v>1135882452.6663892</v>
      </c>
      <c r="J121" s="27">
        <f t="shared" si="24"/>
        <v>23270222374.937691</v>
      </c>
      <c r="K121" s="27">
        <f t="shared" si="25"/>
        <v>20036256663.772877</v>
      </c>
      <c r="L121" s="15">
        <f t="shared" si="23"/>
        <v>0.06</v>
      </c>
      <c r="M121" s="13" t="str">
        <f t="shared" si="17"/>
        <v>TRUE</v>
      </c>
      <c r="N121" s="21">
        <f t="shared" si="18"/>
        <v>0</v>
      </c>
    </row>
    <row r="122" spans="1:14" x14ac:dyDescent="0.25">
      <c r="A122">
        <v>117</v>
      </c>
      <c r="B122">
        <v>12</v>
      </c>
      <c r="F122" s="23">
        <f t="shared" si="19"/>
        <v>23301222374.937691</v>
      </c>
      <c r="G122" s="25">
        <f t="shared" si="20"/>
        <v>20067256663.772877</v>
      </c>
      <c r="H122" s="21">
        <f t="shared" si="22"/>
        <v>1398073342.4962614</v>
      </c>
      <c r="I122" s="21">
        <f t="shared" si="21"/>
        <v>1204035399.8263726</v>
      </c>
      <c r="J122" s="27">
        <f t="shared" si="24"/>
        <v>24668295717.433952</v>
      </c>
      <c r="K122" s="27">
        <f t="shared" si="25"/>
        <v>21240292063.599251</v>
      </c>
      <c r="L122" s="15">
        <f t="shared" si="23"/>
        <v>0.06</v>
      </c>
      <c r="M122" s="13" t="str">
        <f t="shared" si="17"/>
        <v>TRUE</v>
      </c>
      <c r="N122" s="21">
        <f t="shared" si="18"/>
        <v>0</v>
      </c>
    </row>
    <row r="123" spans="1:14" x14ac:dyDescent="0.25">
      <c r="A123">
        <v>118</v>
      </c>
      <c r="B123">
        <v>1</v>
      </c>
      <c r="F123" s="23">
        <f t="shared" si="19"/>
        <v>24699295717.433952</v>
      </c>
      <c r="G123" s="25">
        <f t="shared" si="20"/>
        <v>21271292063.599251</v>
      </c>
      <c r="H123" s="21">
        <f t="shared" si="22"/>
        <v>1481957743.0460372</v>
      </c>
      <c r="I123" s="21">
        <f t="shared" si="21"/>
        <v>1276277523.8159549</v>
      </c>
      <c r="J123" s="27">
        <f t="shared" si="24"/>
        <v>26150253460.479988</v>
      </c>
      <c r="K123" s="27">
        <f t="shared" si="25"/>
        <v>22516569587.415207</v>
      </c>
      <c r="L123" s="15">
        <f t="shared" si="23"/>
        <v>5.9999999999999991E-2</v>
      </c>
      <c r="M123" s="13" t="str">
        <f t="shared" si="17"/>
        <v>TRUE</v>
      </c>
      <c r="N123" s="21">
        <f t="shared" si="18"/>
        <v>0</v>
      </c>
    </row>
    <row r="124" spans="1:14" x14ac:dyDescent="0.25">
      <c r="A124">
        <v>119</v>
      </c>
      <c r="B124">
        <v>2</v>
      </c>
      <c r="F124" s="23">
        <f t="shared" si="19"/>
        <v>26181253460.479988</v>
      </c>
      <c r="G124" s="25">
        <f t="shared" si="20"/>
        <v>22547569587.415207</v>
      </c>
      <c r="H124" s="21">
        <f t="shared" si="22"/>
        <v>1570875207.6287992</v>
      </c>
      <c r="I124" s="21">
        <f t="shared" si="21"/>
        <v>1352854175.2449124</v>
      </c>
      <c r="J124" s="27">
        <f t="shared" si="24"/>
        <v>27721128668.108788</v>
      </c>
      <c r="K124" s="27">
        <f t="shared" si="25"/>
        <v>23869423762.660118</v>
      </c>
      <c r="L124" s="15">
        <f t="shared" si="23"/>
        <v>0.06</v>
      </c>
      <c r="M124" s="13" t="str">
        <f t="shared" si="17"/>
        <v>TRUE</v>
      </c>
      <c r="N124" s="21">
        <f t="shared" si="18"/>
        <v>0</v>
      </c>
    </row>
    <row r="125" spans="1:14" x14ac:dyDescent="0.25">
      <c r="A125">
        <v>120</v>
      </c>
      <c r="B125">
        <v>3</v>
      </c>
      <c r="C125">
        <v>10</v>
      </c>
      <c r="F125" s="23">
        <f t="shared" si="19"/>
        <v>27752128668.108788</v>
      </c>
      <c r="G125" s="25">
        <f t="shared" si="20"/>
        <v>23900423762.660118</v>
      </c>
      <c r="H125" s="21">
        <f t="shared" si="22"/>
        <v>1665127720.0865271</v>
      </c>
      <c r="I125" s="21">
        <f t="shared" si="21"/>
        <v>1434025425.7596071</v>
      </c>
      <c r="J125" s="27">
        <f t="shared" si="24"/>
        <v>29386256388.195316</v>
      </c>
      <c r="K125" s="27">
        <f t="shared" si="25"/>
        <v>25303449188.419724</v>
      </c>
      <c r="L125" s="15">
        <f t="shared" si="23"/>
        <v>0.06</v>
      </c>
      <c r="M125" s="13" t="str">
        <f t="shared" si="17"/>
        <v>TRUE</v>
      </c>
      <c r="N125" s="21">
        <f t="shared" si="18"/>
        <v>0</v>
      </c>
    </row>
    <row r="126" spans="1:14" x14ac:dyDescent="0.25">
      <c r="A126">
        <v>121</v>
      </c>
      <c r="B126">
        <v>4</v>
      </c>
      <c r="F126" s="23">
        <f t="shared" si="19"/>
        <v>29417256388.195316</v>
      </c>
      <c r="G126" s="25">
        <f t="shared" si="20"/>
        <v>25334449188.419724</v>
      </c>
      <c r="H126" s="21">
        <f t="shared" si="22"/>
        <v>1765035383.291719</v>
      </c>
      <c r="I126" s="21">
        <f t="shared" si="21"/>
        <v>1520066951.3051834</v>
      </c>
      <c r="J126" s="27">
        <f t="shared" si="24"/>
        <v>31151291771.487034</v>
      </c>
      <c r="K126" s="27">
        <f t="shared" si="25"/>
        <v>26823516139.724907</v>
      </c>
      <c r="L126" s="15">
        <f t="shared" si="23"/>
        <v>0.06</v>
      </c>
      <c r="M126" s="13" t="str">
        <f t="shared" si="17"/>
        <v>TRUE</v>
      </c>
      <c r="N126" s="21">
        <f t="shared" si="18"/>
        <v>0</v>
      </c>
    </row>
    <row r="127" spans="1:14" x14ac:dyDescent="0.25">
      <c r="A127">
        <v>122</v>
      </c>
      <c r="B127">
        <v>5</v>
      </c>
      <c r="F127" s="23">
        <f t="shared" si="19"/>
        <v>31182291771.487034</v>
      </c>
      <c r="G127" s="25">
        <f t="shared" si="20"/>
        <v>26854516139.724907</v>
      </c>
      <c r="H127" s="21">
        <f t="shared" si="22"/>
        <v>1870937506.289222</v>
      </c>
      <c r="I127" s="21">
        <f t="shared" si="21"/>
        <v>1611270968.3834944</v>
      </c>
      <c r="J127" s="27">
        <f t="shared" si="24"/>
        <v>33022229277.776257</v>
      </c>
      <c r="K127" s="27">
        <f t="shared" si="25"/>
        <v>28434787108.108402</v>
      </c>
      <c r="L127" s="15">
        <f t="shared" si="23"/>
        <v>0.06</v>
      </c>
      <c r="M127" s="13" t="str">
        <f t="shared" si="17"/>
        <v>TRUE</v>
      </c>
      <c r="N127" s="21">
        <f t="shared" si="18"/>
        <v>0</v>
      </c>
    </row>
    <row r="128" spans="1:14" x14ac:dyDescent="0.25">
      <c r="A128">
        <v>123</v>
      </c>
      <c r="B128">
        <v>6</v>
      </c>
      <c r="F128" s="23">
        <f t="shared" si="19"/>
        <v>33053229277.776257</v>
      </c>
      <c r="G128" s="25">
        <f t="shared" si="20"/>
        <v>28465787108.108402</v>
      </c>
      <c r="H128" s="21">
        <f t="shared" si="22"/>
        <v>1983193756.6665754</v>
      </c>
      <c r="I128" s="21">
        <f t="shared" si="21"/>
        <v>1707947226.4865041</v>
      </c>
      <c r="J128" s="27">
        <f t="shared" si="24"/>
        <v>35005423034.442833</v>
      </c>
      <c r="K128" s="27">
        <f t="shared" si="25"/>
        <v>30142734334.594906</v>
      </c>
      <c r="L128" s="15">
        <f t="shared" si="23"/>
        <v>0.06</v>
      </c>
      <c r="M128" s="13" t="str">
        <f t="shared" si="17"/>
        <v>TRUE</v>
      </c>
      <c r="N128" s="21">
        <f t="shared" si="18"/>
        <v>0</v>
      </c>
    </row>
    <row r="129" spans="1:14" x14ac:dyDescent="0.25">
      <c r="A129">
        <v>124</v>
      </c>
      <c r="B129">
        <v>7</v>
      </c>
      <c r="F129" s="23">
        <f t="shared" si="19"/>
        <v>35036423034.442833</v>
      </c>
      <c r="G129" s="25">
        <f t="shared" si="20"/>
        <v>30173734334.594906</v>
      </c>
      <c r="H129" s="21">
        <f t="shared" si="22"/>
        <v>2102185382.0665698</v>
      </c>
      <c r="I129" s="21">
        <f t="shared" si="21"/>
        <v>1810424060.0756943</v>
      </c>
      <c r="J129" s="27">
        <f t="shared" si="24"/>
        <v>37107608416.509399</v>
      </c>
      <c r="K129" s="27">
        <f t="shared" si="25"/>
        <v>31953158394.670601</v>
      </c>
      <c r="L129" s="15">
        <f t="shared" si="23"/>
        <v>0.06</v>
      </c>
      <c r="M129" s="13" t="str">
        <f t="shared" si="17"/>
        <v>TRUE</v>
      </c>
      <c r="N129" s="21">
        <f t="shared" si="18"/>
        <v>0</v>
      </c>
    </row>
    <row r="130" spans="1:14" x14ac:dyDescent="0.25">
      <c r="A130">
        <v>125</v>
      </c>
      <c r="B130">
        <v>8</v>
      </c>
      <c r="F130" s="23">
        <f t="shared" si="19"/>
        <v>37138608416.509399</v>
      </c>
      <c r="G130" s="25">
        <f t="shared" si="20"/>
        <v>31984158394.670601</v>
      </c>
      <c r="H130" s="21">
        <f t="shared" si="22"/>
        <v>2228316504.9905639</v>
      </c>
      <c r="I130" s="21">
        <f t="shared" si="21"/>
        <v>1919049503.6802361</v>
      </c>
      <c r="J130" s="27">
        <f t="shared" si="24"/>
        <v>39335924921.499962</v>
      </c>
      <c r="K130" s="27">
        <f t="shared" si="25"/>
        <v>33872207898.350838</v>
      </c>
      <c r="L130" s="15">
        <f t="shared" si="23"/>
        <v>6.0000000000000005E-2</v>
      </c>
      <c r="M130" s="13" t="str">
        <f t="shared" si="17"/>
        <v>TRUE</v>
      </c>
      <c r="N130" s="21">
        <f t="shared" si="18"/>
        <v>0</v>
      </c>
    </row>
    <row r="131" spans="1:14" x14ac:dyDescent="0.25">
      <c r="A131">
        <v>126</v>
      </c>
      <c r="B131">
        <v>9</v>
      </c>
      <c r="F131" s="23">
        <f t="shared" si="19"/>
        <v>39366924921.499962</v>
      </c>
      <c r="G131" s="25">
        <f t="shared" si="20"/>
        <v>33903207898.350838</v>
      </c>
      <c r="H131" s="21">
        <f t="shared" si="22"/>
        <v>2362015495.2899976</v>
      </c>
      <c r="I131" s="21">
        <f t="shared" si="21"/>
        <v>2034192473.9010501</v>
      </c>
      <c r="J131" s="27">
        <f t="shared" si="24"/>
        <v>41697940416.789963</v>
      </c>
      <c r="K131" s="27">
        <f t="shared" si="25"/>
        <v>35906400372.251884</v>
      </c>
      <c r="L131" s="15">
        <f t="shared" si="23"/>
        <v>0.06</v>
      </c>
      <c r="M131" s="13" t="str">
        <f t="shared" si="17"/>
        <v>TRUE</v>
      </c>
      <c r="N131" s="21">
        <f t="shared" si="18"/>
        <v>0</v>
      </c>
    </row>
    <row r="132" spans="1:14" x14ac:dyDescent="0.25">
      <c r="A132">
        <v>127</v>
      </c>
      <c r="B132">
        <v>10</v>
      </c>
      <c r="F132" s="23">
        <f t="shared" si="19"/>
        <v>41728940416.789963</v>
      </c>
      <c r="G132" s="25">
        <f t="shared" si="20"/>
        <v>35937400372.251884</v>
      </c>
      <c r="H132" s="21">
        <f t="shared" si="22"/>
        <v>2503736425.0073977</v>
      </c>
      <c r="I132" s="21">
        <f t="shared" si="21"/>
        <v>2156244022.335113</v>
      </c>
      <c r="J132" s="27">
        <f t="shared" si="24"/>
        <v>44201676841.797363</v>
      </c>
      <c r="K132" s="27">
        <f t="shared" si="25"/>
        <v>38062644394.586998</v>
      </c>
      <c r="L132" s="15">
        <f t="shared" si="23"/>
        <v>0.06</v>
      </c>
      <c r="M132" s="13" t="str">
        <f t="shared" si="17"/>
        <v>TRUE</v>
      </c>
      <c r="N132" s="21">
        <f t="shared" si="18"/>
        <v>0</v>
      </c>
    </row>
    <row r="133" spans="1:14" x14ac:dyDescent="0.25">
      <c r="A133">
        <v>128</v>
      </c>
      <c r="B133">
        <v>11</v>
      </c>
      <c r="F133" s="23">
        <f t="shared" si="19"/>
        <v>44232676841.797363</v>
      </c>
      <c r="G133" s="25">
        <f t="shared" si="20"/>
        <v>38093644394.586998</v>
      </c>
      <c r="H133" s="21">
        <f t="shared" si="22"/>
        <v>2653960610.5078416</v>
      </c>
      <c r="I133" s="21">
        <f t="shared" si="21"/>
        <v>2285618663.67522</v>
      </c>
      <c r="J133" s="27">
        <f t="shared" si="24"/>
        <v>46855637452.305206</v>
      </c>
      <c r="K133" s="27">
        <f t="shared" si="25"/>
        <v>40348263058.262215</v>
      </c>
      <c r="L133" s="15">
        <f t="shared" si="23"/>
        <v>6.0000000000000005E-2</v>
      </c>
      <c r="M133" s="13" t="str">
        <f t="shared" si="17"/>
        <v>TRUE</v>
      </c>
      <c r="N133" s="21">
        <f t="shared" si="18"/>
        <v>0</v>
      </c>
    </row>
    <row r="134" spans="1:14" x14ac:dyDescent="0.25">
      <c r="A134">
        <v>129</v>
      </c>
      <c r="B134">
        <v>12</v>
      </c>
      <c r="F134" s="23">
        <f t="shared" si="19"/>
        <v>46886637452.305206</v>
      </c>
      <c r="G134" s="25">
        <f t="shared" si="20"/>
        <v>40379263058.262215</v>
      </c>
      <c r="H134" s="21">
        <f t="shared" si="22"/>
        <v>2813198247.1383123</v>
      </c>
      <c r="I134" s="21">
        <f t="shared" si="21"/>
        <v>2422755783.4957328</v>
      </c>
      <c r="J134" s="27">
        <f t="shared" si="24"/>
        <v>49668835699.44352</v>
      </c>
      <c r="K134" s="27">
        <f t="shared" si="25"/>
        <v>42771018841.75795</v>
      </c>
      <c r="L134" s="15">
        <f t="shared" si="23"/>
        <v>0.06</v>
      </c>
      <c r="M134" s="13" t="str">
        <f t="shared" si="17"/>
        <v>TRUE</v>
      </c>
      <c r="N134" s="21">
        <f t="shared" si="18"/>
        <v>0</v>
      </c>
    </row>
    <row r="135" spans="1:14" x14ac:dyDescent="0.25">
      <c r="A135">
        <v>130</v>
      </c>
      <c r="B135">
        <v>1</v>
      </c>
      <c r="F135" s="23">
        <f t="shared" si="19"/>
        <v>49699835699.44352</v>
      </c>
      <c r="G135" s="25">
        <f t="shared" si="20"/>
        <v>42802018841.75795</v>
      </c>
      <c r="H135" s="21">
        <f t="shared" si="22"/>
        <v>2981990141.9666109</v>
      </c>
      <c r="I135" s="21">
        <f t="shared" si="21"/>
        <v>2568121130.505477</v>
      </c>
      <c r="J135" s="27">
        <f t="shared" si="24"/>
        <v>52650825841.410133</v>
      </c>
      <c r="K135" s="27">
        <f t="shared" si="25"/>
        <v>45339139972.263428</v>
      </c>
      <c r="L135" s="15">
        <f t="shared" si="23"/>
        <v>0.06</v>
      </c>
      <c r="M135" s="13" t="str">
        <f t="shared" ref="M135:M137" si="26">IF(I135-(F$1*G135)&gt;=0,"TRUE","FALSE")</f>
        <v>TRUE</v>
      </c>
      <c r="N135" s="21">
        <f t="shared" ref="N135:N137" si="27">I135-(F$1*G135)</f>
        <v>0</v>
      </c>
    </row>
    <row r="136" spans="1:14" x14ac:dyDescent="0.25">
      <c r="A136">
        <v>131</v>
      </c>
      <c r="B136">
        <v>2</v>
      </c>
      <c r="F136" s="23">
        <f t="shared" ref="F136:F137" si="28">F135+D136+H135</f>
        <v>52681825841.410133</v>
      </c>
      <c r="G136" s="25">
        <f t="shared" ref="G136:G137" si="29">G135+E136+I135</f>
        <v>45370139972.263428</v>
      </c>
      <c r="H136" s="21">
        <f t="shared" si="22"/>
        <v>3160909550.4846077</v>
      </c>
      <c r="I136" s="21">
        <f t="shared" si="21"/>
        <v>2722208398.3358054</v>
      </c>
      <c r="J136" s="27">
        <f t="shared" si="24"/>
        <v>55811735391.894745</v>
      </c>
      <c r="K136" s="27">
        <f t="shared" si="25"/>
        <v>48061348370.599236</v>
      </c>
      <c r="L136" s="15">
        <f t="shared" si="23"/>
        <v>0.06</v>
      </c>
      <c r="M136" s="13" t="str">
        <f t="shared" si="26"/>
        <v>TRUE</v>
      </c>
      <c r="N136" s="21">
        <f t="shared" si="27"/>
        <v>0</v>
      </c>
    </row>
    <row r="137" spans="1:14" x14ac:dyDescent="0.25">
      <c r="A137">
        <v>132</v>
      </c>
      <c r="B137">
        <v>3</v>
      </c>
      <c r="C137">
        <v>11</v>
      </c>
      <c r="F137" s="23">
        <f t="shared" si="28"/>
        <v>55842735391.894745</v>
      </c>
      <c r="G137" s="25">
        <f t="shared" si="29"/>
        <v>48092348370.599236</v>
      </c>
      <c r="H137" s="21">
        <f t="shared" si="22"/>
        <v>3350564123.5136847</v>
      </c>
      <c r="I137" s="21">
        <f t="shared" si="21"/>
        <v>2885540902.2359538</v>
      </c>
      <c r="J137" s="27">
        <f t="shared" si="24"/>
        <v>59162299515.408432</v>
      </c>
      <c r="K137" s="27">
        <f t="shared" si="25"/>
        <v>50946889272.83519</v>
      </c>
      <c r="L137" s="15">
        <f t="shared" si="23"/>
        <v>5.9999999999999991E-2</v>
      </c>
      <c r="M137" s="13" t="str">
        <f t="shared" si="26"/>
        <v>TRUE</v>
      </c>
      <c r="N137" s="21">
        <f t="shared" si="27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3" sqref="H23"/>
    </sheetView>
  </sheetViews>
  <sheetFormatPr defaultRowHeight="15" x14ac:dyDescent="0.25"/>
  <cols>
    <col min="1" max="1" width="22.42578125" bestFit="1" customWidth="1"/>
    <col min="6" max="6" width="11" bestFit="1" customWidth="1"/>
    <col min="8" max="8" width="15.28515625" bestFit="1" customWidth="1"/>
  </cols>
  <sheetData>
    <row r="1" spans="1:8" x14ac:dyDescent="0.25">
      <c r="A1" s="19"/>
    </row>
    <row r="2" spans="1:8" x14ac:dyDescent="0.25">
      <c r="A2" s="18" t="s">
        <v>23</v>
      </c>
    </row>
    <row r="3" spans="1:8" x14ac:dyDescent="0.25">
      <c r="A3" s="18" t="s">
        <v>24</v>
      </c>
    </row>
    <row r="4" spans="1:8" x14ac:dyDescent="0.25">
      <c r="A4" s="18" t="s">
        <v>25</v>
      </c>
    </row>
    <row r="5" spans="1:8" x14ac:dyDescent="0.25">
      <c r="A5" s="18" t="s">
        <v>26</v>
      </c>
    </row>
    <row r="6" spans="1:8" x14ac:dyDescent="0.25">
      <c r="A6" s="18" t="s">
        <v>14</v>
      </c>
    </row>
    <row r="7" spans="1:8" x14ac:dyDescent="0.25">
      <c r="A7" s="18" t="s">
        <v>27</v>
      </c>
    </row>
    <row r="8" spans="1:8" x14ac:dyDescent="0.25">
      <c r="A8" s="18" t="s">
        <v>28</v>
      </c>
      <c r="G8" s="11"/>
      <c r="H8" s="1"/>
    </row>
    <row r="9" spans="1:8" x14ac:dyDescent="0.25">
      <c r="A9" s="18" t="s">
        <v>29</v>
      </c>
    </row>
    <row r="10" spans="1:8" x14ac:dyDescent="0.25">
      <c r="A10" s="18" t="s">
        <v>30</v>
      </c>
    </row>
    <row r="11" spans="1:8" x14ac:dyDescent="0.25">
      <c r="A11" s="18" t="s">
        <v>31</v>
      </c>
    </row>
    <row r="12" spans="1:8" x14ac:dyDescent="0.25">
      <c r="A12" s="18" t="s">
        <v>32</v>
      </c>
    </row>
    <row r="13" spans="1:8" x14ac:dyDescent="0.25">
      <c r="A13" s="18" t="s">
        <v>33</v>
      </c>
    </row>
    <row r="14" spans="1:8" x14ac:dyDescent="0.25">
      <c r="A14" s="18" t="s">
        <v>13</v>
      </c>
    </row>
    <row r="15" spans="1:8" x14ac:dyDescent="0.25">
      <c r="A15" s="18"/>
    </row>
    <row r="16" spans="1:8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 t="s">
        <v>15</v>
      </c>
    </row>
    <row r="20" spans="1:1" x14ac:dyDescent="0.25">
      <c r="A20" s="18" t="s">
        <v>16</v>
      </c>
    </row>
    <row r="21" spans="1:1" x14ac:dyDescent="0.25">
      <c r="A21" s="18" t="s">
        <v>17</v>
      </c>
    </row>
    <row r="22" spans="1:1" x14ac:dyDescent="0.25">
      <c r="A22" s="18" t="s">
        <v>18</v>
      </c>
    </row>
    <row r="23" spans="1:1" x14ac:dyDescent="0.25">
      <c r="A23" s="18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SaifulArifin</dc:creator>
  <cp:lastModifiedBy>SaifulArifin</cp:lastModifiedBy>
  <dcterms:created xsi:type="dcterms:W3CDTF">2016-07-14T07:03:09Z</dcterms:created>
  <dcterms:modified xsi:type="dcterms:W3CDTF">2016-08-31T09:25:13Z</dcterms:modified>
</cp:coreProperties>
</file>