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21075" windowHeight="8970"/>
  </bookViews>
  <sheets>
    <sheet name="Sheet1" sheetId="1" r:id="rId1"/>
    <sheet name="Sheet2" sheetId="2" r:id="rId2"/>
  </sheets>
  <definedNames>
    <definedName name="_xlnm._FilterDatabase" localSheetId="0" hidden="1">Sheet1!$A$5:$M$5</definedName>
  </definedNames>
  <calcPr calcId="145621"/>
</workbook>
</file>

<file path=xl/calcChain.xml><?xml version="1.0" encoding="utf-8"?>
<calcChain xmlns="http://schemas.openxmlformats.org/spreadsheetml/2006/main">
  <c r="F10" i="1" l="1"/>
  <c r="N7" i="1" l="1"/>
  <c r="N8" i="1"/>
  <c r="N9" i="1"/>
  <c r="N6" i="1"/>
  <c r="F3" i="1" l="1"/>
  <c r="G6" i="1"/>
  <c r="F2" i="1" l="1"/>
  <c r="F6" i="1"/>
  <c r="I6" i="1" l="1"/>
  <c r="M6" i="1" s="1"/>
  <c r="H6" i="1"/>
  <c r="G7" i="1" l="1"/>
  <c r="M7" i="1" s="1"/>
  <c r="L6" i="1"/>
  <c r="K6" i="1"/>
  <c r="J6" i="1"/>
  <c r="F7" i="1"/>
  <c r="H7" i="1" s="1"/>
  <c r="G8" i="1" l="1"/>
  <c r="M8" i="1" s="1"/>
  <c r="J7" i="1"/>
  <c r="G9" i="1" l="1"/>
  <c r="M9" i="1" s="1"/>
  <c r="F8" i="1"/>
  <c r="G10" i="1" l="1"/>
  <c r="H8" i="1"/>
  <c r="M10" i="1" l="1"/>
  <c r="N10" i="1"/>
  <c r="L10" i="1"/>
  <c r="L4" i="1" s="1"/>
  <c r="F9" i="1"/>
  <c r="J8" i="1"/>
  <c r="H9" i="1" l="1"/>
  <c r="H10" i="1" s="1"/>
  <c r="F11" i="1" s="1"/>
  <c r="J9" i="1" l="1"/>
  <c r="G11" i="1" l="1"/>
  <c r="J10" i="1"/>
  <c r="H11" i="1"/>
  <c r="F12" i="1" s="1"/>
  <c r="I11" i="1" l="1"/>
  <c r="J11" i="1"/>
  <c r="M11" i="1" l="1"/>
  <c r="N11" i="1"/>
  <c r="G12" i="1"/>
  <c r="I12" i="1" s="1"/>
  <c r="H12" i="1"/>
  <c r="F13" i="1" s="1"/>
  <c r="M12" i="1" l="1"/>
  <c r="N12" i="1"/>
  <c r="G13" i="1"/>
  <c r="J12" i="1"/>
  <c r="H13" i="1"/>
  <c r="F14" i="1" s="1"/>
  <c r="I13" i="1" l="1"/>
  <c r="H14" i="1"/>
  <c r="F15" i="1" s="1"/>
  <c r="J13" i="1"/>
  <c r="M13" i="1" l="1"/>
  <c r="N13" i="1"/>
  <c r="G14" i="1"/>
  <c r="L13" i="1"/>
  <c r="J14" i="1"/>
  <c r="H15" i="1"/>
  <c r="F16" i="1" s="1"/>
  <c r="I14" i="1" l="1"/>
  <c r="H16" i="1"/>
  <c r="F17" i="1" s="1"/>
  <c r="J15" i="1"/>
  <c r="H17" i="1" l="1"/>
  <c r="F18" i="1" s="1"/>
  <c r="M14" i="1"/>
  <c r="N14" i="1"/>
  <c r="G15" i="1"/>
  <c r="I15" i="1" s="1"/>
  <c r="J16" i="1"/>
  <c r="M15" i="1" l="1"/>
  <c r="N15" i="1"/>
  <c r="G16" i="1"/>
  <c r="I16" i="1" l="1"/>
  <c r="J17" i="1"/>
  <c r="M16" i="1" l="1"/>
  <c r="N16" i="1"/>
  <c r="G17" i="1"/>
  <c r="H18" i="1"/>
  <c r="F19" i="1" s="1"/>
  <c r="I17" i="1" l="1"/>
  <c r="H19" i="1"/>
  <c r="F20" i="1" s="1"/>
  <c r="J18" i="1"/>
  <c r="M17" i="1" l="1"/>
  <c r="N17" i="1"/>
  <c r="G18" i="1"/>
  <c r="J19" i="1"/>
  <c r="H20" i="1"/>
  <c r="F21" i="1" s="1"/>
  <c r="I18" i="1" l="1"/>
  <c r="J20" i="1"/>
  <c r="M18" i="1" l="1"/>
  <c r="N18" i="1"/>
  <c r="G19" i="1"/>
  <c r="I19" i="1" s="1"/>
  <c r="H21" i="1"/>
  <c r="F22" i="1" s="1"/>
  <c r="M19" i="1" l="1"/>
  <c r="N19" i="1"/>
  <c r="J21" i="1"/>
  <c r="H22" i="1"/>
  <c r="G20" i="1"/>
  <c r="J22" i="1" l="1"/>
  <c r="F23" i="1"/>
  <c r="I20" i="1"/>
  <c r="H23" i="1" l="1"/>
  <c r="F24" i="1" s="1"/>
  <c r="M20" i="1"/>
  <c r="N20" i="1"/>
  <c r="G21" i="1"/>
  <c r="H24" i="1" l="1"/>
  <c r="F25" i="1" s="1"/>
  <c r="J23" i="1"/>
  <c r="I21" i="1"/>
  <c r="J24" i="1" l="1"/>
  <c r="M21" i="1"/>
  <c r="N21" i="1"/>
  <c r="G22" i="1"/>
  <c r="H25" i="1"/>
  <c r="F26" i="1" s="1"/>
  <c r="I22" i="1" l="1"/>
  <c r="J25" i="1"/>
  <c r="M22" i="1" l="1"/>
  <c r="N22" i="1"/>
  <c r="G23" i="1"/>
  <c r="H26" i="1"/>
  <c r="F27" i="1" s="1"/>
  <c r="I23" i="1" l="1"/>
  <c r="J26" i="1"/>
  <c r="M23" i="1" l="1"/>
  <c r="N23" i="1"/>
  <c r="G24" i="1"/>
  <c r="I24" i="1" s="1"/>
  <c r="H27" i="1"/>
  <c r="F28" i="1" s="1"/>
  <c r="M24" i="1" l="1"/>
  <c r="N24" i="1"/>
  <c r="G25" i="1"/>
  <c r="I25" i="1" s="1"/>
  <c r="J27" i="1"/>
  <c r="M25" i="1" l="1"/>
  <c r="N25" i="1"/>
  <c r="G26" i="1"/>
  <c r="H28" i="1"/>
  <c r="F29" i="1" s="1"/>
  <c r="I26" i="1" l="1"/>
  <c r="G27" i="1" s="1"/>
  <c r="I27" i="1" s="1"/>
  <c r="J28" i="1"/>
  <c r="M27" i="1" l="1"/>
  <c r="N27" i="1"/>
  <c r="M26" i="1"/>
  <c r="N26" i="1"/>
  <c r="G28" i="1"/>
  <c r="H29" i="1"/>
  <c r="F30" i="1" s="1"/>
  <c r="I28" i="1" l="1"/>
  <c r="J29" i="1"/>
  <c r="M28" i="1" l="1"/>
  <c r="N28" i="1"/>
  <c r="G29" i="1"/>
  <c r="H30" i="1"/>
  <c r="F31" i="1" s="1"/>
  <c r="I29" i="1" l="1"/>
  <c r="J30" i="1"/>
  <c r="M29" i="1" l="1"/>
  <c r="N29" i="1"/>
  <c r="G30" i="1"/>
  <c r="H31" i="1"/>
  <c r="F32" i="1" s="1"/>
  <c r="I30" i="1" l="1"/>
  <c r="J31" i="1"/>
  <c r="M30" i="1" l="1"/>
  <c r="N30" i="1"/>
  <c r="G31" i="1"/>
  <c r="H32" i="1"/>
  <c r="F33" i="1" s="1"/>
  <c r="I31" i="1" l="1"/>
  <c r="J32" i="1"/>
  <c r="M31" i="1" l="1"/>
  <c r="N31" i="1"/>
  <c r="G32" i="1"/>
  <c r="H33" i="1"/>
  <c r="F34" i="1" s="1"/>
  <c r="I32" i="1" l="1"/>
  <c r="J33" i="1"/>
  <c r="M32" i="1" l="1"/>
  <c r="N32" i="1"/>
  <c r="G33" i="1"/>
  <c r="H34" i="1"/>
  <c r="F35" i="1" s="1"/>
  <c r="I33" i="1" l="1"/>
  <c r="J34" i="1"/>
  <c r="H35" i="1"/>
  <c r="F36" i="1" s="1"/>
  <c r="M33" i="1" l="1"/>
  <c r="N33" i="1"/>
  <c r="G34" i="1"/>
  <c r="J35" i="1"/>
  <c r="I34" i="1" l="1"/>
  <c r="H36" i="1"/>
  <c r="F37" i="1" s="1"/>
  <c r="M34" i="1" l="1"/>
  <c r="N34" i="1"/>
  <c r="G35" i="1"/>
  <c r="J36" i="1"/>
  <c r="I35" i="1" l="1"/>
  <c r="H37" i="1"/>
  <c r="F38" i="1" s="1"/>
  <c r="M35" i="1" l="1"/>
  <c r="N35" i="1"/>
  <c r="G36" i="1"/>
  <c r="J37" i="1"/>
  <c r="H38" i="1" l="1"/>
  <c r="F39" i="1" s="1"/>
  <c r="I36" i="1"/>
  <c r="M36" i="1" l="1"/>
  <c r="N36" i="1"/>
  <c r="J38" i="1"/>
  <c r="H39" i="1"/>
  <c r="F40" i="1" s="1"/>
  <c r="G37" i="1"/>
  <c r="I37" i="1" l="1"/>
  <c r="J39" i="1"/>
  <c r="H40" i="1"/>
  <c r="F41" i="1" s="1"/>
  <c r="M37" i="1" l="1"/>
  <c r="N37" i="1"/>
  <c r="G38" i="1"/>
  <c r="J40" i="1"/>
  <c r="I38" i="1" l="1"/>
  <c r="H41" i="1"/>
  <c r="F42" i="1" s="1"/>
  <c r="M38" i="1" l="1"/>
  <c r="N38" i="1"/>
  <c r="G39" i="1"/>
  <c r="J41" i="1"/>
  <c r="I39" i="1" l="1"/>
  <c r="H42" i="1"/>
  <c r="F43" i="1" s="1"/>
  <c r="M39" i="1" l="1"/>
  <c r="N39" i="1"/>
  <c r="G40" i="1"/>
  <c r="J42" i="1"/>
  <c r="H43" i="1" l="1"/>
  <c r="F44" i="1" s="1"/>
  <c r="I40" i="1"/>
  <c r="M40" i="1" l="1"/>
  <c r="N40" i="1"/>
  <c r="G41" i="1"/>
  <c r="J43" i="1"/>
  <c r="H44" i="1"/>
  <c r="F45" i="1" s="1"/>
  <c r="I41" i="1" l="1"/>
  <c r="J44" i="1"/>
  <c r="M41" i="1" l="1"/>
  <c r="N41" i="1"/>
  <c r="G42" i="1"/>
  <c r="H45" i="1"/>
  <c r="F46" i="1" s="1"/>
  <c r="I42" i="1" l="1"/>
  <c r="J45" i="1"/>
  <c r="H46" i="1"/>
  <c r="F47" i="1" s="1"/>
  <c r="M42" i="1" l="1"/>
  <c r="N42" i="1"/>
  <c r="G43" i="1"/>
  <c r="J46" i="1"/>
  <c r="H47" i="1"/>
  <c r="F48" i="1" s="1"/>
  <c r="I43" i="1" l="1"/>
  <c r="J47" i="1"/>
  <c r="H48" i="1"/>
  <c r="F49" i="1" s="1"/>
  <c r="M43" i="1" l="1"/>
  <c r="N43" i="1"/>
  <c r="G44" i="1"/>
  <c r="J48" i="1"/>
  <c r="I44" i="1" l="1"/>
  <c r="H49" i="1"/>
  <c r="F50" i="1" s="1"/>
  <c r="M44" i="1" l="1"/>
  <c r="N44" i="1"/>
  <c r="G45" i="1"/>
  <c r="J49" i="1"/>
  <c r="I45" i="1" l="1"/>
  <c r="H50" i="1"/>
  <c r="F51" i="1" s="1"/>
  <c r="M45" i="1" l="1"/>
  <c r="N45" i="1"/>
  <c r="G46" i="1"/>
  <c r="J50" i="1"/>
  <c r="I46" i="1" l="1"/>
  <c r="H51" i="1"/>
  <c r="F52" i="1" s="1"/>
  <c r="M46" i="1" l="1"/>
  <c r="N46" i="1"/>
  <c r="G47" i="1"/>
  <c r="J51" i="1"/>
  <c r="H52" i="1"/>
  <c r="F53" i="1" s="1"/>
  <c r="I47" i="1" l="1"/>
  <c r="J52" i="1"/>
  <c r="M47" i="1" l="1"/>
  <c r="N47" i="1"/>
  <c r="G48" i="1"/>
  <c r="H53" i="1"/>
  <c r="F54" i="1" s="1"/>
  <c r="I48" i="1" l="1"/>
  <c r="J53" i="1"/>
  <c r="M48" i="1" l="1"/>
  <c r="N48" i="1"/>
  <c r="G49" i="1"/>
  <c r="H54" i="1"/>
  <c r="F55" i="1" s="1"/>
  <c r="J54" i="1" l="1"/>
  <c r="I49" i="1"/>
  <c r="M49" i="1" l="1"/>
  <c r="N49" i="1"/>
  <c r="G50" i="1"/>
  <c r="H55" i="1"/>
  <c r="F56" i="1" s="1"/>
  <c r="J55" i="1" l="1"/>
  <c r="I50" i="1"/>
  <c r="M50" i="1" l="1"/>
  <c r="N50" i="1"/>
  <c r="G51" i="1"/>
  <c r="H56" i="1"/>
  <c r="F57" i="1" s="1"/>
  <c r="J56" i="1" l="1"/>
  <c r="I51" i="1"/>
  <c r="M51" i="1" l="1"/>
  <c r="N51" i="1"/>
  <c r="G52" i="1"/>
  <c r="H57" i="1"/>
  <c r="J57" i="1" l="1"/>
  <c r="F58" i="1"/>
  <c r="I52" i="1"/>
  <c r="M52" i="1" l="1"/>
  <c r="N52" i="1"/>
  <c r="G53" i="1"/>
  <c r="H58" i="1"/>
  <c r="J58" i="1" s="1"/>
  <c r="F59" i="1" l="1"/>
  <c r="I53" i="1"/>
  <c r="M53" i="1" l="1"/>
  <c r="N53" i="1"/>
  <c r="G54" i="1"/>
  <c r="H59" i="1"/>
  <c r="J59" i="1" s="1"/>
  <c r="F60" i="1" l="1"/>
  <c r="I54" i="1"/>
  <c r="M54" i="1" l="1"/>
  <c r="N54" i="1"/>
  <c r="G55" i="1"/>
  <c r="H60" i="1"/>
  <c r="J60" i="1" s="1"/>
  <c r="F61" i="1" l="1"/>
  <c r="I55" i="1"/>
  <c r="M55" i="1" l="1"/>
  <c r="N55" i="1"/>
  <c r="G56" i="1"/>
  <c r="H61" i="1"/>
  <c r="J61" i="1" s="1"/>
  <c r="F62" i="1" l="1"/>
  <c r="I56" i="1"/>
  <c r="M56" i="1" l="1"/>
  <c r="N56" i="1"/>
  <c r="G57" i="1"/>
  <c r="H62" i="1"/>
  <c r="J62" i="1" s="1"/>
  <c r="F63" i="1" l="1"/>
  <c r="I57" i="1"/>
  <c r="M57" i="1" l="1"/>
  <c r="N57" i="1"/>
  <c r="G58" i="1"/>
  <c r="H63" i="1"/>
  <c r="J63" i="1" s="1"/>
  <c r="F64" i="1" l="1"/>
  <c r="I58" i="1"/>
  <c r="M58" i="1" l="1"/>
  <c r="N58" i="1"/>
  <c r="G59" i="1"/>
  <c r="H64" i="1"/>
  <c r="J64" i="1" s="1"/>
  <c r="F65" i="1" l="1"/>
  <c r="I59" i="1"/>
  <c r="M59" i="1" l="1"/>
  <c r="N59" i="1"/>
  <c r="G60" i="1"/>
  <c r="H65" i="1"/>
  <c r="F66" i="1" s="1"/>
  <c r="J65" i="1" l="1"/>
  <c r="I60" i="1"/>
  <c r="M60" i="1" l="1"/>
  <c r="N60" i="1"/>
  <c r="G61" i="1"/>
  <c r="H66" i="1"/>
  <c r="F67" i="1" s="1"/>
  <c r="J66" i="1" l="1"/>
  <c r="I61" i="1"/>
  <c r="M61" i="1" l="1"/>
  <c r="N61" i="1"/>
  <c r="G62" i="1"/>
  <c r="H67" i="1"/>
  <c r="J67" i="1" l="1"/>
  <c r="F68" i="1"/>
  <c r="I62" i="1"/>
  <c r="M62" i="1" l="1"/>
  <c r="N62" i="1"/>
  <c r="G63" i="1"/>
  <c r="H68" i="1"/>
  <c r="J68" i="1" s="1"/>
  <c r="F69" i="1" l="1"/>
  <c r="I63" i="1"/>
  <c r="M63" i="1" l="1"/>
  <c r="N63" i="1"/>
  <c r="G64" i="1"/>
  <c r="H69" i="1"/>
  <c r="F70" i="1" s="1"/>
  <c r="J69" i="1" l="1"/>
  <c r="I64" i="1"/>
  <c r="M64" i="1" l="1"/>
  <c r="N64" i="1"/>
  <c r="G65" i="1"/>
  <c r="H70" i="1"/>
  <c r="F71" i="1" s="1"/>
  <c r="J70" i="1" l="1"/>
  <c r="I65" i="1"/>
  <c r="M65" i="1" l="1"/>
  <c r="N65" i="1"/>
  <c r="G66" i="1"/>
  <c r="H71" i="1"/>
  <c r="J71" i="1" l="1"/>
  <c r="F72" i="1"/>
  <c r="I66" i="1"/>
  <c r="M66" i="1" l="1"/>
  <c r="N66" i="1"/>
  <c r="G67" i="1"/>
  <c r="H72" i="1"/>
  <c r="J72" i="1" s="1"/>
  <c r="F73" i="1" l="1"/>
  <c r="I67" i="1"/>
  <c r="M67" i="1" l="1"/>
  <c r="N67" i="1"/>
  <c r="G68" i="1"/>
  <c r="H73" i="1"/>
  <c r="J73" i="1" s="1"/>
  <c r="F74" i="1" l="1"/>
  <c r="I68" i="1"/>
  <c r="M68" i="1" l="1"/>
  <c r="N68" i="1"/>
  <c r="G69" i="1"/>
  <c r="H74" i="1"/>
  <c r="J74" i="1" s="1"/>
  <c r="F75" i="1" l="1"/>
  <c r="I69" i="1"/>
  <c r="M69" i="1" l="1"/>
  <c r="N69" i="1"/>
  <c r="G70" i="1"/>
  <c r="H75" i="1"/>
  <c r="J75" i="1" s="1"/>
  <c r="F76" i="1" l="1"/>
  <c r="I70" i="1"/>
  <c r="M70" i="1" l="1"/>
  <c r="N70" i="1"/>
  <c r="G71" i="1"/>
  <c r="H76" i="1"/>
  <c r="J76" i="1" s="1"/>
  <c r="F77" i="1" l="1"/>
  <c r="I71" i="1"/>
  <c r="M71" i="1" l="1"/>
  <c r="N71" i="1"/>
  <c r="G72" i="1"/>
  <c r="H77" i="1"/>
  <c r="J77" i="1" s="1"/>
  <c r="F78" i="1" l="1"/>
  <c r="I72" i="1"/>
  <c r="M72" i="1" l="1"/>
  <c r="N72" i="1"/>
  <c r="G73" i="1"/>
  <c r="H78" i="1"/>
  <c r="J78" i="1" s="1"/>
  <c r="F79" i="1" l="1"/>
  <c r="I73" i="1"/>
  <c r="M73" i="1" l="1"/>
  <c r="N73" i="1"/>
  <c r="G74" i="1"/>
  <c r="H79" i="1"/>
  <c r="J79" i="1" s="1"/>
  <c r="F80" i="1" l="1"/>
  <c r="I74" i="1"/>
  <c r="M74" i="1" l="1"/>
  <c r="N74" i="1"/>
  <c r="G75" i="1"/>
  <c r="H80" i="1"/>
  <c r="J80" i="1" s="1"/>
  <c r="F81" i="1" l="1"/>
  <c r="I75" i="1"/>
  <c r="M75" i="1" l="1"/>
  <c r="N75" i="1"/>
  <c r="G76" i="1"/>
  <c r="H81" i="1"/>
  <c r="J81" i="1" s="1"/>
  <c r="F82" i="1" l="1"/>
  <c r="I76" i="1"/>
  <c r="M76" i="1" l="1"/>
  <c r="N76" i="1"/>
  <c r="G77" i="1"/>
  <c r="H82" i="1"/>
  <c r="J82" i="1" s="1"/>
  <c r="F83" i="1" l="1"/>
  <c r="I77" i="1"/>
  <c r="M77" i="1" l="1"/>
  <c r="N77" i="1"/>
  <c r="G78" i="1"/>
  <c r="H83" i="1"/>
  <c r="J83" i="1" s="1"/>
  <c r="F84" i="1" l="1"/>
  <c r="I78" i="1"/>
  <c r="M78" i="1" l="1"/>
  <c r="N78" i="1"/>
  <c r="G79" i="1"/>
  <c r="H84" i="1"/>
  <c r="J84" i="1" s="1"/>
  <c r="F85" i="1" l="1"/>
  <c r="I79" i="1"/>
  <c r="M79" i="1" l="1"/>
  <c r="N79" i="1"/>
  <c r="G80" i="1"/>
  <c r="H85" i="1"/>
  <c r="J85" i="1" s="1"/>
  <c r="F86" i="1" l="1"/>
  <c r="I80" i="1"/>
  <c r="M80" i="1" l="1"/>
  <c r="N80" i="1"/>
  <c r="G81" i="1"/>
  <c r="H86" i="1"/>
  <c r="J86" i="1" s="1"/>
  <c r="F87" i="1" l="1"/>
  <c r="I81" i="1"/>
  <c r="M81" i="1" l="1"/>
  <c r="N81" i="1"/>
  <c r="G82" i="1"/>
  <c r="H87" i="1"/>
  <c r="J87" i="1" s="1"/>
  <c r="F88" i="1" l="1"/>
  <c r="I82" i="1"/>
  <c r="M82" i="1" l="1"/>
  <c r="N82" i="1"/>
  <c r="G83" i="1"/>
  <c r="H88" i="1"/>
  <c r="J88" i="1" s="1"/>
  <c r="F89" i="1" l="1"/>
  <c r="I83" i="1"/>
  <c r="M83" i="1" l="1"/>
  <c r="N83" i="1"/>
  <c r="G84" i="1"/>
  <c r="H89" i="1"/>
  <c r="J89" i="1" s="1"/>
  <c r="F90" i="1" l="1"/>
  <c r="I84" i="1"/>
  <c r="M84" i="1" l="1"/>
  <c r="N84" i="1"/>
  <c r="G85" i="1"/>
  <c r="H90" i="1"/>
  <c r="J90" i="1" s="1"/>
  <c r="F91" i="1" l="1"/>
  <c r="I85" i="1"/>
  <c r="M85" i="1" l="1"/>
  <c r="N85" i="1"/>
  <c r="G86" i="1"/>
  <c r="H91" i="1"/>
  <c r="J91" i="1" s="1"/>
  <c r="F92" i="1" l="1"/>
  <c r="I86" i="1"/>
  <c r="M86" i="1" l="1"/>
  <c r="N86" i="1"/>
  <c r="G87" i="1"/>
  <c r="H92" i="1"/>
  <c r="J92" i="1" s="1"/>
  <c r="F93" i="1" l="1"/>
  <c r="I87" i="1"/>
  <c r="M87" i="1" l="1"/>
  <c r="N87" i="1"/>
  <c r="G88" i="1"/>
  <c r="H93" i="1"/>
  <c r="J93" i="1" s="1"/>
  <c r="F94" i="1" l="1"/>
  <c r="I88" i="1"/>
  <c r="M88" i="1" l="1"/>
  <c r="N88" i="1"/>
  <c r="G89" i="1"/>
  <c r="H94" i="1"/>
  <c r="J94" i="1" s="1"/>
  <c r="F95" i="1" l="1"/>
  <c r="I89" i="1"/>
  <c r="M89" i="1" l="1"/>
  <c r="N89" i="1"/>
  <c r="G90" i="1"/>
  <c r="H95" i="1"/>
  <c r="J95" i="1" s="1"/>
  <c r="F96" i="1" l="1"/>
  <c r="I90" i="1"/>
  <c r="M90" i="1" l="1"/>
  <c r="N90" i="1"/>
  <c r="G91" i="1"/>
  <c r="H96" i="1"/>
  <c r="J96" i="1" s="1"/>
  <c r="F97" i="1" l="1"/>
  <c r="I91" i="1"/>
  <c r="M91" i="1" l="1"/>
  <c r="N91" i="1"/>
  <c r="G92" i="1"/>
  <c r="H97" i="1"/>
  <c r="J97" i="1" s="1"/>
  <c r="F98" i="1" l="1"/>
  <c r="I92" i="1"/>
  <c r="M92" i="1" l="1"/>
  <c r="N92" i="1"/>
  <c r="G93" i="1"/>
  <c r="H98" i="1"/>
  <c r="J98" i="1" s="1"/>
  <c r="F99" i="1" l="1"/>
  <c r="I93" i="1"/>
  <c r="M93" i="1" l="1"/>
  <c r="N93" i="1"/>
  <c r="G94" i="1"/>
  <c r="H99" i="1"/>
  <c r="J99" i="1" s="1"/>
  <c r="F100" i="1" l="1"/>
  <c r="I94" i="1"/>
  <c r="M94" i="1" l="1"/>
  <c r="N94" i="1"/>
  <c r="G95" i="1"/>
  <c r="H100" i="1"/>
  <c r="J100" i="1" s="1"/>
  <c r="F101" i="1" l="1"/>
  <c r="I95" i="1"/>
  <c r="M95" i="1" l="1"/>
  <c r="N95" i="1"/>
  <c r="G96" i="1"/>
  <c r="H101" i="1"/>
  <c r="J101" i="1" s="1"/>
  <c r="F102" i="1" l="1"/>
  <c r="I96" i="1"/>
  <c r="M96" i="1" l="1"/>
  <c r="N96" i="1"/>
  <c r="G97" i="1"/>
  <c r="H102" i="1"/>
  <c r="J102" i="1" s="1"/>
  <c r="F103" i="1" l="1"/>
  <c r="I97" i="1"/>
  <c r="M97" i="1" l="1"/>
  <c r="N97" i="1"/>
  <c r="G98" i="1"/>
  <c r="H103" i="1"/>
  <c r="J103" i="1" s="1"/>
  <c r="F104" i="1" l="1"/>
  <c r="I98" i="1"/>
  <c r="M98" i="1" l="1"/>
  <c r="N98" i="1"/>
  <c r="G99" i="1"/>
  <c r="H104" i="1"/>
  <c r="J104" i="1" s="1"/>
  <c r="F105" i="1" l="1"/>
  <c r="I99" i="1"/>
  <c r="M99" i="1" l="1"/>
  <c r="N99" i="1"/>
  <c r="G100" i="1"/>
  <c r="H105" i="1"/>
  <c r="J105" i="1" s="1"/>
  <c r="F106" i="1" l="1"/>
  <c r="I100" i="1"/>
  <c r="M100" i="1" l="1"/>
  <c r="N100" i="1"/>
  <c r="G101" i="1"/>
  <c r="H106" i="1"/>
  <c r="F107" i="1" s="1"/>
  <c r="J106" i="1" l="1"/>
  <c r="I101" i="1"/>
  <c r="M101" i="1" l="1"/>
  <c r="N101" i="1"/>
  <c r="G102" i="1"/>
  <c r="H107" i="1"/>
  <c r="F108" i="1" s="1"/>
  <c r="J107" i="1" l="1"/>
  <c r="I102" i="1"/>
  <c r="M102" i="1" l="1"/>
  <c r="N102" i="1"/>
  <c r="G103" i="1"/>
  <c r="H108" i="1"/>
  <c r="F109" i="1" s="1"/>
  <c r="J108" i="1" l="1"/>
  <c r="I103" i="1"/>
  <c r="M103" i="1" l="1"/>
  <c r="N103" i="1"/>
  <c r="H109" i="1"/>
  <c r="G104" i="1"/>
  <c r="J109" i="1" l="1"/>
  <c r="F110" i="1"/>
  <c r="I104" i="1"/>
  <c r="H110" i="1" l="1"/>
  <c r="J110" i="1" s="1"/>
  <c r="M104" i="1"/>
  <c r="N104" i="1"/>
  <c r="G105" i="1"/>
  <c r="F111" i="1" l="1"/>
  <c r="H111" i="1"/>
  <c r="J111" i="1" s="1"/>
  <c r="I105" i="1"/>
  <c r="F112" i="1" l="1"/>
  <c r="M105" i="1"/>
  <c r="N105" i="1"/>
  <c r="G106" i="1"/>
  <c r="H112" i="1" l="1"/>
  <c r="J112" i="1" s="1"/>
  <c r="I106" i="1"/>
  <c r="F113" i="1" l="1"/>
  <c r="M106" i="1"/>
  <c r="N106" i="1"/>
  <c r="G107" i="1"/>
  <c r="H113" i="1" l="1"/>
  <c r="J113" i="1" s="1"/>
  <c r="I107" i="1"/>
  <c r="F114" i="1" l="1"/>
  <c r="M107" i="1"/>
  <c r="N107" i="1"/>
  <c r="G108" i="1"/>
  <c r="H114" i="1" l="1"/>
  <c r="J114" i="1" s="1"/>
  <c r="I108" i="1"/>
  <c r="F115" i="1" l="1"/>
  <c r="M108" i="1"/>
  <c r="N108" i="1"/>
  <c r="G109" i="1"/>
  <c r="H115" i="1" l="1"/>
  <c r="J115" i="1" s="1"/>
  <c r="I109" i="1"/>
  <c r="F116" i="1" l="1"/>
  <c r="M109" i="1"/>
  <c r="N109" i="1"/>
  <c r="G110" i="1"/>
  <c r="H116" i="1" l="1"/>
  <c r="J116" i="1" s="1"/>
  <c r="I110" i="1"/>
  <c r="F117" i="1" l="1"/>
  <c r="M110" i="1"/>
  <c r="N110" i="1"/>
  <c r="G111" i="1"/>
  <c r="H117" i="1" l="1"/>
  <c r="J117" i="1" s="1"/>
  <c r="I111" i="1"/>
  <c r="F118" i="1" l="1"/>
  <c r="M111" i="1"/>
  <c r="N111" i="1"/>
  <c r="G112" i="1"/>
  <c r="H118" i="1" l="1"/>
  <c r="J118" i="1" s="1"/>
  <c r="I112" i="1"/>
  <c r="F119" i="1" l="1"/>
  <c r="M112" i="1"/>
  <c r="N112" i="1"/>
  <c r="G113" i="1"/>
  <c r="H119" i="1" l="1"/>
  <c r="J119" i="1" s="1"/>
  <c r="I113" i="1"/>
  <c r="F120" i="1" l="1"/>
  <c r="M113" i="1"/>
  <c r="N113" i="1"/>
  <c r="G114" i="1"/>
  <c r="H120" i="1" l="1"/>
  <c r="J120" i="1" s="1"/>
  <c r="I114" i="1"/>
  <c r="F121" i="1" l="1"/>
  <c r="M114" i="1"/>
  <c r="N114" i="1"/>
  <c r="G115" i="1"/>
  <c r="H121" i="1" l="1"/>
  <c r="J121" i="1" s="1"/>
  <c r="I115" i="1"/>
  <c r="F122" i="1" l="1"/>
  <c r="M115" i="1"/>
  <c r="N115" i="1"/>
  <c r="G116" i="1"/>
  <c r="H122" i="1" l="1"/>
  <c r="J122" i="1" s="1"/>
  <c r="I116" i="1"/>
  <c r="F123" i="1" l="1"/>
  <c r="M116" i="1"/>
  <c r="N116" i="1"/>
  <c r="G117" i="1"/>
  <c r="H123" i="1" l="1"/>
  <c r="J123" i="1" s="1"/>
  <c r="I117" i="1"/>
  <c r="F124" i="1" l="1"/>
  <c r="M117" i="1"/>
  <c r="N117" i="1"/>
  <c r="G118" i="1"/>
  <c r="H124" i="1" l="1"/>
  <c r="J124" i="1" s="1"/>
  <c r="I118" i="1"/>
  <c r="F125" i="1" l="1"/>
  <c r="M118" i="1"/>
  <c r="N118" i="1"/>
  <c r="G119" i="1"/>
  <c r="H125" i="1" l="1"/>
  <c r="J125" i="1" s="1"/>
  <c r="I119" i="1"/>
  <c r="F126" i="1" l="1"/>
  <c r="M119" i="1"/>
  <c r="N119" i="1"/>
  <c r="G120" i="1"/>
  <c r="H126" i="1" l="1"/>
  <c r="J126" i="1" s="1"/>
  <c r="I120" i="1"/>
  <c r="F127" i="1" l="1"/>
  <c r="M120" i="1"/>
  <c r="N120" i="1"/>
  <c r="G121" i="1"/>
  <c r="K7" i="1"/>
  <c r="L7" i="1"/>
  <c r="K8" i="1"/>
  <c r="K9" i="1" s="1"/>
  <c r="K10" i="1" s="1"/>
  <c r="L8" i="1"/>
  <c r="K11" i="1" l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L3" i="1"/>
  <c r="H127" i="1"/>
  <c r="J127" i="1" s="1"/>
  <c r="I121" i="1"/>
  <c r="L9" i="1"/>
  <c r="F128" i="1" l="1"/>
  <c r="M121" i="1"/>
  <c r="N121" i="1"/>
  <c r="G122" i="1"/>
  <c r="K120" i="1"/>
  <c r="H128" i="1" l="1"/>
  <c r="J128" i="1" s="1"/>
  <c r="I122" i="1"/>
  <c r="L11" i="1"/>
  <c r="F129" i="1" l="1"/>
  <c r="M122" i="1"/>
  <c r="N122" i="1"/>
  <c r="G123" i="1"/>
  <c r="K121" i="1"/>
  <c r="L12" i="1"/>
  <c r="H129" i="1" l="1"/>
  <c r="J129" i="1" s="1"/>
  <c r="I123" i="1"/>
  <c r="F130" i="1" l="1"/>
  <c r="M123" i="1"/>
  <c r="N123" i="1"/>
  <c r="G124" i="1"/>
  <c r="K122" i="1"/>
  <c r="L14" i="1"/>
  <c r="H130" i="1" l="1"/>
  <c r="J130" i="1" s="1"/>
  <c r="I124" i="1"/>
  <c r="L15" i="1"/>
  <c r="F131" i="1" l="1"/>
  <c r="M124" i="1"/>
  <c r="N124" i="1"/>
  <c r="G125" i="1"/>
  <c r="K123" i="1"/>
  <c r="L16" i="1"/>
  <c r="H131" i="1" l="1"/>
  <c r="J131" i="1" s="1"/>
  <c r="I125" i="1"/>
  <c r="L17" i="1"/>
  <c r="F132" i="1" l="1"/>
  <c r="M125" i="1"/>
  <c r="N125" i="1"/>
  <c r="G126" i="1"/>
  <c r="K124" i="1"/>
  <c r="L18" i="1"/>
  <c r="H132" i="1" l="1"/>
  <c r="J132" i="1" s="1"/>
  <c r="I126" i="1"/>
  <c r="L19" i="1"/>
  <c r="F133" i="1" l="1"/>
  <c r="M126" i="1"/>
  <c r="N126" i="1"/>
  <c r="G127" i="1"/>
  <c r="K125" i="1"/>
  <c r="L20" i="1"/>
  <c r="H133" i="1" l="1"/>
  <c r="J133" i="1" s="1"/>
  <c r="I127" i="1"/>
  <c r="L21" i="1"/>
  <c r="F134" i="1" l="1"/>
  <c r="M127" i="1"/>
  <c r="N127" i="1"/>
  <c r="G128" i="1"/>
  <c r="K126" i="1"/>
  <c r="L22" i="1"/>
  <c r="H134" i="1" l="1"/>
  <c r="J134" i="1" s="1"/>
  <c r="I128" i="1"/>
  <c r="L23" i="1"/>
  <c r="F135" i="1" l="1"/>
  <c r="M128" i="1"/>
  <c r="N128" i="1"/>
  <c r="G129" i="1"/>
  <c r="K127" i="1"/>
  <c r="L24" i="1"/>
  <c r="H135" i="1" l="1"/>
  <c r="J135" i="1" s="1"/>
  <c r="I129" i="1"/>
  <c r="L25" i="1"/>
  <c r="F136" i="1" l="1"/>
  <c r="M129" i="1"/>
  <c r="N129" i="1"/>
  <c r="G130" i="1"/>
  <c r="K128" i="1"/>
  <c r="L26" i="1"/>
  <c r="H136" i="1" l="1"/>
  <c r="J136" i="1" s="1"/>
  <c r="I130" i="1"/>
  <c r="L27" i="1"/>
  <c r="F137" i="1" l="1"/>
  <c r="M130" i="1"/>
  <c r="N130" i="1"/>
  <c r="G131" i="1"/>
  <c r="K129" i="1"/>
  <c r="L28" i="1"/>
  <c r="H137" i="1" l="1"/>
  <c r="J137" i="1" s="1"/>
  <c r="I131" i="1"/>
  <c r="L29" i="1"/>
  <c r="M131" i="1" l="1"/>
  <c r="N131" i="1"/>
  <c r="G132" i="1"/>
  <c r="K130" i="1"/>
  <c r="L30" i="1"/>
  <c r="I132" i="1" l="1"/>
  <c r="L31" i="1"/>
  <c r="M132" i="1" l="1"/>
  <c r="N132" i="1"/>
  <c r="G133" i="1"/>
  <c r="K131" i="1"/>
  <c r="L32" i="1"/>
  <c r="I133" i="1" l="1"/>
  <c r="L33" i="1"/>
  <c r="M133" i="1" l="1"/>
  <c r="N133" i="1"/>
  <c r="G134" i="1"/>
  <c r="K132" i="1"/>
  <c r="L34" i="1"/>
  <c r="I134" i="1" l="1"/>
  <c r="L35" i="1"/>
  <c r="M134" i="1" l="1"/>
  <c r="N134" i="1"/>
  <c r="G135" i="1"/>
  <c r="K133" i="1"/>
  <c r="L36" i="1"/>
  <c r="I135" i="1" l="1"/>
  <c r="L37" i="1"/>
  <c r="M135" i="1" l="1"/>
  <c r="N135" i="1"/>
  <c r="G136" i="1"/>
  <c r="K134" i="1"/>
  <c r="L38" i="1"/>
  <c r="I136" i="1" l="1"/>
  <c r="L39" i="1"/>
  <c r="M136" i="1" l="1"/>
  <c r="N136" i="1"/>
  <c r="G137" i="1"/>
  <c r="K135" i="1"/>
  <c r="L40" i="1"/>
  <c r="I137" i="1" l="1"/>
  <c r="L41" i="1"/>
  <c r="M137" i="1" l="1"/>
  <c r="N137" i="1"/>
  <c r="K136" i="1"/>
  <c r="L42" i="1"/>
  <c r="K137" i="1" l="1"/>
  <c r="L43" i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L101" i="1" l="1"/>
  <c r="L102" i="1" l="1"/>
  <c r="L103" i="1" l="1"/>
  <c r="L104" i="1" l="1"/>
  <c r="L105" i="1" l="1"/>
  <c r="L106" i="1" l="1"/>
  <c r="L107" i="1" l="1"/>
  <c r="L108" i="1" l="1"/>
  <c r="L109" i="1" l="1"/>
  <c r="L110" i="1" l="1"/>
  <c r="L111" i="1" l="1"/>
  <c r="L112" i="1" l="1"/>
  <c r="L113" i="1" l="1"/>
  <c r="L114" i="1" l="1"/>
  <c r="L115" i="1" l="1"/>
  <c r="L116" i="1" l="1"/>
  <c r="L117" i="1" l="1"/>
  <c r="L118" i="1" l="1"/>
  <c r="L119" i="1" l="1"/>
  <c r="L120" i="1" l="1"/>
  <c r="L121" i="1" l="1"/>
  <c r="L122" i="1" l="1"/>
  <c r="L123" i="1" l="1"/>
  <c r="L124" i="1" l="1"/>
  <c r="L125" i="1" l="1"/>
  <c r="L126" i="1" l="1"/>
  <c r="L127" i="1" l="1"/>
  <c r="L128" i="1" l="1"/>
  <c r="L129" i="1" l="1"/>
  <c r="L130" i="1" l="1"/>
  <c r="L131" i="1" l="1"/>
  <c r="L132" i="1" l="1"/>
  <c r="L133" i="1" l="1"/>
  <c r="L134" i="1" l="1"/>
  <c r="L135" i="1" l="1"/>
  <c r="L136" i="1" l="1"/>
  <c r="L137" i="1"/>
</calcChain>
</file>

<file path=xl/sharedStrings.xml><?xml version="1.0" encoding="utf-8"?>
<sst xmlns="http://schemas.openxmlformats.org/spreadsheetml/2006/main" count="38" uniqueCount="36">
  <si>
    <t>Target (perbulan)</t>
  </si>
  <si>
    <t>No</t>
  </si>
  <si>
    <t>Bln</t>
  </si>
  <si>
    <t>Th</t>
  </si>
  <si>
    <t>Real %</t>
  </si>
  <si>
    <t>Saldo Real</t>
  </si>
  <si>
    <t>Saldo Target</t>
  </si>
  <si>
    <t>Target Prov</t>
  </si>
  <si>
    <t>Real Prov</t>
  </si>
  <si>
    <t>Ttl Prov</t>
  </si>
  <si>
    <t>Ttl Prov Real</t>
  </si>
  <si>
    <t>Bulan Berjalan</t>
  </si>
  <si>
    <t>Status</t>
  </si>
  <si>
    <t>GJTL 1</t>
  </si>
  <si>
    <t>FASW 1</t>
  </si>
  <si>
    <t>WOMF 2</t>
  </si>
  <si>
    <t>IKAI 2</t>
  </si>
  <si>
    <t>AALI 2</t>
  </si>
  <si>
    <t>MPPA 2</t>
  </si>
  <si>
    <t>BHIT 2</t>
  </si>
  <si>
    <t>Modal Real</t>
  </si>
  <si>
    <t>Modal Target</t>
  </si>
  <si>
    <t>Diff</t>
  </si>
  <si>
    <t>BBTN</t>
  </si>
  <si>
    <t>KINO</t>
  </si>
  <si>
    <t>CEKA 1</t>
  </si>
  <si>
    <t>SMDR</t>
  </si>
  <si>
    <t>BHIT 1</t>
  </si>
  <si>
    <t>TOTL</t>
  </si>
  <si>
    <t>PWON</t>
  </si>
  <si>
    <t>MNCN 1</t>
  </si>
  <si>
    <t>KAEF</t>
  </si>
  <si>
    <t>PPRO 1</t>
  </si>
  <si>
    <t>TLKM</t>
  </si>
  <si>
    <t>% Rata Rata</t>
  </si>
  <si>
    <t>%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</si>
</sst>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d\-mmm\-yyyy;@"/>
    <numFmt numFmtId="165" formatCode="_(\R\p* #,##0.00_);_(\R\p* \(#,##0.00\);_(\R\p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1" applyFont="1"/>
    <xf numFmtId="9" fontId="0" fillId="0" borderId="0" xfId="2" applyFont="1"/>
    <xf numFmtId="0" fontId="0" fillId="0" borderId="0" xfId="1" applyNumberFormat="1" applyFont="1"/>
    <xf numFmtId="0" fontId="0" fillId="2" borderId="0" xfId="0" applyFill="1"/>
    <xf numFmtId="44" fontId="0" fillId="2" borderId="0" xfId="1" applyFont="1" applyFill="1"/>
    <xf numFmtId="0" fontId="0" fillId="0" borderId="0" xfId="0" applyFill="1"/>
    <xf numFmtId="0" fontId="2" fillId="3" borderId="0" xfId="0" applyFont="1" applyFill="1" applyAlignment="1">
      <alignment horizontal="center"/>
    </xf>
    <xf numFmtId="44" fontId="2" fillId="3" borderId="0" xfId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0" fillId="2" borderId="0" xfId="1" applyNumberFormat="1" applyFont="1" applyFill="1"/>
    <xf numFmtId="0" fontId="0" fillId="0" borderId="0" xfId="1" applyNumberFormat="1" applyFont="1" applyFill="1"/>
    <xf numFmtId="0" fontId="2" fillId="3" borderId="0" xfId="1" applyNumberFormat="1" applyFont="1" applyFill="1" applyAlignment="1">
      <alignment horizontal="center"/>
    </xf>
    <xf numFmtId="10" fontId="0" fillId="0" borderId="0" xfId="2" applyNumberFormat="1" applyFont="1"/>
    <xf numFmtId="10" fontId="0" fillId="2" borderId="0" xfId="2" applyNumberFormat="1" applyFont="1" applyFill="1"/>
    <xf numFmtId="10" fontId="0" fillId="0" borderId="0" xfId="2" applyNumberFormat="1" applyFont="1" applyFill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/>
    <xf numFmtId="165" fontId="0" fillId="0" borderId="0" xfId="1" applyNumberFormat="1" applyFont="1"/>
    <xf numFmtId="165" fontId="0" fillId="2" borderId="0" xfId="1" applyNumberFormat="1" applyFont="1" applyFill="1"/>
    <xf numFmtId="165" fontId="0" fillId="0" borderId="0" xfId="1" applyNumberFormat="1" applyFont="1" applyFill="1"/>
    <xf numFmtId="165" fontId="0" fillId="4" borderId="1" xfId="1" applyNumberFormat="1" applyFont="1" applyFill="1" applyBorder="1"/>
    <xf numFmtId="165" fontId="0" fillId="4" borderId="2" xfId="1" applyNumberFormat="1" applyFont="1" applyFill="1" applyBorder="1"/>
    <xf numFmtId="165" fontId="0" fillId="2" borderId="2" xfId="1" applyNumberFormat="1" applyFont="1" applyFill="1" applyBorder="1"/>
    <xf numFmtId="165" fontId="0" fillId="5" borderId="0" xfId="1" applyNumberFormat="1" applyFont="1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165" fontId="0" fillId="6" borderId="2" xfId="1" applyNumberFormat="1" applyFont="1" applyFill="1" applyBorder="1"/>
    <xf numFmtId="165" fontId="0" fillId="6" borderId="0" xfId="0" applyNumberFormat="1" applyFill="1"/>
    <xf numFmtId="10" fontId="0" fillId="6" borderId="0" xfId="2" applyNumberFormat="1" applyFont="1" applyFill="1"/>
    <xf numFmtId="0" fontId="0" fillId="6" borderId="0" xfId="1" applyNumberFormat="1" applyFont="1" applyFill="1"/>
    <xf numFmtId="44" fontId="2" fillId="7" borderId="0" xfId="1" applyFont="1" applyFill="1" applyAlignment="1">
      <alignment horizontal="center"/>
    </xf>
    <xf numFmtId="44" fontId="2" fillId="7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abSelected="1" zoomScale="85" zoomScaleNormal="85" workbookViewId="0">
      <pane ySplit="5" topLeftCell="A6" activePane="bottomLeft" state="frozen"/>
      <selection pane="bottomLeft"/>
    </sheetView>
  </sheetViews>
  <sheetFormatPr defaultRowHeight="15" x14ac:dyDescent="0.25"/>
  <cols>
    <col min="1" max="1" width="5" bestFit="1" customWidth="1"/>
    <col min="2" max="2" width="5.140625" bestFit="1" customWidth="1"/>
    <col min="3" max="3" width="4.28515625" bestFit="1" customWidth="1"/>
    <col min="4" max="5" width="17.42578125" style="21" customWidth="1"/>
    <col min="6" max="7" width="20.28515625" style="21" bestFit="1" customWidth="1"/>
    <col min="8" max="9" width="19.28515625" style="21" bestFit="1" customWidth="1"/>
    <col min="10" max="11" width="20.28515625" style="28" bestFit="1" customWidth="1"/>
    <col min="12" max="12" width="9.42578125" style="2" bestFit="1" customWidth="1"/>
    <col min="13" max="13" width="9" style="3" customWidth="1"/>
    <col min="14" max="14" width="16.28515625" bestFit="1" customWidth="1"/>
    <col min="16" max="16" width="12.5703125" bestFit="1" customWidth="1"/>
  </cols>
  <sheetData>
    <row r="1" spans="1:14" x14ac:dyDescent="0.25">
      <c r="D1" s="1" t="s">
        <v>0</v>
      </c>
      <c r="E1" s="1"/>
      <c r="F1" s="11">
        <v>0.06</v>
      </c>
      <c r="G1" s="11"/>
      <c r="H1" s="5" t="s">
        <v>11</v>
      </c>
      <c r="I1" s="1"/>
      <c r="J1"/>
      <c r="K1"/>
      <c r="L1"/>
    </row>
    <row r="2" spans="1:14" x14ac:dyDescent="0.25">
      <c r="D2" s="1" t="s">
        <v>21</v>
      </c>
      <c r="E2" s="1"/>
      <c r="F2" s="21">
        <f>SUM(D6:D1048576)</f>
        <v>40000000</v>
      </c>
      <c r="G2" s="1"/>
      <c r="H2" s="1"/>
      <c r="I2" s="1"/>
      <c r="J2"/>
      <c r="K2"/>
      <c r="L2" s="20"/>
    </row>
    <row r="3" spans="1:14" x14ac:dyDescent="0.25">
      <c r="D3" s="1" t="s">
        <v>20</v>
      </c>
      <c r="E3" s="1"/>
      <c r="F3" s="21">
        <f>SUM(E6:E1048576)</f>
        <v>30000000</v>
      </c>
      <c r="G3" s="1"/>
      <c r="H3" s="1"/>
      <c r="I3" s="1"/>
      <c r="J3"/>
      <c r="K3" t="s">
        <v>35</v>
      </c>
      <c r="L3" s="20">
        <f>K10/F3</f>
        <v>0.11749999999999999</v>
      </c>
      <c r="M3" s="15"/>
    </row>
    <row r="4" spans="1:14" x14ac:dyDescent="0.25">
      <c r="D4" s="1"/>
      <c r="E4" s="1"/>
      <c r="F4" s="1"/>
      <c r="G4" s="1"/>
      <c r="H4" s="1"/>
      <c r="I4" s="1"/>
      <c r="J4"/>
      <c r="K4" t="s">
        <v>34</v>
      </c>
      <c r="L4" s="15">
        <f>SUM(L6:L10)/5</f>
        <v>4.8062416613381731E-2</v>
      </c>
    </row>
    <row r="5" spans="1:14" s="10" customFormat="1" ht="18.75" x14ac:dyDescent="0.4">
      <c r="A5" s="7" t="s">
        <v>1</v>
      </c>
      <c r="B5" s="7" t="s">
        <v>2</v>
      </c>
      <c r="C5" s="7" t="s">
        <v>3</v>
      </c>
      <c r="D5" s="8" t="s">
        <v>21</v>
      </c>
      <c r="E5" s="37" t="s">
        <v>20</v>
      </c>
      <c r="F5" s="8" t="s">
        <v>6</v>
      </c>
      <c r="G5" s="37" t="s">
        <v>5</v>
      </c>
      <c r="H5" s="8" t="s">
        <v>7</v>
      </c>
      <c r="I5" s="37" t="s">
        <v>8</v>
      </c>
      <c r="J5" s="9" t="s">
        <v>9</v>
      </c>
      <c r="K5" s="38" t="s">
        <v>10</v>
      </c>
      <c r="L5" s="7" t="s">
        <v>4</v>
      </c>
      <c r="M5" s="14" t="s">
        <v>12</v>
      </c>
      <c r="N5" s="7" t="s">
        <v>22</v>
      </c>
    </row>
    <row r="6" spans="1:14" x14ac:dyDescent="0.25">
      <c r="A6">
        <v>1</v>
      </c>
      <c r="B6">
        <v>4</v>
      </c>
      <c r="D6" s="21">
        <v>5000000</v>
      </c>
      <c r="E6" s="21">
        <v>5000000</v>
      </c>
      <c r="F6" s="21">
        <f>D6</f>
        <v>5000000</v>
      </c>
      <c r="G6" s="24">
        <f>E6</f>
        <v>5000000</v>
      </c>
      <c r="H6" s="21">
        <f t="shared" ref="H6:H37" si="0">F6*F$1</f>
        <v>300000</v>
      </c>
      <c r="I6" s="27">
        <f>F6*0.05</f>
        <v>250000</v>
      </c>
      <c r="J6" s="28">
        <f>H6</f>
        <v>300000</v>
      </c>
      <c r="K6" s="28">
        <f>I6</f>
        <v>250000</v>
      </c>
      <c r="L6" s="15">
        <f t="shared" ref="L6:L37" si="1">I6/G6</f>
        <v>0.05</v>
      </c>
      <c r="M6" s="13" t="str">
        <f>IF(I6-(F$1*G6)&gt;=0,"TRUE","FALSE")</f>
        <v>FALSE</v>
      </c>
      <c r="N6" s="21">
        <f>I6-(F$1*G6)</f>
        <v>-50000</v>
      </c>
    </row>
    <row r="7" spans="1:14" x14ac:dyDescent="0.25">
      <c r="A7">
        <v>2</v>
      </c>
      <c r="B7">
        <v>5</v>
      </c>
      <c r="D7" s="21">
        <v>5000000</v>
      </c>
      <c r="E7" s="21">
        <v>5000000</v>
      </c>
      <c r="F7" s="21">
        <f>F6+D7+H6</f>
        <v>10300000</v>
      </c>
      <c r="G7" s="25">
        <f>G6+E7+I6</f>
        <v>10250000</v>
      </c>
      <c r="H7" s="21">
        <f t="shared" si="0"/>
        <v>618000</v>
      </c>
      <c r="I7" s="27">
        <v>315000</v>
      </c>
      <c r="J7" s="28">
        <f t="shared" ref="J7:J38" si="2">J6+H7</f>
        <v>918000</v>
      </c>
      <c r="K7" s="28">
        <f t="shared" ref="K7:K38" si="3">K6+I7</f>
        <v>565000</v>
      </c>
      <c r="L7" s="15">
        <f t="shared" si="1"/>
        <v>3.073170731707317E-2</v>
      </c>
      <c r="M7" s="13" t="str">
        <f t="shared" ref="M7:M70" si="4">IF(I7-(F$1*G7)&gt;=0,"TRUE","FALSE")</f>
        <v>FALSE</v>
      </c>
      <c r="N7" s="21">
        <f t="shared" ref="N7:N70" si="5">I7-(F$1*G7)</f>
        <v>-300000</v>
      </c>
    </row>
    <row r="8" spans="1:14" x14ac:dyDescent="0.25">
      <c r="A8">
        <v>3</v>
      </c>
      <c r="B8">
        <v>6</v>
      </c>
      <c r="D8" s="21">
        <v>5000000</v>
      </c>
      <c r="E8" s="21">
        <v>5000000</v>
      </c>
      <c r="F8" s="21">
        <f t="shared" ref="F8:F71" si="6">F7+D8+H7</f>
        <v>15918000</v>
      </c>
      <c r="G8" s="25">
        <f t="shared" ref="G8:G71" si="7">G7+E8+I7</f>
        <v>15565000</v>
      </c>
      <c r="H8" s="21">
        <f t="shared" si="0"/>
        <v>955080</v>
      </c>
      <c r="I8" s="27">
        <v>1200000</v>
      </c>
      <c r="J8" s="28">
        <f t="shared" si="2"/>
        <v>1873080</v>
      </c>
      <c r="K8" s="28">
        <f t="shared" si="3"/>
        <v>1765000</v>
      </c>
      <c r="L8" s="15">
        <f t="shared" si="1"/>
        <v>7.7096048827497585E-2</v>
      </c>
      <c r="M8" s="13" t="str">
        <f t="shared" si="4"/>
        <v>TRUE</v>
      </c>
      <c r="N8" s="21">
        <f t="shared" si="5"/>
        <v>266100</v>
      </c>
    </row>
    <row r="9" spans="1:14" s="6" customFormat="1" x14ac:dyDescent="0.25">
      <c r="A9" s="6">
        <v>4</v>
      </c>
      <c r="B9" s="6">
        <v>7</v>
      </c>
      <c r="D9" s="23">
        <v>5000000</v>
      </c>
      <c r="E9" s="23">
        <v>5000000</v>
      </c>
      <c r="F9" s="23">
        <f t="shared" si="6"/>
        <v>21873080</v>
      </c>
      <c r="G9" s="25">
        <f t="shared" si="7"/>
        <v>21765000</v>
      </c>
      <c r="H9" s="23">
        <f t="shared" si="0"/>
        <v>1312384.8</v>
      </c>
      <c r="I9" s="27">
        <v>1860000</v>
      </c>
      <c r="J9" s="30">
        <f t="shared" si="2"/>
        <v>3185464.8</v>
      </c>
      <c r="K9" s="30">
        <f t="shared" si="3"/>
        <v>3625000</v>
      </c>
      <c r="L9" s="17">
        <f t="shared" si="1"/>
        <v>8.5458304617505171E-2</v>
      </c>
      <c r="M9" s="13" t="str">
        <f t="shared" si="4"/>
        <v>TRUE</v>
      </c>
      <c r="N9" s="21">
        <f t="shared" si="5"/>
        <v>554100</v>
      </c>
    </row>
    <row r="10" spans="1:14" s="4" customFormat="1" x14ac:dyDescent="0.25">
      <c r="A10" s="4">
        <v>5</v>
      </c>
      <c r="B10" s="4">
        <v>8</v>
      </c>
      <c r="D10" s="22">
        <v>3000000</v>
      </c>
      <c r="E10" s="22">
        <v>10000000</v>
      </c>
      <c r="F10" s="22">
        <f t="shared" si="6"/>
        <v>26185464.800000001</v>
      </c>
      <c r="G10" s="26">
        <f t="shared" si="7"/>
        <v>33625000</v>
      </c>
      <c r="H10" s="22">
        <f>F10*F$1</f>
        <v>1571127.888</v>
      </c>
      <c r="I10" s="22">
        <v>-100000</v>
      </c>
      <c r="J10" s="29">
        <f t="shared" si="2"/>
        <v>4756592.6880000001</v>
      </c>
      <c r="K10" s="29">
        <f t="shared" si="3"/>
        <v>3525000</v>
      </c>
      <c r="L10" s="16">
        <f t="shared" si="1"/>
        <v>-2.9739776951672862E-3</v>
      </c>
      <c r="M10" s="12" t="str">
        <f t="shared" si="4"/>
        <v>FALSE</v>
      </c>
      <c r="N10" s="22">
        <f t="shared" si="5"/>
        <v>-2117500</v>
      </c>
    </row>
    <row r="11" spans="1:14" x14ac:dyDescent="0.25">
      <c r="A11">
        <v>6</v>
      </c>
      <c r="B11">
        <v>9</v>
      </c>
      <c r="D11" s="21">
        <v>3000000</v>
      </c>
      <c r="F11" s="23">
        <f t="shared" si="6"/>
        <v>30756592.688000001</v>
      </c>
      <c r="G11" s="25">
        <f t="shared" si="7"/>
        <v>33525000</v>
      </c>
      <c r="H11" s="21">
        <f t="shared" si="0"/>
        <v>1845395.56128</v>
      </c>
      <c r="I11" s="21">
        <f>G11*F$1</f>
        <v>2011500</v>
      </c>
      <c r="J11" s="28">
        <f t="shared" si="2"/>
        <v>6601988.2492800001</v>
      </c>
      <c r="K11" s="28">
        <f t="shared" si="3"/>
        <v>5536500</v>
      </c>
      <c r="L11" s="15">
        <f t="shared" si="1"/>
        <v>0.06</v>
      </c>
      <c r="M11" s="13" t="str">
        <f t="shared" si="4"/>
        <v>TRUE</v>
      </c>
      <c r="N11" s="21">
        <f t="shared" si="5"/>
        <v>0</v>
      </c>
    </row>
    <row r="12" spans="1:14" x14ac:dyDescent="0.25">
      <c r="A12">
        <v>7</v>
      </c>
      <c r="B12">
        <v>10</v>
      </c>
      <c r="D12" s="21">
        <v>3000000</v>
      </c>
      <c r="F12" s="23">
        <f t="shared" si="6"/>
        <v>35601988.249279998</v>
      </c>
      <c r="G12" s="25">
        <f t="shared" si="7"/>
        <v>35536500</v>
      </c>
      <c r="H12" s="21">
        <f t="shared" si="0"/>
        <v>2136119.2949567996</v>
      </c>
      <c r="I12" s="21">
        <f t="shared" ref="I12:I74" si="8">G12*F$1</f>
        <v>2132190</v>
      </c>
      <c r="J12" s="28">
        <f t="shared" si="2"/>
        <v>8738107.5442367997</v>
      </c>
      <c r="K12" s="28">
        <f t="shared" si="3"/>
        <v>7668690</v>
      </c>
      <c r="L12" s="15">
        <f t="shared" si="1"/>
        <v>0.06</v>
      </c>
      <c r="M12" s="13" t="str">
        <f t="shared" si="4"/>
        <v>TRUE</v>
      </c>
      <c r="N12" s="21">
        <f t="shared" si="5"/>
        <v>0</v>
      </c>
    </row>
    <row r="13" spans="1:14" x14ac:dyDescent="0.25">
      <c r="A13">
        <v>8</v>
      </c>
      <c r="B13">
        <v>11</v>
      </c>
      <c r="D13" s="21">
        <v>3000000</v>
      </c>
      <c r="F13" s="23">
        <f t="shared" si="6"/>
        <v>40738107.544236794</v>
      </c>
      <c r="G13" s="25">
        <f t="shared" si="7"/>
        <v>37668690</v>
      </c>
      <c r="H13" s="21">
        <f t="shared" si="0"/>
        <v>2444286.4526542076</v>
      </c>
      <c r="I13" s="21">
        <f t="shared" si="8"/>
        <v>2260121.4</v>
      </c>
      <c r="J13" s="28">
        <f t="shared" si="2"/>
        <v>11182393.996891007</v>
      </c>
      <c r="K13" s="28">
        <f t="shared" si="3"/>
        <v>9928811.4000000004</v>
      </c>
      <c r="L13" s="15">
        <f t="shared" si="1"/>
        <v>0.06</v>
      </c>
      <c r="M13" s="13" t="str">
        <f t="shared" si="4"/>
        <v>TRUE</v>
      </c>
      <c r="N13" s="21">
        <f t="shared" si="5"/>
        <v>0</v>
      </c>
    </row>
    <row r="14" spans="1:14" x14ac:dyDescent="0.25">
      <c r="A14">
        <v>9</v>
      </c>
      <c r="B14">
        <v>12</v>
      </c>
      <c r="D14" s="21">
        <v>3000000</v>
      </c>
      <c r="F14" s="23">
        <f t="shared" si="6"/>
        <v>46182393.996890999</v>
      </c>
      <c r="G14" s="25">
        <f t="shared" si="7"/>
        <v>39928811.399999999</v>
      </c>
      <c r="H14" s="21">
        <f t="shared" si="0"/>
        <v>2770943.6398134599</v>
      </c>
      <c r="I14" s="21">
        <f t="shared" si="8"/>
        <v>2395728.6839999999</v>
      </c>
      <c r="J14" s="28">
        <f t="shared" si="2"/>
        <v>13953337.636704467</v>
      </c>
      <c r="K14" s="28">
        <f t="shared" si="3"/>
        <v>12324540.084000001</v>
      </c>
      <c r="L14" s="15">
        <f t="shared" si="1"/>
        <v>0.06</v>
      </c>
      <c r="M14" s="13" t="str">
        <f t="shared" si="4"/>
        <v>TRUE</v>
      </c>
      <c r="N14" s="21">
        <f t="shared" si="5"/>
        <v>0</v>
      </c>
    </row>
    <row r="15" spans="1:14" x14ac:dyDescent="0.25">
      <c r="A15">
        <v>10</v>
      </c>
      <c r="B15">
        <v>1</v>
      </c>
      <c r="D15" s="21">
        <v>3000000</v>
      </c>
      <c r="F15" s="23">
        <f t="shared" si="6"/>
        <v>51953337.63670446</v>
      </c>
      <c r="G15" s="25">
        <f t="shared" si="7"/>
        <v>42324540.083999999</v>
      </c>
      <c r="H15" s="21">
        <f t="shared" si="0"/>
        <v>3117200.2582022673</v>
      </c>
      <c r="I15" s="21">
        <f t="shared" si="8"/>
        <v>2539472.4050399996</v>
      </c>
      <c r="J15" s="28">
        <f t="shared" si="2"/>
        <v>17070537.894906733</v>
      </c>
      <c r="K15" s="28">
        <f t="shared" si="3"/>
        <v>14864012.48904</v>
      </c>
      <c r="L15" s="15">
        <f t="shared" si="1"/>
        <v>5.9999999999999991E-2</v>
      </c>
      <c r="M15" s="13" t="str">
        <f t="shared" si="4"/>
        <v>TRUE</v>
      </c>
      <c r="N15" s="21">
        <f t="shared" si="5"/>
        <v>0</v>
      </c>
    </row>
    <row r="16" spans="1:14" x14ac:dyDescent="0.25">
      <c r="A16">
        <v>11</v>
      </c>
      <c r="B16">
        <v>2</v>
      </c>
      <c r="D16" s="21">
        <v>2000000</v>
      </c>
      <c r="F16" s="23">
        <f t="shared" si="6"/>
        <v>57070537.894906729</v>
      </c>
      <c r="G16" s="25">
        <f t="shared" si="7"/>
        <v>44864012.489040002</v>
      </c>
      <c r="H16" s="21">
        <f t="shared" si="0"/>
        <v>3424232.2736944035</v>
      </c>
      <c r="I16" s="21">
        <f t="shared" si="8"/>
        <v>2691840.7493424001</v>
      </c>
      <c r="J16" s="28">
        <f t="shared" si="2"/>
        <v>20494770.168601137</v>
      </c>
      <c r="K16" s="28">
        <f t="shared" si="3"/>
        <v>17555853.238382399</v>
      </c>
      <c r="L16" s="15">
        <f t="shared" si="1"/>
        <v>0.06</v>
      </c>
      <c r="M16" s="13" t="str">
        <f t="shared" si="4"/>
        <v>TRUE</v>
      </c>
      <c r="N16" s="21">
        <f t="shared" si="5"/>
        <v>0</v>
      </c>
    </row>
    <row r="17" spans="1:14" x14ac:dyDescent="0.25">
      <c r="A17">
        <v>12</v>
      </c>
      <c r="B17">
        <v>3</v>
      </c>
      <c r="C17">
        <v>1</v>
      </c>
      <c r="F17" s="23">
        <f t="shared" si="6"/>
        <v>60494770.168601133</v>
      </c>
      <c r="G17" s="25">
        <f t="shared" si="7"/>
        <v>47555853.238382399</v>
      </c>
      <c r="H17" s="21">
        <f>F17*F$1</f>
        <v>3629686.2101160679</v>
      </c>
      <c r="I17" s="21">
        <f t="shared" si="8"/>
        <v>2853351.194302944</v>
      </c>
      <c r="J17" s="28">
        <f t="shared" si="2"/>
        <v>24124456.378717206</v>
      </c>
      <c r="K17" s="28">
        <f t="shared" si="3"/>
        <v>20409204.432685342</v>
      </c>
      <c r="L17" s="15">
        <f t="shared" si="1"/>
        <v>0.06</v>
      </c>
      <c r="M17" s="13" t="str">
        <f t="shared" si="4"/>
        <v>TRUE</v>
      </c>
      <c r="N17" s="21">
        <f t="shared" si="5"/>
        <v>0</v>
      </c>
    </row>
    <row r="18" spans="1:14" x14ac:dyDescent="0.25">
      <c r="A18">
        <v>13</v>
      </c>
      <c r="B18">
        <v>4</v>
      </c>
      <c r="F18" s="23">
        <f t="shared" si="6"/>
        <v>64124456.378717199</v>
      </c>
      <c r="G18" s="25">
        <f t="shared" si="7"/>
        <v>50409204.432685345</v>
      </c>
      <c r="H18" s="21">
        <f t="shared" si="0"/>
        <v>3847467.3827230316</v>
      </c>
      <c r="I18" s="21">
        <f t="shared" si="8"/>
        <v>3024552.2659611208</v>
      </c>
      <c r="J18" s="28">
        <f t="shared" si="2"/>
        <v>27971923.76144024</v>
      </c>
      <c r="K18" s="28">
        <f t="shared" si="3"/>
        <v>23433756.698646463</v>
      </c>
      <c r="L18" s="15">
        <f t="shared" si="1"/>
        <v>6.0000000000000005E-2</v>
      </c>
      <c r="M18" s="13" t="str">
        <f t="shared" si="4"/>
        <v>TRUE</v>
      </c>
      <c r="N18" s="21">
        <f t="shared" si="5"/>
        <v>0</v>
      </c>
    </row>
    <row r="19" spans="1:14" x14ac:dyDescent="0.25">
      <c r="A19">
        <v>14</v>
      </c>
      <c r="B19">
        <v>5</v>
      </c>
      <c r="F19" s="23">
        <f t="shared" si="6"/>
        <v>67971923.761440232</v>
      </c>
      <c r="G19" s="25">
        <f t="shared" si="7"/>
        <v>53433756.698646463</v>
      </c>
      <c r="H19" s="21">
        <f t="shared" si="0"/>
        <v>4078315.4256864139</v>
      </c>
      <c r="I19" s="21">
        <f t="shared" si="8"/>
        <v>3206025.4019187875</v>
      </c>
      <c r="J19" s="28">
        <f t="shared" si="2"/>
        <v>32050239.187126655</v>
      </c>
      <c r="K19" s="28">
        <f t="shared" si="3"/>
        <v>26639782.100565251</v>
      </c>
      <c r="L19" s="15">
        <f t="shared" si="1"/>
        <v>0.06</v>
      </c>
      <c r="M19" s="13" t="str">
        <f t="shared" si="4"/>
        <v>TRUE</v>
      </c>
      <c r="N19" s="21">
        <f t="shared" si="5"/>
        <v>0</v>
      </c>
    </row>
    <row r="20" spans="1:14" x14ac:dyDescent="0.25">
      <c r="A20">
        <v>15</v>
      </c>
      <c r="B20">
        <v>6</v>
      </c>
      <c r="F20" s="23">
        <f t="shared" si="6"/>
        <v>72050239.187126651</v>
      </c>
      <c r="G20" s="25">
        <f t="shared" si="7"/>
        <v>56639782.100565255</v>
      </c>
      <c r="H20" s="21">
        <f t="shared" si="0"/>
        <v>4323014.3512275992</v>
      </c>
      <c r="I20" s="21">
        <f t="shared" si="8"/>
        <v>3398386.926033915</v>
      </c>
      <c r="J20" s="28">
        <f t="shared" si="2"/>
        <v>36373253.538354255</v>
      </c>
      <c r="K20" s="28">
        <f t="shared" si="3"/>
        <v>30038169.026599165</v>
      </c>
      <c r="L20" s="15">
        <f t="shared" si="1"/>
        <v>0.06</v>
      </c>
      <c r="M20" s="13" t="str">
        <f t="shared" si="4"/>
        <v>TRUE</v>
      </c>
      <c r="N20" s="21">
        <f t="shared" si="5"/>
        <v>0</v>
      </c>
    </row>
    <row r="21" spans="1:14" x14ac:dyDescent="0.25">
      <c r="A21">
        <v>16</v>
      </c>
      <c r="B21">
        <v>7</v>
      </c>
      <c r="F21" s="23">
        <f t="shared" si="6"/>
        <v>76373253.538354248</v>
      </c>
      <c r="G21" s="25">
        <f t="shared" si="7"/>
        <v>60038169.026599169</v>
      </c>
      <c r="H21" s="21">
        <f t="shared" si="0"/>
        <v>4582395.2123012543</v>
      </c>
      <c r="I21" s="21">
        <f t="shared" si="8"/>
        <v>3602290.1415959499</v>
      </c>
      <c r="J21" s="28">
        <f t="shared" si="2"/>
        <v>40955648.75065551</v>
      </c>
      <c r="K21" s="28">
        <f t="shared" si="3"/>
        <v>33640459.168195114</v>
      </c>
      <c r="L21" s="15">
        <f t="shared" si="1"/>
        <v>0.06</v>
      </c>
      <c r="M21" s="13" t="str">
        <f t="shared" si="4"/>
        <v>TRUE</v>
      </c>
      <c r="N21" s="21">
        <f t="shared" si="5"/>
        <v>0</v>
      </c>
    </row>
    <row r="22" spans="1:14" x14ac:dyDescent="0.25">
      <c r="A22">
        <v>17</v>
      </c>
      <c r="B22">
        <v>8</v>
      </c>
      <c r="F22" s="23">
        <f t="shared" si="6"/>
        <v>80955648.750655502</v>
      </c>
      <c r="G22" s="25">
        <f t="shared" si="7"/>
        <v>63640459.168195121</v>
      </c>
      <c r="H22" s="21">
        <f t="shared" si="0"/>
        <v>4857338.9250393296</v>
      </c>
      <c r="I22" s="21">
        <f t="shared" si="8"/>
        <v>3818427.5500917071</v>
      </c>
      <c r="J22" s="28">
        <f t="shared" si="2"/>
        <v>45812987.675694838</v>
      </c>
      <c r="K22" s="28">
        <f t="shared" si="3"/>
        <v>37458886.71828682</v>
      </c>
      <c r="L22" s="15">
        <f t="shared" si="1"/>
        <v>0.06</v>
      </c>
      <c r="M22" s="13" t="str">
        <f t="shared" si="4"/>
        <v>TRUE</v>
      </c>
      <c r="N22" s="21">
        <f t="shared" si="5"/>
        <v>0</v>
      </c>
    </row>
    <row r="23" spans="1:14" x14ac:dyDescent="0.25">
      <c r="A23">
        <v>18</v>
      </c>
      <c r="B23">
        <v>9</v>
      </c>
      <c r="F23" s="23">
        <f t="shared" si="6"/>
        <v>85812987.675694838</v>
      </c>
      <c r="G23" s="25">
        <f t="shared" si="7"/>
        <v>67458886.718286827</v>
      </c>
      <c r="H23" s="21">
        <f t="shared" si="0"/>
        <v>5148779.2605416905</v>
      </c>
      <c r="I23" s="21">
        <f t="shared" si="8"/>
        <v>4047533.2030972093</v>
      </c>
      <c r="J23" s="28">
        <f t="shared" si="2"/>
        <v>50961766.936236531</v>
      </c>
      <c r="K23" s="28">
        <f t="shared" si="3"/>
        <v>41506419.921384029</v>
      </c>
      <c r="L23" s="15">
        <f t="shared" si="1"/>
        <v>0.06</v>
      </c>
      <c r="M23" s="13" t="str">
        <f t="shared" si="4"/>
        <v>TRUE</v>
      </c>
      <c r="N23" s="21">
        <f t="shared" si="5"/>
        <v>0</v>
      </c>
    </row>
    <row r="24" spans="1:14" x14ac:dyDescent="0.25">
      <c r="A24">
        <v>19</v>
      </c>
      <c r="B24">
        <v>10</v>
      </c>
      <c r="F24" s="23">
        <f t="shared" si="6"/>
        <v>90961766.936236531</v>
      </c>
      <c r="G24" s="25">
        <f t="shared" si="7"/>
        <v>71506419.921384037</v>
      </c>
      <c r="H24" s="21">
        <f t="shared" si="0"/>
        <v>5457706.0161741916</v>
      </c>
      <c r="I24" s="21">
        <f t="shared" si="8"/>
        <v>4290385.1952830423</v>
      </c>
      <c r="J24" s="28">
        <f t="shared" si="2"/>
        <v>56419472.95241072</v>
      </c>
      <c r="K24" s="28">
        <f t="shared" si="3"/>
        <v>45796805.116667069</v>
      </c>
      <c r="L24" s="15">
        <f t="shared" si="1"/>
        <v>0.06</v>
      </c>
      <c r="M24" s="13" t="str">
        <f t="shared" si="4"/>
        <v>TRUE</v>
      </c>
      <c r="N24" s="21">
        <f t="shared" si="5"/>
        <v>0</v>
      </c>
    </row>
    <row r="25" spans="1:14" x14ac:dyDescent="0.25">
      <c r="A25">
        <v>20</v>
      </c>
      <c r="B25">
        <v>11</v>
      </c>
      <c r="F25" s="23">
        <f t="shared" si="6"/>
        <v>96419472.952410728</v>
      </c>
      <c r="G25" s="25">
        <f t="shared" si="7"/>
        <v>75796805.116667077</v>
      </c>
      <c r="H25" s="21">
        <f t="shared" si="0"/>
        <v>5785168.3771446431</v>
      </c>
      <c r="I25" s="21">
        <f t="shared" si="8"/>
        <v>4547808.3070000242</v>
      </c>
      <c r="J25" s="28">
        <f t="shared" si="2"/>
        <v>62204641.329555362</v>
      </c>
      <c r="K25" s="28">
        <f t="shared" si="3"/>
        <v>50344613.423667096</v>
      </c>
      <c r="L25" s="15">
        <f t="shared" si="1"/>
        <v>0.06</v>
      </c>
      <c r="M25" s="13" t="str">
        <f t="shared" si="4"/>
        <v>TRUE</v>
      </c>
      <c r="N25" s="21">
        <f t="shared" si="5"/>
        <v>0</v>
      </c>
    </row>
    <row r="26" spans="1:14" x14ac:dyDescent="0.25">
      <c r="A26">
        <v>21</v>
      </c>
      <c r="B26">
        <v>12</v>
      </c>
      <c r="F26" s="23">
        <f t="shared" si="6"/>
        <v>102204641.32955538</v>
      </c>
      <c r="G26" s="25">
        <f t="shared" si="7"/>
        <v>80344613.423667103</v>
      </c>
      <c r="H26" s="21">
        <f t="shared" si="0"/>
        <v>6132278.4797733221</v>
      </c>
      <c r="I26" s="21">
        <f t="shared" si="8"/>
        <v>4820676.8054200262</v>
      </c>
      <c r="J26" s="28">
        <f t="shared" si="2"/>
        <v>68336919.80932869</v>
      </c>
      <c r="K26" s="28">
        <f t="shared" si="3"/>
        <v>55165290.229087122</v>
      </c>
      <c r="L26" s="15">
        <f t="shared" si="1"/>
        <v>0.06</v>
      </c>
      <c r="M26" s="13" t="str">
        <f t="shared" si="4"/>
        <v>TRUE</v>
      </c>
      <c r="N26" s="21">
        <f t="shared" si="5"/>
        <v>0</v>
      </c>
    </row>
    <row r="27" spans="1:14" x14ac:dyDescent="0.25">
      <c r="A27">
        <v>22</v>
      </c>
      <c r="B27">
        <v>1</v>
      </c>
      <c r="F27" s="23">
        <f t="shared" si="6"/>
        <v>108336919.80932871</v>
      </c>
      <c r="G27" s="25">
        <f t="shared" si="7"/>
        <v>85165290.229087129</v>
      </c>
      <c r="H27" s="21">
        <f t="shared" si="0"/>
        <v>6500215.1885597222</v>
      </c>
      <c r="I27" s="21">
        <f t="shared" si="8"/>
        <v>5109917.4137452273</v>
      </c>
      <c r="J27" s="28">
        <f t="shared" si="2"/>
        <v>74837134.997888416</v>
      </c>
      <c r="K27" s="28">
        <f t="shared" si="3"/>
        <v>60275207.642832346</v>
      </c>
      <c r="L27" s="15">
        <f t="shared" si="1"/>
        <v>0.06</v>
      </c>
      <c r="M27" s="13" t="str">
        <f t="shared" si="4"/>
        <v>TRUE</v>
      </c>
      <c r="N27" s="21">
        <f t="shared" si="5"/>
        <v>0</v>
      </c>
    </row>
    <row r="28" spans="1:14" x14ac:dyDescent="0.25">
      <c r="A28">
        <v>23</v>
      </c>
      <c r="B28">
        <v>2</v>
      </c>
      <c r="F28" s="23">
        <f t="shared" si="6"/>
        <v>114837134.99788843</v>
      </c>
      <c r="G28" s="25">
        <f t="shared" si="7"/>
        <v>90275207.642832354</v>
      </c>
      <c r="H28" s="21">
        <f t="shared" si="0"/>
        <v>6890228.0998733053</v>
      </c>
      <c r="I28" s="21">
        <f t="shared" si="8"/>
        <v>5416512.4585699411</v>
      </c>
      <c r="J28" s="28">
        <f t="shared" si="2"/>
        <v>81727363.09776172</v>
      </c>
      <c r="K28" s="28">
        <f t="shared" si="3"/>
        <v>65691720.10140229</v>
      </c>
      <c r="L28" s="15">
        <f t="shared" si="1"/>
        <v>0.06</v>
      </c>
      <c r="M28" s="13" t="str">
        <f t="shared" si="4"/>
        <v>TRUE</v>
      </c>
      <c r="N28" s="21">
        <f t="shared" si="5"/>
        <v>0</v>
      </c>
    </row>
    <row r="29" spans="1:14" s="6" customFormat="1" x14ac:dyDescent="0.25">
      <c r="A29" s="6">
        <v>24</v>
      </c>
      <c r="B29" s="6">
        <v>3</v>
      </c>
      <c r="C29" s="6">
        <v>2</v>
      </c>
      <c r="D29" s="21"/>
      <c r="E29" s="21"/>
      <c r="F29" s="23">
        <f t="shared" si="6"/>
        <v>121727363.09776174</v>
      </c>
      <c r="G29" s="25">
        <f t="shared" si="7"/>
        <v>95691720.101402298</v>
      </c>
      <c r="H29" s="23">
        <f t="shared" si="0"/>
        <v>7303641.7858657036</v>
      </c>
      <c r="I29" s="21">
        <f t="shared" si="8"/>
        <v>5741503.2060841378</v>
      </c>
      <c r="J29" s="30">
        <f t="shared" si="2"/>
        <v>89031004.88362743</v>
      </c>
      <c r="K29" s="30">
        <f t="shared" si="3"/>
        <v>71433223.30748643</v>
      </c>
      <c r="L29" s="17">
        <f t="shared" si="1"/>
        <v>0.06</v>
      </c>
      <c r="M29" s="13" t="str">
        <f t="shared" si="4"/>
        <v>TRUE</v>
      </c>
      <c r="N29" s="21">
        <f t="shared" si="5"/>
        <v>0</v>
      </c>
    </row>
    <row r="30" spans="1:14" x14ac:dyDescent="0.25">
      <c r="A30">
        <v>25</v>
      </c>
      <c r="B30">
        <v>4</v>
      </c>
      <c r="F30" s="23">
        <f t="shared" si="6"/>
        <v>129031004.88362744</v>
      </c>
      <c r="G30" s="25">
        <f t="shared" si="7"/>
        <v>101433223.30748643</v>
      </c>
      <c r="H30" s="21">
        <f t="shared" si="0"/>
        <v>7741860.2930176463</v>
      </c>
      <c r="I30" s="21">
        <f t="shared" si="8"/>
        <v>6085993.3984491853</v>
      </c>
      <c r="J30" s="28">
        <f t="shared" si="2"/>
        <v>96772865.17664507</v>
      </c>
      <c r="K30" s="28">
        <f t="shared" si="3"/>
        <v>77519216.705935612</v>
      </c>
      <c r="L30" s="15">
        <f t="shared" si="1"/>
        <v>0.06</v>
      </c>
      <c r="M30" s="13" t="str">
        <f t="shared" si="4"/>
        <v>TRUE</v>
      </c>
      <c r="N30" s="21">
        <f t="shared" si="5"/>
        <v>0</v>
      </c>
    </row>
    <row r="31" spans="1:14" x14ac:dyDescent="0.25">
      <c r="A31">
        <v>26</v>
      </c>
      <c r="B31">
        <v>5</v>
      </c>
      <c r="F31" s="23">
        <f t="shared" si="6"/>
        <v>136772865.1766451</v>
      </c>
      <c r="G31" s="25">
        <f t="shared" si="7"/>
        <v>107519216.70593561</v>
      </c>
      <c r="H31" s="21">
        <f t="shared" si="0"/>
        <v>8206371.9105987055</v>
      </c>
      <c r="I31" s="21">
        <f t="shared" si="8"/>
        <v>6451153.0023561362</v>
      </c>
      <c r="J31" s="28">
        <f t="shared" si="2"/>
        <v>104979237.08724378</v>
      </c>
      <c r="K31" s="28">
        <f t="shared" si="3"/>
        <v>83970369.708291754</v>
      </c>
      <c r="L31" s="15">
        <f t="shared" si="1"/>
        <v>0.06</v>
      </c>
      <c r="M31" s="13" t="str">
        <f t="shared" si="4"/>
        <v>TRUE</v>
      </c>
      <c r="N31" s="21">
        <f t="shared" si="5"/>
        <v>0</v>
      </c>
    </row>
    <row r="32" spans="1:14" x14ac:dyDescent="0.25">
      <c r="A32">
        <v>27</v>
      </c>
      <c r="B32">
        <v>6</v>
      </c>
      <c r="F32" s="23">
        <f t="shared" si="6"/>
        <v>144979237.0872438</v>
      </c>
      <c r="G32" s="25">
        <f t="shared" si="7"/>
        <v>113970369.70829175</v>
      </c>
      <c r="H32" s="21">
        <f t="shared" si="0"/>
        <v>8698754.2252346277</v>
      </c>
      <c r="I32" s="21">
        <f t="shared" si="8"/>
        <v>6838222.1824975051</v>
      </c>
      <c r="J32" s="28">
        <f t="shared" si="2"/>
        <v>113677991.31247841</v>
      </c>
      <c r="K32" s="28">
        <f t="shared" si="3"/>
        <v>90808591.890789255</v>
      </c>
      <c r="L32" s="15">
        <f t="shared" si="1"/>
        <v>0.06</v>
      </c>
      <c r="M32" s="13" t="str">
        <f t="shared" si="4"/>
        <v>TRUE</v>
      </c>
      <c r="N32" s="21">
        <f t="shared" si="5"/>
        <v>0</v>
      </c>
    </row>
    <row r="33" spans="1:14" x14ac:dyDescent="0.25">
      <c r="A33">
        <v>28</v>
      </c>
      <c r="B33">
        <v>7</v>
      </c>
      <c r="F33" s="23">
        <f t="shared" si="6"/>
        <v>153677991.31247842</v>
      </c>
      <c r="G33" s="25">
        <f t="shared" si="7"/>
        <v>120808591.89078926</v>
      </c>
      <c r="H33" s="21">
        <f t="shared" si="0"/>
        <v>9220679.4787487052</v>
      </c>
      <c r="I33" s="21">
        <f t="shared" si="8"/>
        <v>7248515.5134473555</v>
      </c>
      <c r="J33" s="28">
        <f t="shared" si="2"/>
        <v>122898670.79122712</v>
      </c>
      <c r="K33" s="28">
        <f t="shared" si="3"/>
        <v>98057107.404236615</v>
      </c>
      <c r="L33" s="15">
        <f t="shared" si="1"/>
        <v>0.06</v>
      </c>
      <c r="M33" s="13" t="str">
        <f t="shared" si="4"/>
        <v>TRUE</v>
      </c>
      <c r="N33" s="21">
        <f t="shared" si="5"/>
        <v>0</v>
      </c>
    </row>
    <row r="34" spans="1:14" x14ac:dyDescent="0.25">
      <c r="A34">
        <v>29</v>
      </c>
      <c r="B34">
        <v>8</v>
      </c>
      <c r="F34" s="23">
        <f t="shared" si="6"/>
        <v>162898670.79122713</v>
      </c>
      <c r="G34" s="25">
        <f t="shared" si="7"/>
        <v>128057107.40423661</v>
      </c>
      <c r="H34" s="21">
        <f t="shared" si="0"/>
        <v>9773920.2474736273</v>
      </c>
      <c r="I34" s="21">
        <f t="shared" si="8"/>
        <v>7683426.4442541962</v>
      </c>
      <c r="J34" s="28">
        <f t="shared" si="2"/>
        <v>132672591.03870074</v>
      </c>
      <c r="K34" s="28">
        <f t="shared" si="3"/>
        <v>105740533.8484908</v>
      </c>
      <c r="L34" s="15">
        <f t="shared" si="1"/>
        <v>0.06</v>
      </c>
      <c r="M34" s="13" t="str">
        <f t="shared" si="4"/>
        <v>TRUE</v>
      </c>
      <c r="N34" s="21">
        <f t="shared" si="5"/>
        <v>0</v>
      </c>
    </row>
    <row r="35" spans="1:14" x14ac:dyDescent="0.25">
      <c r="A35">
        <v>30</v>
      </c>
      <c r="B35">
        <v>9</v>
      </c>
      <c r="F35" s="23">
        <f t="shared" si="6"/>
        <v>172672591.03870076</v>
      </c>
      <c r="G35" s="25">
        <f t="shared" si="7"/>
        <v>135740533.8484908</v>
      </c>
      <c r="H35" s="21">
        <f t="shared" si="0"/>
        <v>10360355.462322045</v>
      </c>
      <c r="I35" s="21">
        <f t="shared" si="8"/>
        <v>8144432.0309094479</v>
      </c>
      <c r="J35" s="28">
        <f t="shared" si="2"/>
        <v>143032946.50102279</v>
      </c>
      <c r="K35" s="28">
        <f t="shared" si="3"/>
        <v>113884965.87940025</v>
      </c>
      <c r="L35" s="15">
        <f t="shared" si="1"/>
        <v>0.06</v>
      </c>
      <c r="M35" s="13" t="str">
        <f t="shared" si="4"/>
        <v>TRUE</v>
      </c>
      <c r="N35" s="21">
        <f t="shared" si="5"/>
        <v>0</v>
      </c>
    </row>
    <row r="36" spans="1:14" x14ac:dyDescent="0.25">
      <c r="A36">
        <v>31</v>
      </c>
      <c r="B36">
        <v>10</v>
      </c>
      <c r="F36" s="23">
        <f t="shared" si="6"/>
        <v>183032946.50102282</v>
      </c>
      <c r="G36" s="25">
        <f t="shared" si="7"/>
        <v>143884965.87940025</v>
      </c>
      <c r="H36" s="21">
        <f t="shared" si="0"/>
        <v>10981976.790061368</v>
      </c>
      <c r="I36" s="21">
        <f t="shared" si="8"/>
        <v>8633097.9527640156</v>
      </c>
      <c r="J36" s="28">
        <f t="shared" si="2"/>
        <v>154014923.29108414</v>
      </c>
      <c r="K36" s="28">
        <f t="shared" si="3"/>
        <v>122518063.83216427</v>
      </c>
      <c r="L36" s="15">
        <f t="shared" si="1"/>
        <v>6.0000000000000005E-2</v>
      </c>
      <c r="M36" s="13" t="str">
        <f t="shared" si="4"/>
        <v>TRUE</v>
      </c>
      <c r="N36" s="21">
        <f t="shared" si="5"/>
        <v>0</v>
      </c>
    </row>
    <row r="37" spans="1:14" x14ac:dyDescent="0.25">
      <c r="A37">
        <v>32</v>
      </c>
      <c r="B37">
        <v>11</v>
      </c>
      <c r="F37" s="23">
        <f t="shared" si="6"/>
        <v>194014923.29108417</v>
      </c>
      <c r="G37" s="25">
        <f t="shared" si="7"/>
        <v>152518063.83216426</v>
      </c>
      <c r="H37" s="21">
        <f t="shared" si="0"/>
        <v>11640895.39746505</v>
      </c>
      <c r="I37" s="21">
        <f t="shared" si="8"/>
        <v>9151083.8299298547</v>
      </c>
      <c r="J37" s="28">
        <f t="shared" si="2"/>
        <v>165655818.68854919</v>
      </c>
      <c r="K37" s="28">
        <f t="shared" si="3"/>
        <v>131669147.66209413</v>
      </c>
      <c r="L37" s="15">
        <f t="shared" si="1"/>
        <v>0.06</v>
      </c>
      <c r="M37" s="13" t="str">
        <f t="shared" si="4"/>
        <v>TRUE</v>
      </c>
      <c r="N37" s="21">
        <f t="shared" si="5"/>
        <v>0</v>
      </c>
    </row>
    <row r="38" spans="1:14" x14ac:dyDescent="0.25">
      <c r="A38">
        <v>33</v>
      </c>
      <c r="B38">
        <v>12</v>
      </c>
      <c r="F38" s="23">
        <f t="shared" si="6"/>
        <v>205655818.68854922</v>
      </c>
      <c r="G38" s="25">
        <f t="shared" si="7"/>
        <v>161669147.66209412</v>
      </c>
      <c r="H38" s="21">
        <f t="shared" ref="H38:H69" si="9">F38*F$1</f>
        <v>12339349.121312954</v>
      </c>
      <c r="I38" s="21">
        <f t="shared" si="8"/>
        <v>9700148.8597256467</v>
      </c>
      <c r="J38" s="28">
        <f t="shared" si="2"/>
        <v>177995167.80986214</v>
      </c>
      <c r="K38" s="28">
        <f t="shared" si="3"/>
        <v>141369296.52181977</v>
      </c>
      <c r="L38" s="15">
        <f t="shared" ref="L38:L69" si="10">I38/G38</f>
        <v>0.06</v>
      </c>
      <c r="M38" s="13" t="str">
        <f t="shared" si="4"/>
        <v>TRUE</v>
      </c>
      <c r="N38" s="21">
        <f t="shared" si="5"/>
        <v>0</v>
      </c>
    </row>
    <row r="39" spans="1:14" x14ac:dyDescent="0.25">
      <c r="A39">
        <v>34</v>
      </c>
      <c r="B39">
        <v>1</v>
      </c>
      <c r="F39" s="23">
        <f t="shared" si="6"/>
        <v>217995167.80986217</v>
      </c>
      <c r="G39" s="25">
        <f t="shared" si="7"/>
        <v>171369296.52181977</v>
      </c>
      <c r="H39" s="21">
        <f t="shared" si="9"/>
        <v>13079710.068591729</v>
      </c>
      <c r="I39" s="21">
        <f t="shared" si="8"/>
        <v>10282157.791309185</v>
      </c>
      <c r="J39" s="28">
        <f t="shared" ref="J39:J70" si="11">J38+H39</f>
        <v>191074877.87845385</v>
      </c>
      <c r="K39" s="28">
        <f t="shared" ref="K39:K70" si="12">K38+I39</f>
        <v>151651454.31312895</v>
      </c>
      <c r="L39" s="15">
        <f t="shared" si="10"/>
        <v>0.06</v>
      </c>
      <c r="M39" s="13" t="str">
        <f t="shared" si="4"/>
        <v>TRUE</v>
      </c>
      <c r="N39" s="21">
        <f t="shared" si="5"/>
        <v>0</v>
      </c>
    </row>
    <row r="40" spans="1:14" x14ac:dyDescent="0.25">
      <c r="A40">
        <v>35</v>
      </c>
      <c r="B40">
        <v>2</v>
      </c>
      <c r="F40" s="23">
        <f t="shared" si="6"/>
        <v>231074877.87845391</v>
      </c>
      <c r="G40" s="25">
        <f t="shared" si="7"/>
        <v>181651454.31312895</v>
      </c>
      <c r="H40" s="21">
        <f t="shared" si="9"/>
        <v>13864492.672707234</v>
      </c>
      <c r="I40" s="21">
        <f t="shared" si="8"/>
        <v>10899087.258787736</v>
      </c>
      <c r="J40" s="28">
        <f t="shared" si="11"/>
        <v>204939370.55116108</v>
      </c>
      <c r="K40" s="28">
        <f t="shared" si="12"/>
        <v>162550541.5719167</v>
      </c>
      <c r="L40" s="15">
        <f t="shared" si="10"/>
        <v>0.06</v>
      </c>
      <c r="M40" s="13" t="str">
        <f t="shared" si="4"/>
        <v>TRUE</v>
      </c>
      <c r="N40" s="21">
        <f t="shared" si="5"/>
        <v>0</v>
      </c>
    </row>
    <row r="41" spans="1:14" s="31" customFormat="1" x14ac:dyDescent="0.25">
      <c r="A41" s="31">
        <v>36</v>
      </c>
      <c r="B41" s="31">
        <v>3</v>
      </c>
      <c r="C41" s="31">
        <v>3</v>
      </c>
      <c r="D41" s="32"/>
      <c r="E41" s="32"/>
      <c r="F41" s="32">
        <f t="shared" si="6"/>
        <v>244939370.55116114</v>
      </c>
      <c r="G41" s="33">
        <f t="shared" si="7"/>
        <v>192550541.5719167</v>
      </c>
      <c r="H41" s="32">
        <f t="shared" si="9"/>
        <v>14696362.233069668</v>
      </c>
      <c r="I41" s="32">
        <f t="shared" si="8"/>
        <v>11553032.494315002</v>
      </c>
      <c r="J41" s="34">
        <f t="shared" si="11"/>
        <v>219635732.78423074</v>
      </c>
      <c r="K41" s="34">
        <f t="shared" si="12"/>
        <v>174103574.0662317</v>
      </c>
      <c r="L41" s="35">
        <f t="shared" si="10"/>
        <v>0.06</v>
      </c>
      <c r="M41" s="36" t="str">
        <f t="shared" si="4"/>
        <v>TRUE</v>
      </c>
      <c r="N41" s="32">
        <f t="shared" si="5"/>
        <v>0</v>
      </c>
    </row>
    <row r="42" spans="1:14" x14ac:dyDescent="0.25">
      <c r="A42">
        <v>37</v>
      </c>
      <c r="B42">
        <v>4</v>
      </c>
      <c r="F42" s="23">
        <f t="shared" si="6"/>
        <v>259635732.7842308</v>
      </c>
      <c r="G42" s="25">
        <f t="shared" si="7"/>
        <v>204103574.0662317</v>
      </c>
      <c r="H42" s="21">
        <f t="shared" si="9"/>
        <v>15578143.967053847</v>
      </c>
      <c r="I42" s="21">
        <f t="shared" si="8"/>
        <v>12246214.443973901</v>
      </c>
      <c r="J42" s="28">
        <f t="shared" si="11"/>
        <v>235213876.7512846</v>
      </c>
      <c r="K42" s="28">
        <f t="shared" si="12"/>
        <v>186349788.5102056</v>
      </c>
      <c r="L42" s="15">
        <f t="shared" si="10"/>
        <v>0.06</v>
      </c>
      <c r="M42" s="13" t="str">
        <f t="shared" si="4"/>
        <v>TRUE</v>
      </c>
      <c r="N42" s="21">
        <f t="shared" si="5"/>
        <v>0</v>
      </c>
    </row>
    <row r="43" spans="1:14" x14ac:dyDescent="0.25">
      <c r="A43">
        <v>38</v>
      </c>
      <c r="B43">
        <v>5</v>
      </c>
      <c r="F43" s="23">
        <f t="shared" si="6"/>
        <v>275213876.75128466</v>
      </c>
      <c r="G43" s="25">
        <f t="shared" si="7"/>
        <v>216349788.5102056</v>
      </c>
      <c r="H43" s="21">
        <f t="shared" si="9"/>
        <v>16512832.605077079</v>
      </c>
      <c r="I43" s="21">
        <f t="shared" si="8"/>
        <v>12980987.310612336</v>
      </c>
      <c r="J43" s="28">
        <f t="shared" si="11"/>
        <v>251726709.35636169</v>
      </c>
      <c r="K43" s="28">
        <f t="shared" si="12"/>
        <v>199330775.82081795</v>
      </c>
      <c r="L43" s="15">
        <f t="shared" si="10"/>
        <v>0.06</v>
      </c>
      <c r="M43" s="13" t="str">
        <f t="shared" si="4"/>
        <v>TRUE</v>
      </c>
      <c r="N43" s="21">
        <f t="shared" si="5"/>
        <v>0</v>
      </c>
    </row>
    <row r="44" spans="1:14" x14ac:dyDescent="0.25">
      <c r="A44">
        <v>39</v>
      </c>
      <c r="B44">
        <v>6</v>
      </c>
      <c r="F44" s="23">
        <f t="shared" si="6"/>
        <v>291726709.35636175</v>
      </c>
      <c r="G44" s="25">
        <f t="shared" si="7"/>
        <v>229330775.82081795</v>
      </c>
      <c r="H44" s="21">
        <f t="shared" si="9"/>
        <v>17503602.561381705</v>
      </c>
      <c r="I44" s="21">
        <f t="shared" si="8"/>
        <v>13759846.549249077</v>
      </c>
      <c r="J44" s="28">
        <f t="shared" si="11"/>
        <v>269230311.91774338</v>
      </c>
      <c r="K44" s="28">
        <f t="shared" si="12"/>
        <v>213090622.37006703</v>
      </c>
      <c r="L44" s="15">
        <f t="shared" si="10"/>
        <v>6.0000000000000005E-2</v>
      </c>
      <c r="M44" s="13" t="str">
        <f t="shared" si="4"/>
        <v>TRUE</v>
      </c>
      <c r="N44" s="21">
        <f t="shared" si="5"/>
        <v>0</v>
      </c>
    </row>
    <row r="45" spans="1:14" x14ac:dyDescent="0.25">
      <c r="A45">
        <v>40</v>
      </c>
      <c r="B45">
        <v>7</v>
      </c>
      <c r="F45" s="23">
        <f t="shared" si="6"/>
        <v>309230311.91774344</v>
      </c>
      <c r="G45" s="25">
        <f t="shared" si="7"/>
        <v>243090622.37006703</v>
      </c>
      <c r="H45" s="21">
        <f t="shared" si="9"/>
        <v>18553818.715064608</v>
      </c>
      <c r="I45" s="21">
        <f t="shared" si="8"/>
        <v>14585437.342204021</v>
      </c>
      <c r="J45" s="28">
        <f t="shared" si="11"/>
        <v>287784130.63280797</v>
      </c>
      <c r="K45" s="28">
        <f t="shared" si="12"/>
        <v>227676059.71227106</v>
      </c>
      <c r="L45" s="15">
        <f t="shared" si="10"/>
        <v>0.06</v>
      </c>
      <c r="M45" s="13" t="str">
        <f t="shared" si="4"/>
        <v>TRUE</v>
      </c>
      <c r="N45" s="21">
        <f t="shared" si="5"/>
        <v>0</v>
      </c>
    </row>
    <row r="46" spans="1:14" x14ac:dyDescent="0.25">
      <c r="A46">
        <v>41</v>
      </c>
      <c r="B46">
        <v>8</v>
      </c>
      <c r="F46" s="23">
        <f t="shared" si="6"/>
        <v>327784130.63280803</v>
      </c>
      <c r="G46" s="25">
        <f t="shared" si="7"/>
        <v>257676059.71227106</v>
      </c>
      <c r="H46" s="21">
        <f t="shared" si="9"/>
        <v>19667047.83796848</v>
      </c>
      <c r="I46" s="21">
        <f t="shared" si="8"/>
        <v>15460563.582736263</v>
      </c>
      <c r="J46" s="28">
        <f t="shared" si="11"/>
        <v>307451178.47077644</v>
      </c>
      <c r="K46" s="28">
        <f t="shared" si="12"/>
        <v>243136623.29500732</v>
      </c>
      <c r="L46" s="15">
        <f t="shared" si="10"/>
        <v>0.06</v>
      </c>
      <c r="M46" s="13" t="str">
        <f t="shared" si="4"/>
        <v>TRUE</v>
      </c>
      <c r="N46" s="21">
        <f t="shared" si="5"/>
        <v>0</v>
      </c>
    </row>
    <row r="47" spans="1:14" x14ac:dyDescent="0.25">
      <c r="A47">
        <v>42</v>
      </c>
      <c r="B47">
        <v>9</v>
      </c>
      <c r="F47" s="23">
        <f t="shared" si="6"/>
        <v>347451178.4707765</v>
      </c>
      <c r="G47" s="25">
        <f t="shared" si="7"/>
        <v>273136623.29500735</v>
      </c>
      <c r="H47" s="21">
        <f t="shared" si="9"/>
        <v>20847070.708246589</v>
      </c>
      <c r="I47" s="21">
        <f t="shared" si="8"/>
        <v>16388197.39770044</v>
      </c>
      <c r="J47" s="28">
        <f t="shared" si="11"/>
        <v>328298249.17902303</v>
      </c>
      <c r="K47" s="28">
        <f t="shared" si="12"/>
        <v>259524820.69270775</v>
      </c>
      <c r="L47" s="15">
        <f t="shared" si="10"/>
        <v>0.06</v>
      </c>
      <c r="M47" s="13" t="str">
        <f t="shared" si="4"/>
        <v>TRUE</v>
      </c>
      <c r="N47" s="21">
        <f t="shared" si="5"/>
        <v>0</v>
      </c>
    </row>
    <row r="48" spans="1:14" x14ac:dyDescent="0.25">
      <c r="A48">
        <v>43</v>
      </c>
      <c r="B48">
        <v>10</v>
      </c>
      <c r="F48" s="23">
        <f t="shared" si="6"/>
        <v>368298249.17902309</v>
      </c>
      <c r="G48" s="25">
        <f t="shared" si="7"/>
        <v>289524820.69270778</v>
      </c>
      <c r="H48" s="21">
        <f t="shared" si="9"/>
        <v>22097894.950741384</v>
      </c>
      <c r="I48" s="21">
        <f t="shared" si="8"/>
        <v>17371489.241562467</v>
      </c>
      <c r="J48" s="28">
        <f t="shared" si="11"/>
        <v>350396144.12976444</v>
      </c>
      <c r="K48" s="28">
        <f t="shared" si="12"/>
        <v>276896309.9342702</v>
      </c>
      <c r="L48" s="15">
        <f t="shared" si="10"/>
        <v>6.0000000000000005E-2</v>
      </c>
      <c r="M48" s="13" t="str">
        <f t="shared" si="4"/>
        <v>TRUE</v>
      </c>
      <c r="N48" s="21">
        <f t="shared" si="5"/>
        <v>0</v>
      </c>
    </row>
    <row r="49" spans="1:14" x14ac:dyDescent="0.25">
      <c r="A49">
        <v>44</v>
      </c>
      <c r="B49">
        <v>11</v>
      </c>
      <c r="F49" s="23">
        <f t="shared" si="6"/>
        <v>390396144.1297645</v>
      </c>
      <c r="G49" s="25">
        <f t="shared" si="7"/>
        <v>306896309.93427026</v>
      </c>
      <c r="H49" s="21">
        <f t="shared" si="9"/>
        <v>23423768.647785868</v>
      </c>
      <c r="I49" s="21">
        <f t="shared" si="8"/>
        <v>18413778.596056215</v>
      </c>
      <c r="J49" s="28">
        <f t="shared" si="11"/>
        <v>373819912.77755028</v>
      </c>
      <c r="K49" s="28">
        <f t="shared" si="12"/>
        <v>295310088.53032643</v>
      </c>
      <c r="L49" s="15">
        <f t="shared" si="10"/>
        <v>0.06</v>
      </c>
      <c r="M49" s="13" t="str">
        <f t="shared" si="4"/>
        <v>TRUE</v>
      </c>
      <c r="N49" s="21">
        <f t="shared" si="5"/>
        <v>0</v>
      </c>
    </row>
    <row r="50" spans="1:14" x14ac:dyDescent="0.25">
      <c r="A50">
        <v>45</v>
      </c>
      <c r="B50">
        <v>12</v>
      </c>
      <c r="F50" s="23">
        <f t="shared" si="6"/>
        <v>413819912.77755034</v>
      </c>
      <c r="G50" s="25">
        <f t="shared" si="7"/>
        <v>325310088.53032649</v>
      </c>
      <c r="H50" s="21">
        <f t="shared" si="9"/>
        <v>24829194.76665302</v>
      </c>
      <c r="I50" s="21">
        <f t="shared" si="8"/>
        <v>19518605.311819587</v>
      </c>
      <c r="J50" s="28">
        <f t="shared" si="11"/>
        <v>398649107.54420328</v>
      </c>
      <c r="K50" s="28">
        <f t="shared" si="12"/>
        <v>314828693.84214604</v>
      </c>
      <c r="L50" s="15">
        <f t="shared" si="10"/>
        <v>5.9999999999999991E-2</v>
      </c>
      <c r="M50" s="13" t="str">
        <f t="shared" si="4"/>
        <v>TRUE</v>
      </c>
      <c r="N50" s="21">
        <f t="shared" si="5"/>
        <v>0</v>
      </c>
    </row>
    <row r="51" spans="1:14" x14ac:dyDescent="0.25">
      <c r="A51">
        <v>46</v>
      </c>
      <c r="B51">
        <v>1</v>
      </c>
      <c r="F51" s="23">
        <f t="shared" si="6"/>
        <v>438649107.54420334</v>
      </c>
      <c r="G51" s="25">
        <f t="shared" si="7"/>
        <v>344828693.8421461</v>
      </c>
      <c r="H51" s="21">
        <f t="shared" si="9"/>
        <v>26318946.452652201</v>
      </c>
      <c r="I51" s="21">
        <f t="shared" si="8"/>
        <v>20689721.630528767</v>
      </c>
      <c r="J51" s="28">
        <f t="shared" si="11"/>
        <v>424968053.9968555</v>
      </c>
      <c r="K51" s="28">
        <f t="shared" si="12"/>
        <v>335518415.47267479</v>
      </c>
      <c r="L51" s="15">
        <f t="shared" si="10"/>
        <v>6.0000000000000005E-2</v>
      </c>
      <c r="M51" s="13" t="str">
        <f t="shared" si="4"/>
        <v>TRUE</v>
      </c>
      <c r="N51" s="21">
        <f t="shared" si="5"/>
        <v>0</v>
      </c>
    </row>
    <row r="52" spans="1:14" x14ac:dyDescent="0.25">
      <c r="A52">
        <v>47</v>
      </c>
      <c r="B52">
        <v>2</v>
      </c>
      <c r="F52" s="23">
        <f t="shared" si="6"/>
        <v>464968053.99685556</v>
      </c>
      <c r="G52" s="25">
        <f t="shared" si="7"/>
        <v>365518415.47267485</v>
      </c>
      <c r="H52" s="21">
        <f t="shared" si="9"/>
        <v>27898083.239811331</v>
      </c>
      <c r="I52" s="21">
        <f t="shared" si="8"/>
        <v>21931104.928360488</v>
      </c>
      <c r="J52" s="28">
        <f t="shared" si="11"/>
        <v>452866137.2366668</v>
      </c>
      <c r="K52" s="28">
        <f t="shared" si="12"/>
        <v>357449520.40103525</v>
      </c>
      <c r="L52" s="15">
        <f t="shared" si="10"/>
        <v>5.9999999999999991E-2</v>
      </c>
      <c r="M52" s="13" t="str">
        <f t="shared" si="4"/>
        <v>TRUE</v>
      </c>
      <c r="N52" s="21">
        <f t="shared" si="5"/>
        <v>0</v>
      </c>
    </row>
    <row r="53" spans="1:14" x14ac:dyDescent="0.25">
      <c r="A53">
        <v>48</v>
      </c>
      <c r="B53">
        <v>3</v>
      </c>
      <c r="C53">
        <v>4</v>
      </c>
      <c r="F53" s="23">
        <f t="shared" si="6"/>
        <v>492866137.23666692</v>
      </c>
      <c r="G53" s="25">
        <f t="shared" si="7"/>
        <v>387449520.40103531</v>
      </c>
      <c r="H53" s="21">
        <f t="shared" si="9"/>
        <v>29571968.234200016</v>
      </c>
      <c r="I53" s="21">
        <f t="shared" si="8"/>
        <v>23246971.224062119</v>
      </c>
      <c r="J53" s="28">
        <f t="shared" si="11"/>
        <v>482438105.4708668</v>
      </c>
      <c r="K53" s="28">
        <f t="shared" si="12"/>
        <v>380696491.62509739</v>
      </c>
      <c r="L53" s="15">
        <f t="shared" si="10"/>
        <v>0.06</v>
      </c>
      <c r="M53" s="13" t="str">
        <f t="shared" si="4"/>
        <v>TRUE</v>
      </c>
      <c r="N53" s="21">
        <f t="shared" si="5"/>
        <v>0</v>
      </c>
    </row>
    <row r="54" spans="1:14" x14ac:dyDescent="0.25">
      <c r="A54">
        <v>49</v>
      </c>
      <c r="B54">
        <v>4</v>
      </c>
      <c r="F54" s="23">
        <f t="shared" si="6"/>
        <v>522438105.47086692</v>
      </c>
      <c r="G54" s="25">
        <f t="shared" si="7"/>
        <v>410696491.62509745</v>
      </c>
      <c r="H54" s="21">
        <f t="shared" si="9"/>
        <v>31346286.328252014</v>
      </c>
      <c r="I54" s="21">
        <f t="shared" si="8"/>
        <v>24641789.497505847</v>
      </c>
      <c r="J54" s="28">
        <f t="shared" si="11"/>
        <v>513784391.79911882</v>
      </c>
      <c r="K54" s="28">
        <f t="shared" si="12"/>
        <v>405338281.12260324</v>
      </c>
      <c r="L54" s="15">
        <f t="shared" si="10"/>
        <v>0.06</v>
      </c>
      <c r="M54" s="13" t="str">
        <f t="shared" si="4"/>
        <v>TRUE</v>
      </c>
      <c r="N54" s="21">
        <f t="shared" si="5"/>
        <v>0</v>
      </c>
    </row>
    <row r="55" spans="1:14" x14ac:dyDescent="0.25">
      <c r="A55">
        <v>50</v>
      </c>
      <c r="B55">
        <v>5</v>
      </c>
      <c r="F55" s="23">
        <f t="shared" si="6"/>
        <v>553784391.79911888</v>
      </c>
      <c r="G55" s="25">
        <f t="shared" si="7"/>
        <v>435338281.1226033</v>
      </c>
      <c r="H55" s="21">
        <f t="shared" si="9"/>
        <v>33227063.507947132</v>
      </c>
      <c r="I55" s="21">
        <f t="shared" si="8"/>
        <v>26120296.867356196</v>
      </c>
      <c r="J55" s="28">
        <f t="shared" si="11"/>
        <v>547011455.30706596</v>
      </c>
      <c r="K55" s="28">
        <f t="shared" si="12"/>
        <v>431458577.98995942</v>
      </c>
      <c r="L55" s="15">
        <f t="shared" si="10"/>
        <v>0.06</v>
      </c>
      <c r="M55" s="13" t="str">
        <f t="shared" si="4"/>
        <v>TRUE</v>
      </c>
      <c r="N55" s="21">
        <f t="shared" si="5"/>
        <v>0</v>
      </c>
    </row>
    <row r="56" spans="1:14" x14ac:dyDescent="0.25">
      <c r="A56">
        <v>51</v>
      </c>
      <c r="B56">
        <v>6</v>
      </c>
      <c r="F56" s="23">
        <f t="shared" si="6"/>
        <v>587011455.30706596</v>
      </c>
      <c r="G56" s="25">
        <f t="shared" si="7"/>
        <v>461458577.98995948</v>
      </c>
      <c r="H56" s="21">
        <f t="shared" si="9"/>
        <v>35220687.318423957</v>
      </c>
      <c r="I56" s="21">
        <f t="shared" si="8"/>
        <v>27687514.679397568</v>
      </c>
      <c r="J56" s="28">
        <f t="shared" si="11"/>
        <v>582232142.62548995</v>
      </c>
      <c r="K56" s="28">
        <f t="shared" si="12"/>
        <v>459146092.669357</v>
      </c>
      <c r="L56" s="15">
        <f t="shared" si="10"/>
        <v>0.06</v>
      </c>
      <c r="M56" s="13" t="str">
        <f t="shared" si="4"/>
        <v>TRUE</v>
      </c>
      <c r="N56" s="21">
        <f t="shared" si="5"/>
        <v>0</v>
      </c>
    </row>
    <row r="57" spans="1:14" s="6" customFormat="1" x14ac:dyDescent="0.25">
      <c r="A57" s="6">
        <v>52</v>
      </c>
      <c r="B57" s="6">
        <v>7</v>
      </c>
      <c r="D57" s="23"/>
      <c r="E57" s="23"/>
      <c r="F57" s="23">
        <f t="shared" si="6"/>
        <v>622232142.62548995</v>
      </c>
      <c r="G57" s="25">
        <f t="shared" si="7"/>
        <v>489146092.66935706</v>
      </c>
      <c r="H57" s="23">
        <f t="shared" si="9"/>
        <v>37333928.557529397</v>
      </c>
      <c r="I57" s="21">
        <f t="shared" si="8"/>
        <v>29348765.560161423</v>
      </c>
      <c r="J57" s="28">
        <f t="shared" si="11"/>
        <v>619566071.1830194</v>
      </c>
      <c r="K57" s="28">
        <f t="shared" si="12"/>
        <v>488494858.22951841</v>
      </c>
      <c r="L57" s="15">
        <f t="shared" si="10"/>
        <v>0.06</v>
      </c>
      <c r="M57" s="13" t="str">
        <f t="shared" si="4"/>
        <v>TRUE</v>
      </c>
      <c r="N57" s="21">
        <f t="shared" si="5"/>
        <v>0</v>
      </c>
    </row>
    <row r="58" spans="1:14" x14ac:dyDescent="0.25">
      <c r="A58">
        <v>53</v>
      </c>
      <c r="B58">
        <v>8</v>
      </c>
      <c r="F58" s="23">
        <f t="shared" si="6"/>
        <v>659566071.1830194</v>
      </c>
      <c r="G58" s="25">
        <f t="shared" si="7"/>
        <v>518494858.22951847</v>
      </c>
      <c r="H58" s="21">
        <f t="shared" si="9"/>
        <v>39573964.270981163</v>
      </c>
      <c r="I58" s="21">
        <f t="shared" si="8"/>
        <v>31109691.493771106</v>
      </c>
      <c r="J58" s="28">
        <f t="shared" si="11"/>
        <v>659140035.45400059</v>
      </c>
      <c r="K58" s="28">
        <f t="shared" si="12"/>
        <v>519604549.72328949</v>
      </c>
      <c r="L58" s="15">
        <f t="shared" si="10"/>
        <v>0.06</v>
      </c>
      <c r="M58" s="13" t="str">
        <f t="shared" si="4"/>
        <v>TRUE</v>
      </c>
      <c r="N58" s="21">
        <f t="shared" si="5"/>
        <v>0</v>
      </c>
    </row>
    <row r="59" spans="1:14" x14ac:dyDescent="0.25">
      <c r="A59">
        <v>54</v>
      </c>
      <c r="B59">
        <v>9</v>
      </c>
      <c r="F59" s="23">
        <f t="shared" si="6"/>
        <v>699140035.45400059</v>
      </c>
      <c r="G59" s="25">
        <f t="shared" si="7"/>
        <v>549604549.72328961</v>
      </c>
      <c r="H59" s="21">
        <f t="shared" si="9"/>
        <v>41948402.127240032</v>
      </c>
      <c r="I59" s="21">
        <f t="shared" si="8"/>
        <v>32976272.983397376</v>
      </c>
      <c r="J59" s="28">
        <f t="shared" si="11"/>
        <v>701088437.58124065</v>
      </c>
      <c r="K59" s="28">
        <f t="shared" si="12"/>
        <v>552580822.70668685</v>
      </c>
      <c r="L59" s="15">
        <f t="shared" si="10"/>
        <v>0.06</v>
      </c>
      <c r="M59" s="13" t="str">
        <f t="shared" si="4"/>
        <v>TRUE</v>
      </c>
      <c r="N59" s="21">
        <f t="shared" si="5"/>
        <v>0</v>
      </c>
    </row>
    <row r="60" spans="1:14" x14ac:dyDescent="0.25">
      <c r="A60">
        <v>55</v>
      </c>
      <c r="B60">
        <v>10</v>
      </c>
      <c r="F60" s="23">
        <f t="shared" si="6"/>
        <v>741088437.58124065</v>
      </c>
      <c r="G60" s="25">
        <f t="shared" si="7"/>
        <v>582580822.70668697</v>
      </c>
      <c r="H60" s="21">
        <f t="shared" si="9"/>
        <v>44465306.254874438</v>
      </c>
      <c r="I60" s="21">
        <f t="shared" si="8"/>
        <v>34954849.362401217</v>
      </c>
      <c r="J60" s="28">
        <f t="shared" si="11"/>
        <v>745553743.83611512</v>
      </c>
      <c r="K60" s="28">
        <f t="shared" si="12"/>
        <v>587535672.0690881</v>
      </c>
      <c r="L60" s="15">
        <f t="shared" si="10"/>
        <v>0.06</v>
      </c>
      <c r="M60" s="13" t="str">
        <f t="shared" si="4"/>
        <v>TRUE</v>
      </c>
      <c r="N60" s="21">
        <f t="shared" si="5"/>
        <v>0</v>
      </c>
    </row>
    <row r="61" spans="1:14" x14ac:dyDescent="0.25">
      <c r="A61">
        <v>56</v>
      </c>
      <c r="B61">
        <v>11</v>
      </c>
      <c r="F61" s="23">
        <f t="shared" si="6"/>
        <v>785553743.83611512</v>
      </c>
      <c r="G61" s="25">
        <f t="shared" si="7"/>
        <v>617535672.06908822</v>
      </c>
      <c r="H61" s="21">
        <f t="shared" si="9"/>
        <v>47133224.630166903</v>
      </c>
      <c r="I61" s="21">
        <f t="shared" si="8"/>
        <v>37052140.324145295</v>
      </c>
      <c r="J61" s="28">
        <f t="shared" si="11"/>
        <v>792686968.46628201</v>
      </c>
      <c r="K61" s="28">
        <f t="shared" si="12"/>
        <v>624587812.39323342</v>
      </c>
      <c r="L61" s="15">
        <f t="shared" si="10"/>
        <v>6.0000000000000005E-2</v>
      </c>
      <c r="M61" s="13" t="str">
        <f t="shared" si="4"/>
        <v>TRUE</v>
      </c>
      <c r="N61" s="21">
        <f t="shared" si="5"/>
        <v>0</v>
      </c>
    </row>
    <row r="62" spans="1:14" x14ac:dyDescent="0.25">
      <c r="A62">
        <v>57</v>
      </c>
      <c r="B62">
        <v>12</v>
      </c>
      <c r="F62" s="23">
        <f t="shared" si="6"/>
        <v>832686968.46628201</v>
      </c>
      <c r="G62" s="25">
        <f t="shared" si="7"/>
        <v>654587812.39323354</v>
      </c>
      <c r="H62" s="21">
        <f t="shared" si="9"/>
        <v>49961218.107976921</v>
      </c>
      <c r="I62" s="21">
        <f t="shared" si="8"/>
        <v>39275268.743594013</v>
      </c>
      <c r="J62" s="28">
        <f t="shared" si="11"/>
        <v>842648186.57425892</v>
      </c>
      <c r="K62" s="28">
        <f t="shared" si="12"/>
        <v>663863081.13682747</v>
      </c>
      <c r="L62" s="15">
        <f t="shared" si="10"/>
        <v>6.0000000000000005E-2</v>
      </c>
      <c r="M62" s="13" t="str">
        <f t="shared" si="4"/>
        <v>TRUE</v>
      </c>
      <c r="N62" s="21">
        <f t="shared" si="5"/>
        <v>0</v>
      </c>
    </row>
    <row r="63" spans="1:14" x14ac:dyDescent="0.25">
      <c r="A63">
        <v>58</v>
      </c>
      <c r="B63">
        <v>1</v>
      </c>
      <c r="F63" s="23">
        <f t="shared" si="6"/>
        <v>882648186.57425892</v>
      </c>
      <c r="G63" s="25">
        <f t="shared" si="7"/>
        <v>693863081.13682759</v>
      </c>
      <c r="H63" s="21">
        <f t="shared" si="9"/>
        <v>52958891.194455534</v>
      </c>
      <c r="I63" s="21">
        <f t="shared" si="8"/>
        <v>41631784.868209653</v>
      </c>
      <c r="J63" s="28">
        <f t="shared" si="11"/>
        <v>895607077.76871443</v>
      </c>
      <c r="K63" s="28">
        <f t="shared" si="12"/>
        <v>705494866.00503707</v>
      </c>
      <c r="L63" s="15">
        <f t="shared" si="10"/>
        <v>0.06</v>
      </c>
      <c r="M63" s="13" t="str">
        <f t="shared" si="4"/>
        <v>TRUE</v>
      </c>
      <c r="N63" s="21">
        <f t="shared" si="5"/>
        <v>0</v>
      </c>
    </row>
    <row r="64" spans="1:14" x14ac:dyDescent="0.25">
      <c r="A64">
        <v>59</v>
      </c>
      <c r="B64">
        <v>2</v>
      </c>
      <c r="F64" s="23">
        <f t="shared" si="6"/>
        <v>935607077.76871443</v>
      </c>
      <c r="G64" s="25">
        <f t="shared" si="7"/>
        <v>735494866.00503719</v>
      </c>
      <c r="H64" s="21">
        <f t="shared" si="9"/>
        <v>56136424.666122861</v>
      </c>
      <c r="I64" s="21">
        <f t="shared" si="8"/>
        <v>44129691.960302226</v>
      </c>
      <c r="J64" s="28">
        <f t="shared" si="11"/>
        <v>951743502.43483734</v>
      </c>
      <c r="K64" s="28">
        <f t="shared" si="12"/>
        <v>749624557.9653393</v>
      </c>
      <c r="L64" s="15">
        <f t="shared" si="10"/>
        <v>5.9999999999999991E-2</v>
      </c>
      <c r="M64" s="13" t="str">
        <f t="shared" si="4"/>
        <v>TRUE</v>
      </c>
      <c r="N64" s="21">
        <f t="shared" si="5"/>
        <v>0</v>
      </c>
    </row>
    <row r="65" spans="1:16" x14ac:dyDescent="0.25">
      <c r="A65">
        <v>60</v>
      </c>
      <c r="B65">
        <v>3</v>
      </c>
      <c r="C65">
        <v>5</v>
      </c>
      <c r="F65" s="23">
        <f t="shared" si="6"/>
        <v>991743502.43483734</v>
      </c>
      <c r="G65" s="25">
        <f t="shared" si="7"/>
        <v>779624557.96533942</v>
      </c>
      <c r="H65" s="21">
        <f t="shared" si="9"/>
        <v>59504610.146090239</v>
      </c>
      <c r="I65" s="21">
        <f t="shared" si="8"/>
        <v>46777473.477920361</v>
      </c>
      <c r="J65" s="28">
        <f t="shared" si="11"/>
        <v>1011248112.5809276</v>
      </c>
      <c r="K65" s="28">
        <f t="shared" si="12"/>
        <v>796402031.44325972</v>
      </c>
      <c r="L65" s="15">
        <f t="shared" si="10"/>
        <v>5.9999999999999991E-2</v>
      </c>
      <c r="M65" s="13" t="str">
        <f t="shared" si="4"/>
        <v>TRUE</v>
      </c>
      <c r="N65" s="21">
        <f t="shared" si="5"/>
        <v>0</v>
      </c>
    </row>
    <row r="66" spans="1:16" x14ac:dyDescent="0.25">
      <c r="A66">
        <v>61</v>
      </c>
      <c r="B66">
        <v>4</v>
      </c>
      <c r="F66" s="23">
        <f t="shared" si="6"/>
        <v>1051248112.5809276</v>
      </c>
      <c r="G66" s="25">
        <f t="shared" si="7"/>
        <v>826402031.44325984</v>
      </c>
      <c r="H66" s="21">
        <f t="shared" si="9"/>
        <v>63074886.754855655</v>
      </c>
      <c r="I66" s="21">
        <f t="shared" si="8"/>
        <v>49584121.886595592</v>
      </c>
      <c r="J66" s="28">
        <f t="shared" si="11"/>
        <v>1074322999.3357832</v>
      </c>
      <c r="K66" s="28">
        <f t="shared" si="12"/>
        <v>845986153.32985532</v>
      </c>
      <c r="L66" s="15">
        <f t="shared" si="10"/>
        <v>6.0000000000000005E-2</v>
      </c>
      <c r="M66" s="13" t="str">
        <f t="shared" si="4"/>
        <v>TRUE</v>
      </c>
      <c r="N66" s="21">
        <f t="shared" si="5"/>
        <v>0</v>
      </c>
    </row>
    <row r="67" spans="1:16" x14ac:dyDescent="0.25">
      <c r="A67">
        <v>62</v>
      </c>
      <c r="B67">
        <v>5</v>
      </c>
      <c r="F67" s="23">
        <f t="shared" si="6"/>
        <v>1114322999.3357832</v>
      </c>
      <c r="G67" s="25">
        <f t="shared" si="7"/>
        <v>875986153.32985544</v>
      </c>
      <c r="H67" s="21">
        <f t="shared" si="9"/>
        <v>66859379.960146993</v>
      </c>
      <c r="I67" s="21">
        <f t="shared" si="8"/>
        <v>52559169.199791327</v>
      </c>
      <c r="J67" s="28">
        <f t="shared" si="11"/>
        <v>1141182379.2959301</v>
      </c>
      <c r="K67" s="28">
        <f t="shared" si="12"/>
        <v>898545322.52964664</v>
      </c>
      <c r="L67" s="15">
        <f t="shared" si="10"/>
        <v>0.06</v>
      </c>
      <c r="M67" s="13" t="str">
        <f t="shared" si="4"/>
        <v>TRUE</v>
      </c>
      <c r="N67" s="21">
        <f t="shared" si="5"/>
        <v>0</v>
      </c>
    </row>
    <row r="68" spans="1:16" x14ac:dyDescent="0.25">
      <c r="A68">
        <v>63</v>
      </c>
      <c r="B68">
        <v>6</v>
      </c>
      <c r="F68" s="23">
        <f t="shared" si="6"/>
        <v>1181182379.2959301</v>
      </c>
      <c r="G68" s="25">
        <f t="shared" si="7"/>
        <v>928545322.52964675</v>
      </c>
      <c r="H68" s="21">
        <f t="shared" si="9"/>
        <v>70870942.757755801</v>
      </c>
      <c r="I68" s="21">
        <f t="shared" si="8"/>
        <v>55712719.351778805</v>
      </c>
      <c r="J68" s="28">
        <f t="shared" si="11"/>
        <v>1212053322.0536859</v>
      </c>
      <c r="K68" s="28">
        <f t="shared" si="12"/>
        <v>954258041.88142538</v>
      </c>
      <c r="L68" s="15">
        <f t="shared" si="10"/>
        <v>0.06</v>
      </c>
      <c r="M68" s="13" t="str">
        <f t="shared" si="4"/>
        <v>TRUE</v>
      </c>
      <c r="N68" s="21">
        <f t="shared" si="5"/>
        <v>0</v>
      </c>
    </row>
    <row r="69" spans="1:16" x14ac:dyDescent="0.25">
      <c r="A69">
        <v>64</v>
      </c>
      <c r="B69">
        <v>7</v>
      </c>
      <c r="F69" s="23">
        <f t="shared" si="6"/>
        <v>1252053322.0536859</v>
      </c>
      <c r="G69" s="25">
        <f t="shared" si="7"/>
        <v>984258041.88142562</v>
      </c>
      <c r="H69" s="21">
        <f t="shared" si="9"/>
        <v>75123199.323221147</v>
      </c>
      <c r="I69" s="21">
        <f t="shared" si="8"/>
        <v>59055482.512885533</v>
      </c>
      <c r="J69" s="28">
        <f t="shared" si="11"/>
        <v>1287176521.3769071</v>
      </c>
      <c r="K69" s="28">
        <f t="shared" si="12"/>
        <v>1013313524.394311</v>
      </c>
      <c r="L69" s="15">
        <f t="shared" si="10"/>
        <v>0.06</v>
      </c>
      <c r="M69" s="13" t="str">
        <f t="shared" si="4"/>
        <v>TRUE</v>
      </c>
      <c r="N69" s="21">
        <f t="shared" si="5"/>
        <v>0</v>
      </c>
    </row>
    <row r="70" spans="1:16" x14ac:dyDescent="0.25">
      <c r="A70">
        <v>65</v>
      </c>
      <c r="B70">
        <v>8</v>
      </c>
      <c r="F70" s="23">
        <f t="shared" si="6"/>
        <v>1327176521.3769071</v>
      </c>
      <c r="G70" s="25">
        <f t="shared" si="7"/>
        <v>1043313524.3943112</v>
      </c>
      <c r="H70" s="21">
        <f t="shared" ref="H70:H101" si="13">F70*F$1</f>
        <v>79630591.282614425</v>
      </c>
      <c r="I70" s="21">
        <f t="shared" si="8"/>
        <v>62598811.463658668</v>
      </c>
      <c r="J70" s="28">
        <f t="shared" si="11"/>
        <v>1366807112.6595216</v>
      </c>
      <c r="K70" s="28">
        <f t="shared" si="12"/>
        <v>1075912335.8579695</v>
      </c>
      <c r="L70" s="15">
        <f t="shared" ref="L70:L101" si="14">I70/G70</f>
        <v>0.06</v>
      </c>
      <c r="M70" s="13" t="str">
        <f t="shared" si="4"/>
        <v>TRUE</v>
      </c>
      <c r="N70" s="21">
        <f t="shared" si="5"/>
        <v>0</v>
      </c>
    </row>
    <row r="71" spans="1:16" x14ac:dyDescent="0.25">
      <c r="A71">
        <v>66</v>
      </c>
      <c r="B71">
        <v>9</v>
      </c>
      <c r="F71" s="23">
        <f t="shared" si="6"/>
        <v>1406807112.6595216</v>
      </c>
      <c r="G71" s="25">
        <f t="shared" si="7"/>
        <v>1105912335.8579698</v>
      </c>
      <c r="H71" s="21">
        <f t="shared" si="13"/>
        <v>84408426.759571299</v>
      </c>
      <c r="I71" s="21">
        <f t="shared" si="8"/>
        <v>66354740.151478186</v>
      </c>
      <c r="J71" s="28">
        <f t="shared" ref="J71:J102" si="15">J70+H71</f>
        <v>1451215539.4190929</v>
      </c>
      <c r="K71" s="28">
        <f t="shared" ref="K71:K102" si="16">K70+I71</f>
        <v>1142267076.0094478</v>
      </c>
      <c r="L71" s="15">
        <f t="shared" si="14"/>
        <v>0.06</v>
      </c>
      <c r="M71" s="13" t="str">
        <f t="shared" ref="M71:M134" si="17">IF(I71-(F$1*G71)&gt;=0,"TRUE","FALSE")</f>
        <v>TRUE</v>
      </c>
      <c r="N71" s="21">
        <f t="shared" ref="N71:N134" si="18">I71-(F$1*G71)</f>
        <v>0</v>
      </c>
    </row>
    <row r="72" spans="1:16" x14ac:dyDescent="0.25">
      <c r="A72">
        <v>67</v>
      </c>
      <c r="B72">
        <v>10</v>
      </c>
      <c r="F72" s="23">
        <f t="shared" ref="F72:F135" si="19">F71+D72+H71</f>
        <v>1491215539.4190929</v>
      </c>
      <c r="G72" s="25">
        <f t="shared" ref="G72:G135" si="20">G71+E72+I71</f>
        <v>1172267076.0094481</v>
      </c>
      <c r="H72" s="21">
        <f t="shared" si="13"/>
        <v>89472932.365145564</v>
      </c>
      <c r="I72" s="21">
        <f t="shared" si="8"/>
        <v>70336024.560566887</v>
      </c>
      <c r="J72" s="28">
        <f t="shared" si="15"/>
        <v>1540688471.7842383</v>
      </c>
      <c r="K72" s="28">
        <f t="shared" si="16"/>
        <v>1212603100.5700147</v>
      </c>
      <c r="L72" s="15">
        <f t="shared" si="14"/>
        <v>6.0000000000000005E-2</v>
      </c>
      <c r="M72" s="13" t="str">
        <f t="shared" si="17"/>
        <v>TRUE</v>
      </c>
      <c r="N72" s="21">
        <f t="shared" si="18"/>
        <v>0</v>
      </c>
      <c r="P72" s="1"/>
    </row>
    <row r="73" spans="1:16" x14ac:dyDescent="0.25">
      <c r="A73">
        <v>68</v>
      </c>
      <c r="B73">
        <v>11</v>
      </c>
      <c r="F73" s="23">
        <f t="shared" si="19"/>
        <v>1580688471.7842383</v>
      </c>
      <c r="G73" s="25">
        <f t="shared" si="20"/>
        <v>1242603100.570015</v>
      </c>
      <c r="H73" s="21">
        <f t="shared" si="13"/>
        <v>94841308.307054296</v>
      </c>
      <c r="I73" s="21">
        <f t="shared" si="8"/>
        <v>74556186.034200892</v>
      </c>
      <c r="J73" s="28">
        <f t="shared" si="15"/>
        <v>1635529780.0912926</v>
      </c>
      <c r="K73" s="28">
        <f t="shared" si="16"/>
        <v>1287159286.6042156</v>
      </c>
      <c r="L73" s="15">
        <f t="shared" si="14"/>
        <v>0.06</v>
      </c>
      <c r="M73" s="13" t="str">
        <f t="shared" si="17"/>
        <v>TRUE</v>
      </c>
      <c r="N73" s="21">
        <f t="shared" si="18"/>
        <v>0</v>
      </c>
    </row>
    <row r="74" spans="1:16" x14ac:dyDescent="0.25">
      <c r="A74">
        <v>69</v>
      </c>
      <c r="B74">
        <v>12</v>
      </c>
      <c r="F74" s="23">
        <f t="shared" si="19"/>
        <v>1675529780.0912926</v>
      </c>
      <c r="G74" s="25">
        <f t="shared" si="20"/>
        <v>1317159286.6042159</v>
      </c>
      <c r="H74" s="21">
        <f t="shared" si="13"/>
        <v>100531786.80547756</v>
      </c>
      <c r="I74" s="21">
        <f t="shared" si="8"/>
        <v>79029557.196252942</v>
      </c>
      <c r="J74" s="28">
        <f t="shared" si="15"/>
        <v>1736061566.8967702</v>
      </c>
      <c r="K74" s="28">
        <f t="shared" si="16"/>
        <v>1366188843.8004684</v>
      </c>
      <c r="L74" s="15">
        <f t="shared" si="14"/>
        <v>5.9999999999999991E-2</v>
      </c>
      <c r="M74" s="13" t="str">
        <f t="shared" si="17"/>
        <v>TRUE</v>
      </c>
      <c r="N74" s="21">
        <f t="shared" si="18"/>
        <v>0</v>
      </c>
    </row>
    <row r="75" spans="1:16" x14ac:dyDescent="0.25">
      <c r="A75">
        <v>70</v>
      </c>
      <c r="B75">
        <v>1</v>
      </c>
      <c r="F75" s="23">
        <f t="shared" si="19"/>
        <v>1776061566.8967702</v>
      </c>
      <c r="G75" s="25">
        <f t="shared" si="20"/>
        <v>1396188843.8004689</v>
      </c>
      <c r="H75" s="21">
        <f t="shared" si="13"/>
        <v>106563694.01380621</v>
      </c>
      <c r="I75" s="21">
        <f t="shared" ref="I75:I137" si="21">G75*F$1</f>
        <v>83771330.628028139</v>
      </c>
      <c r="J75" s="28">
        <f t="shared" si="15"/>
        <v>1842625260.9105763</v>
      </c>
      <c r="K75" s="28">
        <f t="shared" si="16"/>
        <v>1449960174.4284966</v>
      </c>
      <c r="L75" s="15">
        <f t="shared" si="14"/>
        <v>6.0000000000000005E-2</v>
      </c>
      <c r="M75" s="13" t="str">
        <f t="shared" si="17"/>
        <v>TRUE</v>
      </c>
      <c r="N75" s="21">
        <f t="shared" si="18"/>
        <v>0</v>
      </c>
    </row>
    <row r="76" spans="1:16" x14ac:dyDescent="0.25">
      <c r="A76">
        <v>71</v>
      </c>
      <c r="B76">
        <v>2</v>
      </c>
      <c r="F76" s="23">
        <f t="shared" si="19"/>
        <v>1882625260.9105763</v>
      </c>
      <c r="G76" s="25">
        <f t="shared" si="20"/>
        <v>1479960174.4284971</v>
      </c>
      <c r="H76" s="21">
        <f t="shared" si="13"/>
        <v>112957515.65463458</v>
      </c>
      <c r="I76" s="21">
        <f t="shared" si="21"/>
        <v>88797610.46570982</v>
      </c>
      <c r="J76" s="28">
        <f t="shared" si="15"/>
        <v>1955582776.5652108</v>
      </c>
      <c r="K76" s="28">
        <f t="shared" si="16"/>
        <v>1538757784.8942065</v>
      </c>
      <c r="L76" s="15">
        <f t="shared" si="14"/>
        <v>0.06</v>
      </c>
      <c r="M76" s="13" t="str">
        <f t="shared" si="17"/>
        <v>TRUE</v>
      </c>
      <c r="N76" s="21">
        <f t="shared" si="18"/>
        <v>0</v>
      </c>
    </row>
    <row r="77" spans="1:16" x14ac:dyDescent="0.25">
      <c r="A77">
        <v>72</v>
      </c>
      <c r="B77">
        <v>3</v>
      </c>
      <c r="C77">
        <v>6</v>
      </c>
      <c r="F77" s="23">
        <f t="shared" si="19"/>
        <v>1995582776.5652108</v>
      </c>
      <c r="G77" s="25">
        <f t="shared" si="20"/>
        <v>1568757784.894207</v>
      </c>
      <c r="H77" s="21">
        <f t="shared" si="13"/>
        <v>119734966.59391265</v>
      </c>
      <c r="I77" s="21">
        <f t="shared" si="21"/>
        <v>94125467.093652412</v>
      </c>
      <c r="J77" s="28">
        <f t="shared" si="15"/>
        <v>2075317743.1591234</v>
      </c>
      <c r="K77" s="28">
        <f t="shared" si="16"/>
        <v>1632883251.987859</v>
      </c>
      <c r="L77" s="15">
        <f t="shared" si="14"/>
        <v>0.06</v>
      </c>
      <c r="M77" s="13" t="str">
        <f t="shared" si="17"/>
        <v>TRUE</v>
      </c>
      <c r="N77" s="21">
        <f t="shared" si="18"/>
        <v>0</v>
      </c>
    </row>
    <row r="78" spans="1:16" x14ac:dyDescent="0.25">
      <c r="A78">
        <v>73</v>
      </c>
      <c r="B78">
        <v>4</v>
      </c>
      <c r="F78" s="23">
        <f t="shared" si="19"/>
        <v>2115317743.1591234</v>
      </c>
      <c r="G78" s="25">
        <f t="shared" si="20"/>
        <v>1662883251.9878595</v>
      </c>
      <c r="H78" s="21">
        <f t="shared" si="13"/>
        <v>126919064.5895474</v>
      </c>
      <c r="I78" s="21">
        <f t="shared" si="21"/>
        <v>99772995.119271562</v>
      </c>
      <c r="J78" s="28">
        <f t="shared" si="15"/>
        <v>2202236807.7486706</v>
      </c>
      <c r="K78" s="28">
        <f t="shared" si="16"/>
        <v>1732656247.1071305</v>
      </c>
      <c r="L78" s="15">
        <f t="shared" si="14"/>
        <v>0.06</v>
      </c>
      <c r="M78" s="13" t="str">
        <f t="shared" si="17"/>
        <v>TRUE</v>
      </c>
      <c r="N78" s="21">
        <f t="shared" si="18"/>
        <v>0</v>
      </c>
    </row>
    <row r="79" spans="1:16" x14ac:dyDescent="0.25">
      <c r="A79">
        <v>74</v>
      </c>
      <c r="B79">
        <v>5</v>
      </c>
      <c r="F79" s="23">
        <f t="shared" si="19"/>
        <v>2242236807.7486706</v>
      </c>
      <c r="G79" s="25">
        <f t="shared" si="20"/>
        <v>1762656247.107131</v>
      </c>
      <c r="H79" s="21">
        <f t="shared" si="13"/>
        <v>134534208.46492022</v>
      </c>
      <c r="I79" s="21">
        <f t="shared" si="21"/>
        <v>105759374.82642786</v>
      </c>
      <c r="J79" s="28">
        <f t="shared" si="15"/>
        <v>2336771016.2135906</v>
      </c>
      <c r="K79" s="28">
        <f t="shared" si="16"/>
        <v>1838415621.9335585</v>
      </c>
      <c r="L79" s="15">
        <f t="shared" si="14"/>
        <v>0.06</v>
      </c>
      <c r="M79" s="13" t="str">
        <f t="shared" si="17"/>
        <v>TRUE</v>
      </c>
      <c r="N79" s="21">
        <f t="shared" si="18"/>
        <v>0</v>
      </c>
    </row>
    <row r="80" spans="1:16" x14ac:dyDescent="0.25">
      <c r="A80">
        <v>75</v>
      </c>
      <c r="B80">
        <v>6</v>
      </c>
      <c r="F80" s="23">
        <f t="shared" si="19"/>
        <v>2376771016.2135906</v>
      </c>
      <c r="G80" s="25">
        <f t="shared" si="20"/>
        <v>1868415621.9335589</v>
      </c>
      <c r="H80" s="21">
        <f t="shared" si="13"/>
        <v>142606260.97281542</v>
      </c>
      <c r="I80" s="21">
        <f t="shared" si="21"/>
        <v>112104937.31601353</v>
      </c>
      <c r="J80" s="28">
        <f t="shared" si="15"/>
        <v>2479377277.1864061</v>
      </c>
      <c r="K80" s="28">
        <f t="shared" si="16"/>
        <v>1950520559.249572</v>
      </c>
      <c r="L80" s="15">
        <f t="shared" si="14"/>
        <v>0.06</v>
      </c>
      <c r="M80" s="13" t="str">
        <f t="shared" si="17"/>
        <v>TRUE</v>
      </c>
      <c r="N80" s="21">
        <f t="shared" si="18"/>
        <v>0</v>
      </c>
    </row>
    <row r="81" spans="1:14" x14ac:dyDescent="0.25">
      <c r="A81">
        <v>76</v>
      </c>
      <c r="B81">
        <v>7</v>
      </c>
      <c r="F81" s="23">
        <f t="shared" si="19"/>
        <v>2519377277.1864061</v>
      </c>
      <c r="G81" s="25">
        <f t="shared" si="20"/>
        <v>1980520559.2495725</v>
      </c>
      <c r="H81" s="21">
        <f t="shared" si="13"/>
        <v>151162636.63118437</v>
      </c>
      <c r="I81" s="21">
        <f t="shared" si="21"/>
        <v>118831233.55497435</v>
      </c>
      <c r="J81" s="28">
        <f t="shared" si="15"/>
        <v>2630539913.8175907</v>
      </c>
      <c r="K81" s="28">
        <f t="shared" si="16"/>
        <v>2069351792.8045464</v>
      </c>
      <c r="L81" s="15">
        <f t="shared" si="14"/>
        <v>0.06</v>
      </c>
      <c r="M81" s="13" t="str">
        <f t="shared" si="17"/>
        <v>TRUE</v>
      </c>
      <c r="N81" s="21">
        <f t="shared" si="18"/>
        <v>0</v>
      </c>
    </row>
    <row r="82" spans="1:14" x14ac:dyDescent="0.25">
      <c r="A82">
        <v>77</v>
      </c>
      <c r="B82">
        <v>8</v>
      </c>
      <c r="F82" s="23">
        <f t="shared" si="19"/>
        <v>2670539913.8175907</v>
      </c>
      <c r="G82" s="25">
        <f t="shared" si="20"/>
        <v>2099351792.8045468</v>
      </c>
      <c r="H82" s="21">
        <f t="shared" si="13"/>
        <v>160232394.82905543</v>
      </c>
      <c r="I82" s="21">
        <f t="shared" si="21"/>
        <v>125961107.5682728</v>
      </c>
      <c r="J82" s="28">
        <f t="shared" si="15"/>
        <v>2790772308.646646</v>
      </c>
      <c r="K82" s="28">
        <f t="shared" si="16"/>
        <v>2195312900.3728189</v>
      </c>
      <c r="L82" s="15">
        <f t="shared" si="14"/>
        <v>0.06</v>
      </c>
      <c r="M82" s="13" t="str">
        <f t="shared" si="17"/>
        <v>TRUE</v>
      </c>
      <c r="N82" s="21">
        <f t="shared" si="18"/>
        <v>0</v>
      </c>
    </row>
    <row r="83" spans="1:14" x14ac:dyDescent="0.25">
      <c r="A83">
        <v>78</v>
      </c>
      <c r="B83">
        <v>9</v>
      </c>
      <c r="F83" s="23">
        <f t="shared" si="19"/>
        <v>2830772308.646646</v>
      </c>
      <c r="G83" s="25">
        <f t="shared" si="20"/>
        <v>2225312900.3728194</v>
      </c>
      <c r="H83" s="21">
        <f t="shared" si="13"/>
        <v>169846338.51879877</v>
      </c>
      <c r="I83" s="21">
        <f t="shared" si="21"/>
        <v>133518774.02236916</v>
      </c>
      <c r="J83" s="28">
        <f t="shared" si="15"/>
        <v>2960618647.1654449</v>
      </c>
      <c r="K83" s="28">
        <f t="shared" si="16"/>
        <v>2328831674.3951883</v>
      </c>
      <c r="L83" s="15">
        <f t="shared" si="14"/>
        <v>0.06</v>
      </c>
      <c r="M83" s="13" t="str">
        <f t="shared" si="17"/>
        <v>TRUE</v>
      </c>
      <c r="N83" s="21">
        <f t="shared" si="18"/>
        <v>0</v>
      </c>
    </row>
    <row r="84" spans="1:14" x14ac:dyDescent="0.25">
      <c r="A84">
        <v>79</v>
      </c>
      <c r="B84">
        <v>10</v>
      </c>
      <c r="F84" s="23">
        <f t="shared" si="19"/>
        <v>3000618647.1654449</v>
      </c>
      <c r="G84" s="25">
        <f t="shared" si="20"/>
        <v>2358831674.3951888</v>
      </c>
      <c r="H84" s="21">
        <f t="shared" si="13"/>
        <v>180037118.82992667</v>
      </c>
      <c r="I84" s="21">
        <f t="shared" si="21"/>
        <v>141529900.46371132</v>
      </c>
      <c r="J84" s="28">
        <f t="shared" si="15"/>
        <v>3140655765.9953713</v>
      </c>
      <c r="K84" s="28">
        <f t="shared" si="16"/>
        <v>2470361574.8588996</v>
      </c>
      <c r="L84" s="15">
        <f t="shared" si="14"/>
        <v>0.06</v>
      </c>
      <c r="M84" s="13" t="str">
        <f t="shared" si="17"/>
        <v>TRUE</v>
      </c>
      <c r="N84" s="21">
        <f t="shared" si="18"/>
        <v>0</v>
      </c>
    </row>
    <row r="85" spans="1:14" x14ac:dyDescent="0.25">
      <c r="A85">
        <v>80</v>
      </c>
      <c r="B85">
        <v>11</v>
      </c>
      <c r="F85" s="23">
        <f t="shared" si="19"/>
        <v>3180655765.9953713</v>
      </c>
      <c r="G85" s="25">
        <f t="shared" si="20"/>
        <v>2500361574.8589001</v>
      </c>
      <c r="H85" s="21">
        <f t="shared" si="13"/>
        <v>190839345.95972228</v>
      </c>
      <c r="I85" s="21">
        <f t="shared" si="21"/>
        <v>150021694.49153399</v>
      </c>
      <c r="J85" s="28">
        <f t="shared" si="15"/>
        <v>3331495111.9550934</v>
      </c>
      <c r="K85" s="28">
        <f t="shared" si="16"/>
        <v>2620383269.3504333</v>
      </c>
      <c r="L85" s="15">
        <f t="shared" si="14"/>
        <v>0.06</v>
      </c>
      <c r="M85" s="13" t="str">
        <f t="shared" si="17"/>
        <v>TRUE</v>
      </c>
      <c r="N85" s="21">
        <f t="shared" si="18"/>
        <v>0</v>
      </c>
    </row>
    <row r="86" spans="1:14" x14ac:dyDescent="0.25">
      <c r="A86">
        <v>81</v>
      </c>
      <c r="B86">
        <v>12</v>
      </c>
      <c r="F86" s="23">
        <f t="shared" si="19"/>
        <v>3371495111.9550934</v>
      </c>
      <c r="G86" s="25">
        <f t="shared" si="20"/>
        <v>2650383269.3504343</v>
      </c>
      <c r="H86" s="21">
        <f t="shared" si="13"/>
        <v>202289706.7173056</v>
      </c>
      <c r="I86" s="21">
        <f t="shared" si="21"/>
        <v>159022996.16102606</v>
      </c>
      <c r="J86" s="28">
        <f t="shared" si="15"/>
        <v>3533784818.672399</v>
      </c>
      <c r="K86" s="28">
        <f t="shared" si="16"/>
        <v>2779406265.5114594</v>
      </c>
      <c r="L86" s="15">
        <f t="shared" si="14"/>
        <v>0.06</v>
      </c>
      <c r="M86" s="13" t="str">
        <f t="shared" si="17"/>
        <v>TRUE</v>
      </c>
      <c r="N86" s="21">
        <f t="shared" si="18"/>
        <v>0</v>
      </c>
    </row>
    <row r="87" spans="1:14" x14ac:dyDescent="0.25">
      <c r="A87">
        <v>82</v>
      </c>
      <c r="B87">
        <v>1</v>
      </c>
      <c r="F87" s="23">
        <f t="shared" si="19"/>
        <v>3573784818.672399</v>
      </c>
      <c r="G87" s="25">
        <f t="shared" si="20"/>
        <v>2809406265.5114603</v>
      </c>
      <c r="H87" s="21">
        <f t="shared" si="13"/>
        <v>214427089.12034392</v>
      </c>
      <c r="I87" s="21">
        <f t="shared" si="21"/>
        <v>168564375.93068761</v>
      </c>
      <c r="J87" s="28">
        <f t="shared" si="15"/>
        <v>3748211907.7927427</v>
      </c>
      <c r="K87" s="28">
        <f t="shared" si="16"/>
        <v>2947970641.4421468</v>
      </c>
      <c r="L87" s="15">
        <f t="shared" si="14"/>
        <v>0.06</v>
      </c>
      <c r="M87" s="13" t="str">
        <f t="shared" si="17"/>
        <v>TRUE</v>
      </c>
      <c r="N87" s="21">
        <f t="shared" si="18"/>
        <v>0</v>
      </c>
    </row>
    <row r="88" spans="1:14" x14ac:dyDescent="0.25">
      <c r="A88">
        <v>83</v>
      </c>
      <c r="B88">
        <v>2</v>
      </c>
      <c r="F88" s="23">
        <f t="shared" si="19"/>
        <v>3788211907.7927427</v>
      </c>
      <c r="G88" s="25">
        <f t="shared" si="20"/>
        <v>2977970641.4421477</v>
      </c>
      <c r="H88" s="21">
        <f t="shared" si="13"/>
        <v>227292714.46756455</v>
      </c>
      <c r="I88" s="21">
        <f t="shared" si="21"/>
        <v>178678238.48652884</v>
      </c>
      <c r="J88" s="28">
        <f t="shared" si="15"/>
        <v>3975504622.2603073</v>
      </c>
      <c r="K88" s="28">
        <f t="shared" si="16"/>
        <v>3126648879.9286757</v>
      </c>
      <c r="L88" s="15">
        <f t="shared" si="14"/>
        <v>5.9999999999999991E-2</v>
      </c>
      <c r="M88" s="13" t="str">
        <f t="shared" si="17"/>
        <v>TRUE</v>
      </c>
      <c r="N88" s="21">
        <f t="shared" si="18"/>
        <v>0</v>
      </c>
    </row>
    <row r="89" spans="1:14" x14ac:dyDescent="0.25">
      <c r="A89">
        <v>84</v>
      </c>
      <c r="B89">
        <v>3</v>
      </c>
      <c r="C89">
        <v>7</v>
      </c>
      <c r="F89" s="23">
        <f t="shared" si="19"/>
        <v>4015504622.2603073</v>
      </c>
      <c r="G89" s="25">
        <f t="shared" si="20"/>
        <v>3156648879.9286766</v>
      </c>
      <c r="H89" s="21">
        <f t="shared" si="13"/>
        <v>240930277.33561844</v>
      </c>
      <c r="I89" s="21">
        <f t="shared" si="21"/>
        <v>189398932.79572058</v>
      </c>
      <c r="J89" s="28">
        <f t="shared" si="15"/>
        <v>4216434899.5959258</v>
      </c>
      <c r="K89" s="28">
        <f t="shared" si="16"/>
        <v>3316047812.7243962</v>
      </c>
      <c r="L89" s="15">
        <f t="shared" si="14"/>
        <v>5.9999999999999991E-2</v>
      </c>
      <c r="M89" s="13" t="str">
        <f t="shared" si="17"/>
        <v>TRUE</v>
      </c>
      <c r="N89" s="21">
        <f t="shared" si="18"/>
        <v>0</v>
      </c>
    </row>
    <row r="90" spans="1:14" x14ac:dyDescent="0.25">
      <c r="A90">
        <v>85</v>
      </c>
      <c r="B90">
        <v>4</v>
      </c>
      <c r="F90" s="23">
        <f t="shared" si="19"/>
        <v>4256434899.5959258</v>
      </c>
      <c r="G90" s="25">
        <f t="shared" si="20"/>
        <v>3346047812.7243972</v>
      </c>
      <c r="H90" s="21">
        <f t="shared" si="13"/>
        <v>255386093.97575554</v>
      </c>
      <c r="I90" s="21">
        <f t="shared" si="21"/>
        <v>200762868.76346382</v>
      </c>
      <c r="J90" s="28">
        <f t="shared" si="15"/>
        <v>4471820993.571681</v>
      </c>
      <c r="K90" s="28">
        <f t="shared" si="16"/>
        <v>3516810681.4878602</v>
      </c>
      <c r="L90" s="15">
        <f t="shared" si="14"/>
        <v>0.06</v>
      </c>
      <c r="M90" s="13" t="str">
        <f t="shared" si="17"/>
        <v>TRUE</v>
      </c>
      <c r="N90" s="21">
        <f t="shared" si="18"/>
        <v>0</v>
      </c>
    </row>
    <row r="91" spans="1:14" x14ac:dyDescent="0.25">
      <c r="A91">
        <v>86</v>
      </c>
      <c r="B91">
        <v>5</v>
      </c>
      <c r="F91" s="23">
        <f t="shared" si="19"/>
        <v>4511820993.571681</v>
      </c>
      <c r="G91" s="25">
        <f t="shared" si="20"/>
        <v>3546810681.4878612</v>
      </c>
      <c r="H91" s="21">
        <f t="shared" si="13"/>
        <v>270709259.61430085</v>
      </c>
      <c r="I91" s="21">
        <f t="shared" si="21"/>
        <v>212808640.88927165</v>
      </c>
      <c r="J91" s="28">
        <f t="shared" si="15"/>
        <v>4742530253.1859818</v>
      </c>
      <c r="K91" s="28">
        <f t="shared" si="16"/>
        <v>3729619322.3771319</v>
      </c>
      <c r="L91" s="15">
        <f t="shared" si="14"/>
        <v>5.9999999999999991E-2</v>
      </c>
      <c r="M91" s="13" t="str">
        <f t="shared" si="17"/>
        <v>TRUE</v>
      </c>
      <c r="N91" s="21">
        <f t="shared" si="18"/>
        <v>0</v>
      </c>
    </row>
    <row r="92" spans="1:14" x14ac:dyDescent="0.25">
      <c r="A92">
        <v>87</v>
      </c>
      <c r="B92">
        <v>6</v>
      </c>
      <c r="F92" s="23">
        <f t="shared" si="19"/>
        <v>4782530253.1859818</v>
      </c>
      <c r="G92" s="25">
        <f t="shared" si="20"/>
        <v>3759619322.3771329</v>
      </c>
      <c r="H92" s="21">
        <f t="shared" si="13"/>
        <v>286951815.19115889</v>
      </c>
      <c r="I92" s="21">
        <f t="shared" si="21"/>
        <v>225577159.34262797</v>
      </c>
      <c r="J92" s="28">
        <f t="shared" si="15"/>
        <v>5029482068.377141</v>
      </c>
      <c r="K92" s="28">
        <f t="shared" si="16"/>
        <v>3955196481.7197599</v>
      </c>
      <c r="L92" s="15">
        <f t="shared" si="14"/>
        <v>0.06</v>
      </c>
      <c r="M92" s="13" t="str">
        <f t="shared" si="17"/>
        <v>TRUE</v>
      </c>
      <c r="N92" s="21">
        <f t="shared" si="18"/>
        <v>0</v>
      </c>
    </row>
    <row r="93" spans="1:14" x14ac:dyDescent="0.25">
      <c r="A93">
        <v>88</v>
      </c>
      <c r="B93">
        <v>7</v>
      </c>
      <c r="F93" s="23">
        <f t="shared" si="19"/>
        <v>5069482068.377141</v>
      </c>
      <c r="G93" s="25">
        <f t="shared" si="20"/>
        <v>3985196481.7197609</v>
      </c>
      <c r="H93" s="21">
        <f t="shared" si="13"/>
        <v>304168924.10262847</v>
      </c>
      <c r="I93" s="21">
        <f t="shared" si="21"/>
        <v>239111788.90318564</v>
      </c>
      <c r="J93" s="28">
        <f t="shared" si="15"/>
        <v>5333650992.4797697</v>
      </c>
      <c r="K93" s="28">
        <f t="shared" si="16"/>
        <v>4194308270.6229458</v>
      </c>
      <c r="L93" s="15">
        <f t="shared" si="14"/>
        <v>0.06</v>
      </c>
      <c r="M93" s="13" t="str">
        <f t="shared" si="17"/>
        <v>TRUE</v>
      </c>
      <c r="N93" s="21">
        <f t="shared" si="18"/>
        <v>0</v>
      </c>
    </row>
    <row r="94" spans="1:14" x14ac:dyDescent="0.25">
      <c r="A94">
        <v>89</v>
      </c>
      <c r="B94">
        <v>8</v>
      </c>
      <c r="F94" s="23">
        <f t="shared" si="19"/>
        <v>5373650992.4797697</v>
      </c>
      <c r="G94" s="25">
        <f t="shared" si="20"/>
        <v>4224308270.6229467</v>
      </c>
      <c r="H94" s="21">
        <f t="shared" si="13"/>
        <v>322419059.54878616</v>
      </c>
      <c r="I94" s="21">
        <f t="shared" si="21"/>
        <v>253458496.23737681</v>
      </c>
      <c r="J94" s="28">
        <f t="shared" si="15"/>
        <v>5656070052.0285559</v>
      </c>
      <c r="K94" s="28">
        <f t="shared" si="16"/>
        <v>4447766766.860323</v>
      </c>
      <c r="L94" s="15">
        <f t="shared" si="14"/>
        <v>0.06</v>
      </c>
      <c r="M94" s="13" t="str">
        <f t="shared" si="17"/>
        <v>TRUE</v>
      </c>
      <c r="N94" s="21">
        <f t="shared" si="18"/>
        <v>0</v>
      </c>
    </row>
    <row r="95" spans="1:14" x14ac:dyDescent="0.25">
      <c r="A95">
        <v>90</v>
      </c>
      <c r="B95">
        <v>9</v>
      </c>
      <c r="F95" s="23">
        <f t="shared" si="19"/>
        <v>5696070052.0285559</v>
      </c>
      <c r="G95" s="25">
        <f t="shared" si="20"/>
        <v>4477766766.8603239</v>
      </c>
      <c r="H95" s="21">
        <f t="shared" si="13"/>
        <v>341764203.12171334</v>
      </c>
      <c r="I95" s="21">
        <f t="shared" si="21"/>
        <v>268666006.01161945</v>
      </c>
      <c r="J95" s="28">
        <f t="shared" si="15"/>
        <v>5997834255.1502695</v>
      </c>
      <c r="K95" s="28">
        <f t="shared" si="16"/>
        <v>4716432772.8719425</v>
      </c>
      <c r="L95" s="15">
        <f t="shared" si="14"/>
        <v>6.0000000000000005E-2</v>
      </c>
      <c r="M95" s="13" t="str">
        <f t="shared" si="17"/>
        <v>TRUE</v>
      </c>
      <c r="N95" s="21">
        <f t="shared" si="18"/>
        <v>0</v>
      </c>
    </row>
    <row r="96" spans="1:14" x14ac:dyDescent="0.25">
      <c r="A96">
        <v>91</v>
      </c>
      <c r="B96">
        <v>10</v>
      </c>
      <c r="F96" s="23">
        <f t="shared" si="19"/>
        <v>6037834255.1502695</v>
      </c>
      <c r="G96" s="25">
        <f t="shared" si="20"/>
        <v>4746432772.8719435</v>
      </c>
      <c r="H96" s="21">
        <f t="shared" si="13"/>
        <v>362270055.30901617</v>
      </c>
      <c r="I96" s="21">
        <f t="shared" si="21"/>
        <v>284785966.3723166</v>
      </c>
      <c r="J96" s="28">
        <f t="shared" si="15"/>
        <v>6360104310.4592857</v>
      </c>
      <c r="K96" s="28">
        <f t="shared" si="16"/>
        <v>5001218739.2442589</v>
      </c>
      <c r="L96" s="15">
        <f t="shared" si="14"/>
        <v>0.06</v>
      </c>
      <c r="M96" s="13" t="str">
        <f t="shared" si="17"/>
        <v>TRUE</v>
      </c>
      <c r="N96" s="21">
        <f t="shared" si="18"/>
        <v>0</v>
      </c>
    </row>
    <row r="97" spans="1:14" x14ac:dyDescent="0.25">
      <c r="A97">
        <v>92</v>
      </c>
      <c r="B97">
        <v>11</v>
      </c>
      <c r="F97" s="23">
        <f t="shared" si="19"/>
        <v>6400104310.4592857</v>
      </c>
      <c r="G97" s="25">
        <f t="shared" si="20"/>
        <v>5031218739.2442598</v>
      </c>
      <c r="H97" s="21">
        <f t="shared" si="13"/>
        <v>384006258.62755716</v>
      </c>
      <c r="I97" s="21">
        <f t="shared" si="21"/>
        <v>301873124.35465556</v>
      </c>
      <c r="J97" s="28">
        <f t="shared" si="15"/>
        <v>6744110569.0868425</v>
      </c>
      <c r="K97" s="28">
        <f t="shared" si="16"/>
        <v>5303091863.5989141</v>
      </c>
      <c r="L97" s="15">
        <f t="shared" si="14"/>
        <v>0.06</v>
      </c>
      <c r="M97" s="13" t="str">
        <f t="shared" si="17"/>
        <v>TRUE</v>
      </c>
      <c r="N97" s="21">
        <f t="shared" si="18"/>
        <v>0</v>
      </c>
    </row>
    <row r="98" spans="1:14" s="6" customFormat="1" x14ac:dyDescent="0.25">
      <c r="A98" s="6">
        <v>93</v>
      </c>
      <c r="B98" s="6">
        <v>12</v>
      </c>
      <c r="D98" s="23"/>
      <c r="E98" s="23"/>
      <c r="F98" s="23">
        <f t="shared" si="19"/>
        <v>6784110569.0868425</v>
      </c>
      <c r="G98" s="25">
        <f t="shared" si="20"/>
        <v>5333091863.5989151</v>
      </c>
      <c r="H98" s="23">
        <f t="shared" si="13"/>
        <v>407046634.14521056</v>
      </c>
      <c r="I98" s="21">
        <f t="shared" si="21"/>
        <v>319985511.8159349</v>
      </c>
      <c r="J98" s="28">
        <f t="shared" si="15"/>
        <v>7151157203.2320528</v>
      </c>
      <c r="K98" s="28">
        <f t="shared" si="16"/>
        <v>5623077375.4148493</v>
      </c>
      <c r="L98" s="15">
        <f t="shared" si="14"/>
        <v>0.06</v>
      </c>
      <c r="M98" s="13" t="str">
        <f t="shared" si="17"/>
        <v>TRUE</v>
      </c>
      <c r="N98" s="21">
        <f t="shared" si="18"/>
        <v>0</v>
      </c>
    </row>
    <row r="99" spans="1:14" x14ac:dyDescent="0.25">
      <c r="A99">
        <v>94</v>
      </c>
      <c r="B99">
        <v>1</v>
      </c>
      <c r="F99" s="23">
        <f t="shared" si="19"/>
        <v>7191157203.2320528</v>
      </c>
      <c r="G99" s="25">
        <f t="shared" si="20"/>
        <v>5653077375.4148502</v>
      </c>
      <c r="H99" s="21">
        <f t="shared" si="13"/>
        <v>431469432.19392318</v>
      </c>
      <c r="I99" s="21">
        <f t="shared" si="21"/>
        <v>339184642.52489102</v>
      </c>
      <c r="J99" s="28">
        <f t="shared" si="15"/>
        <v>7582626635.4259758</v>
      </c>
      <c r="K99" s="28">
        <f t="shared" si="16"/>
        <v>5962262017.9397402</v>
      </c>
      <c r="L99" s="15">
        <f t="shared" si="14"/>
        <v>0.06</v>
      </c>
      <c r="M99" s="13" t="str">
        <f t="shared" si="17"/>
        <v>TRUE</v>
      </c>
      <c r="N99" s="21">
        <f t="shared" si="18"/>
        <v>0</v>
      </c>
    </row>
    <row r="100" spans="1:14" x14ac:dyDescent="0.25">
      <c r="A100">
        <v>95</v>
      </c>
      <c r="B100">
        <v>2</v>
      </c>
      <c r="F100" s="23">
        <f t="shared" si="19"/>
        <v>7622626635.4259758</v>
      </c>
      <c r="G100" s="25">
        <f t="shared" si="20"/>
        <v>5992262017.9397411</v>
      </c>
      <c r="H100" s="21">
        <f t="shared" si="13"/>
        <v>457357598.12555856</v>
      </c>
      <c r="I100" s="21">
        <f t="shared" si="21"/>
        <v>359535721.07638443</v>
      </c>
      <c r="J100" s="28">
        <f t="shared" si="15"/>
        <v>8039984233.5515347</v>
      </c>
      <c r="K100" s="28">
        <f t="shared" si="16"/>
        <v>6321797739.0161247</v>
      </c>
      <c r="L100" s="15">
        <f t="shared" si="14"/>
        <v>5.9999999999999991E-2</v>
      </c>
      <c r="M100" s="13" t="str">
        <f t="shared" si="17"/>
        <v>TRUE</v>
      </c>
      <c r="N100" s="21">
        <f t="shared" si="18"/>
        <v>0</v>
      </c>
    </row>
    <row r="101" spans="1:14" x14ac:dyDescent="0.25">
      <c r="A101">
        <v>96</v>
      </c>
      <c r="B101">
        <v>3</v>
      </c>
      <c r="C101">
        <v>8</v>
      </c>
      <c r="F101" s="23">
        <f t="shared" si="19"/>
        <v>8079984233.5515347</v>
      </c>
      <c r="G101" s="25">
        <f t="shared" si="20"/>
        <v>6351797739.0161257</v>
      </c>
      <c r="H101" s="21">
        <f t="shared" si="13"/>
        <v>484799054.01309204</v>
      </c>
      <c r="I101" s="21">
        <f t="shared" si="21"/>
        <v>381107864.34096754</v>
      </c>
      <c r="J101" s="28">
        <f t="shared" si="15"/>
        <v>8524783287.5646267</v>
      </c>
      <c r="K101" s="28">
        <f t="shared" si="16"/>
        <v>6702905603.3570919</v>
      </c>
      <c r="L101" s="15">
        <f t="shared" si="14"/>
        <v>0.06</v>
      </c>
      <c r="M101" s="13" t="str">
        <f t="shared" si="17"/>
        <v>TRUE</v>
      </c>
      <c r="N101" s="21">
        <f t="shared" si="18"/>
        <v>0</v>
      </c>
    </row>
    <row r="102" spans="1:14" x14ac:dyDescent="0.25">
      <c r="A102">
        <v>97</v>
      </c>
      <c r="B102">
        <v>4</v>
      </c>
      <c r="F102" s="23">
        <f t="shared" si="19"/>
        <v>8564783287.5646267</v>
      </c>
      <c r="G102" s="25">
        <f t="shared" si="20"/>
        <v>6732905603.3570929</v>
      </c>
      <c r="H102" s="21">
        <f t="shared" ref="H102:H137" si="22">F102*F$1</f>
        <v>513886997.25387758</v>
      </c>
      <c r="I102" s="21">
        <f t="shared" si="21"/>
        <v>403974336.20142555</v>
      </c>
      <c r="J102" s="28">
        <f t="shared" si="15"/>
        <v>9038670284.8185043</v>
      </c>
      <c r="K102" s="28">
        <f t="shared" si="16"/>
        <v>7106879939.5585175</v>
      </c>
      <c r="L102" s="15">
        <f t="shared" ref="L102:L137" si="23">I102/G102</f>
        <v>0.06</v>
      </c>
      <c r="M102" s="13" t="str">
        <f t="shared" si="17"/>
        <v>TRUE</v>
      </c>
      <c r="N102" s="21">
        <f t="shared" si="18"/>
        <v>0</v>
      </c>
    </row>
    <row r="103" spans="1:14" x14ac:dyDescent="0.25">
      <c r="A103">
        <v>98</v>
      </c>
      <c r="B103">
        <v>5</v>
      </c>
      <c r="F103" s="23">
        <f t="shared" si="19"/>
        <v>9078670284.8185043</v>
      </c>
      <c r="G103" s="25">
        <f t="shared" si="20"/>
        <v>7136879939.5585184</v>
      </c>
      <c r="H103" s="21">
        <f t="shared" si="22"/>
        <v>544720217.08911026</v>
      </c>
      <c r="I103" s="21">
        <f t="shared" si="21"/>
        <v>428212796.37351108</v>
      </c>
      <c r="J103" s="28">
        <f t="shared" ref="J103:J137" si="24">J102+H103</f>
        <v>9583390501.9076138</v>
      </c>
      <c r="K103" s="28">
        <f t="shared" ref="K103:K137" si="25">K102+I103</f>
        <v>7535092735.9320288</v>
      </c>
      <c r="L103" s="15">
        <f t="shared" si="23"/>
        <v>0.06</v>
      </c>
      <c r="M103" s="13" t="str">
        <f t="shared" si="17"/>
        <v>TRUE</v>
      </c>
      <c r="N103" s="21">
        <f t="shared" si="18"/>
        <v>0</v>
      </c>
    </row>
    <row r="104" spans="1:14" x14ac:dyDescent="0.25">
      <c r="A104">
        <v>99</v>
      </c>
      <c r="B104">
        <v>6</v>
      </c>
      <c r="F104" s="23">
        <f t="shared" si="19"/>
        <v>9623390501.9076138</v>
      </c>
      <c r="G104" s="25">
        <f t="shared" si="20"/>
        <v>7565092735.9320297</v>
      </c>
      <c r="H104" s="21">
        <f t="shared" si="22"/>
        <v>577403430.11445677</v>
      </c>
      <c r="I104" s="21">
        <f t="shared" si="21"/>
        <v>453905564.15592176</v>
      </c>
      <c r="J104" s="28">
        <f t="shared" si="24"/>
        <v>10160793932.02207</v>
      </c>
      <c r="K104" s="28">
        <f t="shared" si="25"/>
        <v>7988998300.0879507</v>
      </c>
      <c r="L104" s="15">
        <f t="shared" si="23"/>
        <v>0.06</v>
      </c>
      <c r="M104" s="13" t="str">
        <f t="shared" si="17"/>
        <v>TRUE</v>
      </c>
      <c r="N104" s="21">
        <f t="shared" si="18"/>
        <v>0</v>
      </c>
    </row>
    <row r="105" spans="1:14" x14ac:dyDescent="0.25">
      <c r="A105">
        <v>100</v>
      </c>
      <c r="B105">
        <v>7</v>
      </c>
      <c r="F105" s="23">
        <f t="shared" si="19"/>
        <v>10200793932.02207</v>
      </c>
      <c r="G105" s="25">
        <f t="shared" si="20"/>
        <v>8018998300.0879517</v>
      </c>
      <c r="H105" s="21">
        <f t="shared" si="22"/>
        <v>612047635.92132413</v>
      </c>
      <c r="I105" s="21">
        <f t="shared" si="21"/>
        <v>481139898.0052771</v>
      </c>
      <c r="J105" s="28">
        <f t="shared" si="24"/>
        <v>10772841567.943394</v>
      </c>
      <c r="K105" s="28">
        <f t="shared" si="25"/>
        <v>8470138198.0932274</v>
      </c>
      <c r="L105" s="15">
        <f t="shared" si="23"/>
        <v>0.06</v>
      </c>
      <c r="M105" s="13" t="str">
        <f t="shared" si="17"/>
        <v>TRUE</v>
      </c>
      <c r="N105" s="21">
        <f t="shared" si="18"/>
        <v>0</v>
      </c>
    </row>
    <row r="106" spans="1:14" x14ac:dyDescent="0.25">
      <c r="A106">
        <v>101</v>
      </c>
      <c r="B106">
        <v>8</v>
      </c>
      <c r="F106" s="23">
        <f t="shared" si="19"/>
        <v>10812841567.943394</v>
      </c>
      <c r="G106" s="25">
        <f t="shared" si="20"/>
        <v>8500138198.0932283</v>
      </c>
      <c r="H106" s="21">
        <f t="shared" si="22"/>
        <v>648770494.07660365</v>
      </c>
      <c r="I106" s="21">
        <f t="shared" si="21"/>
        <v>510008291.88559365</v>
      </c>
      <c r="J106" s="28">
        <f t="shared" si="24"/>
        <v>11421612062.019997</v>
      </c>
      <c r="K106" s="28">
        <f t="shared" si="25"/>
        <v>8980146489.9788208</v>
      </c>
      <c r="L106" s="15">
        <f t="shared" si="23"/>
        <v>0.06</v>
      </c>
      <c r="M106" s="13" t="str">
        <f t="shared" si="17"/>
        <v>TRUE</v>
      </c>
      <c r="N106" s="21">
        <f t="shared" si="18"/>
        <v>0</v>
      </c>
    </row>
    <row r="107" spans="1:14" x14ac:dyDescent="0.25">
      <c r="A107">
        <v>102</v>
      </c>
      <c r="B107">
        <v>9</v>
      </c>
      <c r="F107" s="23">
        <f t="shared" si="19"/>
        <v>11461612062.019997</v>
      </c>
      <c r="G107" s="25">
        <f t="shared" si="20"/>
        <v>9010146489.9788227</v>
      </c>
      <c r="H107" s="21">
        <f t="shared" si="22"/>
        <v>687696723.72119975</v>
      </c>
      <c r="I107" s="21">
        <f t="shared" si="21"/>
        <v>540608789.39872932</v>
      </c>
      <c r="J107" s="28">
        <f t="shared" si="24"/>
        <v>12109308785.741196</v>
      </c>
      <c r="K107" s="28">
        <f t="shared" si="25"/>
        <v>9520755279.3775501</v>
      </c>
      <c r="L107" s="15">
        <f t="shared" si="23"/>
        <v>0.06</v>
      </c>
      <c r="M107" s="13" t="str">
        <f t="shared" si="17"/>
        <v>TRUE</v>
      </c>
      <c r="N107" s="21">
        <f t="shared" si="18"/>
        <v>0</v>
      </c>
    </row>
    <row r="108" spans="1:14" x14ac:dyDescent="0.25">
      <c r="A108">
        <v>103</v>
      </c>
      <c r="B108">
        <v>10</v>
      </c>
      <c r="F108" s="23">
        <f t="shared" si="19"/>
        <v>12149308785.741196</v>
      </c>
      <c r="G108" s="25">
        <f t="shared" si="20"/>
        <v>9550755279.377552</v>
      </c>
      <c r="H108" s="21">
        <f t="shared" si="22"/>
        <v>728958527.14447176</v>
      </c>
      <c r="I108" s="21">
        <f t="shared" si="21"/>
        <v>573045316.76265311</v>
      </c>
      <c r="J108" s="28">
        <f t="shared" si="24"/>
        <v>12838267312.885668</v>
      </c>
      <c r="K108" s="28">
        <f t="shared" si="25"/>
        <v>10093800596.140203</v>
      </c>
      <c r="L108" s="15">
        <f t="shared" si="23"/>
        <v>0.06</v>
      </c>
      <c r="M108" s="13" t="str">
        <f t="shared" si="17"/>
        <v>TRUE</v>
      </c>
      <c r="N108" s="21">
        <f t="shared" si="18"/>
        <v>0</v>
      </c>
    </row>
    <row r="109" spans="1:14" x14ac:dyDescent="0.25">
      <c r="A109">
        <v>104</v>
      </c>
      <c r="B109">
        <v>11</v>
      </c>
      <c r="F109" s="23">
        <f t="shared" si="19"/>
        <v>12878267312.885668</v>
      </c>
      <c r="G109" s="25">
        <f t="shared" si="20"/>
        <v>10123800596.140205</v>
      </c>
      <c r="H109" s="21">
        <f t="shared" si="22"/>
        <v>772696038.77314007</v>
      </c>
      <c r="I109" s="21">
        <f t="shared" si="21"/>
        <v>607428035.76841235</v>
      </c>
      <c r="J109" s="28">
        <f t="shared" si="24"/>
        <v>13610963351.658808</v>
      </c>
      <c r="K109" s="28">
        <f t="shared" si="25"/>
        <v>10701228631.908615</v>
      </c>
      <c r="L109" s="15">
        <f t="shared" si="23"/>
        <v>6.0000000000000005E-2</v>
      </c>
      <c r="M109" s="13" t="str">
        <f t="shared" si="17"/>
        <v>TRUE</v>
      </c>
      <c r="N109" s="21">
        <f t="shared" si="18"/>
        <v>0</v>
      </c>
    </row>
    <row r="110" spans="1:14" x14ac:dyDescent="0.25">
      <c r="A110">
        <v>105</v>
      </c>
      <c r="B110">
        <v>12</v>
      </c>
      <c r="F110" s="23">
        <f t="shared" si="19"/>
        <v>13650963351.658808</v>
      </c>
      <c r="G110" s="25">
        <f t="shared" si="20"/>
        <v>10731228631.908617</v>
      </c>
      <c r="H110" s="21">
        <f t="shared" si="22"/>
        <v>819057801.09952843</v>
      </c>
      <c r="I110" s="21">
        <f t="shared" si="21"/>
        <v>643873717.91451705</v>
      </c>
      <c r="J110" s="28">
        <f t="shared" si="24"/>
        <v>14430021152.758337</v>
      </c>
      <c r="K110" s="28">
        <f t="shared" si="25"/>
        <v>11345102349.823132</v>
      </c>
      <c r="L110" s="15">
        <f t="shared" si="23"/>
        <v>6.0000000000000005E-2</v>
      </c>
      <c r="M110" s="13" t="str">
        <f t="shared" si="17"/>
        <v>TRUE</v>
      </c>
      <c r="N110" s="21">
        <f t="shared" si="18"/>
        <v>0</v>
      </c>
    </row>
    <row r="111" spans="1:14" x14ac:dyDescent="0.25">
      <c r="A111">
        <v>106</v>
      </c>
      <c r="B111">
        <v>1</v>
      </c>
      <c r="F111" s="23">
        <f t="shared" si="19"/>
        <v>14470021152.758337</v>
      </c>
      <c r="G111" s="25">
        <f t="shared" si="20"/>
        <v>11375102349.823133</v>
      </c>
      <c r="H111" s="21">
        <f t="shared" si="22"/>
        <v>868201269.16550016</v>
      </c>
      <c r="I111" s="21">
        <f t="shared" si="21"/>
        <v>682506140.98938799</v>
      </c>
      <c r="J111" s="28">
        <f t="shared" si="24"/>
        <v>15298222421.923838</v>
      </c>
      <c r="K111" s="28">
        <f t="shared" si="25"/>
        <v>12027608490.812519</v>
      </c>
      <c r="L111" s="15">
        <f t="shared" si="23"/>
        <v>0.06</v>
      </c>
      <c r="M111" s="13" t="str">
        <f t="shared" si="17"/>
        <v>TRUE</v>
      </c>
      <c r="N111" s="21">
        <f t="shared" si="18"/>
        <v>0</v>
      </c>
    </row>
    <row r="112" spans="1:14" x14ac:dyDescent="0.25">
      <c r="A112">
        <v>107</v>
      </c>
      <c r="B112">
        <v>2</v>
      </c>
      <c r="F112" s="23">
        <f t="shared" si="19"/>
        <v>15338222421.923838</v>
      </c>
      <c r="G112" s="25">
        <f t="shared" si="20"/>
        <v>12057608490.812521</v>
      </c>
      <c r="H112" s="21">
        <f t="shared" si="22"/>
        <v>920293345.31543028</v>
      </c>
      <c r="I112" s="21">
        <f t="shared" si="21"/>
        <v>723456509.44875121</v>
      </c>
      <c r="J112" s="28">
        <f t="shared" si="24"/>
        <v>16218515767.239267</v>
      </c>
      <c r="K112" s="28">
        <f t="shared" si="25"/>
        <v>12751065000.261271</v>
      </c>
      <c r="L112" s="15">
        <f t="shared" si="23"/>
        <v>0.06</v>
      </c>
      <c r="M112" s="13" t="str">
        <f t="shared" si="17"/>
        <v>TRUE</v>
      </c>
      <c r="N112" s="21">
        <f t="shared" si="18"/>
        <v>0</v>
      </c>
    </row>
    <row r="113" spans="1:14" x14ac:dyDescent="0.25">
      <c r="A113">
        <v>108</v>
      </c>
      <c r="B113">
        <v>3</v>
      </c>
      <c r="C113">
        <v>9</v>
      </c>
      <c r="F113" s="23">
        <f t="shared" si="19"/>
        <v>16258515767.239267</v>
      </c>
      <c r="G113" s="25">
        <f t="shared" si="20"/>
        <v>12781065000.261272</v>
      </c>
      <c r="H113" s="21">
        <f t="shared" si="22"/>
        <v>975510946.034356</v>
      </c>
      <c r="I113" s="21">
        <f t="shared" si="21"/>
        <v>766863900.01567626</v>
      </c>
      <c r="J113" s="28">
        <f t="shared" si="24"/>
        <v>17194026713.273624</v>
      </c>
      <c r="K113" s="28">
        <f t="shared" si="25"/>
        <v>13517928900.276947</v>
      </c>
      <c r="L113" s="15">
        <f t="shared" si="23"/>
        <v>5.9999999999999991E-2</v>
      </c>
      <c r="M113" s="13" t="str">
        <f t="shared" si="17"/>
        <v>TRUE</v>
      </c>
      <c r="N113" s="21">
        <f t="shared" si="18"/>
        <v>0</v>
      </c>
    </row>
    <row r="114" spans="1:14" x14ac:dyDescent="0.25">
      <c r="A114">
        <v>109</v>
      </c>
      <c r="B114">
        <v>4</v>
      </c>
      <c r="F114" s="23">
        <f t="shared" si="19"/>
        <v>17234026713.273624</v>
      </c>
      <c r="G114" s="25">
        <f t="shared" si="20"/>
        <v>13547928900.276949</v>
      </c>
      <c r="H114" s="21">
        <f t="shared" si="22"/>
        <v>1034041602.7964175</v>
      </c>
      <c r="I114" s="21">
        <f t="shared" si="21"/>
        <v>812875734.01661694</v>
      </c>
      <c r="J114" s="28">
        <f t="shared" si="24"/>
        <v>18228068316.070042</v>
      </c>
      <c r="K114" s="28">
        <f t="shared" si="25"/>
        <v>14330804634.293564</v>
      </c>
      <c r="L114" s="15">
        <f t="shared" si="23"/>
        <v>0.06</v>
      </c>
      <c r="M114" s="13" t="str">
        <f t="shared" si="17"/>
        <v>TRUE</v>
      </c>
      <c r="N114" s="21">
        <f t="shared" si="18"/>
        <v>0</v>
      </c>
    </row>
    <row r="115" spans="1:14" x14ac:dyDescent="0.25">
      <c r="A115">
        <v>110</v>
      </c>
      <c r="B115">
        <v>5</v>
      </c>
      <c r="F115" s="23">
        <f t="shared" si="19"/>
        <v>18268068316.070042</v>
      </c>
      <c r="G115" s="25">
        <f t="shared" si="20"/>
        <v>14360804634.293566</v>
      </c>
      <c r="H115" s="21">
        <f t="shared" si="22"/>
        <v>1096084098.9642024</v>
      </c>
      <c r="I115" s="21">
        <f t="shared" si="21"/>
        <v>861648278.05761397</v>
      </c>
      <c r="J115" s="28">
        <f t="shared" si="24"/>
        <v>19324152415.034245</v>
      </c>
      <c r="K115" s="28">
        <f t="shared" si="25"/>
        <v>15192452912.351177</v>
      </c>
      <c r="L115" s="15">
        <f t="shared" si="23"/>
        <v>6.0000000000000005E-2</v>
      </c>
      <c r="M115" s="13" t="str">
        <f t="shared" si="17"/>
        <v>TRUE</v>
      </c>
      <c r="N115" s="21">
        <f t="shared" si="18"/>
        <v>0</v>
      </c>
    </row>
    <row r="116" spans="1:14" x14ac:dyDescent="0.25">
      <c r="A116">
        <v>111</v>
      </c>
      <c r="B116">
        <v>6</v>
      </c>
      <c r="F116" s="23">
        <f t="shared" si="19"/>
        <v>19364152415.034245</v>
      </c>
      <c r="G116" s="25">
        <f t="shared" si="20"/>
        <v>15222452912.351179</v>
      </c>
      <c r="H116" s="21">
        <f t="shared" si="22"/>
        <v>1161849144.9020545</v>
      </c>
      <c r="I116" s="21">
        <f t="shared" si="21"/>
        <v>913347174.74107075</v>
      </c>
      <c r="J116" s="28">
        <f t="shared" si="24"/>
        <v>20486001559.936298</v>
      </c>
      <c r="K116" s="28">
        <f t="shared" si="25"/>
        <v>16105800087.092247</v>
      </c>
      <c r="L116" s="15">
        <f t="shared" si="23"/>
        <v>0.06</v>
      </c>
      <c r="M116" s="13" t="str">
        <f t="shared" si="17"/>
        <v>TRUE</v>
      </c>
      <c r="N116" s="21">
        <f t="shared" si="18"/>
        <v>0</v>
      </c>
    </row>
    <row r="117" spans="1:14" x14ac:dyDescent="0.25">
      <c r="A117">
        <v>112</v>
      </c>
      <c r="B117">
        <v>7</v>
      </c>
      <c r="F117" s="23">
        <f t="shared" si="19"/>
        <v>20526001559.936298</v>
      </c>
      <c r="G117" s="25">
        <f t="shared" si="20"/>
        <v>16135800087.092251</v>
      </c>
      <c r="H117" s="21">
        <f t="shared" si="22"/>
        <v>1231560093.5961778</v>
      </c>
      <c r="I117" s="21">
        <f t="shared" si="21"/>
        <v>968148005.22553504</v>
      </c>
      <c r="J117" s="28">
        <f t="shared" si="24"/>
        <v>21717561653.532475</v>
      </c>
      <c r="K117" s="28">
        <f t="shared" si="25"/>
        <v>17073948092.317781</v>
      </c>
      <c r="L117" s="15">
        <f t="shared" si="23"/>
        <v>0.06</v>
      </c>
      <c r="M117" s="13" t="str">
        <f t="shared" si="17"/>
        <v>TRUE</v>
      </c>
      <c r="N117" s="21">
        <f t="shared" si="18"/>
        <v>0</v>
      </c>
    </row>
    <row r="118" spans="1:14" x14ac:dyDescent="0.25">
      <c r="A118">
        <v>113</v>
      </c>
      <c r="B118">
        <v>8</v>
      </c>
      <c r="F118" s="23">
        <f t="shared" si="19"/>
        <v>21757561653.532475</v>
      </c>
      <c r="G118" s="25">
        <f t="shared" si="20"/>
        <v>17103948092.317785</v>
      </c>
      <c r="H118" s="21">
        <f t="shared" si="22"/>
        <v>1305453699.2119484</v>
      </c>
      <c r="I118" s="21">
        <f t="shared" si="21"/>
        <v>1026236885.539067</v>
      </c>
      <c r="J118" s="28">
        <f t="shared" si="24"/>
        <v>23023015352.744423</v>
      </c>
      <c r="K118" s="28">
        <f t="shared" si="25"/>
        <v>18100184977.85685</v>
      </c>
      <c r="L118" s="15">
        <f t="shared" si="23"/>
        <v>0.06</v>
      </c>
      <c r="M118" s="13" t="str">
        <f t="shared" si="17"/>
        <v>TRUE</v>
      </c>
      <c r="N118" s="21">
        <f t="shared" si="18"/>
        <v>0</v>
      </c>
    </row>
    <row r="119" spans="1:14" x14ac:dyDescent="0.25">
      <c r="A119">
        <v>114</v>
      </c>
      <c r="B119">
        <v>9</v>
      </c>
      <c r="F119" s="23">
        <f t="shared" si="19"/>
        <v>23063015352.744423</v>
      </c>
      <c r="G119" s="25">
        <f t="shared" si="20"/>
        <v>18130184977.856853</v>
      </c>
      <c r="H119" s="21">
        <f t="shared" si="22"/>
        <v>1383780921.1646652</v>
      </c>
      <c r="I119" s="21">
        <f t="shared" si="21"/>
        <v>1087811098.6714113</v>
      </c>
      <c r="J119" s="28">
        <f t="shared" si="24"/>
        <v>24406796273.909088</v>
      </c>
      <c r="K119" s="28">
        <f t="shared" si="25"/>
        <v>19187996076.528259</v>
      </c>
      <c r="L119" s="15">
        <f t="shared" si="23"/>
        <v>6.0000000000000005E-2</v>
      </c>
      <c r="M119" s="13" t="str">
        <f t="shared" si="17"/>
        <v>TRUE</v>
      </c>
      <c r="N119" s="21">
        <f t="shared" si="18"/>
        <v>0</v>
      </c>
    </row>
    <row r="120" spans="1:14" x14ac:dyDescent="0.25">
      <c r="A120">
        <v>115</v>
      </c>
      <c r="B120">
        <v>10</v>
      </c>
      <c r="F120" s="23">
        <f t="shared" si="19"/>
        <v>24446796273.909088</v>
      </c>
      <c r="G120" s="25">
        <f t="shared" si="20"/>
        <v>19217996076.528263</v>
      </c>
      <c r="H120" s="21">
        <f t="shared" si="22"/>
        <v>1466807776.4345453</v>
      </c>
      <c r="I120" s="21">
        <f t="shared" si="21"/>
        <v>1153079764.5916958</v>
      </c>
      <c r="J120" s="28">
        <f t="shared" si="24"/>
        <v>25873604050.343632</v>
      </c>
      <c r="K120" s="28">
        <f t="shared" si="25"/>
        <v>20341075841.119957</v>
      </c>
      <c r="L120" s="15">
        <f t="shared" si="23"/>
        <v>0.06</v>
      </c>
      <c r="M120" s="13" t="str">
        <f t="shared" si="17"/>
        <v>TRUE</v>
      </c>
      <c r="N120" s="21">
        <f t="shared" si="18"/>
        <v>0</v>
      </c>
    </row>
    <row r="121" spans="1:14" x14ac:dyDescent="0.25">
      <c r="A121">
        <v>116</v>
      </c>
      <c r="B121">
        <v>11</v>
      </c>
      <c r="F121" s="23">
        <f t="shared" si="19"/>
        <v>25913604050.343632</v>
      </c>
      <c r="G121" s="25">
        <f t="shared" si="20"/>
        <v>20371075841.119957</v>
      </c>
      <c r="H121" s="21">
        <f t="shared" si="22"/>
        <v>1554816243.020618</v>
      </c>
      <c r="I121" s="21">
        <f t="shared" si="21"/>
        <v>1222264550.4671974</v>
      </c>
      <c r="J121" s="28">
        <f t="shared" si="24"/>
        <v>27428420293.36425</v>
      </c>
      <c r="K121" s="28">
        <f t="shared" si="25"/>
        <v>21563340391.587154</v>
      </c>
      <c r="L121" s="15">
        <f t="shared" si="23"/>
        <v>0.06</v>
      </c>
      <c r="M121" s="13" t="str">
        <f t="shared" si="17"/>
        <v>TRUE</v>
      </c>
      <c r="N121" s="21">
        <f t="shared" si="18"/>
        <v>0</v>
      </c>
    </row>
    <row r="122" spans="1:14" x14ac:dyDescent="0.25">
      <c r="A122">
        <v>117</v>
      </c>
      <c r="B122">
        <v>12</v>
      </c>
      <c r="F122" s="23">
        <f t="shared" si="19"/>
        <v>27468420293.36425</v>
      </c>
      <c r="G122" s="25">
        <f t="shared" si="20"/>
        <v>21593340391.587154</v>
      </c>
      <c r="H122" s="21">
        <f t="shared" si="22"/>
        <v>1648105217.601855</v>
      </c>
      <c r="I122" s="21">
        <f t="shared" si="21"/>
        <v>1295600423.4952292</v>
      </c>
      <c r="J122" s="28">
        <f t="shared" si="24"/>
        <v>29076525510.966106</v>
      </c>
      <c r="K122" s="28">
        <f t="shared" si="25"/>
        <v>22858940815.082382</v>
      </c>
      <c r="L122" s="15">
        <f t="shared" si="23"/>
        <v>0.06</v>
      </c>
      <c r="M122" s="13" t="str">
        <f t="shared" si="17"/>
        <v>TRUE</v>
      </c>
      <c r="N122" s="21">
        <f t="shared" si="18"/>
        <v>0</v>
      </c>
    </row>
    <row r="123" spans="1:14" x14ac:dyDescent="0.25">
      <c r="A123">
        <v>118</v>
      </c>
      <c r="B123">
        <v>1</v>
      </c>
      <c r="F123" s="23">
        <f t="shared" si="19"/>
        <v>29116525510.966106</v>
      </c>
      <c r="G123" s="25">
        <f t="shared" si="20"/>
        <v>22888940815.082382</v>
      </c>
      <c r="H123" s="21">
        <f t="shared" si="22"/>
        <v>1746991530.6579664</v>
      </c>
      <c r="I123" s="21">
        <f t="shared" si="21"/>
        <v>1373336448.904943</v>
      </c>
      <c r="J123" s="28">
        <f t="shared" si="24"/>
        <v>30823517041.624073</v>
      </c>
      <c r="K123" s="28">
        <f t="shared" si="25"/>
        <v>24232277263.987324</v>
      </c>
      <c r="L123" s="15">
        <f t="shared" si="23"/>
        <v>6.0000000000000005E-2</v>
      </c>
      <c r="M123" s="13" t="str">
        <f t="shared" si="17"/>
        <v>TRUE</v>
      </c>
      <c r="N123" s="21">
        <f t="shared" si="18"/>
        <v>0</v>
      </c>
    </row>
    <row r="124" spans="1:14" x14ac:dyDescent="0.25">
      <c r="A124">
        <v>119</v>
      </c>
      <c r="B124">
        <v>2</v>
      </c>
      <c r="F124" s="23">
        <f t="shared" si="19"/>
        <v>30863517041.624073</v>
      </c>
      <c r="G124" s="25">
        <f t="shared" si="20"/>
        <v>24262277263.987324</v>
      </c>
      <c r="H124" s="21">
        <f t="shared" si="22"/>
        <v>1851811022.4974444</v>
      </c>
      <c r="I124" s="21">
        <f t="shared" si="21"/>
        <v>1455736635.8392394</v>
      </c>
      <c r="J124" s="28">
        <f t="shared" si="24"/>
        <v>32675328064.121517</v>
      </c>
      <c r="K124" s="28">
        <f t="shared" si="25"/>
        <v>25688013899.826565</v>
      </c>
      <c r="L124" s="15">
        <f t="shared" si="23"/>
        <v>0.06</v>
      </c>
      <c r="M124" s="13" t="str">
        <f t="shared" si="17"/>
        <v>TRUE</v>
      </c>
      <c r="N124" s="21">
        <f t="shared" si="18"/>
        <v>0</v>
      </c>
    </row>
    <row r="125" spans="1:14" x14ac:dyDescent="0.25">
      <c r="A125">
        <v>120</v>
      </c>
      <c r="B125">
        <v>3</v>
      </c>
      <c r="C125">
        <v>10</v>
      </c>
      <c r="F125" s="23">
        <f t="shared" si="19"/>
        <v>32715328064.121517</v>
      </c>
      <c r="G125" s="25">
        <f t="shared" si="20"/>
        <v>25718013899.826565</v>
      </c>
      <c r="H125" s="21">
        <f t="shared" si="22"/>
        <v>1962919683.847291</v>
      </c>
      <c r="I125" s="21">
        <f t="shared" si="21"/>
        <v>1543080833.9895937</v>
      </c>
      <c r="J125" s="28">
        <f t="shared" si="24"/>
        <v>34638247747.968811</v>
      </c>
      <c r="K125" s="28">
        <f t="shared" si="25"/>
        <v>27231094733.816158</v>
      </c>
      <c r="L125" s="15">
        <f t="shared" si="23"/>
        <v>0.06</v>
      </c>
      <c r="M125" s="13" t="str">
        <f t="shared" si="17"/>
        <v>TRUE</v>
      </c>
      <c r="N125" s="21">
        <f t="shared" si="18"/>
        <v>0</v>
      </c>
    </row>
    <row r="126" spans="1:14" x14ac:dyDescent="0.25">
      <c r="A126">
        <v>121</v>
      </c>
      <c r="B126">
        <v>4</v>
      </c>
      <c r="F126" s="23">
        <f t="shared" si="19"/>
        <v>34678247747.968811</v>
      </c>
      <c r="G126" s="25">
        <f t="shared" si="20"/>
        <v>27261094733.816158</v>
      </c>
      <c r="H126" s="21">
        <f t="shared" si="22"/>
        <v>2080694864.8781285</v>
      </c>
      <c r="I126" s="21">
        <f t="shared" si="21"/>
        <v>1635665684.0289695</v>
      </c>
      <c r="J126" s="28">
        <f t="shared" si="24"/>
        <v>36718942612.846939</v>
      </c>
      <c r="K126" s="28">
        <f t="shared" si="25"/>
        <v>28866760417.845127</v>
      </c>
      <c r="L126" s="15">
        <f t="shared" si="23"/>
        <v>0.06</v>
      </c>
      <c r="M126" s="13" t="str">
        <f t="shared" si="17"/>
        <v>TRUE</v>
      </c>
      <c r="N126" s="21">
        <f t="shared" si="18"/>
        <v>0</v>
      </c>
    </row>
    <row r="127" spans="1:14" x14ac:dyDescent="0.25">
      <c r="A127">
        <v>122</v>
      </c>
      <c r="B127">
        <v>5</v>
      </c>
      <c r="F127" s="23">
        <f t="shared" si="19"/>
        <v>36758942612.846939</v>
      </c>
      <c r="G127" s="25">
        <f t="shared" si="20"/>
        <v>28896760417.845127</v>
      </c>
      <c r="H127" s="21">
        <f t="shared" si="22"/>
        <v>2205536556.7708163</v>
      </c>
      <c r="I127" s="21">
        <f t="shared" si="21"/>
        <v>1733805625.0707076</v>
      </c>
      <c r="J127" s="28">
        <f t="shared" si="24"/>
        <v>38924479169.617752</v>
      </c>
      <c r="K127" s="28">
        <f t="shared" si="25"/>
        <v>30600566042.915836</v>
      </c>
      <c r="L127" s="15">
        <f t="shared" si="23"/>
        <v>0.06</v>
      </c>
      <c r="M127" s="13" t="str">
        <f t="shared" si="17"/>
        <v>TRUE</v>
      </c>
      <c r="N127" s="21">
        <f t="shared" si="18"/>
        <v>0</v>
      </c>
    </row>
    <row r="128" spans="1:14" x14ac:dyDescent="0.25">
      <c r="A128">
        <v>123</v>
      </c>
      <c r="B128">
        <v>6</v>
      </c>
      <c r="F128" s="23">
        <f t="shared" si="19"/>
        <v>38964479169.617752</v>
      </c>
      <c r="G128" s="25">
        <f t="shared" si="20"/>
        <v>30630566042.915836</v>
      </c>
      <c r="H128" s="21">
        <f t="shared" si="22"/>
        <v>2337868750.1770649</v>
      </c>
      <c r="I128" s="21">
        <f t="shared" si="21"/>
        <v>1837833962.5749502</v>
      </c>
      <c r="J128" s="28">
        <f t="shared" si="24"/>
        <v>41262347919.794815</v>
      </c>
      <c r="K128" s="28">
        <f t="shared" si="25"/>
        <v>32438400005.490788</v>
      </c>
      <c r="L128" s="15">
        <f t="shared" si="23"/>
        <v>0.06</v>
      </c>
      <c r="M128" s="13" t="str">
        <f t="shared" si="17"/>
        <v>TRUE</v>
      </c>
      <c r="N128" s="21">
        <f t="shared" si="18"/>
        <v>0</v>
      </c>
    </row>
    <row r="129" spans="1:14" x14ac:dyDescent="0.25">
      <c r="A129">
        <v>124</v>
      </c>
      <c r="B129">
        <v>7</v>
      </c>
      <c r="F129" s="23">
        <f t="shared" si="19"/>
        <v>41302347919.794815</v>
      </c>
      <c r="G129" s="25">
        <f t="shared" si="20"/>
        <v>32468400005.490788</v>
      </c>
      <c r="H129" s="21">
        <f t="shared" si="22"/>
        <v>2478140875.1876888</v>
      </c>
      <c r="I129" s="21">
        <f t="shared" si="21"/>
        <v>1948104000.3294473</v>
      </c>
      <c r="J129" s="28">
        <f t="shared" si="24"/>
        <v>43740488794.982506</v>
      </c>
      <c r="K129" s="28">
        <f t="shared" si="25"/>
        <v>34386504005.820236</v>
      </c>
      <c r="L129" s="15">
        <f t="shared" si="23"/>
        <v>0.06</v>
      </c>
      <c r="M129" s="13" t="str">
        <f t="shared" si="17"/>
        <v>TRUE</v>
      </c>
      <c r="N129" s="21">
        <f t="shared" si="18"/>
        <v>0</v>
      </c>
    </row>
    <row r="130" spans="1:14" x14ac:dyDescent="0.25">
      <c r="A130">
        <v>125</v>
      </c>
      <c r="B130">
        <v>8</v>
      </c>
      <c r="F130" s="23">
        <f t="shared" si="19"/>
        <v>43780488794.982506</v>
      </c>
      <c r="G130" s="25">
        <f t="shared" si="20"/>
        <v>34416504005.820236</v>
      </c>
      <c r="H130" s="21">
        <f t="shared" si="22"/>
        <v>2626829327.6989503</v>
      </c>
      <c r="I130" s="21">
        <f t="shared" si="21"/>
        <v>2064990240.3492141</v>
      </c>
      <c r="J130" s="28">
        <f t="shared" si="24"/>
        <v>46367318122.681458</v>
      </c>
      <c r="K130" s="28">
        <f t="shared" si="25"/>
        <v>36451494246.169449</v>
      </c>
      <c r="L130" s="15">
        <f t="shared" si="23"/>
        <v>0.06</v>
      </c>
      <c r="M130" s="13" t="str">
        <f t="shared" si="17"/>
        <v>TRUE</v>
      </c>
      <c r="N130" s="21">
        <f t="shared" si="18"/>
        <v>0</v>
      </c>
    </row>
    <row r="131" spans="1:14" x14ac:dyDescent="0.25">
      <c r="A131">
        <v>126</v>
      </c>
      <c r="B131">
        <v>9</v>
      </c>
      <c r="F131" s="23">
        <f t="shared" si="19"/>
        <v>46407318122.681458</v>
      </c>
      <c r="G131" s="25">
        <f t="shared" si="20"/>
        <v>36481494246.169449</v>
      </c>
      <c r="H131" s="21">
        <f t="shared" si="22"/>
        <v>2784439087.3608875</v>
      </c>
      <c r="I131" s="21">
        <f t="shared" si="21"/>
        <v>2188889654.7701669</v>
      </c>
      <c r="J131" s="28">
        <f t="shared" si="24"/>
        <v>49151757210.042343</v>
      </c>
      <c r="K131" s="28">
        <f t="shared" si="25"/>
        <v>38640383900.939613</v>
      </c>
      <c r="L131" s="15">
        <f t="shared" si="23"/>
        <v>0.06</v>
      </c>
      <c r="M131" s="13" t="str">
        <f t="shared" si="17"/>
        <v>TRUE</v>
      </c>
      <c r="N131" s="21">
        <f t="shared" si="18"/>
        <v>0</v>
      </c>
    </row>
    <row r="132" spans="1:14" x14ac:dyDescent="0.25">
      <c r="A132">
        <v>127</v>
      </c>
      <c r="B132">
        <v>10</v>
      </c>
      <c r="F132" s="23">
        <f t="shared" si="19"/>
        <v>49191757210.042343</v>
      </c>
      <c r="G132" s="25">
        <f t="shared" si="20"/>
        <v>38670383900.939613</v>
      </c>
      <c r="H132" s="21">
        <f t="shared" si="22"/>
        <v>2951505432.6025405</v>
      </c>
      <c r="I132" s="21">
        <f t="shared" si="21"/>
        <v>2320223034.0563769</v>
      </c>
      <c r="J132" s="28">
        <f t="shared" si="24"/>
        <v>52103262642.644882</v>
      </c>
      <c r="K132" s="28">
        <f t="shared" si="25"/>
        <v>40960606934.995987</v>
      </c>
      <c r="L132" s="15">
        <f t="shared" si="23"/>
        <v>6.0000000000000005E-2</v>
      </c>
      <c r="M132" s="13" t="str">
        <f t="shared" si="17"/>
        <v>TRUE</v>
      </c>
      <c r="N132" s="21">
        <f t="shared" si="18"/>
        <v>0</v>
      </c>
    </row>
    <row r="133" spans="1:14" x14ac:dyDescent="0.25">
      <c r="A133">
        <v>128</v>
      </c>
      <c r="B133">
        <v>11</v>
      </c>
      <c r="F133" s="23">
        <f t="shared" si="19"/>
        <v>52143262642.644882</v>
      </c>
      <c r="G133" s="25">
        <f t="shared" si="20"/>
        <v>40990606934.995987</v>
      </c>
      <c r="H133" s="21">
        <f t="shared" si="22"/>
        <v>3128595758.5586929</v>
      </c>
      <c r="I133" s="21">
        <f t="shared" si="21"/>
        <v>2459436416.0997591</v>
      </c>
      <c r="J133" s="28">
        <f t="shared" si="24"/>
        <v>55231858401.203575</v>
      </c>
      <c r="K133" s="28">
        <f t="shared" si="25"/>
        <v>43420043351.095749</v>
      </c>
      <c r="L133" s="15">
        <f t="shared" si="23"/>
        <v>0.06</v>
      </c>
      <c r="M133" s="13" t="str">
        <f t="shared" si="17"/>
        <v>TRUE</v>
      </c>
      <c r="N133" s="21">
        <f t="shared" si="18"/>
        <v>0</v>
      </c>
    </row>
    <row r="134" spans="1:14" x14ac:dyDescent="0.25">
      <c r="A134">
        <v>129</v>
      </c>
      <c r="B134">
        <v>12</v>
      </c>
      <c r="F134" s="23">
        <f t="shared" si="19"/>
        <v>55271858401.203575</v>
      </c>
      <c r="G134" s="25">
        <f t="shared" si="20"/>
        <v>43450043351.095749</v>
      </c>
      <c r="H134" s="21">
        <f t="shared" si="22"/>
        <v>3316311504.0722146</v>
      </c>
      <c r="I134" s="21">
        <f t="shared" si="21"/>
        <v>2607002601.0657449</v>
      </c>
      <c r="J134" s="28">
        <f t="shared" si="24"/>
        <v>58548169905.275787</v>
      </c>
      <c r="K134" s="28">
        <f t="shared" si="25"/>
        <v>46027045952.161491</v>
      </c>
      <c r="L134" s="15">
        <f t="shared" si="23"/>
        <v>0.06</v>
      </c>
      <c r="M134" s="13" t="str">
        <f t="shared" si="17"/>
        <v>TRUE</v>
      </c>
      <c r="N134" s="21">
        <f t="shared" si="18"/>
        <v>0</v>
      </c>
    </row>
    <row r="135" spans="1:14" x14ac:dyDescent="0.25">
      <c r="A135">
        <v>130</v>
      </c>
      <c r="B135">
        <v>1</v>
      </c>
      <c r="F135" s="23">
        <f t="shared" si="19"/>
        <v>58588169905.275787</v>
      </c>
      <c r="G135" s="25">
        <f t="shared" si="20"/>
        <v>46057045952.161491</v>
      </c>
      <c r="H135" s="21">
        <f t="shared" si="22"/>
        <v>3515290194.3165469</v>
      </c>
      <c r="I135" s="21">
        <f t="shared" si="21"/>
        <v>2763422757.1296892</v>
      </c>
      <c r="J135" s="28">
        <f t="shared" si="24"/>
        <v>62063460099.592331</v>
      </c>
      <c r="K135" s="28">
        <f t="shared" si="25"/>
        <v>48790468709.291183</v>
      </c>
      <c r="L135" s="15">
        <f t="shared" si="23"/>
        <v>5.9999999999999991E-2</v>
      </c>
      <c r="M135" s="13" t="str">
        <f t="shared" ref="M135:M137" si="26">IF(I135-(F$1*G135)&gt;=0,"TRUE","FALSE")</f>
        <v>TRUE</v>
      </c>
      <c r="N135" s="21">
        <f t="shared" ref="N135:N137" si="27">I135-(F$1*G135)</f>
        <v>0</v>
      </c>
    </row>
    <row r="136" spans="1:14" x14ac:dyDescent="0.25">
      <c r="A136">
        <v>131</v>
      </c>
      <c r="B136">
        <v>2</v>
      </c>
      <c r="F136" s="23">
        <f t="shared" ref="F136:F137" si="28">F135+D136+H135</f>
        <v>62103460099.592331</v>
      </c>
      <c r="G136" s="25">
        <f t="shared" ref="G136:G137" si="29">G135+E136+I135</f>
        <v>48820468709.291183</v>
      </c>
      <c r="H136" s="21">
        <f t="shared" si="22"/>
        <v>3726207605.9755397</v>
      </c>
      <c r="I136" s="21">
        <f t="shared" si="21"/>
        <v>2929228122.5574708</v>
      </c>
      <c r="J136" s="28">
        <f t="shared" si="24"/>
        <v>65789667705.567871</v>
      </c>
      <c r="K136" s="28">
        <f t="shared" si="25"/>
        <v>51719696831.848656</v>
      </c>
      <c r="L136" s="15">
        <f t="shared" si="23"/>
        <v>0.06</v>
      </c>
      <c r="M136" s="13" t="str">
        <f t="shared" si="26"/>
        <v>TRUE</v>
      </c>
      <c r="N136" s="21">
        <f t="shared" si="27"/>
        <v>0</v>
      </c>
    </row>
    <row r="137" spans="1:14" x14ac:dyDescent="0.25">
      <c r="A137">
        <v>132</v>
      </c>
      <c r="B137">
        <v>3</v>
      </c>
      <c r="C137">
        <v>11</v>
      </c>
      <c r="F137" s="23">
        <f t="shared" si="28"/>
        <v>65829667705.567871</v>
      </c>
      <c r="G137" s="25">
        <f t="shared" si="29"/>
        <v>51749696831.848656</v>
      </c>
      <c r="H137" s="21">
        <f t="shared" si="22"/>
        <v>3949780062.3340721</v>
      </c>
      <c r="I137" s="21">
        <f t="shared" si="21"/>
        <v>3104981809.9109192</v>
      </c>
      <c r="J137" s="28">
        <f t="shared" si="24"/>
        <v>69739447767.901947</v>
      </c>
      <c r="K137" s="28">
        <f t="shared" si="25"/>
        <v>54824678641.759575</v>
      </c>
      <c r="L137" s="15">
        <f t="shared" si="23"/>
        <v>0.06</v>
      </c>
      <c r="M137" s="13" t="str">
        <f t="shared" si="26"/>
        <v>TRUE</v>
      </c>
      <c r="N137" s="21">
        <f t="shared" si="27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3" sqref="H23"/>
    </sheetView>
  </sheetViews>
  <sheetFormatPr defaultRowHeight="15" x14ac:dyDescent="0.25"/>
  <cols>
    <col min="1" max="1" width="22.42578125" bestFit="1" customWidth="1"/>
    <col min="6" max="6" width="11" bestFit="1" customWidth="1"/>
    <col min="8" max="8" width="15.28515625" bestFit="1" customWidth="1"/>
  </cols>
  <sheetData>
    <row r="1" spans="1:8" x14ac:dyDescent="0.25">
      <c r="A1" s="19"/>
    </row>
    <row r="2" spans="1:8" x14ac:dyDescent="0.25">
      <c r="A2" s="18" t="s">
        <v>23</v>
      </c>
    </row>
    <row r="3" spans="1:8" x14ac:dyDescent="0.25">
      <c r="A3" s="18" t="s">
        <v>24</v>
      </c>
    </row>
    <row r="4" spans="1:8" x14ac:dyDescent="0.25">
      <c r="A4" s="18" t="s">
        <v>25</v>
      </c>
    </row>
    <row r="5" spans="1:8" x14ac:dyDescent="0.25">
      <c r="A5" s="18" t="s">
        <v>26</v>
      </c>
    </row>
    <row r="6" spans="1:8" x14ac:dyDescent="0.25">
      <c r="A6" s="18" t="s">
        <v>14</v>
      </c>
    </row>
    <row r="7" spans="1:8" x14ac:dyDescent="0.25">
      <c r="A7" s="18" t="s">
        <v>27</v>
      </c>
    </row>
    <row r="8" spans="1:8" x14ac:dyDescent="0.25">
      <c r="A8" s="18" t="s">
        <v>28</v>
      </c>
      <c r="G8" s="11"/>
      <c r="H8" s="1"/>
    </row>
    <row r="9" spans="1:8" x14ac:dyDescent="0.25">
      <c r="A9" s="18" t="s">
        <v>29</v>
      </c>
    </row>
    <row r="10" spans="1:8" x14ac:dyDescent="0.25">
      <c r="A10" s="18" t="s">
        <v>30</v>
      </c>
    </row>
    <row r="11" spans="1:8" x14ac:dyDescent="0.25">
      <c r="A11" s="18" t="s">
        <v>31</v>
      </c>
    </row>
    <row r="12" spans="1:8" x14ac:dyDescent="0.25">
      <c r="A12" s="18" t="s">
        <v>32</v>
      </c>
    </row>
    <row r="13" spans="1:8" x14ac:dyDescent="0.25">
      <c r="A13" s="18" t="s">
        <v>33</v>
      </c>
    </row>
    <row r="14" spans="1:8" x14ac:dyDescent="0.25">
      <c r="A14" s="18" t="s">
        <v>13</v>
      </c>
    </row>
    <row r="15" spans="1:8" x14ac:dyDescent="0.25">
      <c r="A15" s="18"/>
    </row>
    <row r="16" spans="1:8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 t="s">
        <v>15</v>
      </c>
    </row>
    <row r="20" spans="1:1" x14ac:dyDescent="0.25">
      <c r="A20" s="18" t="s">
        <v>16</v>
      </c>
    </row>
    <row r="21" spans="1:1" x14ac:dyDescent="0.25">
      <c r="A21" s="18" t="s">
        <v>17</v>
      </c>
    </row>
    <row r="22" spans="1:1" x14ac:dyDescent="0.25">
      <c r="A22" s="18" t="s">
        <v>18</v>
      </c>
    </row>
    <row r="23" spans="1:1" x14ac:dyDescent="0.25">
      <c r="A23" s="18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SaifulArifin</dc:creator>
  <cp:lastModifiedBy>SaifulArifin</cp:lastModifiedBy>
  <dcterms:created xsi:type="dcterms:W3CDTF">2016-07-14T07:03:09Z</dcterms:created>
  <dcterms:modified xsi:type="dcterms:W3CDTF">2016-08-18T09:32:02Z</dcterms:modified>
</cp:coreProperties>
</file>