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tdixi\Documents\2019 Zambia\"/>
    </mc:Choice>
  </mc:AlternateContent>
  <xr:revisionPtr revIDLastSave="0" documentId="13_ncr:1_{59BECE27-33BD-45F4-BBE4-4EBA3159FA03}" xr6:coauthVersionLast="44" xr6:coauthVersionMax="44" xr10:uidLastSave="{00000000-0000-0000-0000-000000000000}"/>
  <bookViews>
    <workbookView xWindow="-108" yWindow="-108" windowWidth="23256" windowHeight="12576" activeTab="2" xr2:uid="{1D7B60A4-3D22-4597-8856-4350DF94859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Just photos" sheetId="7" r:id="rId7"/>
    <sheet name="EyeSize" sheetId="8" r:id="rId8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" i="6" l="1"/>
  <c r="AD2" i="6"/>
  <c r="AC2" i="6"/>
  <c r="AB2" i="6"/>
  <c r="AC10" i="5"/>
  <c r="AC9" i="5"/>
  <c r="AC6" i="5"/>
  <c r="AC14" i="5"/>
  <c r="AC3" i="5"/>
  <c r="AC4" i="5"/>
  <c r="AC5" i="5"/>
  <c r="AC7" i="5"/>
  <c r="AC8" i="5"/>
  <c r="AC11" i="5"/>
  <c r="AC12" i="5"/>
  <c r="AC13" i="5"/>
  <c r="AC2" i="5"/>
  <c r="AB9" i="5"/>
  <c r="AB10" i="5"/>
  <c r="AB6" i="5"/>
  <c r="AB3" i="5"/>
  <c r="AB4" i="5"/>
  <c r="AB5" i="5"/>
  <c r="AB7" i="5"/>
  <c r="AB8" i="5"/>
  <c r="AB11" i="5"/>
  <c r="AB12" i="5"/>
  <c r="AB13" i="5"/>
  <c r="AB14" i="5"/>
  <c r="AB2" i="5"/>
  <c r="AA3" i="5"/>
  <c r="AA4" i="5"/>
  <c r="AA5" i="5"/>
  <c r="AA6" i="5"/>
  <c r="AA7" i="5"/>
  <c r="AA8" i="5"/>
  <c r="AA9" i="5"/>
  <c r="AA10" i="5"/>
  <c r="AA11" i="5"/>
  <c r="AA12" i="5"/>
  <c r="AA13" i="5"/>
  <c r="AA14" i="5"/>
  <c r="AA2" i="5"/>
  <c r="Z3" i="5"/>
  <c r="Z4" i="5"/>
  <c r="Z5" i="5"/>
  <c r="Z6" i="5"/>
  <c r="Z7" i="5"/>
  <c r="Z8" i="5"/>
  <c r="Z9" i="5"/>
  <c r="Z10" i="5"/>
  <c r="Z11" i="5"/>
  <c r="Z12" i="5"/>
  <c r="Z13" i="5"/>
  <c r="Z14" i="5"/>
  <c r="Z2" i="5"/>
  <c r="AG12" i="4"/>
  <c r="AG9" i="4"/>
  <c r="AG10" i="4"/>
  <c r="AG7" i="4"/>
  <c r="AG6" i="4"/>
  <c r="AG4" i="4"/>
  <c r="AG20" i="4"/>
  <c r="AG5" i="4"/>
  <c r="AG8" i="4"/>
  <c r="AG11" i="4"/>
  <c r="AG13" i="4"/>
  <c r="AG14" i="4"/>
  <c r="AG15" i="4"/>
  <c r="AG16" i="4"/>
  <c r="AG17" i="4"/>
  <c r="AG18" i="4"/>
  <c r="AG19" i="4"/>
  <c r="AG2" i="4"/>
  <c r="AG3" i="4"/>
  <c r="AF12" i="4"/>
  <c r="AF7" i="4"/>
  <c r="AF8" i="4"/>
  <c r="AF10" i="4"/>
  <c r="AF9" i="4"/>
  <c r="AF6" i="4"/>
  <c r="AF4" i="4"/>
  <c r="AF2" i="4"/>
  <c r="AF5" i="4"/>
  <c r="AF11" i="4"/>
  <c r="AF13" i="4"/>
  <c r="AF14" i="4"/>
  <c r="AF15" i="4"/>
  <c r="AF16" i="4"/>
  <c r="AF17" i="4"/>
  <c r="AF18" i="4"/>
  <c r="AF19" i="4"/>
  <c r="AF20" i="4"/>
  <c r="AF3" i="4"/>
  <c r="AE3" i="4"/>
  <c r="AE4" i="4"/>
  <c r="AE5" i="4"/>
  <c r="AE6" i="4"/>
  <c r="AE7" i="4"/>
  <c r="AE8" i="4"/>
  <c r="AE9" i="4"/>
  <c r="AE10" i="4"/>
  <c r="AE11" i="4"/>
  <c r="AE12" i="4"/>
  <c r="AE13" i="4"/>
  <c r="AE14" i="4"/>
  <c r="AE15" i="4"/>
  <c r="AE16" i="4"/>
  <c r="AE17" i="4"/>
  <c r="AE18" i="4"/>
  <c r="AE19" i="4"/>
  <c r="AE20" i="4"/>
  <c r="AE2" i="4"/>
  <c r="AD3" i="4"/>
  <c r="AD4" i="4"/>
  <c r="AD5" i="4"/>
  <c r="AD6" i="4"/>
  <c r="AD7" i="4"/>
  <c r="AD8" i="4"/>
  <c r="AD9" i="4"/>
  <c r="AD10" i="4"/>
  <c r="AD11" i="4"/>
  <c r="AD12" i="4"/>
  <c r="AD13" i="4"/>
  <c r="AD14" i="4"/>
  <c r="AD15" i="4"/>
  <c r="AD16" i="4"/>
  <c r="AD17" i="4"/>
  <c r="AD18" i="4"/>
  <c r="AD19" i="4"/>
  <c r="AD20" i="4"/>
  <c r="AD2" i="4"/>
  <c r="AF11" i="2"/>
  <c r="AE11" i="2"/>
  <c r="AF10" i="2"/>
  <c r="AF6" i="2"/>
  <c r="AF3" i="2"/>
  <c r="AF4" i="2"/>
  <c r="AF5" i="2"/>
  <c r="AF7" i="2"/>
  <c r="AF8" i="2"/>
  <c r="AF9" i="2"/>
  <c r="AF12" i="2"/>
  <c r="AF13" i="2"/>
  <c r="AF14" i="2"/>
  <c r="AF2" i="2"/>
  <c r="AE10" i="2"/>
  <c r="AE6" i="2"/>
  <c r="AE7" i="2"/>
  <c r="AE8" i="2"/>
  <c r="AE9" i="2"/>
  <c r="AE12" i="2"/>
  <c r="AE13" i="2"/>
  <c r="AE14" i="2"/>
  <c r="AE5" i="2"/>
  <c r="AE3" i="2"/>
  <c r="AE4" i="2"/>
  <c r="AE2" i="2"/>
  <c r="AD3" i="2"/>
  <c r="AD4" i="2"/>
  <c r="AD5" i="2"/>
  <c r="AD6" i="2"/>
  <c r="AD7" i="2"/>
  <c r="AD8" i="2"/>
  <c r="AD9" i="2"/>
  <c r="AD10" i="2"/>
  <c r="AD11" i="2"/>
  <c r="AD12" i="2"/>
  <c r="AD13" i="2"/>
  <c r="AD14" i="2"/>
  <c r="AD2" i="2"/>
  <c r="AC4" i="2"/>
  <c r="AC5" i="2"/>
  <c r="AC6" i="2"/>
  <c r="AC7" i="2"/>
  <c r="AC8" i="2"/>
  <c r="AC9" i="2"/>
  <c r="AC10" i="2"/>
  <c r="AC11" i="2"/>
  <c r="AC12" i="2"/>
  <c r="AC13" i="2"/>
  <c r="AC14" i="2"/>
  <c r="AC3" i="2"/>
  <c r="AC2" i="2"/>
  <c r="AD25" i="3"/>
  <c r="AD24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AD9" i="3"/>
  <c r="AD8" i="3"/>
  <c r="AD7" i="3"/>
  <c r="AD6" i="3"/>
  <c r="AD5" i="3"/>
  <c r="AD4" i="3"/>
  <c r="AD3" i="3"/>
  <c r="AD2" i="3"/>
  <c r="AC25" i="3"/>
  <c r="AC24" i="3"/>
  <c r="AC23" i="3"/>
  <c r="AC22" i="3"/>
  <c r="AC21" i="3"/>
  <c r="AC20" i="3"/>
  <c r="AC19" i="3"/>
  <c r="AC18" i="3"/>
  <c r="AC17" i="3"/>
  <c r="AC16" i="3"/>
  <c r="AC15" i="3"/>
  <c r="AC14" i="3"/>
  <c r="AC13" i="3"/>
  <c r="AC12" i="3"/>
  <c r="AC11" i="3"/>
  <c r="AC10" i="3"/>
  <c r="AC9" i="3"/>
  <c r="AC8" i="3"/>
  <c r="AC7" i="3"/>
  <c r="AC6" i="3"/>
  <c r="AC5" i="3"/>
  <c r="AC4" i="3"/>
  <c r="AC3" i="3"/>
  <c r="AC2" i="3"/>
  <c r="AB3" i="3"/>
  <c r="AB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" i="3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" i="3"/>
</calcChain>
</file>

<file path=xl/sharedStrings.xml><?xml version="1.0" encoding="utf-8"?>
<sst xmlns="http://schemas.openxmlformats.org/spreadsheetml/2006/main" count="1079" uniqueCount="379">
  <si>
    <t>Experiment type</t>
  </si>
  <si>
    <t>NestID</t>
  </si>
  <si>
    <t>DonorNestID</t>
  </si>
  <si>
    <t>EggReceivedID</t>
  </si>
  <si>
    <t>EggReceivedColour</t>
  </si>
  <si>
    <t>PriniaEggColour</t>
  </si>
  <si>
    <t>Treatment</t>
  </si>
  <si>
    <t>CFEggRemoved</t>
  </si>
  <si>
    <t>NestStateBeforeCFReturns</t>
  </si>
  <si>
    <t>DateManipulation</t>
  </si>
  <si>
    <t>TimeManipulation</t>
  </si>
  <si>
    <t>DateRemoved</t>
  </si>
  <si>
    <t>DayOfRemoval</t>
  </si>
  <si>
    <t>NumberPEggsInNestAtTimeOfManipulation</t>
  </si>
  <si>
    <t>CFEggLength</t>
  </si>
  <si>
    <t>CFEggWidth</t>
  </si>
  <si>
    <t>PriniaEggLength</t>
  </si>
  <si>
    <t>PriniaEggWidth</t>
  </si>
  <si>
    <t>Notes</t>
  </si>
  <si>
    <t>EggColour</t>
  </si>
  <si>
    <t>EggReplacedID</t>
  </si>
  <si>
    <t>EggStage</t>
  </si>
  <si>
    <t>UsedBeforeForExp2?</t>
  </si>
  <si>
    <t>EggLengthDonor</t>
  </si>
  <si>
    <t>EggWidthDonor</t>
  </si>
  <si>
    <t>EggLengthReplaced</t>
  </si>
  <si>
    <t>EggWidthReplaced</t>
  </si>
  <si>
    <t>Experiment</t>
  </si>
  <si>
    <t>EggRejected?</t>
  </si>
  <si>
    <t>EggColourRecipient</t>
  </si>
  <si>
    <t>EggColourDonor</t>
  </si>
  <si>
    <t>NumberJEggsInNestAtTimeOfManipulation</t>
  </si>
  <si>
    <t>NumberNEggsInNestAtTimeOfManipulation</t>
  </si>
  <si>
    <t>NumberEEggsInNestAtTimeOfManipulation</t>
  </si>
  <si>
    <t>DatePhoto</t>
  </si>
  <si>
    <t>Notes (egg sizes etc)</t>
  </si>
  <si>
    <t>NumberHostEggsInNest</t>
  </si>
  <si>
    <t>NumberParasiteEggsInNest</t>
  </si>
  <si>
    <t>PS001</t>
  </si>
  <si>
    <t>A1</t>
  </si>
  <si>
    <t>Blue</t>
  </si>
  <si>
    <t>unknown</t>
  </si>
  <si>
    <t>B</t>
  </si>
  <si>
    <t>n/a</t>
  </si>
  <si>
    <t>PS002</t>
  </si>
  <si>
    <t>White</t>
  </si>
  <si>
    <t>Species</t>
  </si>
  <si>
    <t>PS</t>
  </si>
  <si>
    <t>P1=16.07x11.71 ; P2=16.46x11.68 ; P3=16.5x11.5</t>
  </si>
  <si>
    <t>PS003</t>
  </si>
  <si>
    <t>PS004</t>
  </si>
  <si>
    <t>Pale blue</t>
  </si>
  <si>
    <t>P1=14.86x11.11 ; P2=14.47x11.21 ; P3=15.01x11.08</t>
  </si>
  <si>
    <t>Olive</t>
  </si>
  <si>
    <t>PS001_A1</t>
  </si>
  <si>
    <t>Abandoned. CF did not return</t>
  </si>
  <si>
    <t>ERY</t>
  </si>
  <si>
    <t>ERY001</t>
  </si>
  <si>
    <t>P1=16.31x11.1 ; P2=16.29x11.09 ; P3=15.91x10.73. P3 collected.</t>
  </si>
  <si>
    <t>C1=18.1x12.15 ; C2=17.51x12.28 ; C3=17.41x12.5. C3 collected</t>
  </si>
  <si>
    <t>PS005</t>
  </si>
  <si>
    <t>P1=15.84x11.26 ; P2=15.61x11.13 ; P3=15.59x11.16. All collected.</t>
  </si>
  <si>
    <t>ERY002</t>
  </si>
  <si>
    <t>0 (1 addled)</t>
  </si>
  <si>
    <t>C1=18.46x12.63 ; C2=18.4x13.14.</t>
  </si>
  <si>
    <t>PS006</t>
  </si>
  <si>
    <t>Red</t>
  </si>
  <si>
    <t>P1=16.2x10.96 ; P2=16.01x11.24 ; P3=16.54x10.92 ; P4=16.51x11.34. All but P3 collected. P2 has small crack.</t>
  </si>
  <si>
    <t>ERY003</t>
  </si>
  <si>
    <t>C1=16.73x12.16</t>
  </si>
  <si>
    <t>PS009</t>
  </si>
  <si>
    <t>P1=16.3x11.32 ; P2=16.2x10.92 ; P3=15.82x11.12. Female killed and eggs collected.</t>
  </si>
  <si>
    <t>ERY004</t>
  </si>
  <si>
    <t>C1=19.08x12.94 ; C2=19.21x13.2 ; C3=18.49x13.55</t>
  </si>
  <si>
    <t>PS010</t>
  </si>
  <si>
    <t>P1=14.75x10.7 ; P2=15x10.93 ; P3=14.75x11.15</t>
  </si>
  <si>
    <t>JUN</t>
  </si>
  <si>
    <t>JUN001</t>
  </si>
  <si>
    <t>Pale blue; brown speckling</t>
  </si>
  <si>
    <t>C1=15.44x10.53. 2 eggs on previous day, nest abandoned and one egg gone.</t>
  </si>
  <si>
    <t>PS012</t>
  </si>
  <si>
    <t>P1=15.21x11.33 ; P2 = 15.50x11.40 ; P3=15.71x11.45. All harvested.</t>
  </si>
  <si>
    <t>PS015</t>
  </si>
  <si>
    <t>P1=16.12x11.22 ; P2=16.02x11.44 ; P3=16.71x11.67</t>
  </si>
  <si>
    <t>PS014</t>
  </si>
  <si>
    <t>P3</t>
  </si>
  <si>
    <t>JUN002</t>
  </si>
  <si>
    <t>YES</t>
  </si>
  <si>
    <t>pale blue, small black speckles</t>
  </si>
  <si>
    <t>pale blue, small brown speckles and ring at blunt end</t>
  </si>
  <si>
    <t>P1</t>
  </si>
  <si>
    <t>Nest</t>
  </si>
  <si>
    <t>Male/Female</t>
  </si>
  <si>
    <t>EyeWidth</t>
  </si>
  <si>
    <t>EyeDepth</t>
  </si>
  <si>
    <t>AxialLengthIfMeasured</t>
  </si>
  <si>
    <t>Dissected</t>
  </si>
  <si>
    <t>F</t>
  </si>
  <si>
    <t>RightOrLeft</t>
  </si>
  <si>
    <t>L</t>
  </si>
  <si>
    <t>R</t>
  </si>
  <si>
    <t>PS016</t>
  </si>
  <si>
    <t>P1=15.48x11.47 ; P2=16.22x11.39</t>
  </si>
  <si>
    <t>YES BUT SEE NOTE</t>
  </si>
  <si>
    <t>P1=16.93x11.42 ; P2=16.29x11.50, nest found destroyed on 12 feb but only 2 host eggs present, suggesting the experimental egg was rejected.</t>
  </si>
  <si>
    <t>PSK03</t>
  </si>
  <si>
    <t>P1=15.71x11.95 ; P2=15.77x12.00</t>
  </si>
  <si>
    <t>P1=16.22x11.42 ; P2=15.80x11.53 ;P3=15.37x11.02 ; P4=15.79x11.30</t>
  </si>
  <si>
    <t>PST001</t>
  </si>
  <si>
    <t>PSK04</t>
  </si>
  <si>
    <t>S</t>
  </si>
  <si>
    <t>PSK04_A1</t>
  </si>
  <si>
    <t>PS020</t>
  </si>
  <si>
    <t>PS018</t>
  </si>
  <si>
    <t>P1=16.88x12.00 ; P2=16.86x11.93</t>
  </si>
  <si>
    <t>PS021</t>
  </si>
  <si>
    <t>PSK01</t>
  </si>
  <si>
    <t>A2</t>
  </si>
  <si>
    <t>NO</t>
  </si>
  <si>
    <t>P1=16.34x11.60 ; P2=15.77x11.68</t>
  </si>
  <si>
    <t>PS024</t>
  </si>
  <si>
    <t>PS025</t>
  </si>
  <si>
    <t>PSK02</t>
  </si>
  <si>
    <t>W</t>
  </si>
  <si>
    <t>P1=15.52x11.00 ; P2=15.12x10.84</t>
  </si>
  <si>
    <t>PS026</t>
  </si>
  <si>
    <t>P4</t>
  </si>
  <si>
    <t>P1=16.25x11.80 ; P2=16.41x11.41 ; P3=16.67x11.19</t>
  </si>
  <si>
    <t>PS027</t>
  </si>
  <si>
    <t>P1=15.76x11.00 ; P2=15.45x10.97</t>
  </si>
  <si>
    <t>PS028</t>
  </si>
  <si>
    <t>P1=16.00x11.90 ; P2=16.88x11.70</t>
  </si>
  <si>
    <t>PS029</t>
  </si>
  <si>
    <t>PS032</t>
  </si>
  <si>
    <t>P1=16.02x11.12 ; P2=15.65x10.92 ; P3=15.93x11.32</t>
  </si>
  <si>
    <t>PS023</t>
  </si>
  <si>
    <t>P1=15.18x11.23 ; P2=14.88x10.90</t>
  </si>
  <si>
    <t>PREDATED DAY 1</t>
  </si>
  <si>
    <t>PS022</t>
  </si>
  <si>
    <t>C1=14.50x10.85 ; C2=14.90X10.80. BUT LATER FOUND WITH 2 CF EGGS. SO DID THE CF REMOVE THE EXPERIMENTAL EGG?</t>
  </si>
  <si>
    <t>ERY010</t>
  </si>
  <si>
    <t>C3</t>
  </si>
  <si>
    <t>C1=18.71x13.23 ; C2=18.47x12.86</t>
  </si>
  <si>
    <t>ERY008</t>
  </si>
  <si>
    <t>C1=17.30x13.20 ; C2=17.35x13.26 ; A1=16.19x12.13 ; A2=15.55x12.00 ; A3=15.60x12.20</t>
  </si>
  <si>
    <t>JUN004</t>
  </si>
  <si>
    <t>JUN003</t>
  </si>
  <si>
    <t>White; brown blotches</t>
  </si>
  <si>
    <t>A1=18.54x12.52 ; A2=18.03x12.46</t>
  </si>
  <si>
    <t>PS034</t>
  </si>
  <si>
    <t>PS037</t>
  </si>
  <si>
    <t>?? SEE NOTE</t>
  </si>
  <si>
    <t>P1=15.56x11.18 ; P2=14.92x11.20. REMOVED P1! CF EGG GONE NEXT DAY (18TH)</t>
  </si>
  <si>
    <t>P1=15.10x11.34 ; P2=15.68x11.68 ; P3=15.14x11.53</t>
  </si>
  <si>
    <t>ERY009</t>
  </si>
  <si>
    <t>ABANDONED ; C1=19.24x12.74 ; A1=18.57x12.51</t>
  </si>
  <si>
    <t>PS041</t>
  </si>
  <si>
    <t>RED/BROWN/OLIVE! EXPERIMENTAL EGG RED</t>
  </si>
  <si>
    <t>P1=15.61x11.30 ; P2=15.68x11.23</t>
  </si>
  <si>
    <t>ERY013</t>
  </si>
  <si>
    <t>ERY012</t>
  </si>
  <si>
    <t>ERY007</t>
  </si>
  <si>
    <t>C1</t>
  </si>
  <si>
    <t>C1=19.25x12.83 ; C2=18.69x12.92</t>
  </si>
  <si>
    <t>C1=17.87x13.10 ; C2=17.40x13.00</t>
  </si>
  <si>
    <t>PS043</t>
  </si>
  <si>
    <t>PS042</t>
  </si>
  <si>
    <t>PS046</t>
  </si>
  <si>
    <t>PS039</t>
  </si>
  <si>
    <t>PS031</t>
  </si>
  <si>
    <t>P2</t>
  </si>
  <si>
    <t>P1=15.59x10.80. NB LABEL ON PHOTOS FOR EXPERIMENTAL EGG IS INCORRECT. EXPERIMENTAL EGG IS PS031_P1. ALSO THIS FEMALE (PS043) IS PROBABLY THE SAME FEMALE AS PS031 - SO THE EXPERIMENTAL EGG IS ONE OF HER'S!</t>
  </si>
  <si>
    <t>pale blue, brown spots</t>
  </si>
  <si>
    <t>C4</t>
  </si>
  <si>
    <t>C1=15.30x11.14 ; C2=14.62x10.83 ; C3=14.88x10.94</t>
  </si>
  <si>
    <t xml:space="preserve">P1=15.81x11.69 ; P2=15.42x11.58 ; P3=15.99x11.37 ; same female as PS006 </t>
  </si>
  <si>
    <t>PSK05</t>
  </si>
  <si>
    <t>PSK06</t>
  </si>
  <si>
    <t>P1=15.61x11.43 ; P2=14.67x10.62 ; P3=14.95x11.06</t>
  </si>
  <si>
    <t>P1=14.82x11.84 ; P2=14.78x11.46 ; P3=15.74x12.06</t>
  </si>
  <si>
    <t>JUN007</t>
  </si>
  <si>
    <t>JUN005</t>
  </si>
  <si>
    <t>JUN006</t>
  </si>
  <si>
    <t>white with brown blotches</t>
  </si>
  <si>
    <t>C5</t>
  </si>
  <si>
    <t>C1=14.71x10.75 ; C2=14.60x10.70 ; C3=14.37x10.67 ; C4=14.48x10.57</t>
  </si>
  <si>
    <t>pale blue, heavily speckled with brown</t>
  </si>
  <si>
    <t>C1=15.52x11.20 ; C2=16.32x11.06 ; C3=15.78x11.35</t>
  </si>
  <si>
    <t>PS047</t>
  </si>
  <si>
    <t>PS038</t>
  </si>
  <si>
    <t>ERY017</t>
  </si>
  <si>
    <t>ERY016</t>
  </si>
  <si>
    <t>ERY015</t>
  </si>
  <si>
    <t>C2</t>
  </si>
  <si>
    <t>C1=16.60x12.29 ; C2=17.22x12.21</t>
  </si>
  <si>
    <t>C1=17.78x13.07</t>
  </si>
  <si>
    <t>C1=16.00x12.92 ; C2=16.43x12.74</t>
  </si>
  <si>
    <t>NO (predated day 4)</t>
  </si>
  <si>
    <t>PREDATED DAY 2</t>
  </si>
  <si>
    <t>PREDATED DAY 3</t>
  </si>
  <si>
    <t>P1=15.60x11.30 ; P2=15.45x11.60. Same female as PS012</t>
  </si>
  <si>
    <t>PS049</t>
  </si>
  <si>
    <t>PST007</t>
  </si>
  <si>
    <t>P1=15.79x11.30 ; P2=15.26x11.55 ; P3=15.36x11.33</t>
  </si>
  <si>
    <t>PS051</t>
  </si>
  <si>
    <t>P1=15.07x11.45 ; P2=14.99x11.46</t>
  </si>
  <si>
    <t xml:space="preserve">NO (predated day 4) </t>
  </si>
  <si>
    <t>Abandoned day 2</t>
  </si>
  <si>
    <t>PSK08</t>
  </si>
  <si>
    <t>P1=15.08x11.17; P2=15.01x11.29</t>
  </si>
  <si>
    <t>JUN009</t>
  </si>
  <si>
    <t>pale blue, small black spots</t>
  </si>
  <si>
    <t>C1=14.59x11.21; C2=14.91x11.24 ; C3=14.45x11.04 ; C4=14.67x11.28</t>
  </si>
  <si>
    <t>ERY020</t>
  </si>
  <si>
    <t>ERY021</t>
  </si>
  <si>
    <t>C1=17.15x12.76 ; C2=16.62x12.45</t>
  </si>
  <si>
    <t>C1=17.78x12.56</t>
  </si>
  <si>
    <t xml:space="preserve">P1=14.75x11.51 ; P2=14.94x11.28 ; P3=15.47x11.46 </t>
  </si>
  <si>
    <t>PS052</t>
  </si>
  <si>
    <t>P1=15.98x11.37 ; P2=16.27x11.45</t>
  </si>
  <si>
    <t>JUN012</t>
  </si>
  <si>
    <t>C1=15.20x11.93 ; C2=15.35x11.97 ; C3=15.02x11.95 ; C4=14.98x12.03</t>
  </si>
  <si>
    <t>ERY024</t>
  </si>
  <si>
    <t>C1=17.50x12.83</t>
  </si>
  <si>
    <t>JUNT002</t>
  </si>
  <si>
    <t>White with black speckles</t>
  </si>
  <si>
    <t>C1=14.20x10.89 ; C2=14.00x10.80 ; C3=14.20x10.95</t>
  </si>
  <si>
    <t>PS057</t>
  </si>
  <si>
    <t>P1=15.31x11.31 ; P2=16.10x11.72</t>
  </si>
  <si>
    <t>P1=15.53x10.76 ; P2=15.43x10.76 ; P3=15.72x10.78 label incorrect on photos.</t>
  </si>
  <si>
    <t>ERYK05</t>
  </si>
  <si>
    <t>ERYK04</t>
  </si>
  <si>
    <t>C1=18.48x12.25 ; C2=18.24x11.92 ; C3=17.25x12.11</t>
  </si>
  <si>
    <t>C1=15.81x11.94 ; C2=17.30x12.45 ; C3=17.24x12.20</t>
  </si>
  <si>
    <t>PS060</t>
  </si>
  <si>
    <t>PS063</t>
  </si>
  <si>
    <t>P1=15.39x11.21 ; P2=15.30x10.80. Same female as PS010</t>
  </si>
  <si>
    <t>P1=15.15x11.28 ; P2=15.25x11.25</t>
  </si>
  <si>
    <t>ERY026</t>
  </si>
  <si>
    <t>ERY027</t>
  </si>
  <si>
    <t>C1=17.28x12.75 ; C2=17.30x13.06</t>
  </si>
  <si>
    <t>C1=18.26x12.70 ; C2=17.92x12.80</t>
  </si>
  <si>
    <t>PS064</t>
  </si>
  <si>
    <t>Red-Olive</t>
  </si>
  <si>
    <t>PS066</t>
  </si>
  <si>
    <t>P1=15.59x11.20 ; P2=15.72x10.98</t>
  </si>
  <si>
    <t>JUN016</t>
  </si>
  <si>
    <t>C1=14.05x10.74 ; C2=14.41x10.80 ; C3=14.32x10.83</t>
  </si>
  <si>
    <t>PS067</t>
  </si>
  <si>
    <t>PSK07</t>
  </si>
  <si>
    <t>P1=16.35x11.70 ; P2=15.75x11.50 . Same as PS014?</t>
  </si>
  <si>
    <t>PS070</t>
  </si>
  <si>
    <t>P1=16.30x11.15 ; P2=16.36x11.09 ; P3=16.00x11.11</t>
  </si>
  <si>
    <t>JUN013</t>
  </si>
  <si>
    <t>C1=14.87x11.23 ; A1=16.00x12.60</t>
  </si>
  <si>
    <t>Blue with large brown bloches ; parasite egg pale blue with black speckling</t>
  </si>
  <si>
    <t>ERY028</t>
  </si>
  <si>
    <t>3 (BUT TWO EGGS UNDEVELOPED</t>
  </si>
  <si>
    <t>C1=17.80x12.98 (incubated) ; C2=18.16x12.70 (undeveloped)</t>
  </si>
  <si>
    <t>PS062</t>
  </si>
  <si>
    <t>ROTTEN</t>
  </si>
  <si>
    <t>PS074</t>
  </si>
  <si>
    <t>P1=14.05x11.50. Wrong label on photos - PS062 on label is same female but different clutch</t>
  </si>
  <si>
    <t>PS075</t>
  </si>
  <si>
    <t>P1=15.28x11.05 ; P2=15.37x11.40 ; P3=15.40x11.28. Prob same as PS046</t>
  </si>
  <si>
    <t>ERY030</t>
  </si>
  <si>
    <t>C1=17.55x13.17 ; C2=17.37x13.26</t>
  </si>
  <si>
    <t>PS073</t>
  </si>
  <si>
    <t>P1=16.25x11.56 ; P2=16.40x11.50 , abandoned</t>
  </si>
  <si>
    <t>PS077</t>
  </si>
  <si>
    <t>P1=16.31x11.77 ; P2=16.09x11.50 ; P3=16.11x11.60</t>
  </si>
  <si>
    <t>PS078</t>
  </si>
  <si>
    <t>P1=16.10x11.38 ; P2=16.35x11.18</t>
  </si>
  <si>
    <t>P1=15.22x11.41 ; P2=15.34x11.45. NB PSK04_A1 was repainted after its use in Experiment 1.</t>
  </si>
  <si>
    <t>Abandoned. CF did not return. Nest wet and squiggles washed off. Repainted for use in experiment 2</t>
  </si>
  <si>
    <t>P1=15.80x10.90 ; P2=15.46x10.61 ; P3=15.75x11.00 , foreign egg rejected; one host egg gone next day (P2)</t>
  </si>
  <si>
    <t>PS079</t>
  </si>
  <si>
    <t>P1=15.91x11.85 ; P2=16.21x11.72</t>
  </si>
  <si>
    <t>PS081</t>
  </si>
  <si>
    <t>Blue with small brown speckles</t>
  </si>
  <si>
    <t>ADDLED</t>
  </si>
  <si>
    <t>PS (BUT SEE NOTE)</t>
  </si>
  <si>
    <t>PS083</t>
  </si>
  <si>
    <t>P1=15.42x11.66 ; P2=15.15x11.47 ; P3=15.30x11.50</t>
  </si>
  <si>
    <t>JUN019</t>
  </si>
  <si>
    <t>C1=14.28x11.20</t>
  </si>
  <si>
    <t>A1=16.39x12.37 ; A2=16.00x12.37</t>
  </si>
  <si>
    <t>A1=15.67x12.12 ; A2=16.35x12.28</t>
  </si>
  <si>
    <t>A1=16.37x12.36</t>
  </si>
  <si>
    <t>A1=15.48x12.50 ; A2=15.33x12.35</t>
  </si>
  <si>
    <t>PSK09</t>
  </si>
  <si>
    <t>A1=15.45x12.19 ; A2=16.08x12.20</t>
  </si>
  <si>
    <t>Pale Blue</t>
  </si>
  <si>
    <t>One zitting egg (!) in nest. Egg collected, specc'ed, membrane samples taken and put on FTA card and in ethanol. C1=14.41x11.34</t>
  </si>
  <si>
    <t>JUN017</t>
  </si>
  <si>
    <t>JUN018</t>
  </si>
  <si>
    <t>JUN023</t>
  </si>
  <si>
    <t>JUN020</t>
  </si>
  <si>
    <t>white with black speckles</t>
  </si>
  <si>
    <t>C1=15.68x11.97 ; C2=15.38x11.77</t>
  </si>
  <si>
    <t>white with brown speckles</t>
  </si>
  <si>
    <t>C1=14.24x10.56 ; C2=15.87x10.70 ; C3=14.29x10.70</t>
  </si>
  <si>
    <t>blue with black speckles</t>
  </si>
  <si>
    <t>blue with brown blotches</t>
  </si>
  <si>
    <t>C1=14.68x11.43 ; C2=14.17x10.90 ; C3=14.78x11.00; C4=14.98x11.45</t>
  </si>
  <si>
    <t>JUN024</t>
  </si>
  <si>
    <t>PS085</t>
  </si>
  <si>
    <t>PS085_A1</t>
  </si>
  <si>
    <t>PS086</t>
  </si>
  <si>
    <t xml:space="preserve">P1 and P2=14.85x11.12 </t>
  </si>
  <si>
    <t>PS084</t>
  </si>
  <si>
    <t>P1=15.66x10.90</t>
  </si>
  <si>
    <t>JUN021</t>
  </si>
  <si>
    <t>blue with brown speckles</t>
  </si>
  <si>
    <t>C1=13.92x11.00 ; C2=14.29x11.25 ; C3=14.71x10.90</t>
  </si>
  <si>
    <t>PS089</t>
  </si>
  <si>
    <t>P1=16.21x11.00 ; P2=16.08x11.46 ; NB P3 was undeveloped; P1 and P2 Stage 4</t>
  </si>
  <si>
    <t>NAT004</t>
  </si>
  <si>
    <t>NATT001</t>
  </si>
  <si>
    <t>Blue, brown speckles</t>
  </si>
  <si>
    <t>White, brown speckles</t>
  </si>
  <si>
    <t>C1=18.52x13.58 ; C2=17.20x12.93</t>
  </si>
  <si>
    <t>PS090</t>
  </si>
  <si>
    <t>P1=15.72x11.66 ; P2=15.87x11.41</t>
  </si>
  <si>
    <t>A1=17.03x12.14</t>
  </si>
  <si>
    <t>PS092</t>
  </si>
  <si>
    <t>NB P3 was undeveloped; P1=14.22x11.34 ; P2=14.59x11.41 ; both P1 and P2 stage 4</t>
  </si>
  <si>
    <t>JUN027</t>
  </si>
  <si>
    <t>C1=15.13x10.99 ; C2=15.08x10.95 ; C3=15.23x10.93</t>
  </si>
  <si>
    <t>PS094</t>
  </si>
  <si>
    <t>P1=15.46x11.00 ; P2=15.72x11.02 ; P3=15.60x10.95</t>
  </si>
  <si>
    <t>JUN025</t>
  </si>
  <si>
    <t>C1=15.11x11.06 ; C2=14.97x11.05 ; C3=14.85x11.05</t>
  </si>
  <si>
    <t>JUN028</t>
  </si>
  <si>
    <t>C1=14.05x10.83 ; C2=14.55x10.80 ; C3=14.83x10.75</t>
  </si>
  <si>
    <t>JUN029</t>
  </si>
  <si>
    <t>C1=14.79x11.79 ; C2=14.25x11.52 ; C3=14.36x11.26 ; same female as JUN007</t>
  </si>
  <si>
    <t>C1=14.41x11.50 ; C2=14.17x11.55 ; C3=14.26x11.48. Maybe same female as JUN007</t>
  </si>
  <si>
    <t>PS095</t>
  </si>
  <si>
    <t>Abandoned day 0</t>
  </si>
  <si>
    <t>ADDLED (PARTLY INCUBATED)</t>
  </si>
  <si>
    <t>1 EGG CLUTCH, EGG ADDLED. NEST APPEARED ACTIVE BUT WAS IN FACT ABANDONED.</t>
  </si>
  <si>
    <t>JUN030</t>
  </si>
  <si>
    <t>C1=15.50x11.25 ; C2=15.13x10.90 ; C3=15.20x11.20</t>
  </si>
  <si>
    <t>PS030</t>
  </si>
  <si>
    <t>P1=14.46x10.26 ; P2=15.32x10.35</t>
  </si>
  <si>
    <t>PS048</t>
  </si>
  <si>
    <t>P1=15.76x11.42 ; P2=15.88x11.40</t>
  </si>
  <si>
    <t>P1=15.20x11.11 ; P2=15.35x11.00. Eggs cooked and rotten, nest abandoned. Same female as PS074</t>
  </si>
  <si>
    <t>P1=14.44x11.08 ; P2=15.63x11.16; label incorrect - written as P3 from PS034 not P4</t>
  </si>
  <si>
    <t xml:space="preserve">P1_length </t>
  </si>
  <si>
    <t xml:space="preserve">P2_length </t>
  </si>
  <si>
    <t xml:space="preserve">P3_length </t>
  </si>
  <si>
    <t xml:space="preserve">P4_length </t>
  </si>
  <si>
    <t>P1_width</t>
  </si>
  <si>
    <t>P2_width</t>
  </si>
  <si>
    <t>P3_width</t>
  </si>
  <si>
    <t>P4_width</t>
  </si>
  <si>
    <t>Av_host_length</t>
  </si>
  <si>
    <t>Av_host_width</t>
  </si>
  <si>
    <t>Av_hostminus1_length</t>
  </si>
  <si>
    <t>Av_hostminus1_width</t>
  </si>
  <si>
    <t>P1=15.80x11.45 ; P2=15.37x11.41. predated 17 Feb</t>
  </si>
  <si>
    <t xml:space="preserve">C1_length </t>
  </si>
  <si>
    <t xml:space="preserve">C2_length </t>
  </si>
  <si>
    <t xml:space="preserve">C3_length </t>
  </si>
  <si>
    <t xml:space="preserve">C4_length </t>
  </si>
  <si>
    <t>C5_length</t>
  </si>
  <si>
    <t>C1_width</t>
  </si>
  <si>
    <t>C2_width</t>
  </si>
  <si>
    <t>C3_width</t>
  </si>
  <si>
    <t>C4_width</t>
  </si>
  <si>
    <t>C5_width</t>
  </si>
  <si>
    <t>NAT</t>
  </si>
  <si>
    <t>White, pale brown speckling</t>
  </si>
  <si>
    <t>NATT008</t>
  </si>
  <si>
    <t>C1=18.40x12.70 ; C2=18.66x12.56 ; C3=18.43x12.90</t>
  </si>
  <si>
    <t>C1=17.98x12.45 ; C2=18.72x12.60</t>
  </si>
  <si>
    <t>C2=14.30x11.00 ; C3=14.24x10.87 ; C4=13.88x10.64. NB I 'predated' this nest when it had 2 eggs; I removed one (C1) for use in experiment with JUN017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</si>
</sst>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6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6" fontId="0" fillId="4" borderId="0" xfId="0" applyNumberFormat="1" applyFill="1"/>
    <xf numFmtId="20" fontId="0" fillId="4" borderId="0" xfId="0" applyNumberFormat="1" applyFill="1"/>
    <xf numFmtId="0" fontId="0" fillId="5" borderId="0" xfId="0" applyFill="1"/>
    <xf numFmtId="16" fontId="0" fillId="5" borderId="0" xfId="0" applyNumberFormat="1" applyFill="1"/>
    <xf numFmtId="20" fontId="0" fillId="5" borderId="0" xfId="0" applyNumberFormat="1" applyFill="1"/>
    <xf numFmtId="0" fontId="1" fillId="4" borderId="0" xfId="0" applyFont="1" applyFill="1"/>
    <xf numFmtId="16" fontId="1" fillId="4" borderId="0" xfId="0" applyNumberFormat="1" applyFont="1" applyFill="1"/>
    <xf numFmtId="20" fontId="1" fillId="4" borderId="0" xfId="0" applyNumberFormat="1" applyFont="1" applyFill="1"/>
    <xf numFmtId="0" fontId="1" fillId="2" borderId="0" xfId="0" applyFont="1" applyFill="1"/>
    <xf numFmtId="16" fontId="1" fillId="2" borderId="0" xfId="0" applyNumberFormat="1" applyFont="1" applyFill="1"/>
    <xf numFmtId="20" fontId="1" fillId="2" borderId="0" xfId="0" applyNumberFormat="1" applyFont="1" applyFill="1"/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04B70-E0C6-4EB1-AEE9-4CDE34C485C2}">
  <dimension ref="A1:S4"/>
  <sheetViews>
    <sheetView topLeftCell="J1" workbookViewId="0">
      <selection activeCell="A4" sqref="A4:XFD4"/>
    </sheetView>
  </sheetViews>
  <sheetFormatPr defaultRowHeight="14.4" x14ac:dyDescent="0.3"/>
  <cols>
    <col min="3" max="3" width="13.5546875" customWidth="1"/>
    <col min="4" max="4" width="14.88671875" customWidth="1"/>
    <col min="5" max="5" width="18.21875" customWidth="1"/>
    <col min="6" max="6" width="17.21875" customWidth="1"/>
    <col min="7" max="7" width="10.88671875" customWidth="1"/>
    <col min="8" max="8" width="18.5546875" customWidth="1"/>
    <col min="9" max="9" width="25.109375" customWidth="1"/>
    <col min="10" max="10" width="16.109375" customWidth="1"/>
    <col min="11" max="11" width="16.88671875" customWidth="1"/>
    <col min="12" max="12" width="15.5546875" customWidth="1"/>
    <col min="13" max="13" width="14" customWidth="1"/>
    <col min="14" max="14" width="36.6640625" customWidth="1"/>
    <col min="15" max="15" width="17.33203125" customWidth="1"/>
    <col min="16" max="16" width="15.109375" customWidth="1"/>
    <col min="17" max="17" width="16.33203125" customWidth="1"/>
    <col min="18" max="18" width="17.21875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s="8" customFormat="1" x14ac:dyDescent="0.3">
      <c r="A2" s="8">
        <v>1</v>
      </c>
      <c r="B2" s="8" t="s">
        <v>38</v>
      </c>
      <c r="C2" s="8" t="s">
        <v>38</v>
      </c>
      <c r="D2" s="8" t="s">
        <v>39</v>
      </c>
      <c r="E2" s="8" t="s">
        <v>40</v>
      </c>
      <c r="F2" s="8" t="s">
        <v>41</v>
      </c>
      <c r="G2" s="8" t="s">
        <v>42</v>
      </c>
      <c r="H2" s="8" t="s">
        <v>43</v>
      </c>
      <c r="I2" s="8" t="s">
        <v>54</v>
      </c>
      <c r="J2" s="9">
        <v>43502</v>
      </c>
      <c r="K2" s="10">
        <v>0.64583333333333337</v>
      </c>
      <c r="L2" s="8" t="s">
        <v>43</v>
      </c>
      <c r="M2" s="8" t="s">
        <v>43</v>
      </c>
      <c r="N2" s="8">
        <v>0</v>
      </c>
      <c r="O2" s="8">
        <v>16.16</v>
      </c>
      <c r="P2" s="8">
        <v>12.19</v>
      </c>
      <c r="Q2" s="8" t="s">
        <v>43</v>
      </c>
      <c r="R2" s="8" t="s">
        <v>43</v>
      </c>
      <c r="S2" s="8" t="s">
        <v>55</v>
      </c>
    </row>
    <row r="3" spans="1:19" s="8" customFormat="1" x14ac:dyDescent="0.3">
      <c r="A3" s="8">
        <v>1</v>
      </c>
      <c r="B3" s="8" t="s">
        <v>109</v>
      </c>
      <c r="C3" s="8" t="s">
        <v>109</v>
      </c>
      <c r="D3" s="8" t="s">
        <v>39</v>
      </c>
      <c r="E3" s="8" t="s">
        <v>40</v>
      </c>
      <c r="F3" s="8" t="s">
        <v>41</v>
      </c>
      <c r="G3" s="8" t="s">
        <v>110</v>
      </c>
      <c r="H3" s="8" t="s">
        <v>43</v>
      </c>
      <c r="I3" s="8" t="s">
        <v>111</v>
      </c>
      <c r="J3" s="9">
        <v>43509</v>
      </c>
      <c r="K3" s="10">
        <v>0.69791666666666663</v>
      </c>
      <c r="L3" s="8" t="s">
        <v>43</v>
      </c>
      <c r="M3" s="8" t="s">
        <v>43</v>
      </c>
      <c r="N3" s="8">
        <v>0</v>
      </c>
      <c r="O3" s="8">
        <v>16.37</v>
      </c>
      <c r="P3" s="8">
        <v>12.36</v>
      </c>
      <c r="Q3" s="8" t="s">
        <v>43</v>
      </c>
      <c r="R3" s="8" t="s">
        <v>43</v>
      </c>
      <c r="S3" s="8" t="s">
        <v>274</v>
      </c>
    </row>
    <row r="4" spans="1:19" s="8" customFormat="1" x14ac:dyDescent="0.3">
      <c r="A4" s="8">
        <v>1</v>
      </c>
      <c r="B4" s="8" t="s">
        <v>306</v>
      </c>
      <c r="C4" s="8" t="s">
        <v>306</v>
      </c>
      <c r="D4" s="8" t="s">
        <v>39</v>
      </c>
      <c r="E4" s="8" t="s">
        <v>66</v>
      </c>
      <c r="F4" s="8" t="s">
        <v>41</v>
      </c>
      <c r="G4" s="8" t="s">
        <v>110</v>
      </c>
      <c r="H4" s="8" t="s">
        <v>43</v>
      </c>
      <c r="I4" s="8" t="s">
        <v>307</v>
      </c>
      <c r="J4" s="9">
        <v>43540</v>
      </c>
      <c r="K4" s="10">
        <v>0.66666666666666663</v>
      </c>
      <c r="L4" s="8" t="s">
        <v>43</v>
      </c>
      <c r="M4" s="8" t="s">
        <v>43</v>
      </c>
      <c r="N4" s="8">
        <v>0</v>
      </c>
      <c r="O4" s="8">
        <v>17.03</v>
      </c>
      <c r="P4" s="8">
        <v>12.14</v>
      </c>
      <c r="Q4" s="8" t="s">
        <v>43</v>
      </c>
      <c r="R4" s="8" t="s">
        <v>43</v>
      </c>
      <c r="S4" s="8" t="s">
        <v>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E681D-DC64-45F7-BD58-2DC534B7B9A8}">
  <dimension ref="A1:AF14"/>
  <sheetViews>
    <sheetView topLeftCell="B1" workbookViewId="0">
      <selection activeCell="M1" sqref="M1:M1048576"/>
    </sheetView>
  </sheetViews>
  <sheetFormatPr defaultRowHeight="14.4" x14ac:dyDescent="0.3"/>
  <cols>
    <col min="3" max="3" width="14" customWidth="1"/>
    <col min="4" max="4" width="9.5546875" customWidth="1"/>
    <col min="5" max="5" width="13.44140625" customWidth="1"/>
    <col min="6" max="6" width="14.44140625" customWidth="1"/>
    <col min="8" max="8" width="11.21875" customWidth="1"/>
    <col min="9" max="9" width="14.77734375" customWidth="1"/>
    <col min="10" max="10" width="17.33203125" customWidth="1"/>
    <col min="11" max="11" width="17.44140625" customWidth="1"/>
    <col min="12" max="12" width="13.88671875" customWidth="1"/>
    <col min="13" max="13" width="13.5546875" customWidth="1"/>
    <col min="14" max="14" width="20.21875" customWidth="1"/>
    <col min="15" max="15" width="37.88671875" customWidth="1"/>
    <col min="16" max="16" width="13.6640625" customWidth="1"/>
    <col min="17" max="17" width="13.77734375" customWidth="1"/>
    <col min="18" max="18" width="16.6640625" customWidth="1"/>
    <col min="19" max="19" width="18.109375" customWidth="1"/>
    <col min="20" max="20" width="44.33203125" customWidth="1"/>
    <col min="29" max="29" width="14.21875" customWidth="1"/>
    <col min="30" max="30" width="13.21875" customWidth="1"/>
    <col min="31" max="31" width="20.33203125" customWidth="1"/>
    <col min="32" max="32" width="12.77734375" customWidth="1"/>
  </cols>
  <sheetData>
    <row r="1" spans="1:32" x14ac:dyDescent="0.3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20</v>
      </c>
      <c r="G1" t="s">
        <v>21</v>
      </c>
      <c r="H1" t="s">
        <v>6</v>
      </c>
      <c r="I1" t="s">
        <v>7</v>
      </c>
      <c r="J1" t="s">
        <v>9</v>
      </c>
      <c r="K1" t="s">
        <v>10</v>
      </c>
      <c r="L1" t="s">
        <v>11</v>
      </c>
      <c r="M1" t="s">
        <v>12</v>
      </c>
      <c r="N1" t="s">
        <v>22</v>
      </c>
      <c r="O1" t="s">
        <v>13</v>
      </c>
      <c r="P1" t="s">
        <v>23</v>
      </c>
      <c r="Q1" t="s">
        <v>24</v>
      </c>
      <c r="R1" t="s">
        <v>25</v>
      </c>
      <c r="S1" t="s">
        <v>26</v>
      </c>
      <c r="T1" t="s">
        <v>18</v>
      </c>
      <c r="U1" t="s">
        <v>350</v>
      </c>
      <c r="V1" t="s">
        <v>351</v>
      </c>
      <c r="W1" t="s">
        <v>352</v>
      </c>
      <c r="X1" t="s">
        <v>353</v>
      </c>
      <c r="Y1" t="s">
        <v>354</v>
      </c>
      <c r="Z1" t="s">
        <v>355</v>
      </c>
      <c r="AA1" t="s">
        <v>356</v>
      </c>
      <c r="AB1" t="s">
        <v>357</v>
      </c>
      <c r="AC1" s="20" t="s">
        <v>358</v>
      </c>
      <c r="AD1" s="20" t="s">
        <v>359</v>
      </c>
      <c r="AE1" s="20" t="s">
        <v>360</v>
      </c>
      <c r="AF1" s="20" t="s">
        <v>361</v>
      </c>
    </row>
    <row r="2" spans="1:32" s="5" customFormat="1" x14ac:dyDescent="0.3">
      <c r="A2" s="5">
        <v>2</v>
      </c>
      <c r="B2" s="5" t="s">
        <v>115</v>
      </c>
      <c r="C2" s="5" t="s">
        <v>116</v>
      </c>
      <c r="D2" s="5" t="s">
        <v>40</v>
      </c>
      <c r="E2" s="5" t="s">
        <v>117</v>
      </c>
      <c r="F2" s="5" t="s">
        <v>85</v>
      </c>
      <c r="G2" s="5">
        <v>0</v>
      </c>
      <c r="H2" s="5" t="s">
        <v>42</v>
      </c>
      <c r="I2" s="5" t="s">
        <v>87</v>
      </c>
      <c r="J2" s="6">
        <v>43510</v>
      </c>
      <c r="K2" s="7">
        <v>0.3125</v>
      </c>
      <c r="L2" s="6">
        <v>43513</v>
      </c>
      <c r="M2" s="5">
        <v>3</v>
      </c>
      <c r="N2" s="5" t="s">
        <v>118</v>
      </c>
      <c r="O2" s="5">
        <v>3</v>
      </c>
      <c r="P2" s="5">
        <v>16</v>
      </c>
      <c r="Q2" s="5">
        <v>12.37</v>
      </c>
      <c r="R2" s="5">
        <v>15.64</v>
      </c>
      <c r="S2" s="5">
        <v>11.5</v>
      </c>
      <c r="T2" s="5" t="s">
        <v>119</v>
      </c>
      <c r="U2" s="5">
        <v>16.34</v>
      </c>
      <c r="V2" s="5">
        <v>15.77</v>
      </c>
      <c r="W2" s="5">
        <v>15.64</v>
      </c>
      <c r="Y2" s="5">
        <v>11.6</v>
      </c>
      <c r="Z2" s="5">
        <v>11.68</v>
      </c>
      <c r="AA2" s="5">
        <v>11.5</v>
      </c>
      <c r="AC2" s="20">
        <f>AVERAGE(U2:X2)</f>
        <v>15.916666666666666</v>
      </c>
      <c r="AD2" s="20">
        <f>AVERAGE(Y2:AB2)</f>
        <v>11.593333333333334</v>
      </c>
      <c r="AE2" s="20">
        <f>AVERAGE(U2:V2)</f>
        <v>16.055</v>
      </c>
      <c r="AF2" s="20">
        <f>AVERAGE(Y2:Z2)</f>
        <v>11.64</v>
      </c>
    </row>
    <row r="3" spans="1:32" s="11" customFormat="1" x14ac:dyDescent="0.3">
      <c r="A3" s="11">
        <v>2</v>
      </c>
      <c r="B3" s="11" t="s">
        <v>120</v>
      </c>
      <c r="C3" s="11" t="s">
        <v>116</v>
      </c>
      <c r="D3" s="11" t="s">
        <v>40</v>
      </c>
      <c r="E3" s="11" t="s">
        <v>39</v>
      </c>
      <c r="F3" s="11" t="s">
        <v>85</v>
      </c>
      <c r="G3" s="11">
        <v>0</v>
      </c>
      <c r="H3" s="11" t="s">
        <v>110</v>
      </c>
      <c r="I3" s="11" t="s">
        <v>151</v>
      </c>
      <c r="J3" s="12">
        <v>43510</v>
      </c>
      <c r="K3" s="13">
        <v>0.48958333333333331</v>
      </c>
      <c r="L3" s="12">
        <v>43513</v>
      </c>
      <c r="M3" s="11">
        <v>3</v>
      </c>
      <c r="N3" s="11" t="s">
        <v>118</v>
      </c>
      <c r="O3" s="11">
        <v>3</v>
      </c>
      <c r="P3" s="11">
        <v>16.39</v>
      </c>
      <c r="Q3" s="11">
        <v>12.37</v>
      </c>
      <c r="R3" s="11">
        <v>15.8</v>
      </c>
      <c r="S3" s="11">
        <v>11.38</v>
      </c>
      <c r="T3" s="11" t="s">
        <v>152</v>
      </c>
      <c r="U3" s="11">
        <v>15.56</v>
      </c>
      <c r="V3" s="11">
        <v>14.92</v>
      </c>
      <c r="W3" s="11">
        <v>15.8</v>
      </c>
      <c r="Y3" s="11">
        <v>11.18</v>
      </c>
      <c r="Z3" s="11">
        <v>11.2</v>
      </c>
      <c r="AA3" s="11">
        <v>11.38</v>
      </c>
      <c r="AC3" s="20">
        <f>AVERAGE(U3:X3)</f>
        <v>15.426666666666668</v>
      </c>
      <c r="AD3" s="20">
        <f t="shared" ref="AD3:AD14" si="0">AVERAGE(Y3:AB3)</f>
        <v>11.253333333333332</v>
      </c>
      <c r="AE3" s="20">
        <f t="shared" ref="AE3:AE14" si="1">AVERAGE(U3:V3)</f>
        <v>15.24</v>
      </c>
      <c r="AF3" s="20">
        <f t="shared" ref="AF3:AF14" si="2">AVERAGE(Y3:Z3)</f>
        <v>11.19</v>
      </c>
    </row>
    <row r="4" spans="1:32" s="2" customFormat="1" x14ac:dyDescent="0.3">
      <c r="A4" s="2">
        <v>2</v>
      </c>
      <c r="B4" s="2" t="s">
        <v>121</v>
      </c>
      <c r="C4" s="2" t="s">
        <v>122</v>
      </c>
      <c r="D4" s="2" t="s">
        <v>40</v>
      </c>
      <c r="E4" s="2" t="s">
        <v>117</v>
      </c>
      <c r="F4" s="2" t="s">
        <v>85</v>
      </c>
      <c r="G4" s="2">
        <v>0</v>
      </c>
      <c r="H4" s="2" t="s">
        <v>123</v>
      </c>
      <c r="I4" s="2" t="s">
        <v>118</v>
      </c>
      <c r="J4" s="3">
        <v>43510</v>
      </c>
      <c r="K4" s="4">
        <v>0.51041666666666663</v>
      </c>
      <c r="L4" s="2" t="s">
        <v>43</v>
      </c>
      <c r="M4" s="2" t="s">
        <v>43</v>
      </c>
      <c r="N4" s="2" t="s">
        <v>118</v>
      </c>
      <c r="O4" s="2">
        <v>3</v>
      </c>
      <c r="P4" s="2">
        <v>16.350000000000001</v>
      </c>
      <c r="Q4" s="2">
        <v>12.28</v>
      </c>
      <c r="R4" s="2">
        <v>15.94</v>
      </c>
      <c r="S4" s="2">
        <v>11.2</v>
      </c>
      <c r="T4" s="2" t="s">
        <v>124</v>
      </c>
      <c r="U4" s="2">
        <v>15.52</v>
      </c>
      <c r="V4" s="2">
        <v>15.12</v>
      </c>
      <c r="W4" s="2">
        <v>15.94</v>
      </c>
      <c r="Y4" s="2">
        <v>11</v>
      </c>
      <c r="Z4" s="2">
        <v>10.84</v>
      </c>
      <c r="AA4" s="2">
        <v>11.2</v>
      </c>
      <c r="AC4" s="20">
        <f t="shared" ref="AC4:AC14" si="3">AVERAGE(U4:X4)</f>
        <v>15.526666666666666</v>
      </c>
      <c r="AD4" s="20">
        <f t="shared" si="0"/>
        <v>11.013333333333334</v>
      </c>
      <c r="AE4" s="20">
        <f t="shared" si="1"/>
        <v>15.32</v>
      </c>
      <c r="AF4" s="20">
        <f t="shared" si="2"/>
        <v>10.92</v>
      </c>
    </row>
    <row r="5" spans="1:32" s="14" customFormat="1" x14ac:dyDescent="0.3">
      <c r="A5" s="14">
        <v>2</v>
      </c>
      <c r="B5" s="14" t="s">
        <v>132</v>
      </c>
      <c r="C5" s="14" t="s">
        <v>122</v>
      </c>
      <c r="D5" s="14" t="s">
        <v>40</v>
      </c>
      <c r="E5" s="14" t="s">
        <v>39</v>
      </c>
      <c r="F5" s="14" t="s">
        <v>85</v>
      </c>
      <c r="G5" s="14">
        <v>0</v>
      </c>
      <c r="H5" s="14" t="s">
        <v>110</v>
      </c>
      <c r="I5" s="14" t="s">
        <v>199</v>
      </c>
      <c r="J5" s="15">
        <v>43510</v>
      </c>
      <c r="K5" s="16">
        <v>0.39583333333333331</v>
      </c>
      <c r="L5" s="14" t="s">
        <v>43</v>
      </c>
      <c r="M5" s="14" t="s">
        <v>43</v>
      </c>
      <c r="N5" s="14" t="s">
        <v>118</v>
      </c>
      <c r="O5" s="14">
        <v>3</v>
      </c>
      <c r="P5" s="14">
        <v>15.67</v>
      </c>
      <c r="Q5" s="14">
        <v>12.12</v>
      </c>
      <c r="R5" s="14">
        <v>15.43</v>
      </c>
      <c r="S5" s="14">
        <v>11.33</v>
      </c>
      <c r="T5" s="14" t="s">
        <v>362</v>
      </c>
      <c r="U5" s="14">
        <v>15.8</v>
      </c>
      <c r="V5" s="14">
        <v>15.37</v>
      </c>
      <c r="W5" s="14">
        <v>15.43</v>
      </c>
      <c r="Y5" s="14">
        <v>11.45</v>
      </c>
      <c r="Z5" s="14">
        <v>11.41</v>
      </c>
      <c r="AA5" s="14">
        <v>11.33</v>
      </c>
      <c r="AC5" s="20">
        <f t="shared" si="3"/>
        <v>15.533333333333333</v>
      </c>
      <c r="AD5" s="20">
        <f t="shared" si="0"/>
        <v>11.396666666666667</v>
      </c>
      <c r="AE5" s="20">
        <f t="shared" si="1"/>
        <v>15.585000000000001</v>
      </c>
      <c r="AF5" s="20">
        <f t="shared" si="2"/>
        <v>11.43</v>
      </c>
    </row>
    <row r="6" spans="1:32" s="2" customFormat="1" x14ac:dyDescent="0.3">
      <c r="A6" s="2">
        <v>2</v>
      </c>
      <c r="B6" s="2" t="s">
        <v>149</v>
      </c>
      <c r="C6" s="2" t="s">
        <v>150</v>
      </c>
      <c r="D6" s="2" t="s">
        <v>66</v>
      </c>
      <c r="E6" s="2" t="s">
        <v>39</v>
      </c>
      <c r="F6" s="2" t="s">
        <v>126</v>
      </c>
      <c r="G6" s="2">
        <v>0</v>
      </c>
      <c r="H6" s="2" t="s">
        <v>123</v>
      </c>
      <c r="I6" s="2" t="s">
        <v>197</v>
      </c>
      <c r="J6" s="3">
        <v>43514</v>
      </c>
      <c r="K6" s="4">
        <v>0.41666666666666669</v>
      </c>
      <c r="L6" s="2" t="s">
        <v>43</v>
      </c>
      <c r="M6" s="2" t="s">
        <v>43</v>
      </c>
      <c r="N6" s="2" t="s">
        <v>118</v>
      </c>
      <c r="O6" s="2">
        <v>4</v>
      </c>
      <c r="P6" s="2">
        <v>17.18</v>
      </c>
      <c r="Q6" s="2">
        <v>12.4</v>
      </c>
      <c r="R6" s="2">
        <v>14.3</v>
      </c>
      <c r="S6" s="2">
        <v>11.09</v>
      </c>
      <c r="T6" s="2" t="s">
        <v>153</v>
      </c>
      <c r="U6" s="2">
        <v>15.1</v>
      </c>
      <c r="V6" s="2">
        <v>15.68</v>
      </c>
      <c r="W6" s="2">
        <v>15.14</v>
      </c>
      <c r="X6" s="2">
        <v>14.3</v>
      </c>
      <c r="Y6" s="2">
        <v>11.34</v>
      </c>
      <c r="Z6" s="2">
        <v>11.68</v>
      </c>
      <c r="AA6" s="2">
        <v>11.53</v>
      </c>
      <c r="AB6" s="2">
        <v>11.09</v>
      </c>
      <c r="AC6" s="20">
        <f t="shared" si="3"/>
        <v>15.055</v>
      </c>
      <c r="AD6" s="20">
        <f t="shared" si="0"/>
        <v>11.41</v>
      </c>
      <c r="AE6" s="20">
        <f>AVERAGE(U6:W6)</f>
        <v>15.306666666666667</v>
      </c>
      <c r="AF6" s="20">
        <f>AVERAGE(Y6:AA6)</f>
        <v>11.516666666666666</v>
      </c>
    </row>
    <row r="7" spans="1:32" s="2" customFormat="1" x14ac:dyDescent="0.3">
      <c r="A7" s="2">
        <v>2</v>
      </c>
      <c r="B7" s="2" t="s">
        <v>167</v>
      </c>
      <c r="C7" s="2" t="s">
        <v>109</v>
      </c>
      <c r="D7" s="2" t="s">
        <v>40</v>
      </c>
      <c r="E7" s="2" t="s">
        <v>39</v>
      </c>
      <c r="F7" s="2" t="s">
        <v>85</v>
      </c>
      <c r="G7" s="2">
        <v>0</v>
      </c>
      <c r="H7" s="2" t="s">
        <v>110</v>
      </c>
      <c r="I7" s="2" t="s">
        <v>118</v>
      </c>
      <c r="J7" s="3">
        <v>43515</v>
      </c>
      <c r="K7" s="4">
        <v>0.38194444444444442</v>
      </c>
      <c r="L7" s="2" t="s">
        <v>43</v>
      </c>
      <c r="M7" s="2" t="s">
        <v>43</v>
      </c>
      <c r="N7" s="2" t="s">
        <v>118</v>
      </c>
      <c r="O7" s="2">
        <v>3</v>
      </c>
      <c r="P7" s="2">
        <v>16.37</v>
      </c>
      <c r="Q7" s="2">
        <v>12.36</v>
      </c>
      <c r="R7" s="2">
        <v>15.34</v>
      </c>
      <c r="S7" s="2">
        <v>11.4</v>
      </c>
      <c r="T7" s="2" t="s">
        <v>273</v>
      </c>
      <c r="U7" s="2">
        <v>15.22</v>
      </c>
      <c r="V7" s="2">
        <v>15.34</v>
      </c>
      <c r="W7" s="2">
        <v>15.34</v>
      </c>
      <c r="Y7" s="2">
        <v>11.41</v>
      </c>
      <c r="Z7" s="2">
        <v>11.45</v>
      </c>
      <c r="AA7" s="2">
        <v>11.4</v>
      </c>
      <c r="AC7" s="20">
        <f t="shared" si="3"/>
        <v>15.300000000000002</v>
      </c>
      <c r="AD7" s="20">
        <f t="shared" si="0"/>
        <v>11.42</v>
      </c>
      <c r="AE7" s="20">
        <f t="shared" si="1"/>
        <v>15.280000000000001</v>
      </c>
      <c r="AF7" s="20">
        <f t="shared" si="2"/>
        <v>11.43</v>
      </c>
    </row>
    <row r="8" spans="1:32" s="5" customFormat="1" x14ac:dyDescent="0.3">
      <c r="A8" s="5">
        <v>2</v>
      </c>
      <c r="B8" s="5" t="s">
        <v>168</v>
      </c>
      <c r="C8" s="5" t="s">
        <v>122</v>
      </c>
      <c r="D8" s="5" t="s">
        <v>40</v>
      </c>
      <c r="E8" s="5" t="s">
        <v>117</v>
      </c>
      <c r="F8" s="5" t="s">
        <v>85</v>
      </c>
      <c r="G8" s="5">
        <v>0</v>
      </c>
      <c r="H8" s="5" t="s">
        <v>123</v>
      </c>
      <c r="I8" s="5" t="s">
        <v>87</v>
      </c>
      <c r="J8" s="6">
        <v>43515</v>
      </c>
      <c r="K8" s="7">
        <v>0.45833333333333331</v>
      </c>
      <c r="L8" s="6">
        <v>43516</v>
      </c>
      <c r="M8" s="5">
        <v>1</v>
      </c>
      <c r="N8" s="5" t="s">
        <v>87</v>
      </c>
      <c r="O8" s="5">
        <v>3</v>
      </c>
      <c r="P8" s="5">
        <v>16.350000000000001</v>
      </c>
      <c r="Q8" s="5">
        <v>12.28</v>
      </c>
      <c r="R8" s="5">
        <v>15.63</v>
      </c>
      <c r="S8" s="5">
        <v>11.33</v>
      </c>
      <c r="T8" s="5" t="s">
        <v>200</v>
      </c>
      <c r="U8" s="5">
        <v>15.6</v>
      </c>
      <c r="V8" s="5">
        <v>15.45</v>
      </c>
      <c r="W8" s="5">
        <v>15.63</v>
      </c>
      <c r="Y8" s="5">
        <v>11.3</v>
      </c>
      <c r="Z8" s="5">
        <v>11.6</v>
      </c>
      <c r="AA8" s="5">
        <v>11.33</v>
      </c>
      <c r="AC8" s="20">
        <f t="shared" si="3"/>
        <v>15.56</v>
      </c>
      <c r="AD8" s="20">
        <f t="shared" si="0"/>
        <v>11.409999999999998</v>
      </c>
      <c r="AE8" s="20">
        <f t="shared" si="1"/>
        <v>15.524999999999999</v>
      </c>
      <c r="AF8" s="20">
        <f t="shared" si="2"/>
        <v>11.45</v>
      </c>
    </row>
    <row r="9" spans="1:32" s="8" customFormat="1" x14ac:dyDescent="0.3">
      <c r="A9" s="8">
        <v>2</v>
      </c>
      <c r="B9" s="8" t="s">
        <v>248</v>
      </c>
      <c r="C9" s="8" t="s">
        <v>249</v>
      </c>
      <c r="D9" s="8" t="s">
        <v>40</v>
      </c>
      <c r="E9" s="8" t="s">
        <v>39</v>
      </c>
      <c r="F9" s="8" t="s">
        <v>85</v>
      </c>
      <c r="G9" s="8">
        <v>3</v>
      </c>
      <c r="H9" s="8" t="s">
        <v>110</v>
      </c>
      <c r="I9" s="8" t="s">
        <v>198</v>
      </c>
      <c r="J9" s="9">
        <v>43525</v>
      </c>
      <c r="K9" s="10">
        <v>0.67708333333333337</v>
      </c>
      <c r="L9" s="8" t="s">
        <v>43</v>
      </c>
      <c r="M9" s="8" t="s">
        <v>43</v>
      </c>
      <c r="N9" s="8" t="s">
        <v>118</v>
      </c>
      <c r="O9" s="8">
        <v>3</v>
      </c>
      <c r="P9" s="8">
        <v>15.48</v>
      </c>
      <c r="Q9" s="8">
        <v>12.5</v>
      </c>
      <c r="R9" s="8">
        <v>15.05</v>
      </c>
      <c r="S9" s="8">
        <v>11.8</v>
      </c>
      <c r="T9" s="8" t="s">
        <v>250</v>
      </c>
      <c r="U9" s="8">
        <v>16.350000000000001</v>
      </c>
      <c r="V9" s="8">
        <v>15.75</v>
      </c>
      <c r="W9" s="8">
        <v>15.05</v>
      </c>
      <c r="Y9" s="8">
        <v>11.7</v>
      </c>
      <c r="Z9" s="8">
        <v>11.5</v>
      </c>
      <c r="AA9" s="8">
        <v>11.8</v>
      </c>
      <c r="AC9" s="20">
        <f t="shared" si="3"/>
        <v>15.716666666666669</v>
      </c>
      <c r="AD9" s="20">
        <f t="shared" si="0"/>
        <v>11.666666666666666</v>
      </c>
      <c r="AE9" s="20">
        <f t="shared" si="1"/>
        <v>16.05</v>
      </c>
      <c r="AF9" s="20">
        <f t="shared" si="2"/>
        <v>11.6</v>
      </c>
    </row>
    <row r="10" spans="1:32" s="5" customFormat="1" x14ac:dyDescent="0.3">
      <c r="A10" s="5">
        <v>2</v>
      </c>
      <c r="B10" s="5" t="s">
        <v>261</v>
      </c>
      <c r="C10" s="5" t="s">
        <v>249</v>
      </c>
      <c r="D10" s="5" t="s">
        <v>40</v>
      </c>
      <c r="E10" s="5" t="s">
        <v>117</v>
      </c>
      <c r="F10" s="5" t="s">
        <v>170</v>
      </c>
      <c r="G10" s="5">
        <v>0</v>
      </c>
      <c r="H10" s="5" t="s">
        <v>42</v>
      </c>
      <c r="I10" s="5" t="s">
        <v>87</v>
      </c>
      <c r="J10" s="6">
        <v>43528</v>
      </c>
      <c r="K10" s="7">
        <v>0.46875</v>
      </c>
      <c r="L10" s="6">
        <v>43530</v>
      </c>
      <c r="M10" s="5">
        <v>2</v>
      </c>
      <c r="N10" s="5" t="s">
        <v>118</v>
      </c>
      <c r="O10" s="5">
        <v>2</v>
      </c>
      <c r="P10" s="5">
        <v>15.33</v>
      </c>
      <c r="Q10" s="5">
        <v>12.35</v>
      </c>
      <c r="R10" s="5">
        <v>14.8</v>
      </c>
      <c r="S10" s="5">
        <v>11.75</v>
      </c>
      <c r="T10" s="5" t="s">
        <v>262</v>
      </c>
      <c r="U10" s="5">
        <v>14.05</v>
      </c>
      <c r="V10" s="5">
        <v>14.8</v>
      </c>
      <c r="Y10" s="5">
        <v>11.5</v>
      </c>
      <c r="Z10" s="5">
        <v>11.75</v>
      </c>
      <c r="AC10" s="20">
        <f t="shared" si="3"/>
        <v>14.425000000000001</v>
      </c>
      <c r="AD10" s="20">
        <f t="shared" si="0"/>
        <v>11.625</v>
      </c>
      <c r="AE10" s="20">
        <f>AVERAGE(U10)</f>
        <v>14.05</v>
      </c>
      <c r="AF10" s="20">
        <f>AVERAGE(Y10)</f>
        <v>11.5</v>
      </c>
    </row>
    <row r="11" spans="1:32" s="8" customFormat="1" x14ac:dyDescent="0.3">
      <c r="A11" s="8">
        <v>2</v>
      </c>
      <c r="B11" s="8" t="s">
        <v>263</v>
      </c>
      <c r="C11" s="8" t="s">
        <v>38</v>
      </c>
      <c r="D11" s="8" t="s">
        <v>40</v>
      </c>
      <c r="E11" s="8" t="s">
        <v>39</v>
      </c>
      <c r="F11" s="8" t="s">
        <v>126</v>
      </c>
      <c r="G11" s="8">
        <v>0</v>
      </c>
      <c r="H11" s="8" t="s">
        <v>42</v>
      </c>
      <c r="I11" s="8" t="s">
        <v>198</v>
      </c>
      <c r="J11" s="9">
        <v>43530</v>
      </c>
      <c r="K11" s="10">
        <v>0.375</v>
      </c>
      <c r="L11" s="8" t="s">
        <v>43</v>
      </c>
      <c r="M11" s="8" t="s">
        <v>43</v>
      </c>
      <c r="N11" s="8" t="s">
        <v>118</v>
      </c>
      <c r="O11" s="8">
        <v>4</v>
      </c>
      <c r="P11" s="8">
        <v>16.16</v>
      </c>
      <c r="Q11" s="8">
        <v>12.19</v>
      </c>
      <c r="R11" s="8">
        <v>14.9</v>
      </c>
      <c r="S11" s="8">
        <v>11.3</v>
      </c>
      <c r="T11" s="8" t="s">
        <v>264</v>
      </c>
      <c r="U11" s="8">
        <v>15.28</v>
      </c>
      <c r="V11" s="8">
        <v>15.37</v>
      </c>
      <c r="W11" s="8">
        <v>15.4</v>
      </c>
      <c r="X11" s="8">
        <v>14.9</v>
      </c>
      <c r="Y11" s="8">
        <v>11.05</v>
      </c>
      <c r="Z11" s="8">
        <v>11.4</v>
      </c>
      <c r="AA11" s="8">
        <v>11.28</v>
      </c>
      <c r="AB11" s="8">
        <v>11.3</v>
      </c>
      <c r="AC11" s="20">
        <f t="shared" si="3"/>
        <v>15.237499999999999</v>
      </c>
      <c r="AD11" s="20">
        <f t="shared" si="0"/>
        <v>11.2575</v>
      </c>
      <c r="AE11" s="20">
        <f>AVERAGE(U11:W11)</f>
        <v>15.35</v>
      </c>
      <c r="AF11" s="20">
        <f>AVERAGE(Y11:AA11)</f>
        <v>11.243333333333334</v>
      </c>
    </row>
    <row r="12" spans="1:32" s="5" customFormat="1" x14ac:dyDescent="0.3">
      <c r="A12" s="5">
        <v>2</v>
      </c>
      <c r="B12" s="5" t="s">
        <v>271</v>
      </c>
      <c r="C12" s="5" t="s">
        <v>109</v>
      </c>
      <c r="D12" s="5" t="s">
        <v>40</v>
      </c>
      <c r="E12" s="5" t="s">
        <v>39</v>
      </c>
      <c r="F12" s="5" t="s">
        <v>85</v>
      </c>
      <c r="G12" s="5">
        <v>1</v>
      </c>
      <c r="H12" s="5" t="s">
        <v>110</v>
      </c>
      <c r="I12" s="5" t="s">
        <v>87</v>
      </c>
      <c r="J12" s="6">
        <v>43532</v>
      </c>
      <c r="K12" s="7">
        <v>0.375</v>
      </c>
      <c r="L12" s="6">
        <v>43533</v>
      </c>
      <c r="M12" s="5">
        <v>1</v>
      </c>
      <c r="N12" s="5" t="s">
        <v>87</v>
      </c>
      <c r="O12" s="5">
        <v>3</v>
      </c>
      <c r="P12" s="5">
        <v>16.37</v>
      </c>
      <c r="Q12" s="5">
        <v>12.36</v>
      </c>
      <c r="R12" s="5">
        <v>16.25</v>
      </c>
      <c r="S12" s="5">
        <v>11.17</v>
      </c>
      <c r="T12" s="5" t="s">
        <v>272</v>
      </c>
      <c r="U12" s="5">
        <v>16.100000000000001</v>
      </c>
      <c r="V12" s="5">
        <v>16.350000000000001</v>
      </c>
      <c r="W12" s="5">
        <v>16.25</v>
      </c>
      <c r="Y12" s="5">
        <v>11.38</v>
      </c>
      <c r="Z12" s="5">
        <v>11.18</v>
      </c>
      <c r="AA12" s="5">
        <v>11.17</v>
      </c>
      <c r="AC12" s="20">
        <f t="shared" si="3"/>
        <v>16.233333333333334</v>
      </c>
      <c r="AD12" s="20">
        <f t="shared" si="0"/>
        <v>11.243333333333334</v>
      </c>
      <c r="AE12" s="20">
        <f t="shared" si="1"/>
        <v>16.225000000000001</v>
      </c>
      <c r="AF12" s="20">
        <f t="shared" si="2"/>
        <v>11.280000000000001</v>
      </c>
    </row>
    <row r="13" spans="1:32" s="5" customFormat="1" x14ac:dyDescent="0.3">
      <c r="A13" s="5">
        <v>2</v>
      </c>
      <c r="B13" s="5" t="s">
        <v>308</v>
      </c>
      <c r="C13" s="5" t="s">
        <v>306</v>
      </c>
      <c r="D13" s="5" t="s">
        <v>66</v>
      </c>
      <c r="E13" s="5" t="s">
        <v>39</v>
      </c>
      <c r="F13" s="5" t="s">
        <v>85</v>
      </c>
      <c r="G13" s="5">
        <v>0</v>
      </c>
      <c r="H13" s="5" t="s">
        <v>110</v>
      </c>
      <c r="I13" s="5" t="s">
        <v>87</v>
      </c>
      <c r="J13" s="6">
        <v>43541</v>
      </c>
      <c r="K13" s="7">
        <v>0.38194444444444442</v>
      </c>
      <c r="L13" s="6">
        <v>43542</v>
      </c>
      <c r="M13" s="5">
        <v>1</v>
      </c>
      <c r="N13" s="5" t="s">
        <v>118</v>
      </c>
      <c r="O13" s="5">
        <v>3</v>
      </c>
      <c r="P13" s="5">
        <v>17.03</v>
      </c>
      <c r="Q13" s="5">
        <v>12.14</v>
      </c>
      <c r="R13" s="5">
        <v>13.66</v>
      </c>
      <c r="S13" s="5">
        <v>10.7</v>
      </c>
      <c r="T13" s="5" t="s">
        <v>309</v>
      </c>
      <c r="U13" s="5">
        <v>14.85</v>
      </c>
      <c r="V13" s="5">
        <v>14.85</v>
      </c>
      <c r="W13" s="5">
        <v>13.66</v>
      </c>
      <c r="Y13" s="5">
        <v>11.12</v>
      </c>
      <c r="Z13" s="5">
        <v>11.12</v>
      </c>
      <c r="AA13" s="5">
        <v>10.7</v>
      </c>
      <c r="AC13" s="20">
        <f t="shared" si="3"/>
        <v>14.453333333333333</v>
      </c>
      <c r="AD13" s="20">
        <f t="shared" si="0"/>
        <v>10.979999999999999</v>
      </c>
      <c r="AE13" s="20">
        <f t="shared" si="1"/>
        <v>14.85</v>
      </c>
      <c r="AF13" s="20">
        <f t="shared" si="2"/>
        <v>11.12</v>
      </c>
    </row>
    <row r="14" spans="1:32" s="2" customFormat="1" x14ac:dyDescent="0.3">
      <c r="A14" s="2">
        <v>2</v>
      </c>
      <c r="B14" s="2" t="s">
        <v>315</v>
      </c>
      <c r="C14" s="2" t="s">
        <v>290</v>
      </c>
      <c r="D14" s="2" t="s">
        <v>40</v>
      </c>
      <c r="E14" s="2" t="s">
        <v>117</v>
      </c>
      <c r="F14" s="2" t="s">
        <v>85</v>
      </c>
      <c r="G14" s="2">
        <v>4</v>
      </c>
      <c r="H14" s="2" t="s">
        <v>123</v>
      </c>
      <c r="I14" s="2" t="s">
        <v>118</v>
      </c>
      <c r="J14" s="3">
        <v>43542</v>
      </c>
      <c r="K14" s="4">
        <v>0.64583333333333337</v>
      </c>
      <c r="L14" s="2" t="s">
        <v>43</v>
      </c>
      <c r="M14" s="2" t="s">
        <v>43</v>
      </c>
      <c r="N14" s="2" t="s">
        <v>118</v>
      </c>
      <c r="O14" s="2">
        <v>3</v>
      </c>
      <c r="P14" s="2">
        <v>16.079999999999998</v>
      </c>
      <c r="Q14" s="2">
        <v>12.2</v>
      </c>
      <c r="R14" s="2">
        <v>16.5</v>
      </c>
      <c r="S14" s="2">
        <v>11.3</v>
      </c>
      <c r="T14" s="2" t="s">
        <v>316</v>
      </c>
      <c r="U14" s="2">
        <v>16.21</v>
      </c>
      <c r="V14" s="2">
        <v>16.079999999999998</v>
      </c>
      <c r="W14" s="2">
        <v>16.5</v>
      </c>
      <c r="Y14" s="2">
        <v>11</v>
      </c>
      <c r="Z14" s="2">
        <v>11.46</v>
      </c>
      <c r="AA14" s="2">
        <v>11.3</v>
      </c>
      <c r="AC14" s="20">
        <f t="shared" si="3"/>
        <v>16.263333333333332</v>
      </c>
      <c r="AD14" s="20">
        <f t="shared" si="0"/>
        <v>11.253333333333336</v>
      </c>
      <c r="AE14" s="20">
        <f t="shared" si="1"/>
        <v>16.145</v>
      </c>
      <c r="AF14" s="20">
        <f t="shared" si="2"/>
        <v>11.23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58148-7CAA-43B2-AAA7-166B928CEC34}">
  <dimension ref="A1:AD26"/>
  <sheetViews>
    <sheetView tabSelected="1" workbookViewId="0">
      <selection activeCell="G17" sqref="G17"/>
    </sheetView>
  </sheetViews>
  <sheetFormatPr defaultRowHeight="14.4" x14ac:dyDescent="0.3"/>
  <cols>
    <col min="2" max="2" width="8.88671875" customWidth="1"/>
    <col min="3" max="3" width="12.21875" customWidth="1"/>
    <col min="4" max="4" width="16.109375" customWidth="1"/>
    <col min="5" max="5" width="15.44140625" customWidth="1"/>
    <col min="6" max="6" width="12.6640625" customWidth="1"/>
    <col min="7" max="7" width="14.21875" customWidth="1"/>
    <col min="9" max="9" width="20.109375" customWidth="1"/>
    <col min="10" max="10" width="18.44140625" customWidth="1"/>
    <col min="11" max="11" width="13.21875" customWidth="1"/>
    <col min="12" max="12" width="13.6640625" customWidth="1"/>
    <col min="13" max="13" width="37.6640625" customWidth="1"/>
    <col min="14" max="14" width="16" customWidth="1"/>
    <col min="15" max="15" width="14.109375" customWidth="1"/>
    <col min="16" max="16" width="13.5546875" customWidth="1"/>
    <col min="17" max="17" width="19.88671875" customWidth="1"/>
    <col min="18" max="18" width="60.77734375" customWidth="1"/>
    <col min="27" max="27" width="13.5546875" style="20" customWidth="1"/>
    <col min="28" max="28" width="13.109375" style="20" customWidth="1"/>
    <col min="29" max="29" width="18.88671875" style="20" customWidth="1"/>
    <col min="30" max="30" width="18.33203125" style="20" customWidth="1"/>
  </cols>
  <sheetData>
    <row r="1" spans="1:30" x14ac:dyDescent="0.3">
      <c r="A1" t="s">
        <v>27</v>
      </c>
      <c r="B1" t="s">
        <v>1</v>
      </c>
      <c r="C1" t="s">
        <v>2</v>
      </c>
      <c r="D1" t="s">
        <v>28</v>
      </c>
      <c r="E1" t="s">
        <v>19</v>
      </c>
      <c r="F1" t="s">
        <v>3</v>
      </c>
      <c r="G1" t="s">
        <v>20</v>
      </c>
      <c r="H1" t="s">
        <v>21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23</v>
      </c>
      <c r="O1" t="s">
        <v>24</v>
      </c>
      <c r="P1" t="s">
        <v>25</v>
      </c>
      <c r="Q1" t="s">
        <v>26</v>
      </c>
      <c r="R1" t="s">
        <v>18</v>
      </c>
      <c r="S1" t="s">
        <v>350</v>
      </c>
      <c r="T1" t="s">
        <v>351</v>
      </c>
      <c r="U1" t="s">
        <v>352</v>
      </c>
      <c r="V1" t="s">
        <v>353</v>
      </c>
      <c r="W1" t="s">
        <v>354</v>
      </c>
      <c r="X1" t="s">
        <v>355</v>
      </c>
      <c r="Y1" t="s">
        <v>356</v>
      </c>
      <c r="Z1" t="s">
        <v>357</v>
      </c>
      <c r="AA1" s="20" t="s">
        <v>358</v>
      </c>
      <c r="AB1" s="20" t="s">
        <v>359</v>
      </c>
      <c r="AC1" s="20" t="s">
        <v>360</v>
      </c>
      <c r="AD1" s="20" t="s">
        <v>361</v>
      </c>
    </row>
    <row r="2" spans="1:30" s="5" customFormat="1" x14ac:dyDescent="0.3">
      <c r="A2" s="5">
        <v>3</v>
      </c>
      <c r="B2" s="5" t="s">
        <v>84</v>
      </c>
      <c r="C2" s="5" t="s">
        <v>80</v>
      </c>
      <c r="D2" s="5" t="s">
        <v>103</v>
      </c>
      <c r="E2" s="5" t="s">
        <v>40</v>
      </c>
      <c r="F2" s="5" t="s">
        <v>85</v>
      </c>
      <c r="G2" s="5" t="s">
        <v>85</v>
      </c>
      <c r="H2" s="5">
        <v>3</v>
      </c>
      <c r="I2" s="6">
        <v>43505</v>
      </c>
      <c r="J2" s="7">
        <v>0.67708333333333337</v>
      </c>
      <c r="K2" s="6">
        <v>43508</v>
      </c>
      <c r="L2" s="5">
        <v>3</v>
      </c>
      <c r="M2" s="5">
        <v>3</v>
      </c>
      <c r="N2" s="5">
        <v>15.71</v>
      </c>
      <c r="O2" s="5">
        <v>11.45</v>
      </c>
      <c r="P2" s="5">
        <v>16.66</v>
      </c>
      <c r="Q2" s="5">
        <v>11.43</v>
      </c>
      <c r="R2" s="5" t="s">
        <v>104</v>
      </c>
      <c r="S2" s="20">
        <v>16.93</v>
      </c>
      <c r="T2" s="20">
        <v>16.29</v>
      </c>
      <c r="U2" s="20">
        <v>16.66</v>
      </c>
      <c r="V2" s="20"/>
      <c r="W2" s="20">
        <v>11.42</v>
      </c>
      <c r="X2" s="20">
        <v>11.5</v>
      </c>
      <c r="Y2" s="20">
        <v>11.43</v>
      </c>
      <c r="Z2" s="20"/>
      <c r="AA2" s="20">
        <f>AVERAGE(S2:V2)</f>
        <v>16.626666666666665</v>
      </c>
      <c r="AB2" s="20">
        <f>AVERAGE(W2:Z2)</f>
        <v>11.450000000000001</v>
      </c>
      <c r="AC2" s="20">
        <f>AVERAGE(S2:T2)</f>
        <v>16.61</v>
      </c>
      <c r="AD2" s="20">
        <f>AVERAGE(W2:X2)</f>
        <v>11.46</v>
      </c>
    </row>
    <row r="3" spans="1:30" s="2" customFormat="1" x14ac:dyDescent="0.3">
      <c r="A3" s="2">
        <v>3</v>
      </c>
      <c r="B3" s="2" t="s">
        <v>101</v>
      </c>
      <c r="C3" s="2" t="s">
        <v>49</v>
      </c>
      <c r="D3" s="2" t="s">
        <v>118</v>
      </c>
      <c r="E3" s="2" t="s">
        <v>40</v>
      </c>
      <c r="F3" s="2" t="s">
        <v>85</v>
      </c>
      <c r="G3" s="2" t="s">
        <v>85</v>
      </c>
      <c r="H3" s="2">
        <v>0</v>
      </c>
      <c r="I3" s="3">
        <v>43507</v>
      </c>
      <c r="J3" s="4">
        <v>0.61458333333333337</v>
      </c>
      <c r="K3" s="2" t="s">
        <v>43</v>
      </c>
      <c r="L3" s="2" t="s">
        <v>43</v>
      </c>
      <c r="M3" s="2">
        <v>3</v>
      </c>
      <c r="N3" s="2">
        <v>15.9</v>
      </c>
      <c r="O3" s="2">
        <v>10.73</v>
      </c>
      <c r="P3" s="2">
        <v>15.74</v>
      </c>
      <c r="Q3" s="2">
        <v>11.27</v>
      </c>
      <c r="R3" s="2" t="s">
        <v>102</v>
      </c>
      <c r="S3" s="20">
        <v>15.48</v>
      </c>
      <c r="T3" s="20">
        <v>16.22</v>
      </c>
      <c r="U3" s="20">
        <v>15.74</v>
      </c>
      <c r="V3" s="20"/>
      <c r="W3" s="20">
        <v>11.47</v>
      </c>
      <c r="X3" s="20">
        <v>11.39</v>
      </c>
      <c r="Y3" s="20">
        <v>11.27</v>
      </c>
      <c r="Z3" s="20"/>
      <c r="AA3" s="20">
        <f t="shared" ref="AA3:AA26" si="0">AVERAGE(S3:V3)</f>
        <v>15.813333333333333</v>
      </c>
      <c r="AB3" s="20">
        <f t="shared" ref="AB3:AB26" si="1">AVERAGE(W3:Z3)</f>
        <v>11.376666666666665</v>
      </c>
      <c r="AC3" s="20">
        <f>AVERAGE(S3:T3)</f>
        <v>15.85</v>
      </c>
      <c r="AD3" s="20">
        <f>AVERAGE(W3:X3)</f>
        <v>11.43</v>
      </c>
    </row>
    <row r="4" spans="1:30" s="2" customFormat="1" x14ac:dyDescent="0.3">
      <c r="A4" s="2">
        <v>3</v>
      </c>
      <c r="B4" s="2" t="s">
        <v>112</v>
      </c>
      <c r="C4" s="2" t="s">
        <v>113</v>
      </c>
      <c r="D4" s="2" t="s">
        <v>118</v>
      </c>
      <c r="E4" s="2" t="s">
        <v>45</v>
      </c>
      <c r="F4" s="2" t="s">
        <v>90</v>
      </c>
      <c r="G4" s="2" t="s">
        <v>85</v>
      </c>
      <c r="H4" s="2">
        <v>0</v>
      </c>
      <c r="I4" s="3">
        <v>43510</v>
      </c>
      <c r="J4" s="4">
        <v>0.45833333333333331</v>
      </c>
      <c r="K4" s="2" t="s">
        <v>43</v>
      </c>
      <c r="L4" s="2" t="s">
        <v>43</v>
      </c>
      <c r="M4" s="2">
        <v>3</v>
      </c>
      <c r="N4" s="2">
        <v>14.68</v>
      </c>
      <c r="O4" s="2">
        <v>10.85</v>
      </c>
      <c r="P4" s="2">
        <v>16.809999999999999</v>
      </c>
      <c r="Q4" s="2">
        <v>11.71</v>
      </c>
      <c r="R4" s="2" t="s">
        <v>114</v>
      </c>
      <c r="S4" s="20">
        <v>16.88</v>
      </c>
      <c r="T4" s="20">
        <v>16.86</v>
      </c>
      <c r="U4" s="20">
        <v>16.809999999999999</v>
      </c>
      <c r="V4" s="20"/>
      <c r="W4" s="20">
        <v>11.8</v>
      </c>
      <c r="X4" s="20">
        <v>11.93</v>
      </c>
      <c r="Y4" s="20">
        <v>11.71</v>
      </c>
      <c r="Z4" s="20"/>
      <c r="AA4" s="20">
        <f t="shared" si="0"/>
        <v>16.849999999999998</v>
      </c>
      <c r="AB4" s="20">
        <f t="shared" si="1"/>
        <v>11.813333333333333</v>
      </c>
      <c r="AC4" s="20">
        <f>AVERAGE(S4:T4)</f>
        <v>16.869999999999997</v>
      </c>
      <c r="AD4" s="20">
        <f>AVERAGE(W4:X4)</f>
        <v>11.865</v>
      </c>
    </row>
    <row r="5" spans="1:30" s="2" customFormat="1" x14ac:dyDescent="0.3">
      <c r="A5" s="2">
        <v>3</v>
      </c>
      <c r="B5" s="2" t="s">
        <v>125</v>
      </c>
      <c r="C5" s="2" t="s">
        <v>112</v>
      </c>
      <c r="D5" s="2" t="s">
        <v>118</v>
      </c>
      <c r="E5" s="2" t="s">
        <v>45</v>
      </c>
      <c r="F5" s="2" t="s">
        <v>85</v>
      </c>
      <c r="G5" s="2" t="s">
        <v>126</v>
      </c>
      <c r="H5" s="2">
        <v>0</v>
      </c>
      <c r="I5" s="3">
        <v>43510</v>
      </c>
      <c r="J5" s="4">
        <v>0.68055555555555547</v>
      </c>
      <c r="K5" s="2" t="s">
        <v>43</v>
      </c>
      <c r="L5" s="2" t="s">
        <v>43</v>
      </c>
      <c r="M5" s="2">
        <v>4</v>
      </c>
      <c r="N5" s="2">
        <v>16.809999999999999</v>
      </c>
      <c r="O5" s="2">
        <v>11.71</v>
      </c>
      <c r="P5" s="2">
        <v>16.45</v>
      </c>
      <c r="Q5" s="2">
        <v>11.6</v>
      </c>
      <c r="R5" s="2" t="s">
        <v>127</v>
      </c>
      <c r="S5" s="20">
        <v>16.25</v>
      </c>
      <c r="T5" s="20">
        <v>16.41</v>
      </c>
      <c r="U5" s="20">
        <v>16.670000000000002</v>
      </c>
      <c r="V5" s="20">
        <v>16.45</v>
      </c>
      <c r="W5" s="20">
        <v>11.8</v>
      </c>
      <c r="X5" s="20">
        <v>11.41</v>
      </c>
      <c r="Y5" s="20">
        <v>11.19</v>
      </c>
      <c r="Z5" s="20">
        <v>11.6</v>
      </c>
      <c r="AA5" s="20">
        <f t="shared" si="0"/>
        <v>16.445</v>
      </c>
      <c r="AB5" s="20">
        <f t="shared" si="1"/>
        <v>11.5</v>
      </c>
      <c r="AC5" s="20">
        <f>AVERAGE(S5:U5)</f>
        <v>16.443333333333332</v>
      </c>
      <c r="AD5" s="20">
        <f>AVERAGE(W5:Y5)</f>
        <v>11.466666666666667</v>
      </c>
    </row>
    <row r="6" spans="1:30" s="8" customFormat="1" x14ac:dyDescent="0.3">
      <c r="A6" s="8">
        <v>3</v>
      </c>
      <c r="B6" s="8" t="s">
        <v>128</v>
      </c>
      <c r="C6" s="8" t="s">
        <v>74</v>
      </c>
      <c r="D6" s="8" t="s">
        <v>137</v>
      </c>
      <c r="E6" s="8" t="s">
        <v>53</v>
      </c>
      <c r="F6" s="8" t="s">
        <v>90</v>
      </c>
      <c r="G6" s="8" t="s">
        <v>85</v>
      </c>
      <c r="H6" s="8">
        <v>0</v>
      </c>
      <c r="I6" s="9">
        <v>43511</v>
      </c>
      <c r="J6" s="10">
        <v>0.35416666666666669</v>
      </c>
      <c r="K6" s="8" t="s">
        <v>43</v>
      </c>
      <c r="L6" s="8" t="s">
        <v>43</v>
      </c>
      <c r="M6" s="8">
        <v>3</v>
      </c>
      <c r="N6" s="8">
        <v>14.75</v>
      </c>
      <c r="O6" s="8">
        <v>10.7</v>
      </c>
      <c r="P6" s="8">
        <v>16.059999999999999</v>
      </c>
      <c r="Q6" s="8">
        <v>10.86</v>
      </c>
      <c r="R6" s="8" t="s">
        <v>129</v>
      </c>
      <c r="S6" s="20">
        <v>15.76</v>
      </c>
      <c r="T6" s="20">
        <v>15.45</v>
      </c>
      <c r="U6" s="20">
        <v>16.059999999999999</v>
      </c>
      <c r="V6" s="20"/>
      <c r="W6" s="20">
        <v>11</v>
      </c>
      <c r="X6" s="20">
        <v>10.97</v>
      </c>
      <c r="Y6" s="20">
        <v>10.86</v>
      </c>
      <c r="Z6" s="20"/>
      <c r="AA6" s="20">
        <f t="shared" si="0"/>
        <v>15.756666666666666</v>
      </c>
      <c r="AB6" s="20">
        <f t="shared" si="1"/>
        <v>10.943333333333333</v>
      </c>
      <c r="AC6" s="20">
        <f>AVERAGE(S6:T6)</f>
        <v>15.605</v>
      </c>
      <c r="AD6" s="20">
        <f>AVERAGE(W6:X6)</f>
        <v>10.984999999999999</v>
      </c>
    </row>
    <row r="7" spans="1:30" s="5" customFormat="1" x14ac:dyDescent="0.3">
      <c r="A7" s="5">
        <v>3</v>
      </c>
      <c r="B7" s="5" t="s">
        <v>130</v>
      </c>
      <c r="C7" s="5" t="s">
        <v>125</v>
      </c>
      <c r="D7" s="5" t="s">
        <v>87</v>
      </c>
      <c r="E7" s="5" t="s">
        <v>45</v>
      </c>
      <c r="F7" s="5" t="s">
        <v>126</v>
      </c>
      <c r="G7" s="5" t="s">
        <v>85</v>
      </c>
      <c r="H7" s="5">
        <v>0</v>
      </c>
      <c r="I7" s="6">
        <v>43511</v>
      </c>
      <c r="J7" s="7">
        <v>0.36458333333333331</v>
      </c>
      <c r="K7" s="6">
        <v>43514</v>
      </c>
      <c r="L7" s="5">
        <v>3</v>
      </c>
      <c r="M7" s="5">
        <v>3</v>
      </c>
      <c r="N7" s="5">
        <v>16.45</v>
      </c>
      <c r="O7" s="5">
        <v>11.6</v>
      </c>
      <c r="P7" s="5">
        <v>16.36</v>
      </c>
      <c r="Q7" s="5">
        <v>11.64</v>
      </c>
      <c r="R7" s="5" t="s">
        <v>131</v>
      </c>
      <c r="S7" s="20">
        <v>16</v>
      </c>
      <c r="T7" s="20">
        <v>16.88</v>
      </c>
      <c r="U7" s="20">
        <v>16.36</v>
      </c>
      <c r="V7" s="20"/>
      <c r="W7" s="20">
        <v>11.9</v>
      </c>
      <c r="X7" s="20">
        <v>11.7</v>
      </c>
      <c r="Y7" s="20">
        <v>11.64</v>
      </c>
      <c r="Z7" s="20"/>
      <c r="AA7" s="20">
        <f t="shared" si="0"/>
        <v>16.41333333333333</v>
      </c>
      <c r="AB7" s="20">
        <f t="shared" si="1"/>
        <v>11.746666666666668</v>
      </c>
      <c r="AC7" s="20">
        <f>AVERAGE(S7:T7)</f>
        <v>16.439999999999998</v>
      </c>
      <c r="AD7" s="20">
        <f>AVERAGE(W7:X7)</f>
        <v>11.8</v>
      </c>
    </row>
    <row r="8" spans="1:30" s="8" customFormat="1" x14ac:dyDescent="0.3">
      <c r="A8" s="8">
        <v>3</v>
      </c>
      <c r="B8" s="8" t="s">
        <v>133</v>
      </c>
      <c r="C8" s="8" t="s">
        <v>65</v>
      </c>
      <c r="D8" s="8" t="s">
        <v>137</v>
      </c>
      <c r="E8" s="8" t="s">
        <v>66</v>
      </c>
      <c r="F8" s="8" t="s">
        <v>126</v>
      </c>
      <c r="G8" s="8" t="s">
        <v>126</v>
      </c>
      <c r="H8" s="8">
        <v>0</v>
      </c>
      <c r="I8" s="9">
        <v>43510</v>
      </c>
      <c r="J8" s="10">
        <v>0.76736111111111116</v>
      </c>
      <c r="K8" s="8" t="s">
        <v>43</v>
      </c>
      <c r="L8" s="8" t="s">
        <v>43</v>
      </c>
      <c r="M8" s="8">
        <v>4</v>
      </c>
      <c r="N8" s="8">
        <v>16.510000000000002</v>
      </c>
      <c r="O8" s="8">
        <v>11.34</v>
      </c>
      <c r="P8" s="8">
        <v>15.06</v>
      </c>
      <c r="Q8" s="8">
        <v>10.74</v>
      </c>
      <c r="R8" s="8" t="s">
        <v>134</v>
      </c>
      <c r="S8" s="20">
        <v>16.02</v>
      </c>
      <c r="T8" s="20">
        <v>15.65</v>
      </c>
      <c r="U8" s="20">
        <v>15.93</v>
      </c>
      <c r="V8" s="20">
        <v>15.06</v>
      </c>
      <c r="W8" s="20">
        <v>11.12</v>
      </c>
      <c r="X8" s="20">
        <v>10.92</v>
      </c>
      <c r="Y8" s="20">
        <v>11.32</v>
      </c>
      <c r="Z8" s="20">
        <v>10.74</v>
      </c>
      <c r="AA8" s="20">
        <f t="shared" si="0"/>
        <v>15.665000000000001</v>
      </c>
      <c r="AB8" s="20">
        <f t="shared" si="1"/>
        <v>11.025</v>
      </c>
      <c r="AC8" s="20">
        <f>AVERAGE(S8:U8)</f>
        <v>15.866666666666667</v>
      </c>
      <c r="AD8" s="20">
        <f>AVERAGE(W8:Y8)</f>
        <v>11.12</v>
      </c>
    </row>
    <row r="9" spans="1:30" s="2" customFormat="1" x14ac:dyDescent="0.3">
      <c r="A9" s="2">
        <v>3</v>
      </c>
      <c r="B9" s="2" t="s">
        <v>135</v>
      </c>
      <c r="C9" s="2" t="s">
        <v>128</v>
      </c>
      <c r="D9" s="2" t="s">
        <v>197</v>
      </c>
      <c r="E9" s="2" t="s">
        <v>53</v>
      </c>
      <c r="F9" s="2" t="s">
        <v>85</v>
      </c>
      <c r="G9" s="2" t="s">
        <v>85</v>
      </c>
      <c r="H9" s="2">
        <v>0</v>
      </c>
      <c r="I9" s="3">
        <v>43511</v>
      </c>
      <c r="J9" s="4">
        <v>0.69791666666666663</v>
      </c>
      <c r="K9" s="2" t="s">
        <v>43</v>
      </c>
      <c r="L9" s="2" t="s">
        <v>43</v>
      </c>
      <c r="M9" s="2">
        <v>3</v>
      </c>
      <c r="N9" s="2">
        <v>16.059999999999999</v>
      </c>
      <c r="O9" s="2">
        <v>10.86</v>
      </c>
      <c r="P9" s="2">
        <v>14.52</v>
      </c>
      <c r="Q9" s="2">
        <v>10.9</v>
      </c>
      <c r="R9" s="2" t="s">
        <v>136</v>
      </c>
      <c r="S9" s="20">
        <v>15.18</v>
      </c>
      <c r="T9" s="20">
        <v>14.88</v>
      </c>
      <c r="U9" s="20">
        <v>14.52</v>
      </c>
      <c r="V9" s="20"/>
      <c r="W9" s="20">
        <v>11.23</v>
      </c>
      <c r="X9" s="20">
        <v>10.9</v>
      </c>
      <c r="Y9" s="20">
        <v>10.9</v>
      </c>
      <c r="Z9" s="20"/>
      <c r="AA9" s="20">
        <f t="shared" si="0"/>
        <v>14.86</v>
      </c>
      <c r="AB9" s="20">
        <f t="shared" si="1"/>
        <v>11.01</v>
      </c>
      <c r="AC9" s="20">
        <f>AVERAGE(S9:T9)</f>
        <v>15.030000000000001</v>
      </c>
      <c r="AD9" s="20">
        <f>AVERAGE(W9:X9)</f>
        <v>11.065000000000001</v>
      </c>
    </row>
    <row r="10" spans="1:30" s="2" customFormat="1" x14ac:dyDescent="0.3">
      <c r="A10" s="2">
        <v>3</v>
      </c>
      <c r="B10" s="2" t="s">
        <v>138</v>
      </c>
      <c r="C10" s="2" t="s">
        <v>135</v>
      </c>
      <c r="D10" s="2" t="s">
        <v>118</v>
      </c>
      <c r="E10" s="2" t="s">
        <v>53</v>
      </c>
      <c r="F10" s="2" t="s">
        <v>85</v>
      </c>
      <c r="G10" s="2" t="s">
        <v>126</v>
      </c>
      <c r="H10" s="2">
        <v>0</v>
      </c>
      <c r="I10" s="3">
        <v>43513</v>
      </c>
      <c r="J10" s="4">
        <v>0.375</v>
      </c>
      <c r="K10" s="2" t="s">
        <v>43</v>
      </c>
      <c r="L10" s="2" t="s">
        <v>43</v>
      </c>
      <c r="M10" s="2">
        <v>4</v>
      </c>
      <c r="N10" s="2">
        <v>14.52</v>
      </c>
      <c r="O10" s="2">
        <v>10.9</v>
      </c>
      <c r="P10" s="2">
        <v>15.3</v>
      </c>
      <c r="Q10" s="2">
        <v>10.61</v>
      </c>
      <c r="R10" s="2" t="s">
        <v>229</v>
      </c>
      <c r="S10" s="20">
        <v>15.53</v>
      </c>
      <c r="T10" s="20">
        <v>15.43</v>
      </c>
      <c r="U10" s="20">
        <v>15.72</v>
      </c>
      <c r="V10" s="20">
        <v>15.3</v>
      </c>
      <c r="W10" s="20">
        <v>10.76</v>
      </c>
      <c r="X10" s="20">
        <v>10.76</v>
      </c>
      <c r="Y10" s="20">
        <v>10.78</v>
      </c>
      <c r="Z10" s="20">
        <v>10.61</v>
      </c>
      <c r="AA10" s="20">
        <f t="shared" si="0"/>
        <v>15.495000000000001</v>
      </c>
      <c r="AB10" s="20">
        <f t="shared" si="1"/>
        <v>10.727499999999999</v>
      </c>
      <c r="AC10" s="20">
        <f>AVERAGE(S10:U10)</f>
        <v>15.56</v>
      </c>
      <c r="AD10" s="20">
        <f>AVERAGE(W10:Y10)</f>
        <v>10.766666666666666</v>
      </c>
    </row>
    <row r="11" spans="1:30" s="2" customFormat="1" x14ac:dyDescent="0.3">
      <c r="A11" s="2">
        <v>3</v>
      </c>
      <c r="B11" s="2" t="s">
        <v>156</v>
      </c>
      <c r="C11" s="2" t="s">
        <v>65</v>
      </c>
      <c r="D11" s="2" t="s">
        <v>206</v>
      </c>
      <c r="E11" s="2" t="s">
        <v>157</v>
      </c>
      <c r="F11" s="2" t="s">
        <v>90</v>
      </c>
      <c r="G11" s="2" t="s">
        <v>85</v>
      </c>
      <c r="H11" s="2">
        <v>0</v>
      </c>
      <c r="I11" s="3">
        <v>43514</v>
      </c>
      <c r="J11" s="4">
        <v>0.45833333333333331</v>
      </c>
      <c r="K11" s="2" t="s">
        <v>43</v>
      </c>
      <c r="L11" s="2" t="s">
        <v>43</v>
      </c>
      <c r="M11" s="2">
        <v>3</v>
      </c>
      <c r="N11" s="2">
        <v>16.2</v>
      </c>
      <c r="O11" s="2">
        <v>10.96</v>
      </c>
      <c r="P11" s="2">
        <v>16</v>
      </c>
      <c r="Q11" s="2">
        <v>11.2</v>
      </c>
      <c r="R11" s="2" t="s">
        <v>158</v>
      </c>
      <c r="S11" s="20">
        <v>15.61</v>
      </c>
      <c r="T11" s="20">
        <v>15.68</v>
      </c>
      <c r="U11" s="20">
        <v>16</v>
      </c>
      <c r="V11" s="20"/>
      <c r="W11" s="20">
        <v>11.3</v>
      </c>
      <c r="X11" s="20">
        <v>11.23</v>
      </c>
      <c r="Y11" s="20">
        <v>11.2</v>
      </c>
      <c r="Z11" s="20"/>
      <c r="AA11" s="20">
        <f t="shared" si="0"/>
        <v>15.763333333333334</v>
      </c>
      <c r="AB11" s="20">
        <f t="shared" si="1"/>
        <v>11.243333333333334</v>
      </c>
      <c r="AC11" s="20">
        <f>AVERAGE(S11:T11)</f>
        <v>15.645</v>
      </c>
      <c r="AD11" s="20">
        <f>AVERAGE(W11:X11)</f>
        <v>11.265000000000001</v>
      </c>
    </row>
    <row r="12" spans="1:30" s="8" customFormat="1" x14ac:dyDescent="0.3">
      <c r="A12" s="8">
        <v>3</v>
      </c>
      <c r="B12" s="8" t="s">
        <v>165</v>
      </c>
      <c r="C12" s="8" t="s">
        <v>169</v>
      </c>
      <c r="D12" s="8" t="s">
        <v>137</v>
      </c>
      <c r="E12" s="8" t="s">
        <v>66</v>
      </c>
      <c r="F12" s="8" t="s">
        <v>90</v>
      </c>
      <c r="G12" s="8" t="s">
        <v>170</v>
      </c>
      <c r="H12" s="8">
        <v>0</v>
      </c>
      <c r="I12" s="9">
        <v>43515</v>
      </c>
      <c r="J12" s="10">
        <v>0.4375</v>
      </c>
      <c r="K12" s="8" t="s">
        <v>43</v>
      </c>
      <c r="L12" s="8" t="s">
        <v>43</v>
      </c>
      <c r="M12" s="8">
        <v>2</v>
      </c>
      <c r="N12" s="8">
        <v>16.03</v>
      </c>
      <c r="O12" s="8">
        <v>11.14</v>
      </c>
      <c r="P12" s="8">
        <v>15.85</v>
      </c>
      <c r="Q12" s="8">
        <v>11.35</v>
      </c>
      <c r="R12" s="8" t="s">
        <v>171</v>
      </c>
      <c r="S12" s="20">
        <v>15.59</v>
      </c>
      <c r="T12" s="20">
        <v>15.85</v>
      </c>
      <c r="U12" s="20"/>
      <c r="V12" s="20"/>
      <c r="W12" s="20">
        <v>10.8</v>
      </c>
      <c r="X12" s="20">
        <v>11.35</v>
      </c>
      <c r="Y12" s="20"/>
      <c r="Z12" s="20"/>
      <c r="AA12" s="20">
        <f>AVERAGE(S12:X12)</f>
        <v>13.397499999999999</v>
      </c>
      <c r="AB12" s="20">
        <f t="shared" si="1"/>
        <v>11.074999999999999</v>
      </c>
      <c r="AC12" s="20">
        <f>AVERAGE(S12)</f>
        <v>15.59</v>
      </c>
      <c r="AD12" s="20">
        <f>AVERAGE(W12)</f>
        <v>10.8</v>
      </c>
    </row>
    <row r="13" spans="1:30" s="8" customFormat="1" x14ac:dyDescent="0.3">
      <c r="A13" s="8">
        <v>3</v>
      </c>
      <c r="B13" s="8" t="s">
        <v>166</v>
      </c>
      <c r="C13" s="8" t="s">
        <v>133</v>
      </c>
      <c r="D13" s="8" t="s">
        <v>199</v>
      </c>
      <c r="E13" s="8" t="s">
        <v>66</v>
      </c>
      <c r="F13" s="8" t="s">
        <v>126</v>
      </c>
      <c r="G13" s="8" t="s">
        <v>126</v>
      </c>
      <c r="H13" s="8">
        <v>0</v>
      </c>
      <c r="I13" s="9">
        <v>43515</v>
      </c>
      <c r="J13" s="10">
        <v>0.44791666666666669</v>
      </c>
      <c r="K13" s="8" t="s">
        <v>43</v>
      </c>
      <c r="L13" s="8" t="s">
        <v>43</v>
      </c>
      <c r="M13" s="8">
        <v>4</v>
      </c>
      <c r="N13" s="8">
        <v>15.06</v>
      </c>
      <c r="O13" s="8">
        <v>10.74</v>
      </c>
      <c r="P13" s="8">
        <v>15.68</v>
      </c>
      <c r="Q13" s="8">
        <v>11.3</v>
      </c>
      <c r="R13" s="8" t="s">
        <v>175</v>
      </c>
      <c r="S13" s="20">
        <v>15.81</v>
      </c>
      <c r="T13" s="20">
        <v>15.42</v>
      </c>
      <c r="U13" s="20">
        <v>15.99</v>
      </c>
      <c r="V13" s="20">
        <v>15.68</v>
      </c>
      <c r="W13" s="20">
        <v>11.69</v>
      </c>
      <c r="X13" s="20">
        <v>11.58</v>
      </c>
      <c r="Y13" s="20">
        <v>11.37</v>
      </c>
      <c r="Z13" s="20">
        <v>11.3</v>
      </c>
      <c r="AA13" s="20">
        <f t="shared" si="0"/>
        <v>15.725</v>
      </c>
      <c r="AB13" s="20">
        <f t="shared" si="1"/>
        <v>11.484999999999999</v>
      </c>
      <c r="AC13" s="20">
        <f>AVERAGE(S13:U13)</f>
        <v>15.74</v>
      </c>
      <c r="AD13" s="20">
        <f>AVERAGE(W13:Y13)</f>
        <v>11.546666666666667</v>
      </c>
    </row>
    <row r="14" spans="1:30" s="2" customFormat="1" x14ac:dyDescent="0.3">
      <c r="A14" s="2">
        <v>3</v>
      </c>
      <c r="B14" s="2" t="s">
        <v>188</v>
      </c>
      <c r="C14" s="2" t="s">
        <v>189</v>
      </c>
      <c r="D14" s="2" t="s">
        <v>118</v>
      </c>
      <c r="E14" s="2" t="s">
        <v>45</v>
      </c>
      <c r="F14" s="2" t="s">
        <v>90</v>
      </c>
      <c r="G14" s="2" t="s">
        <v>126</v>
      </c>
      <c r="H14" s="2">
        <v>0</v>
      </c>
      <c r="I14" s="3">
        <v>43516</v>
      </c>
      <c r="J14" s="4">
        <v>0.4375</v>
      </c>
      <c r="K14" s="2" t="s">
        <v>43</v>
      </c>
      <c r="L14" s="2" t="s">
        <v>43</v>
      </c>
      <c r="M14" s="2">
        <v>4</v>
      </c>
      <c r="N14" s="2">
        <v>15.04</v>
      </c>
      <c r="O14" s="2">
        <v>10.94</v>
      </c>
      <c r="P14" s="2">
        <v>15.21</v>
      </c>
      <c r="Q14" s="2">
        <v>11.56</v>
      </c>
      <c r="R14" s="2" t="s">
        <v>217</v>
      </c>
      <c r="S14" s="20">
        <v>14.75</v>
      </c>
      <c r="T14" s="20">
        <v>14.94</v>
      </c>
      <c r="U14" s="20">
        <v>15.47</v>
      </c>
      <c r="V14" s="20">
        <v>15.21</v>
      </c>
      <c r="W14" s="20">
        <v>11.51</v>
      </c>
      <c r="X14" s="20">
        <v>11.28</v>
      </c>
      <c r="Y14" s="20">
        <v>11.46</v>
      </c>
      <c r="Z14" s="20">
        <v>11.56</v>
      </c>
      <c r="AA14" s="20">
        <f t="shared" si="0"/>
        <v>15.092499999999999</v>
      </c>
      <c r="AB14" s="20">
        <f t="shared" si="1"/>
        <v>11.452500000000001</v>
      </c>
      <c r="AC14" s="20">
        <f>AVERAGE(S14:U14)</f>
        <v>15.053333333333333</v>
      </c>
      <c r="AD14" s="20">
        <f>AVERAGE(W14:Y14)</f>
        <v>11.416666666666666</v>
      </c>
    </row>
    <row r="15" spans="1:30" s="5" customFormat="1" x14ac:dyDescent="0.3">
      <c r="A15" s="5">
        <v>3</v>
      </c>
      <c r="B15" s="5" t="s">
        <v>201</v>
      </c>
      <c r="C15" s="5" t="s">
        <v>130</v>
      </c>
      <c r="D15" s="5" t="s">
        <v>103</v>
      </c>
      <c r="E15" s="5" t="s">
        <v>45</v>
      </c>
      <c r="F15" s="5" t="s">
        <v>85</v>
      </c>
      <c r="G15" s="5" t="s">
        <v>126</v>
      </c>
      <c r="H15" s="5">
        <v>0</v>
      </c>
      <c r="I15" s="6">
        <v>43517</v>
      </c>
      <c r="J15" s="7">
        <v>0.39583333333333331</v>
      </c>
      <c r="K15" s="6">
        <v>43519</v>
      </c>
      <c r="L15" s="5">
        <v>2</v>
      </c>
      <c r="M15" s="5">
        <v>4</v>
      </c>
      <c r="N15" s="5">
        <v>16.36</v>
      </c>
      <c r="O15" s="5">
        <v>11.64</v>
      </c>
      <c r="P15" s="5">
        <v>15.1</v>
      </c>
      <c r="Q15" s="5">
        <v>10.41</v>
      </c>
      <c r="R15" s="5" t="s">
        <v>275</v>
      </c>
      <c r="S15" s="20">
        <v>15.8</v>
      </c>
      <c r="T15" s="20">
        <v>15.46</v>
      </c>
      <c r="U15" s="20">
        <v>15.75</v>
      </c>
      <c r="V15" s="20">
        <v>15.1</v>
      </c>
      <c r="W15" s="20">
        <v>10.9</v>
      </c>
      <c r="X15" s="20">
        <v>10.61</v>
      </c>
      <c r="Y15" s="20">
        <v>11</v>
      </c>
      <c r="Z15" s="20">
        <v>10.41</v>
      </c>
      <c r="AA15" s="20">
        <f t="shared" si="0"/>
        <v>15.527500000000002</v>
      </c>
      <c r="AB15" s="20">
        <f t="shared" si="1"/>
        <v>10.73</v>
      </c>
      <c r="AC15" s="20">
        <f>AVERAGE(S15:U15)</f>
        <v>15.670000000000002</v>
      </c>
      <c r="AD15" s="20">
        <f>AVERAGE(W15:Y15)</f>
        <v>10.836666666666666</v>
      </c>
    </row>
    <row r="16" spans="1:30" s="2" customFormat="1" x14ac:dyDescent="0.3">
      <c r="A16" s="2">
        <v>3</v>
      </c>
      <c r="B16" s="2" t="s">
        <v>204</v>
      </c>
      <c r="C16" s="2" t="s">
        <v>201</v>
      </c>
      <c r="D16" s="2" t="s">
        <v>118</v>
      </c>
      <c r="E16" s="2" t="s">
        <v>45</v>
      </c>
      <c r="F16" s="2" t="s">
        <v>126</v>
      </c>
      <c r="G16" s="2" t="s">
        <v>85</v>
      </c>
      <c r="H16" s="2">
        <v>0</v>
      </c>
      <c r="I16" s="3">
        <v>43518</v>
      </c>
      <c r="J16" s="4">
        <v>0.76388888888888884</v>
      </c>
      <c r="K16" s="2" t="s">
        <v>43</v>
      </c>
      <c r="L16" s="2" t="s">
        <v>43</v>
      </c>
      <c r="M16" s="2">
        <v>3</v>
      </c>
      <c r="N16" s="2">
        <v>15.1</v>
      </c>
      <c r="O16" s="2">
        <v>10.41</v>
      </c>
      <c r="P16" s="2">
        <v>14.67</v>
      </c>
      <c r="Q16" s="2">
        <v>11.46</v>
      </c>
      <c r="R16" s="2" t="s">
        <v>205</v>
      </c>
      <c r="S16" s="20">
        <v>15.07</v>
      </c>
      <c r="T16" s="20">
        <v>14.99</v>
      </c>
      <c r="U16" s="20">
        <v>14.67</v>
      </c>
      <c r="V16" s="20"/>
      <c r="W16" s="20">
        <v>11.45</v>
      </c>
      <c r="X16" s="20">
        <v>11.46</v>
      </c>
      <c r="Y16" s="20">
        <v>11.46</v>
      </c>
      <c r="Z16" s="20"/>
      <c r="AA16" s="20">
        <f t="shared" si="0"/>
        <v>14.910000000000002</v>
      </c>
      <c r="AB16" s="20">
        <f t="shared" si="1"/>
        <v>11.456666666666669</v>
      </c>
      <c r="AC16" s="20">
        <f t="shared" ref="AC16:AC22" si="2">AVERAGE(S16:T16)</f>
        <v>15.030000000000001</v>
      </c>
      <c r="AD16" s="20">
        <f t="shared" ref="AD16:AD22" si="3">AVERAGE(W16:X16)</f>
        <v>11.455</v>
      </c>
    </row>
    <row r="17" spans="1:30" s="17" customFormat="1" x14ac:dyDescent="0.3">
      <c r="A17" s="17">
        <v>3</v>
      </c>
      <c r="B17" s="17" t="s">
        <v>227</v>
      </c>
      <c r="C17" s="17" t="s">
        <v>204</v>
      </c>
      <c r="D17" s="17" t="s">
        <v>118</v>
      </c>
      <c r="E17" s="17" t="s">
        <v>45</v>
      </c>
      <c r="F17" s="17" t="s">
        <v>85</v>
      </c>
      <c r="G17" s="17" t="s">
        <v>85</v>
      </c>
      <c r="H17" s="17">
        <v>0</v>
      </c>
      <c r="I17" s="18">
        <v>43521</v>
      </c>
      <c r="J17" s="19">
        <v>0.71875</v>
      </c>
      <c r="K17" s="17" t="s">
        <v>43</v>
      </c>
      <c r="L17" s="17" t="s">
        <v>43</v>
      </c>
      <c r="M17" s="17">
        <v>3</v>
      </c>
      <c r="N17" s="17">
        <v>14.67</v>
      </c>
      <c r="O17" s="17">
        <v>11.46</v>
      </c>
      <c r="P17" s="17">
        <v>15.6</v>
      </c>
      <c r="Q17" s="17">
        <v>11.5</v>
      </c>
      <c r="R17" s="17" t="s">
        <v>228</v>
      </c>
      <c r="S17" s="21">
        <v>15.31</v>
      </c>
      <c r="T17" s="21">
        <v>16.100000000000001</v>
      </c>
      <c r="U17" s="21">
        <v>15.6</v>
      </c>
      <c r="V17" s="21"/>
      <c r="W17" s="21">
        <v>11.31</v>
      </c>
      <c r="X17" s="21">
        <v>11.72</v>
      </c>
      <c r="Y17" s="21">
        <v>11.5</v>
      </c>
      <c r="Z17" s="21"/>
      <c r="AA17" s="20">
        <f t="shared" si="0"/>
        <v>15.670000000000002</v>
      </c>
      <c r="AB17" s="20">
        <f t="shared" si="1"/>
        <v>11.51</v>
      </c>
      <c r="AC17" s="21">
        <f t="shared" si="2"/>
        <v>15.705000000000002</v>
      </c>
      <c r="AD17" s="21">
        <f t="shared" si="3"/>
        <v>11.515000000000001</v>
      </c>
    </row>
    <row r="18" spans="1:30" s="5" customFormat="1" x14ac:dyDescent="0.3">
      <c r="A18" s="5">
        <v>3</v>
      </c>
      <c r="B18" s="5" t="s">
        <v>234</v>
      </c>
      <c r="C18" s="5" t="s">
        <v>138</v>
      </c>
      <c r="D18" s="5" t="s">
        <v>87</v>
      </c>
      <c r="E18" s="5" t="s">
        <v>53</v>
      </c>
      <c r="F18" s="5" t="s">
        <v>126</v>
      </c>
      <c r="G18" s="5" t="s">
        <v>85</v>
      </c>
      <c r="H18" s="5">
        <v>2</v>
      </c>
      <c r="I18" s="6">
        <v>43524</v>
      </c>
      <c r="J18" s="7">
        <v>0.58333333333333337</v>
      </c>
      <c r="K18" s="6">
        <v>43526</v>
      </c>
      <c r="L18" s="5">
        <v>2</v>
      </c>
      <c r="M18" s="5">
        <v>3</v>
      </c>
      <c r="N18" s="5">
        <v>15.3</v>
      </c>
      <c r="O18" s="5">
        <v>10.61</v>
      </c>
      <c r="P18" s="5">
        <v>15.66</v>
      </c>
      <c r="Q18" s="5">
        <v>10.87</v>
      </c>
      <c r="R18" s="5" t="s">
        <v>236</v>
      </c>
      <c r="S18" s="20">
        <v>15.39</v>
      </c>
      <c r="T18" s="20">
        <v>15.3</v>
      </c>
      <c r="U18" s="20">
        <v>15.66</v>
      </c>
      <c r="V18" s="20"/>
      <c r="W18" s="20">
        <v>11.21</v>
      </c>
      <c r="X18" s="20">
        <v>10.8</v>
      </c>
      <c r="Y18" s="20">
        <v>10.87</v>
      </c>
      <c r="Z18" s="20"/>
      <c r="AA18" s="20">
        <f t="shared" si="0"/>
        <v>15.450000000000001</v>
      </c>
      <c r="AB18" s="20">
        <f t="shared" si="1"/>
        <v>10.96</v>
      </c>
      <c r="AC18" s="20">
        <f t="shared" si="2"/>
        <v>15.345000000000001</v>
      </c>
      <c r="AD18" s="20">
        <f t="shared" si="3"/>
        <v>11.005000000000001</v>
      </c>
    </row>
    <row r="19" spans="1:30" s="8" customFormat="1" x14ac:dyDescent="0.3">
      <c r="A19" s="8">
        <v>3</v>
      </c>
      <c r="B19" s="8" t="s">
        <v>235</v>
      </c>
      <c r="C19" s="8" t="s">
        <v>227</v>
      </c>
      <c r="D19" s="8" t="s">
        <v>137</v>
      </c>
      <c r="E19" s="8" t="s">
        <v>45</v>
      </c>
      <c r="F19" s="8" t="s">
        <v>85</v>
      </c>
      <c r="G19" s="8" t="s">
        <v>85</v>
      </c>
      <c r="H19" s="8">
        <v>0</v>
      </c>
      <c r="I19" s="9">
        <v>43524</v>
      </c>
      <c r="J19" s="10">
        <v>0.55208333333333337</v>
      </c>
      <c r="K19" s="8" t="s">
        <v>43</v>
      </c>
      <c r="L19" s="8" t="s">
        <v>43</v>
      </c>
      <c r="M19" s="8">
        <v>3</v>
      </c>
      <c r="N19" s="8">
        <v>15.6</v>
      </c>
      <c r="O19" s="8">
        <v>11.5</v>
      </c>
      <c r="P19" s="8">
        <v>14.67</v>
      </c>
      <c r="Q19" s="8">
        <v>11.16</v>
      </c>
      <c r="R19" s="8" t="s">
        <v>237</v>
      </c>
      <c r="S19" s="20">
        <v>15.15</v>
      </c>
      <c r="T19" s="20">
        <v>15.25</v>
      </c>
      <c r="U19" s="20">
        <v>14.67</v>
      </c>
      <c r="V19" s="20"/>
      <c r="W19" s="20">
        <v>11.28</v>
      </c>
      <c r="X19" s="20">
        <v>11.25</v>
      </c>
      <c r="Y19" s="20">
        <v>11.16</v>
      </c>
      <c r="Z19" s="20"/>
      <c r="AA19" s="20">
        <f t="shared" si="0"/>
        <v>15.023333333333333</v>
      </c>
      <c r="AB19" s="20">
        <f t="shared" si="1"/>
        <v>11.229999999999999</v>
      </c>
      <c r="AC19" s="20">
        <f t="shared" si="2"/>
        <v>15.2</v>
      </c>
      <c r="AD19" s="20">
        <f t="shared" si="3"/>
        <v>11.265000000000001</v>
      </c>
    </row>
    <row r="20" spans="1:30" s="2" customFormat="1" x14ac:dyDescent="0.3">
      <c r="A20" s="2">
        <v>3</v>
      </c>
      <c r="B20" s="2" t="s">
        <v>242</v>
      </c>
      <c r="C20" s="2" t="s">
        <v>149</v>
      </c>
      <c r="D20" s="2" t="s">
        <v>118</v>
      </c>
      <c r="E20" s="2" t="s">
        <v>243</v>
      </c>
      <c r="F20" s="2" t="s">
        <v>126</v>
      </c>
      <c r="G20" s="2" t="s">
        <v>85</v>
      </c>
      <c r="H20" s="2">
        <v>2</v>
      </c>
      <c r="I20" s="3">
        <v>43525</v>
      </c>
      <c r="J20" s="4">
        <v>0.375</v>
      </c>
      <c r="K20" s="2" t="s">
        <v>43</v>
      </c>
      <c r="L20" s="2" t="s">
        <v>43</v>
      </c>
      <c r="M20" s="2">
        <v>3</v>
      </c>
      <c r="N20" s="2">
        <v>14.3</v>
      </c>
      <c r="O20" s="2">
        <v>11.09</v>
      </c>
      <c r="P20" s="2">
        <v>15.25</v>
      </c>
      <c r="Q20" s="2">
        <v>11.25</v>
      </c>
      <c r="R20" s="2" t="s">
        <v>349</v>
      </c>
      <c r="S20" s="20">
        <v>14.44</v>
      </c>
      <c r="T20" s="20">
        <v>15.63</v>
      </c>
      <c r="U20" s="20">
        <v>15.25</v>
      </c>
      <c r="V20" s="20"/>
      <c r="W20" s="20">
        <v>11.08</v>
      </c>
      <c r="X20" s="20">
        <v>11.16</v>
      </c>
      <c r="Y20" s="20">
        <v>11.25</v>
      </c>
      <c r="Z20" s="20"/>
      <c r="AA20" s="20">
        <f t="shared" si="0"/>
        <v>15.106666666666667</v>
      </c>
      <c r="AB20" s="20">
        <f t="shared" si="1"/>
        <v>11.163333333333334</v>
      </c>
      <c r="AC20" s="20">
        <f t="shared" si="2"/>
        <v>15.035</v>
      </c>
      <c r="AD20" s="20">
        <f t="shared" si="3"/>
        <v>11.120000000000001</v>
      </c>
    </row>
    <row r="21" spans="1:30" s="2" customFormat="1" x14ac:dyDescent="0.3">
      <c r="A21" s="2">
        <v>3</v>
      </c>
      <c r="B21" s="2" t="s">
        <v>244</v>
      </c>
      <c r="C21" s="2" t="s">
        <v>234</v>
      </c>
      <c r="D21" s="2" t="s">
        <v>118</v>
      </c>
      <c r="E21" s="2" t="s">
        <v>53</v>
      </c>
      <c r="F21" s="2" t="s">
        <v>85</v>
      </c>
      <c r="G21" s="2" t="s">
        <v>85</v>
      </c>
      <c r="H21" s="2">
        <v>0</v>
      </c>
      <c r="I21" s="3">
        <v>43525</v>
      </c>
      <c r="J21" s="4">
        <v>0.45833333333333331</v>
      </c>
      <c r="K21" s="2" t="s">
        <v>43</v>
      </c>
      <c r="L21" s="2" t="s">
        <v>43</v>
      </c>
      <c r="M21" s="2">
        <v>3</v>
      </c>
      <c r="N21" s="2">
        <v>15.66</v>
      </c>
      <c r="O21" s="2">
        <v>10.87</v>
      </c>
      <c r="P21" s="2">
        <v>15.1</v>
      </c>
      <c r="Q21" s="2">
        <v>11.04</v>
      </c>
      <c r="R21" s="2" t="s">
        <v>245</v>
      </c>
      <c r="S21" s="20">
        <v>15.59</v>
      </c>
      <c r="T21" s="20">
        <v>15.72</v>
      </c>
      <c r="U21" s="20">
        <v>15.1</v>
      </c>
      <c r="V21" s="20"/>
      <c r="W21" s="20">
        <v>11.2</v>
      </c>
      <c r="X21" s="20">
        <v>10.98</v>
      </c>
      <c r="Y21" s="20">
        <v>11.04</v>
      </c>
      <c r="Z21" s="20"/>
      <c r="AA21" s="20">
        <f t="shared" si="0"/>
        <v>15.47</v>
      </c>
      <c r="AB21" s="20">
        <f t="shared" si="1"/>
        <v>11.073333333333332</v>
      </c>
      <c r="AC21" s="20">
        <f t="shared" si="2"/>
        <v>15.655000000000001</v>
      </c>
      <c r="AD21" s="20">
        <f t="shared" si="3"/>
        <v>11.09</v>
      </c>
    </row>
    <row r="22" spans="1:30" s="2" customFormat="1" x14ac:dyDescent="0.3">
      <c r="A22" s="2">
        <v>3</v>
      </c>
      <c r="B22" s="2" t="s">
        <v>276</v>
      </c>
      <c r="C22" s="2" t="s">
        <v>235</v>
      </c>
      <c r="D22" s="2" t="s">
        <v>118</v>
      </c>
      <c r="E22" s="2" t="s">
        <v>45</v>
      </c>
      <c r="F22" s="2" t="s">
        <v>85</v>
      </c>
      <c r="G22" s="2" t="s">
        <v>85</v>
      </c>
      <c r="H22" s="2">
        <v>0</v>
      </c>
      <c r="I22" s="3">
        <v>43535</v>
      </c>
      <c r="J22" s="4">
        <v>0.34375</v>
      </c>
      <c r="K22" s="2" t="s">
        <v>43</v>
      </c>
      <c r="L22" s="2" t="s">
        <v>43</v>
      </c>
      <c r="M22" s="2">
        <v>3</v>
      </c>
      <c r="N22" s="2">
        <v>14.67</v>
      </c>
      <c r="O22" s="2">
        <v>11.16</v>
      </c>
      <c r="P22" s="2">
        <v>16</v>
      </c>
      <c r="Q22" s="2">
        <v>11.6</v>
      </c>
      <c r="R22" s="2" t="s">
        <v>277</v>
      </c>
      <c r="S22" s="20">
        <v>15.91</v>
      </c>
      <c r="T22" s="20">
        <v>16.21</v>
      </c>
      <c r="U22" s="20">
        <v>16</v>
      </c>
      <c r="V22" s="20"/>
      <c r="W22" s="20">
        <v>11.85</v>
      </c>
      <c r="X22" s="20">
        <v>11.72</v>
      </c>
      <c r="Y22" s="20">
        <v>11.6</v>
      </c>
      <c r="Z22" s="20"/>
      <c r="AA22" s="20">
        <f t="shared" si="0"/>
        <v>16.040000000000003</v>
      </c>
      <c r="AB22" s="20">
        <f t="shared" si="1"/>
        <v>11.723333333333334</v>
      </c>
      <c r="AC22" s="20">
        <f t="shared" si="2"/>
        <v>16.060000000000002</v>
      </c>
      <c r="AD22" s="20">
        <f t="shared" si="3"/>
        <v>11.785</v>
      </c>
    </row>
    <row r="23" spans="1:30" s="2" customFormat="1" x14ac:dyDescent="0.3">
      <c r="A23" s="2">
        <v>3</v>
      </c>
      <c r="B23" s="2" t="s">
        <v>310</v>
      </c>
      <c r="C23" s="2" t="s">
        <v>276</v>
      </c>
      <c r="D23" s="2" t="s">
        <v>118</v>
      </c>
      <c r="E23" s="2" t="s">
        <v>45</v>
      </c>
      <c r="F23" s="2" t="s">
        <v>85</v>
      </c>
      <c r="G23" s="2" t="s">
        <v>170</v>
      </c>
      <c r="H23" s="2">
        <v>1</v>
      </c>
      <c r="I23" s="3">
        <v>43541</v>
      </c>
      <c r="J23" s="4">
        <v>0.28125</v>
      </c>
      <c r="K23" s="2" t="s">
        <v>43</v>
      </c>
      <c r="L23" s="2" t="s">
        <v>43</v>
      </c>
      <c r="M23" s="2">
        <v>2</v>
      </c>
      <c r="N23" s="2">
        <v>16</v>
      </c>
      <c r="O23" s="2">
        <v>11.6</v>
      </c>
      <c r="P23" s="2">
        <v>15.56</v>
      </c>
      <c r="Q23" s="2">
        <v>10.7</v>
      </c>
      <c r="R23" s="2" t="s">
        <v>311</v>
      </c>
      <c r="S23" s="20">
        <v>15.66</v>
      </c>
      <c r="T23" s="20">
        <v>15.56</v>
      </c>
      <c r="U23" s="20"/>
      <c r="V23" s="20"/>
      <c r="W23" s="20">
        <v>10.9</v>
      </c>
      <c r="X23" s="20">
        <v>10.7</v>
      </c>
      <c r="Y23" s="20"/>
      <c r="Z23" s="20"/>
      <c r="AA23" s="20">
        <f t="shared" si="0"/>
        <v>15.61</v>
      </c>
      <c r="AB23" s="20">
        <f t="shared" si="1"/>
        <v>10.8</v>
      </c>
      <c r="AC23" s="20">
        <f>AVERAGE(S23)</f>
        <v>15.66</v>
      </c>
      <c r="AD23" s="20">
        <f>AVERAGE(W23)</f>
        <v>10.9</v>
      </c>
    </row>
    <row r="24" spans="1:30" s="2" customFormat="1" x14ac:dyDescent="0.3">
      <c r="A24" s="2">
        <v>3</v>
      </c>
      <c r="B24" s="2" t="s">
        <v>322</v>
      </c>
      <c r="C24" s="2" t="s">
        <v>310</v>
      </c>
      <c r="D24" s="2" t="s">
        <v>118</v>
      </c>
      <c r="E24" s="2" t="s">
        <v>45</v>
      </c>
      <c r="F24" s="2" t="s">
        <v>170</v>
      </c>
      <c r="G24" s="2" t="s">
        <v>85</v>
      </c>
      <c r="H24" s="2">
        <v>2</v>
      </c>
      <c r="I24" s="3">
        <v>43544</v>
      </c>
      <c r="J24" s="4">
        <v>0.65277777777777779</v>
      </c>
      <c r="K24" s="2" t="s">
        <v>43</v>
      </c>
      <c r="L24" s="2" t="s">
        <v>43</v>
      </c>
      <c r="M24" s="2">
        <v>3</v>
      </c>
      <c r="N24" s="2">
        <v>15.56</v>
      </c>
      <c r="O24" s="2">
        <v>10.7</v>
      </c>
      <c r="P24" s="2">
        <v>14.9</v>
      </c>
      <c r="Q24" s="2">
        <v>11.7</v>
      </c>
      <c r="R24" s="2" t="s">
        <v>323</v>
      </c>
      <c r="S24" s="20">
        <v>15.72</v>
      </c>
      <c r="T24" s="20">
        <v>15.87</v>
      </c>
      <c r="U24" s="20">
        <v>14.9</v>
      </c>
      <c r="V24" s="20"/>
      <c r="W24" s="20">
        <v>11.66</v>
      </c>
      <c r="X24" s="20">
        <v>11.41</v>
      </c>
      <c r="Y24" s="20">
        <v>11.7</v>
      </c>
      <c r="Z24" s="20"/>
      <c r="AA24" s="20">
        <f t="shared" si="0"/>
        <v>15.496666666666668</v>
      </c>
      <c r="AB24" s="20">
        <f t="shared" si="1"/>
        <v>11.589999999999998</v>
      </c>
      <c r="AC24" s="20">
        <f>AVERAGE(S24:T24)</f>
        <v>15.795</v>
      </c>
      <c r="AD24" s="20">
        <f>AVERAGE(W24:X24)</f>
        <v>11.535</v>
      </c>
    </row>
    <row r="25" spans="1:30" s="2" customFormat="1" x14ac:dyDescent="0.3">
      <c r="A25" s="2">
        <v>3</v>
      </c>
      <c r="B25" s="2" t="s">
        <v>325</v>
      </c>
      <c r="C25" s="2" t="s">
        <v>322</v>
      </c>
      <c r="D25" s="2" t="s">
        <v>118</v>
      </c>
      <c r="E25" s="2" t="s">
        <v>45</v>
      </c>
      <c r="F25" s="2" t="s">
        <v>85</v>
      </c>
      <c r="G25" s="2" t="s">
        <v>85</v>
      </c>
      <c r="H25" s="2">
        <v>4</v>
      </c>
      <c r="I25" s="3">
        <v>43546</v>
      </c>
      <c r="J25" s="4">
        <v>0.67708333333333337</v>
      </c>
      <c r="K25" s="2" t="s">
        <v>43</v>
      </c>
      <c r="L25" s="2" t="s">
        <v>43</v>
      </c>
      <c r="M25" s="2">
        <v>3</v>
      </c>
      <c r="N25" s="2">
        <v>14.9</v>
      </c>
      <c r="O25" s="2">
        <v>11.7</v>
      </c>
      <c r="P25" s="2">
        <v>15.34</v>
      </c>
      <c r="Q25" s="2">
        <v>11.4</v>
      </c>
      <c r="R25" s="2" t="s">
        <v>326</v>
      </c>
      <c r="S25" s="20">
        <v>14.22</v>
      </c>
      <c r="T25" s="20">
        <v>14.59</v>
      </c>
      <c r="U25" s="20">
        <v>15.34</v>
      </c>
      <c r="V25" s="20"/>
      <c r="W25" s="20">
        <v>11.34</v>
      </c>
      <c r="X25" s="20">
        <v>11.41</v>
      </c>
      <c r="Y25" s="20">
        <v>11.4</v>
      </c>
      <c r="Z25" s="20"/>
      <c r="AA25" s="20">
        <f t="shared" si="0"/>
        <v>14.716666666666669</v>
      </c>
      <c r="AB25" s="20">
        <f t="shared" si="1"/>
        <v>11.383333333333333</v>
      </c>
      <c r="AC25" s="20">
        <f>AVERAGE(S25:T25)</f>
        <v>14.405000000000001</v>
      </c>
      <c r="AD25" s="20">
        <f>AVERAGE(W25:X25)</f>
        <v>11.375</v>
      </c>
    </row>
    <row r="26" spans="1:30" s="8" customFormat="1" x14ac:dyDescent="0.3">
      <c r="A26" s="8">
        <v>3</v>
      </c>
      <c r="B26" s="8" t="s">
        <v>338</v>
      </c>
      <c r="C26" s="8" t="s">
        <v>165</v>
      </c>
      <c r="D26" s="8" t="s">
        <v>339</v>
      </c>
      <c r="E26" s="8" t="s">
        <v>66</v>
      </c>
      <c r="F26" s="8" t="s">
        <v>170</v>
      </c>
      <c r="G26" s="8" t="s">
        <v>90</v>
      </c>
      <c r="H26" s="8" t="s">
        <v>340</v>
      </c>
      <c r="I26" s="9">
        <v>43552</v>
      </c>
      <c r="J26" s="10">
        <v>0.32291666666666669</v>
      </c>
      <c r="K26" s="8" t="s">
        <v>43</v>
      </c>
      <c r="L26" s="8" t="s">
        <v>43</v>
      </c>
      <c r="M26" s="8">
        <v>1</v>
      </c>
      <c r="N26" s="8">
        <v>15.85</v>
      </c>
      <c r="O26" s="8">
        <v>11.35</v>
      </c>
      <c r="P26" s="8">
        <v>15.56</v>
      </c>
      <c r="Q26" s="8">
        <v>11.7</v>
      </c>
      <c r="R26" s="8" t="s">
        <v>341</v>
      </c>
      <c r="S26" s="20">
        <v>15.56</v>
      </c>
      <c r="T26" s="20"/>
      <c r="U26" s="20"/>
      <c r="V26" s="20"/>
      <c r="W26" s="20">
        <v>11.7</v>
      </c>
      <c r="X26" s="20"/>
      <c r="Y26" s="20"/>
      <c r="Z26" s="20"/>
      <c r="AA26" s="20">
        <f t="shared" si="0"/>
        <v>15.56</v>
      </c>
      <c r="AB26" s="20">
        <f t="shared" si="1"/>
        <v>11.7</v>
      </c>
      <c r="AC26" s="20" t="s">
        <v>43</v>
      </c>
      <c r="AD26" s="20" t="s">
        <v>43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3BBA-26D0-43F0-94B7-238AAC9ECDD8}">
  <dimension ref="A1:AG20"/>
  <sheetViews>
    <sheetView workbookViewId="0">
      <selection activeCell="C10" sqref="C10"/>
    </sheetView>
  </sheetViews>
  <sheetFormatPr defaultRowHeight="14.4" x14ac:dyDescent="0.3"/>
  <cols>
    <col min="1" max="1" width="12" customWidth="1"/>
    <col min="5" max="5" width="30.21875" customWidth="1"/>
    <col min="6" max="6" width="26" customWidth="1"/>
    <col min="7" max="7" width="13.5546875" customWidth="1"/>
    <col min="8" max="8" width="16" customWidth="1"/>
    <col min="10" max="10" width="17.6640625" customWidth="1"/>
    <col min="11" max="11" width="19.21875" customWidth="1"/>
    <col min="12" max="12" width="16.88671875" customWidth="1"/>
    <col min="13" max="13" width="14.44140625" customWidth="1"/>
    <col min="14" max="14" width="16.33203125" customWidth="1"/>
    <col min="15" max="15" width="20.21875" customWidth="1"/>
    <col min="16" max="16" width="17.5546875" customWidth="1"/>
    <col min="17" max="17" width="17.109375" customWidth="1"/>
    <col min="18" max="18" width="24.21875" customWidth="1"/>
    <col min="19" max="19" width="59.109375" customWidth="1"/>
    <col min="30" max="30" width="13.44140625" customWidth="1"/>
    <col min="31" max="31" width="13.33203125" customWidth="1"/>
    <col min="32" max="32" width="19.109375" customWidth="1"/>
    <col min="33" max="33" width="18.6640625" customWidth="1"/>
    <col min="34" max="34" width="10.21875" customWidth="1"/>
  </cols>
  <sheetData>
    <row r="1" spans="1:33" x14ac:dyDescent="0.3">
      <c r="A1" t="s">
        <v>27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</v>
      </c>
      <c r="H1" t="s">
        <v>20</v>
      </c>
      <c r="I1" t="s">
        <v>21</v>
      </c>
      <c r="J1" t="s">
        <v>9</v>
      </c>
      <c r="K1" t="s">
        <v>10</v>
      </c>
      <c r="L1" t="s">
        <v>11</v>
      </c>
      <c r="M1" t="s">
        <v>12</v>
      </c>
      <c r="N1" t="s">
        <v>31</v>
      </c>
      <c r="O1" t="s">
        <v>23</v>
      </c>
      <c r="P1" t="s">
        <v>24</v>
      </c>
      <c r="Q1" t="s">
        <v>25</v>
      </c>
      <c r="R1" t="s">
        <v>26</v>
      </c>
      <c r="S1" t="s">
        <v>18</v>
      </c>
      <c r="T1" t="s">
        <v>363</v>
      </c>
      <c r="U1" t="s">
        <v>364</v>
      </c>
      <c r="V1" t="s">
        <v>365</v>
      </c>
      <c r="W1" t="s">
        <v>366</v>
      </c>
      <c r="X1" t="s">
        <v>367</v>
      </c>
      <c r="Y1" t="s">
        <v>368</v>
      </c>
      <c r="Z1" t="s">
        <v>369</v>
      </c>
      <c r="AA1" t="s">
        <v>370</v>
      </c>
      <c r="AB1" t="s">
        <v>371</v>
      </c>
      <c r="AC1" t="s">
        <v>372</v>
      </c>
      <c r="AD1" s="20" t="s">
        <v>358</v>
      </c>
      <c r="AE1" s="20" t="s">
        <v>359</v>
      </c>
      <c r="AF1" s="20" t="s">
        <v>360</v>
      </c>
      <c r="AG1" s="20" t="s">
        <v>361</v>
      </c>
    </row>
    <row r="2" spans="1:33" s="5" customFormat="1" x14ac:dyDescent="0.3">
      <c r="A2" s="5">
        <v>4</v>
      </c>
      <c r="B2" s="5" t="s">
        <v>86</v>
      </c>
      <c r="C2" s="5" t="s">
        <v>77</v>
      </c>
      <c r="D2" s="5" t="s">
        <v>87</v>
      </c>
      <c r="E2" s="5" t="s">
        <v>88</v>
      </c>
      <c r="F2" s="5" t="s">
        <v>89</v>
      </c>
      <c r="G2" s="5" t="s">
        <v>162</v>
      </c>
      <c r="H2" s="5" t="s">
        <v>141</v>
      </c>
      <c r="I2" s="5">
        <v>0</v>
      </c>
      <c r="J2" s="6">
        <v>43506</v>
      </c>
      <c r="K2" s="7">
        <v>0.54166666666666663</v>
      </c>
      <c r="L2" s="6">
        <v>43507</v>
      </c>
      <c r="M2" s="5">
        <v>1</v>
      </c>
      <c r="N2" s="5">
        <v>3</v>
      </c>
      <c r="O2" s="5">
        <v>15.44</v>
      </c>
      <c r="P2" s="5">
        <v>10.53</v>
      </c>
      <c r="Q2" s="5">
        <v>14.37</v>
      </c>
      <c r="R2" s="5">
        <v>10.83</v>
      </c>
      <c r="S2" s="5" t="s">
        <v>139</v>
      </c>
      <c r="T2" s="5">
        <v>14.5</v>
      </c>
      <c r="U2" s="5">
        <v>14.9</v>
      </c>
      <c r="V2" s="5">
        <v>14.37</v>
      </c>
      <c r="Y2" s="5">
        <v>10.85</v>
      </c>
      <c r="Z2" s="5">
        <v>10.8</v>
      </c>
      <c r="AA2" s="5">
        <v>10.83</v>
      </c>
      <c r="AD2" s="20">
        <f>AVERAGE(T2:X2)</f>
        <v>14.589999999999998</v>
      </c>
      <c r="AE2" s="20">
        <f>AVERAGE(Y2:AC2)</f>
        <v>10.826666666666666</v>
      </c>
      <c r="AF2" s="20">
        <f>AVERAGE(T2:U2)</f>
        <v>14.7</v>
      </c>
      <c r="AG2" s="20">
        <f>AVERAGE(Y2:AA2)</f>
        <v>10.826666666666666</v>
      </c>
    </row>
    <row r="3" spans="1:33" s="5" customFormat="1" x14ac:dyDescent="0.3">
      <c r="A3" s="5">
        <v>4</v>
      </c>
      <c r="B3" s="5" t="s">
        <v>145</v>
      </c>
      <c r="C3" s="5" t="s">
        <v>86</v>
      </c>
      <c r="D3" s="5" t="s">
        <v>87</v>
      </c>
      <c r="E3" s="5" t="s">
        <v>172</v>
      </c>
      <c r="F3" s="5" t="s">
        <v>88</v>
      </c>
      <c r="G3" s="5" t="s">
        <v>141</v>
      </c>
      <c r="H3" s="5" t="s">
        <v>173</v>
      </c>
      <c r="I3" s="5">
        <v>0</v>
      </c>
      <c r="J3" s="6">
        <v>43515</v>
      </c>
      <c r="K3" s="7">
        <v>0.4236111111111111</v>
      </c>
      <c r="L3" s="6">
        <v>43516</v>
      </c>
      <c r="M3" s="5">
        <v>1</v>
      </c>
      <c r="N3" s="5">
        <v>4</v>
      </c>
      <c r="O3" s="5">
        <v>14.37</v>
      </c>
      <c r="P3" s="5">
        <v>10.83</v>
      </c>
      <c r="Q3" s="5">
        <v>14.87</v>
      </c>
      <c r="R3" s="5">
        <v>11</v>
      </c>
      <c r="S3" s="5" t="s">
        <v>174</v>
      </c>
      <c r="T3" s="5">
        <v>15.3</v>
      </c>
      <c r="U3" s="5">
        <v>14.62</v>
      </c>
      <c r="V3" s="5">
        <v>14.88</v>
      </c>
      <c r="W3" s="5">
        <v>14.87</v>
      </c>
      <c r="Y3" s="5">
        <v>11.14</v>
      </c>
      <c r="Z3" s="5">
        <v>10.83</v>
      </c>
      <c r="AA3" s="5">
        <v>10.94</v>
      </c>
      <c r="AB3" s="5">
        <v>11</v>
      </c>
      <c r="AD3" s="20">
        <f t="shared" ref="AD3:AD20" si="0">AVERAGE(T3:X3)</f>
        <v>14.9175</v>
      </c>
      <c r="AE3" s="20">
        <f t="shared" ref="AE3:AE20" si="1">AVERAGE(Y3:AC3)</f>
        <v>10.977499999999999</v>
      </c>
      <c r="AF3" s="20">
        <f>AVERAGE(T3:V3)</f>
        <v>14.933333333333335</v>
      </c>
      <c r="AG3" s="20">
        <f>AVERAGE(Y3:AA3)</f>
        <v>10.969999999999999</v>
      </c>
    </row>
    <row r="4" spans="1:33" s="8" customFormat="1" x14ac:dyDescent="0.3">
      <c r="A4" s="8">
        <v>4</v>
      </c>
      <c r="B4" s="8" t="s">
        <v>180</v>
      </c>
      <c r="C4" s="8" t="s">
        <v>181</v>
      </c>
      <c r="D4" s="8" t="s">
        <v>137</v>
      </c>
      <c r="E4" s="8" t="s">
        <v>183</v>
      </c>
      <c r="F4" s="8" t="s">
        <v>183</v>
      </c>
      <c r="G4" s="8" t="s">
        <v>162</v>
      </c>
      <c r="H4" s="8" t="s">
        <v>184</v>
      </c>
      <c r="I4" s="8">
        <v>2</v>
      </c>
      <c r="J4" s="9">
        <v>43516</v>
      </c>
      <c r="K4" s="10">
        <v>0.42708333333333331</v>
      </c>
      <c r="L4" s="8" t="s">
        <v>43</v>
      </c>
      <c r="M4" s="8" t="s">
        <v>43</v>
      </c>
      <c r="N4" s="8">
        <v>5</v>
      </c>
      <c r="O4" s="8">
        <v>14.31</v>
      </c>
      <c r="P4" s="8">
        <v>10.78</v>
      </c>
      <c r="Q4" s="8">
        <v>14.55</v>
      </c>
      <c r="R4" s="8">
        <v>10.73</v>
      </c>
      <c r="S4" s="8" t="s">
        <v>185</v>
      </c>
      <c r="T4" s="8">
        <v>14.71</v>
      </c>
      <c r="U4" s="8">
        <v>14.6</v>
      </c>
      <c r="V4" s="8">
        <v>14.37</v>
      </c>
      <c r="W4" s="8">
        <v>14.48</v>
      </c>
      <c r="X4" s="8">
        <v>14.55</v>
      </c>
      <c r="Y4" s="8">
        <v>10.75</v>
      </c>
      <c r="Z4" s="8">
        <v>10.7</v>
      </c>
      <c r="AA4" s="8">
        <v>10.67</v>
      </c>
      <c r="AB4" s="8">
        <v>10.57</v>
      </c>
      <c r="AC4" s="8">
        <v>10.73</v>
      </c>
      <c r="AD4" s="20">
        <f t="shared" si="0"/>
        <v>14.541999999999998</v>
      </c>
      <c r="AE4" s="20">
        <f t="shared" si="1"/>
        <v>10.684000000000001</v>
      </c>
      <c r="AF4" s="20">
        <f>AVERAGE(T4:W4)</f>
        <v>14.54</v>
      </c>
      <c r="AG4" s="20">
        <f>AVERAGE(Y4:AB4)</f>
        <v>10.672499999999999</v>
      </c>
    </row>
    <row r="5" spans="1:33" s="5" customFormat="1" x14ac:dyDescent="0.3">
      <c r="A5" s="5">
        <v>4</v>
      </c>
      <c r="B5" s="5" t="s">
        <v>182</v>
      </c>
      <c r="C5" s="5" t="s">
        <v>145</v>
      </c>
      <c r="D5" s="5" t="s">
        <v>87</v>
      </c>
      <c r="E5" s="5" t="s">
        <v>186</v>
      </c>
      <c r="F5" s="5" t="s">
        <v>172</v>
      </c>
      <c r="G5" s="5" t="s">
        <v>173</v>
      </c>
      <c r="H5" s="5" t="s">
        <v>173</v>
      </c>
      <c r="I5" s="5">
        <v>0</v>
      </c>
      <c r="J5" s="6">
        <v>43516</v>
      </c>
      <c r="K5" s="7">
        <v>0.47916666666666669</v>
      </c>
      <c r="L5" s="6">
        <v>43517</v>
      </c>
      <c r="M5" s="5">
        <v>1</v>
      </c>
      <c r="N5" s="5">
        <v>4</v>
      </c>
      <c r="O5" s="5">
        <v>14.87</v>
      </c>
      <c r="P5" s="5">
        <v>11</v>
      </c>
      <c r="Q5" s="5">
        <v>15.93</v>
      </c>
      <c r="R5" s="5">
        <v>11.29</v>
      </c>
      <c r="S5" s="5" t="s">
        <v>187</v>
      </c>
      <c r="T5" s="5">
        <v>15.52</v>
      </c>
      <c r="U5" s="5">
        <v>16.32</v>
      </c>
      <c r="V5" s="5">
        <v>15.78</v>
      </c>
      <c r="W5" s="5">
        <v>15.93</v>
      </c>
      <c r="Y5" s="5">
        <v>11.2</v>
      </c>
      <c r="Z5" s="5">
        <v>11.06</v>
      </c>
      <c r="AA5" s="5">
        <v>11.35</v>
      </c>
      <c r="AB5" s="5">
        <v>11.29</v>
      </c>
      <c r="AD5" s="20">
        <f t="shared" si="0"/>
        <v>15.887499999999999</v>
      </c>
      <c r="AE5" s="20">
        <f t="shared" si="1"/>
        <v>11.225</v>
      </c>
      <c r="AF5" s="20">
        <f t="shared" ref="AF5:AF20" si="2">AVERAGE(T5:V5)</f>
        <v>15.873333333333333</v>
      </c>
      <c r="AG5" s="20">
        <f t="shared" ref="AG5:AG19" si="3">AVERAGE(Y5:AA5)</f>
        <v>11.203333333333333</v>
      </c>
    </row>
    <row r="6" spans="1:33" s="5" customFormat="1" x14ac:dyDescent="0.3">
      <c r="A6" s="5">
        <v>4</v>
      </c>
      <c r="B6" s="5" t="s">
        <v>210</v>
      </c>
      <c r="C6" s="5" t="s">
        <v>182</v>
      </c>
      <c r="D6" s="5" t="s">
        <v>87</v>
      </c>
      <c r="E6" s="5" t="s">
        <v>211</v>
      </c>
      <c r="F6" s="5" t="s">
        <v>186</v>
      </c>
      <c r="G6" s="5" t="s">
        <v>173</v>
      </c>
      <c r="H6" s="5" t="s">
        <v>184</v>
      </c>
      <c r="I6" s="5">
        <v>0</v>
      </c>
      <c r="J6" s="6">
        <v>43520</v>
      </c>
      <c r="K6" s="7">
        <v>0.53125</v>
      </c>
      <c r="L6" s="6">
        <v>43521</v>
      </c>
      <c r="M6" s="5">
        <v>1</v>
      </c>
      <c r="N6" s="5">
        <v>5</v>
      </c>
      <c r="O6" s="5">
        <v>15.93</v>
      </c>
      <c r="P6" s="5">
        <v>11.29</v>
      </c>
      <c r="Q6" s="5">
        <v>14.93</v>
      </c>
      <c r="R6" s="5">
        <v>11.43</v>
      </c>
      <c r="S6" s="5" t="s">
        <v>212</v>
      </c>
      <c r="T6" s="5">
        <v>14.59</v>
      </c>
      <c r="U6" s="5">
        <v>14.91</v>
      </c>
      <c r="V6" s="5">
        <v>14.45</v>
      </c>
      <c r="W6" s="5">
        <v>14.67</v>
      </c>
      <c r="X6" s="5">
        <v>14.93</v>
      </c>
      <c r="Y6" s="5">
        <v>11.21</v>
      </c>
      <c r="Z6" s="5">
        <v>11.24</v>
      </c>
      <c r="AA6" s="5">
        <v>11.04</v>
      </c>
      <c r="AB6" s="5">
        <v>11.28</v>
      </c>
      <c r="AC6" s="5">
        <v>11.43</v>
      </c>
      <c r="AD6" s="20">
        <f t="shared" si="0"/>
        <v>14.710000000000003</v>
      </c>
      <c r="AE6" s="20">
        <f t="shared" si="1"/>
        <v>11.24</v>
      </c>
      <c r="AF6" s="20">
        <f>AVERAGE(T6:W6)</f>
        <v>14.655000000000001</v>
      </c>
      <c r="AG6" s="20">
        <f>AVERAGE(Y6:AB6)</f>
        <v>11.192500000000001</v>
      </c>
    </row>
    <row r="7" spans="1:33" s="2" customFormat="1" x14ac:dyDescent="0.3">
      <c r="A7" s="2">
        <v>4</v>
      </c>
      <c r="B7" s="2" t="s">
        <v>220</v>
      </c>
      <c r="C7" s="2" t="s">
        <v>210</v>
      </c>
      <c r="D7" s="2" t="s">
        <v>118</v>
      </c>
      <c r="E7" s="2" t="s">
        <v>211</v>
      </c>
      <c r="F7" s="2" t="s">
        <v>211</v>
      </c>
      <c r="G7" s="2" t="s">
        <v>184</v>
      </c>
      <c r="H7" s="2" t="s">
        <v>184</v>
      </c>
      <c r="I7" s="2">
        <v>0</v>
      </c>
      <c r="J7" s="3">
        <v>43521</v>
      </c>
      <c r="K7" s="4">
        <v>0.375</v>
      </c>
      <c r="L7" s="2" t="s">
        <v>43</v>
      </c>
      <c r="M7" s="2" t="s">
        <v>43</v>
      </c>
      <c r="N7" s="2">
        <v>5</v>
      </c>
      <c r="O7" s="2">
        <v>14.93</v>
      </c>
      <c r="P7" s="2">
        <v>11.43</v>
      </c>
      <c r="Q7" s="2">
        <v>15.1</v>
      </c>
      <c r="R7" s="2">
        <v>11.68</v>
      </c>
      <c r="S7" s="2" t="s">
        <v>221</v>
      </c>
      <c r="T7" s="2">
        <v>15.2</v>
      </c>
      <c r="U7" s="2">
        <v>15.35</v>
      </c>
      <c r="V7" s="2">
        <v>15.02</v>
      </c>
      <c r="W7" s="2">
        <v>14.98</v>
      </c>
      <c r="X7" s="2">
        <v>15.1</v>
      </c>
      <c r="Y7" s="2">
        <v>11.93</v>
      </c>
      <c r="Z7" s="2">
        <v>11.97</v>
      </c>
      <c r="AA7" s="2">
        <v>11.95</v>
      </c>
      <c r="AB7" s="2">
        <v>12.03</v>
      </c>
      <c r="AC7" s="2">
        <v>11.68</v>
      </c>
      <c r="AD7" s="20">
        <f t="shared" si="0"/>
        <v>15.129999999999999</v>
      </c>
      <c r="AE7" s="20">
        <f t="shared" si="1"/>
        <v>11.911999999999999</v>
      </c>
      <c r="AF7" s="20">
        <f>AVERAGE(T7:W7)</f>
        <v>15.137499999999999</v>
      </c>
      <c r="AG7" s="20">
        <f>AVERAGE(Y7:AB7)</f>
        <v>11.969999999999999</v>
      </c>
    </row>
    <row r="8" spans="1:33" s="5" customFormat="1" x14ac:dyDescent="0.3">
      <c r="A8" s="5">
        <v>4</v>
      </c>
      <c r="B8" s="5" t="s">
        <v>246</v>
      </c>
      <c r="C8" s="5" t="s">
        <v>220</v>
      </c>
      <c r="D8" s="5" t="s">
        <v>87</v>
      </c>
      <c r="E8" s="5" t="s">
        <v>172</v>
      </c>
      <c r="F8" s="5" t="s">
        <v>211</v>
      </c>
      <c r="G8" s="5" t="s">
        <v>184</v>
      </c>
      <c r="H8" s="5" t="s">
        <v>173</v>
      </c>
      <c r="I8" s="5">
        <v>2</v>
      </c>
      <c r="J8" s="6">
        <v>43525</v>
      </c>
      <c r="K8" s="7">
        <v>0.69791666666666663</v>
      </c>
      <c r="L8" s="6">
        <v>43527</v>
      </c>
      <c r="M8" s="5">
        <v>2</v>
      </c>
      <c r="N8" s="5">
        <v>4</v>
      </c>
      <c r="O8" s="5">
        <v>15.1</v>
      </c>
      <c r="P8" s="5">
        <v>11.68</v>
      </c>
      <c r="Q8" s="5">
        <v>14.04</v>
      </c>
      <c r="R8" s="5">
        <v>10.8</v>
      </c>
      <c r="S8" s="5" t="s">
        <v>247</v>
      </c>
      <c r="T8" s="5">
        <v>14.05</v>
      </c>
      <c r="U8" s="5">
        <v>14.41</v>
      </c>
      <c r="V8" s="5">
        <v>14.32</v>
      </c>
      <c r="W8" s="5">
        <v>14.04</v>
      </c>
      <c r="Y8" s="5">
        <v>10.74</v>
      </c>
      <c r="Z8" s="5">
        <v>10.8</v>
      </c>
      <c r="AA8" s="5">
        <v>10.83</v>
      </c>
      <c r="AB8" s="5">
        <v>10.8</v>
      </c>
      <c r="AD8" s="20">
        <f t="shared" si="0"/>
        <v>14.205</v>
      </c>
      <c r="AE8" s="20">
        <f t="shared" si="1"/>
        <v>10.7925</v>
      </c>
      <c r="AF8" s="20">
        <f>AVERAGE(T8:V8)</f>
        <v>14.26</v>
      </c>
      <c r="AG8" s="20">
        <f t="shared" si="3"/>
        <v>10.79</v>
      </c>
    </row>
    <row r="9" spans="1:33" s="2" customFormat="1" x14ac:dyDescent="0.3">
      <c r="A9" s="2">
        <v>4</v>
      </c>
      <c r="B9" s="2" t="s">
        <v>284</v>
      </c>
      <c r="C9" s="2" t="s">
        <v>180</v>
      </c>
      <c r="D9" s="2" t="s">
        <v>118</v>
      </c>
      <c r="E9" s="2" t="s">
        <v>183</v>
      </c>
      <c r="F9" s="2" t="s">
        <v>183</v>
      </c>
      <c r="G9" s="2" t="s">
        <v>184</v>
      </c>
      <c r="H9" s="2" t="s">
        <v>193</v>
      </c>
      <c r="I9" s="2">
        <v>0</v>
      </c>
      <c r="J9" s="3">
        <v>43537</v>
      </c>
      <c r="K9" s="4">
        <v>0.46527777777777773</v>
      </c>
      <c r="L9" s="2" t="s">
        <v>43</v>
      </c>
      <c r="M9" s="2" t="s">
        <v>43</v>
      </c>
      <c r="N9" s="2">
        <v>2</v>
      </c>
      <c r="O9" s="2">
        <v>14.55</v>
      </c>
      <c r="P9" s="2">
        <v>10.73</v>
      </c>
      <c r="Q9" s="2">
        <v>14.28</v>
      </c>
      <c r="R9" s="2">
        <v>11.4</v>
      </c>
      <c r="S9" s="2" t="s">
        <v>285</v>
      </c>
      <c r="T9" s="2">
        <v>14.28</v>
      </c>
      <c r="U9" s="2">
        <v>14.28</v>
      </c>
      <c r="Y9" s="2">
        <v>11.2</v>
      </c>
      <c r="Z9" s="2">
        <v>11.4</v>
      </c>
      <c r="AD9" s="20">
        <f t="shared" si="0"/>
        <v>14.28</v>
      </c>
      <c r="AE9" s="20">
        <f t="shared" si="1"/>
        <v>11.3</v>
      </c>
      <c r="AF9" s="20">
        <f>AVERAGE(T9)</f>
        <v>14.28</v>
      </c>
      <c r="AG9" s="20">
        <f>AVERAGE(Y9)</f>
        <v>11.2</v>
      </c>
    </row>
    <row r="10" spans="1:33" s="2" customFormat="1" x14ac:dyDescent="0.3">
      <c r="A10" s="2">
        <v>4</v>
      </c>
      <c r="B10" s="2" t="s">
        <v>294</v>
      </c>
      <c r="C10" s="2" t="s">
        <v>297</v>
      </c>
      <c r="D10" s="2" t="s">
        <v>118</v>
      </c>
      <c r="E10" s="2" t="s">
        <v>298</v>
      </c>
      <c r="F10" s="2" t="s">
        <v>298</v>
      </c>
      <c r="G10" s="2" t="s">
        <v>162</v>
      </c>
      <c r="H10" s="2" t="s">
        <v>141</v>
      </c>
      <c r="I10" s="2">
        <v>2</v>
      </c>
      <c r="J10" s="3">
        <v>43540</v>
      </c>
      <c r="K10" s="4">
        <v>0.33333333333333331</v>
      </c>
      <c r="L10" s="2" t="s">
        <v>43</v>
      </c>
      <c r="M10" s="2" t="s">
        <v>43</v>
      </c>
      <c r="N10" s="2">
        <v>3</v>
      </c>
      <c r="O10" s="2">
        <v>14.37</v>
      </c>
      <c r="P10" s="2">
        <v>10.8</v>
      </c>
      <c r="Q10" s="2">
        <v>15.45</v>
      </c>
      <c r="R10" s="2">
        <v>11.92</v>
      </c>
      <c r="S10" s="2" t="s">
        <v>299</v>
      </c>
      <c r="T10" s="2">
        <v>15.68</v>
      </c>
      <c r="U10" s="2">
        <v>15.38</v>
      </c>
      <c r="V10" s="2">
        <v>15.45</v>
      </c>
      <c r="Y10" s="2">
        <v>11.97</v>
      </c>
      <c r="Z10" s="2">
        <v>11.77</v>
      </c>
      <c r="AA10" s="2">
        <v>11.92</v>
      </c>
      <c r="AD10" s="20">
        <f t="shared" si="0"/>
        <v>15.503333333333336</v>
      </c>
      <c r="AE10" s="20">
        <f t="shared" si="1"/>
        <v>11.886666666666668</v>
      </c>
      <c r="AF10" s="20">
        <f>AVERAGE(T10:U10)</f>
        <v>15.530000000000001</v>
      </c>
      <c r="AG10" s="20">
        <f>AVERAGE(Y10:Z10)</f>
        <v>11.870000000000001</v>
      </c>
    </row>
    <row r="11" spans="1:33" s="5" customFormat="1" x14ac:dyDescent="0.3">
      <c r="A11" s="5">
        <v>4</v>
      </c>
      <c r="B11" s="5" t="s">
        <v>295</v>
      </c>
      <c r="C11" s="5" t="s">
        <v>284</v>
      </c>
      <c r="D11" s="5" t="s">
        <v>87</v>
      </c>
      <c r="E11" s="5" t="s">
        <v>300</v>
      </c>
      <c r="F11" s="5" t="s">
        <v>183</v>
      </c>
      <c r="G11" s="5" t="s">
        <v>193</v>
      </c>
      <c r="H11" s="5" t="s">
        <v>173</v>
      </c>
      <c r="I11" s="5">
        <v>0</v>
      </c>
      <c r="J11" s="6">
        <v>43540</v>
      </c>
      <c r="K11" s="7">
        <v>0.34722222222222227</v>
      </c>
      <c r="L11" s="6">
        <v>43540</v>
      </c>
      <c r="M11" s="5">
        <v>0</v>
      </c>
      <c r="N11" s="5">
        <v>4</v>
      </c>
      <c r="O11" s="5">
        <v>14.28</v>
      </c>
      <c r="P11" s="5">
        <v>11.4</v>
      </c>
      <c r="Q11" s="5">
        <v>15.33</v>
      </c>
      <c r="R11" s="5">
        <v>11.07</v>
      </c>
      <c r="S11" s="5" t="s">
        <v>301</v>
      </c>
      <c r="T11" s="5">
        <v>14.24</v>
      </c>
      <c r="U11" s="5">
        <v>15.87</v>
      </c>
      <c r="V11" s="5">
        <v>14.29</v>
      </c>
      <c r="W11" s="5">
        <v>15.33</v>
      </c>
      <c r="Y11" s="5">
        <v>10.56</v>
      </c>
      <c r="Z11" s="5">
        <v>10.7</v>
      </c>
      <c r="AA11" s="5">
        <v>10.7</v>
      </c>
      <c r="AB11" s="5">
        <v>11.07</v>
      </c>
      <c r="AD11" s="20">
        <f t="shared" si="0"/>
        <v>14.932499999999999</v>
      </c>
      <c r="AE11" s="20">
        <f t="shared" si="1"/>
        <v>10.7575</v>
      </c>
      <c r="AF11" s="20">
        <f t="shared" si="2"/>
        <v>14.799999999999999</v>
      </c>
      <c r="AG11" s="20">
        <f t="shared" si="3"/>
        <v>10.653333333333332</v>
      </c>
    </row>
    <row r="12" spans="1:33" s="5" customFormat="1" x14ac:dyDescent="0.3">
      <c r="A12" s="5">
        <v>4</v>
      </c>
      <c r="B12" s="5" t="s">
        <v>296</v>
      </c>
      <c r="C12" s="5" t="s">
        <v>253</v>
      </c>
      <c r="D12" s="5" t="s">
        <v>87</v>
      </c>
      <c r="E12" s="5" t="s">
        <v>302</v>
      </c>
      <c r="F12" s="5" t="s">
        <v>303</v>
      </c>
      <c r="G12" s="5" t="s">
        <v>162</v>
      </c>
      <c r="H12" s="5" t="s">
        <v>184</v>
      </c>
      <c r="I12" s="5">
        <v>0</v>
      </c>
      <c r="J12" s="6">
        <v>43540</v>
      </c>
      <c r="K12" s="7">
        <v>0.36805555555555558</v>
      </c>
      <c r="L12" s="6">
        <v>43540</v>
      </c>
      <c r="M12" s="5">
        <v>0</v>
      </c>
      <c r="N12" s="5">
        <v>5</v>
      </c>
      <c r="O12" s="5">
        <v>14.87</v>
      </c>
      <c r="P12" s="5">
        <v>11.23</v>
      </c>
      <c r="Q12" s="5">
        <v>14.84</v>
      </c>
      <c r="R12" s="5">
        <v>11.4</v>
      </c>
      <c r="S12" s="5" t="s">
        <v>304</v>
      </c>
      <c r="T12" s="5">
        <v>14.68</v>
      </c>
      <c r="U12" s="5">
        <v>14.17</v>
      </c>
      <c r="V12" s="5">
        <v>14.78</v>
      </c>
      <c r="W12" s="5">
        <v>14.98</v>
      </c>
      <c r="X12" s="5">
        <v>14.84</v>
      </c>
      <c r="Y12" s="5">
        <v>11.43</v>
      </c>
      <c r="Z12" s="5">
        <v>10.9</v>
      </c>
      <c r="AA12" s="5">
        <v>11</v>
      </c>
      <c r="AB12" s="5">
        <v>11.45</v>
      </c>
      <c r="AC12" s="5">
        <v>11.4</v>
      </c>
      <c r="AD12" s="20">
        <f t="shared" si="0"/>
        <v>14.690000000000001</v>
      </c>
      <c r="AE12" s="20">
        <f t="shared" si="1"/>
        <v>11.236000000000001</v>
      </c>
      <c r="AF12" s="20">
        <f>AVERAGE(T12:W12)</f>
        <v>14.6525</v>
      </c>
      <c r="AG12" s="20">
        <f>AVERAGE(Y12:AB12)</f>
        <v>11.195</v>
      </c>
    </row>
    <row r="13" spans="1:33" s="5" customFormat="1" x14ac:dyDescent="0.3">
      <c r="A13" s="5">
        <v>4</v>
      </c>
      <c r="B13" s="5" t="s">
        <v>305</v>
      </c>
      <c r="C13" s="5" t="s">
        <v>295</v>
      </c>
      <c r="D13" s="5" t="s">
        <v>87</v>
      </c>
      <c r="E13" s="5" t="s">
        <v>183</v>
      </c>
      <c r="F13" s="5" t="s">
        <v>300</v>
      </c>
      <c r="G13" s="5" t="s">
        <v>173</v>
      </c>
      <c r="H13" s="5" t="s">
        <v>173</v>
      </c>
      <c r="I13" s="5">
        <v>1</v>
      </c>
      <c r="J13" s="6">
        <v>43540</v>
      </c>
      <c r="K13" s="7">
        <v>0.64583333333333337</v>
      </c>
      <c r="L13" s="6">
        <v>43541</v>
      </c>
      <c r="M13" s="5">
        <v>1</v>
      </c>
      <c r="N13" s="5">
        <v>4</v>
      </c>
      <c r="O13" s="5">
        <v>15.33</v>
      </c>
      <c r="P13" s="5">
        <v>11.07</v>
      </c>
      <c r="Q13" s="5">
        <v>14.2</v>
      </c>
      <c r="R13" s="5">
        <v>11.54</v>
      </c>
      <c r="S13" s="5" t="s">
        <v>337</v>
      </c>
      <c r="T13" s="5">
        <v>14.41</v>
      </c>
      <c r="U13" s="5">
        <v>14.17</v>
      </c>
      <c r="V13" s="5">
        <v>14.26</v>
      </c>
      <c r="W13" s="5">
        <v>14.2</v>
      </c>
      <c r="Y13" s="5">
        <v>11.5</v>
      </c>
      <c r="Z13" s="5">
        <v>11.55</v>
      </c>
      <c r="AA13" s="5">
        <v>11.48</v>
      </c>
      <c r="AB13" s="5">
        <v>11.54</v>
      </c>
      <c r="AD13" s="20">
        <f t="shared" si="0"/>
        <v>14.259999999999998</v>
      </c>
      <c r="AE13" s="20">
        <f t="shared" si="1"/>
        <v>11.5175</v>
      </c>
      <c r="AF13" s="20">
        <f t="shared" si="2"/>
        <v>14.28</v>
      </c>
      <c r="AG13" s="20">
        <f t="shared" si="3"/>
        <v>11.51</v>
      </c>
    </row>
    <row r="14" spans="1:33" s="8" customFormat="1" x14ac:dyDescent="0.3">
      <c r="A14" s="8">
        <v>4</v>
      </c>
      <c r="B14" s="8" t="s">
        <v>297</v>
      </c>
      <c r="C14" s="8" t="s">
        <v>294</v>
      </c>
      <c r="D14" s="8" t="s">
        <v>137</v>
      </c>
      <c r="E14" s="8" t="s">
        <v>298</v>
      </c>
      <c r="F14" s="8" t="s">
        <v>298</v>
      </c>
      <c r="G14" s="8" t="s">
        <v>141</v>
      </c>
      <c r="H14" s="8" t="s">
        <v>184</v>
      </c>
      <c r="I14" s="8">
        <v>0</v>
      </c>
      <c r="J14" s="9">
        <v>43542</v>
      </c>
      <c r="K14" s="10">
        <v>0.36458333333333331</v>
      </c>
      <c r="L14" s="8" t="s">
        <v>43</v>
      </c>
      <c r="M14" s="8" t="s">
        <v>43</v>
      </c>
      <c r="N14" s="8">
        <v>4</v>
      </c>
      <c r="O14" s="8">
        <v>15.45</v>
      </c>
      <c r="P14" s="8">
        <v>11.92</v>
      </c>
      <c r="Q14" s="8">
        <v>14</v>
      </c>
      <c r="R14" s="8">
        <v>10.68</v>
      </c>
      <c r="S14" s="8" t="s">
        <v>378</v>
      </c>
      <c r="T14" s="8">
        <v>14.3</v>
      </c>
      <c r="U14" s="8">
        <v>14.24</v>
      </c>
      <c r="V14" s="8">
        <v>13.88</v>
      </c>
      <c r="W14" s="8">
        <v>14</v>
      </c>
      <c r="Y14" s="8">
        <v>11</v>
      </c>
      <c r="Z14" s="8">
        <v>10.87</v>
      </c>
      <c r="AA14" s="8">
        <v>10.64</v>
      </c>
      <c r="AB14" s="8">
        <v>10.68</v>
      </c>
      <c r="AD14" s="20">
        <f t="shared" si="0"/>
        <v>14.105</v>
      </c>
      <c r="AE14" s="20">
        <f t="shared" si="1"/>
        <v>10.797499999999999</v>
      </c>
      <c r="AF14" s="20">
        <f t="shared" si="2"/>
        <v>14.14</v>
      </c>
      <c r="AG14" s="20">
        <f t="shared" si="3"/>
        <v>10.836666666666666</v>
      </c>
    </row>
    <row r="15" spans="1:33" s="5" customFormat="1" x14ac:dyDescent="0.3">
      <c r="A15" s="5">
        <v>4</v>
      </c>
      <c r="B15" s="5" t="s">
        <v>312</v>
      </c>
      <c r="C15" s="5" t="s">
        <v>296</v>
      </c>
      <c r="D15" s="5" t="s">
        <v>87</v>
      </c>
      <c r="E15" s="5" t="s">
        <v>313</v>
      </c>
      <c r="F15" s="5" t="s">
        <v>302</v>
      </c>
      <c r="G15" s="5" t="s">
        <v>184</v>
      </c>
      <c r="H15" s="5" t="s">
        <v>173</v>
      </c>
      <c r="I15" s="5">
        <v>0</v>
      </c>
      <c r="J15" s="6">
        <v>43542</v>
      </c>
      <c r="K15" s="7">
        <v>0.34722222222222227</v>
      </c>
      <c r="L15" s="6">
        <v>43543</v>
      </c>
      <c r="M15" s="5">
        <v>1</v>
      </c>
      <c r="N15" s="5">
        <v>4</v>
      </c>
      <c r="O15" s="5">
        <v>14.84</v>
      </c>
      <c r="P15" s="5">
        <v>11.4</v>
      </c>
      <c r="Q15" s="5">
        <v>14.7</v>
      </c>
      <c r="R15" s="5">
        <v>11.14</v>
      </c>
      <c r="S15" s="5" t="s">
        <v>314</v>
      </c>
      <c r="T15" s="5">
        <v>13.92</v>
      </c>
      <c r="U15" s="5">
        <v>14.29</v>
      </c>
      <c r="V15" s="5">
        <v>14.71</v>
      </c>
      <c r="W15" s="5">
        <v>14.7</v>
      </c>
      <c r="Y15" s="5">
        <v>11</v>
      </c>
      <c r="Z15" s="5">
        <v>11.25</v>
      </c>
      <c r="AA15" s="5">
        <v>10.9</v>
      </c>
      <c r="AB15" s="5">
        <v>11.14</v>
      </c>
      <c r="AD15" s="20">
        <f t="shared" si="0"/>
        <v>14.405000000000001</v>
      </c>
      <c r="AE15" s="20">
        <f t="shared" si="1"/>
        <v>11.0725</v>
      </c>
      <c r="AF15" s="20">
        <f t="shared" si="2"/>
        <v>14.306666666666667</v>
      </c>
      <c r="AG15" s="20">
        <f t="shared" si="3"/>
        <v>11.049999999999999</v>
      </c>
    </row>
    <row r="16" spans="1:33" s="5" customFormat="1" x14ac:dyDescent="0.3">
      <c r="A16" s="5">
        <v>4</v>
      </c>
      <c r="B16" s="5" t="s">
        <v>327</v>
      </c>
      <c r="C16" s="5" t="s">
        <v>312</v>
      </c>
      <c r="D16" s="5" t="s">
        <v>87</v>
      </c>
      <c r="E16" s="5" t="s">
        <v>313</v>
      </c>
      <c r="F16" s="5" t="s">
        <v>313</v>
      </c>
      <c r="G16" s="5" t="s">
        <v>173</v>
      </c>
      <c r="H16" s="5" t="s">
        <v>173</v>
      </c>
      <c r="I16" s="5">
        <v>0</v>
      </c>
      <c r="J16" s="6">
        <v>43547</v>
      </c>
      <c r="K16" s="7">
        <v>0.34375</v>
      </c>
      <c r="L16" s="6">
        <v>43548</v>
      </c>
      <c r="M16" s="5">
        <v>1</v>
      </c>
      <c r="N16" s="5">
        <v>4</v>
      </c>
      <c r="O16" s="5">
        <v>14.7</v>
      </c>
      <c r="P16" s="5">
        <v>11.14</v>
      </c>
      <c r="Q16" s="5">
        <v>14.9</v>
      </c>
      <c r="R16" s="5">
        <v>10.8</v>
      </c>
      <c r="S16" s="5" t="s">
        <v>328</v>
      </c>
      <c r="T16" s="5">
        <v>15.13</v>
      </c>
      <c r="U16" s="5">
        <v>15.08</v>
      </c>
      <c r="V16" s="5">
        <v>15.23</v>
      </c>
      <c r="W16" s="5">
        <v>14.9</v>
      </c>
      <c r="Y16" s="5">
        <v>10.99</v>
      </c>
      <c r="Z16" s="5">
        <v>10.95</v>
      </c>
      <c r="AA16" s="5">
        <v>10.93</v>
      </c>
      <c r="AB16" s="5">
        <v>10.8</v>
      </c>
      <c r="AD16" s="20">
        <f t="shared" si="0"/>
        <v>15.084999999999999</v>
      </c>
      <c r="AE16" s="20">
        <f t="shared" si="1"/>
        <v>10.9175</v>
      </c>
      <c r="AF16" s="20">
        <f t="shared" si="2"/>
        <v>15.146666666666667</v>
      </c>
      <c r="AG16" s="20">
        <f t="shared" si="3"/>
        <v>10.956666666666665</v>
      </c>
    </row>
    <row r="17" spans="1:33" s="2" customFormat="1" x14ac:dyDescent="0.3">
      <c r="A17" s="2">
        <v>4</v>
      </c>
      <c r="B17" s="2" t="s">
        <v>331</v>
      </c>
      <c r="C17" s="2" t="s">
        <v>327</v>
      </c>
      <c r="D17" s="2" t="s">
        <v>118</v>
      </c>
      <c r="E17" s="2" t="s">
        <v>313</v>
      </c>
      <c r="F17" s="2" t="s">
        <v>313</v>
      </c>
      <c r="G17" s="2" t="s">
        <v>173</v>
      </c>
      <c r="H17" s="2" t="s">
        <v>173</v>
      </c>
      <c r="I17" s="2">
        <v>0</v>
      </c>
      <c r="J17" s="3">
        <v>43548</v>
      </c>
      <c r="K17" s="4">
        <v>0.32291666666666669</v>
      </c>
      <c r="L17" s="2" t="s">
        <v>43</v>
      </c>
      <c r="M17" s="2" t="s">
        <v>43</v>
      </c>
      <c r="N17" s="2">
        <v>4</v>
      </c>
      <c r="O17" s="2">
        <v>14.9</v>
      </c>
      <c r="P17" s="2">
        <v>10.8</v>
      </c>
      <c r="Q17" s="2">
        <v>15.2</v>
      </c>
      <c r="R17" s="2">
        <v>11.2</v>
      </c>
      <c r="S17" s="2" t="s">
        <v>332</v>
      </c>
      <c r="T17" s="2">
        <v>15.11</v>
      </c>
      <c r="U17" s="2">
        <v>14.97</v>
      </c>
      <c r="V17" s="2">
        <v>14.85</v>
      </c>
      <c r="W17" s="2">
        <v>15.2</v>
      </c>
      <c r="Y17" s="2">
        <v>11.06</v>
      </c>
      <c r="Z17" s="2">
        <v>11.05</v>
      </c>
      <c r="AA17" s="2">
        <v>11.05</v>
      </c>
      <c r="AB17" s="2">
        <v>11.2</v>
      </c>
      <c r="AD17" s="20">
        <f t="shared" si="0"/>
        <v>15.032499999999999</v>
      </c>
      <c r="AE17" s="20">
        <f t="shared" si="1"/>
        <v>11.09</v>
      </c>
      <c r="AF17" s="20">
        <f t="shared" si="2"/>
        <v>14.976666666666667</v>
      </c>
      <c r="AG17" s="20">
        <f t="shared" si="3"/>
        <v>11.053333333333333</v>
      </c>
    </row>
    <row r="18" spans="1:33" s="2" customFormat="1" x14ac:dyDescent="0.3">
      <c r="A18" s="2">
        <v>4</v>
      </c>
      <c r="B18" s="2" t="s">
        <v>333</v>
      </c>
      <c r="C18" s="2" t="s">
        <v>246</v>
      </c>
      <c r="D18" s="2" t="s">
        <v>118</v>
      </c>
      <c r="E18" s="2" t="s">
        <v>303</v>
      </c>
      <c r="F18" s="2" t="s">
        <v>303</v>
      </c>
      <c r="G18" s="2" t="s">
        <v>173</v>
      </c>
      <c r="H18" s="2" t="s">
        <v>173</v>
      </c>
      <c r="I18" s="2">
        <v>0</v>
      </c>
      <c r="J18" s="3">
        <v>43551</v>
      </c>
      <c r="K18" s="4">
        <v>0.35416666666666669</v>
      </c>
      <c r="L18" s="2" t="s">
        <v>43</v>
      </c>
      <c r="M18" s="2" t="s">
        <v>43</v>
      </c>
      <c r="N18" s="2">
        <v>4</v>
      </c>
      <c r="O18" s="2">
        <v>14.04</v>
      </c>
      <c r="P18" s="2">
        <v>10.8</v>
      </c>
      <c r="Q18" s="2">
        <v>14.5</v>
      </c>
      <c r="R18" s="2">
        <v>11.02</v>
      </c>
      <c r="S18" s="2" t="s">
        <v>334</v>
      </c>
      <c r="T18" s="2">
        <v>14.05</v>
      </c>
      <c r="U18" s="2">
        <v>14.55</v>
      </c>
      <c r="V18" s="2">
        <v>14.83</v>
      </c>
      <c r="W18" s="2">
        <v>14.5</v>
      </c>
      <c r="Y18" s="2">
        <v>10.83</v>
      </c>
      <c r="Z18" s="2">
        <v>10.8</v>
      </c>
      <c r="AA18" s="2">
        <v>10.75</v>
      </c>
      <c r="AB18" s="2">
        <v>11.02</v>
      </c>
      <c r="AD18" s="20">
        <f t="shared" si="0"/>
        <v>14.4825</v>
      </c>
      <c r="AE18" s="20">
        <f t="shared" si="1"/>
        <v>10.850000000000001</v>
      </c>
      <c r="AF18" s="20">
        <f t="shared" si="2"/>
        <v>14.476666666666667</v>
      </c>
      <c r="AG18" s="20">
        <f t="shared" si="3"/>
        <v>10.793333333333335</v>
      </c>
    </row>
    <row r="19" spans="1:33" s="2" customFormat="1" x14ac:dyDescent="0.3">
      <c r="A19" s="2">
        <v>4</v>
      </c>
      <c r="B19" s="2" t="s">
        <v>335</v>
      </c>
      <c r="C19" s="2" t="s">
        <v>305</v>
      </c>
      <c r="D19" s="2" t="s">
        <v>118</v>
      </c>
      <c r="E19" s="2" t="s">
        <v>183</v>
      </c>
      <c r="F19" s="2" t="s">
        <v>183</v>
      </c>
      <c r="G19" s="2" t="s">
        <v>173</v>
      </c>
      <c r="H19" s="2" t="s">
        <v>173</v>
      </c>
      <c r="I19" s="2">
        <v>1</v>
      </c>
      <c r="J19" s="3">
        <v>43551</v>
      </c>
      <c r="K19" s="4">
        <v>0.65277777777777779</v>
      </c>
      <c r="L19" s="2" t="s">
        <v>43</v>
      </c>
      <c r="M19" s="2" t="s">
        <v>43</v>
      </c>
      <c r="N19" s="2">
        <v>4</v>
      </c>
      <c r="O19" s="2">
        <v>14.2</v>
      </c>
      <c r="P19" s="2">
        <v>11.54</v>
      </c>
      <c r="Q19" s="2">
        <v>14.75</v>
      </c>
      <c r="R19" s="2">
        <v>11.4</v>
      </c>
      <c r="S19" s="2" t="s">
        <v>336</v>
      </c>
      <c r="T19" s="2">
        <v>14.79</v>
      </c>
      <c r="U19" s="2">
        <v>14.25</v>
      </c>
      <c r="V19" s="2">
        <v>14.36</v>
      </c>
      <c r="W19" s="2">
        <v>14.75</v>
      </c>
      <c r="Y19" s="2">
        <v>11.79</v>
      </c>
      <c r="Z19" s="2">
        <v>11.52</v>
      </c>
      <c r="AA19" s="2">
        <v>11.26</v>
      </c>
      <c r="AB19" s="2">
        <v>11.4</v>
      </c>
      <c r="AD19" s="20">
        <f t="shared" si="0"/>
        <v>14.5375</v>
      </c>
      <c r="AE19" s="20">
        <f t="shared" si="1"/>
        <v>11.4925</v>
      </c>
      <c r="AF19" s="20">
        <f t="shared" si="2"/>
        <v>14.466666666666667</v>
      </c>
      <c r="AG19" s="20">
        <f t="shared" si="3"/>
        <v>11.523333333333333</v>
      </c>
    </row>
    <row r="20" spans="1:33" s="5" customFormat="1" x14ac:dyDescent="0.3">
      <c r="A20" s="5">
        <v>4</v>
      </c>
      <c r="B20" s="5" t="s">
        <v>342</v>
      </c>
      <c r="C20" s="5" t="s">
        <v>333</v>
      </c>
      <c r="D20" s="5" t="s">
        <v>87</v>
      </c>
      <c r="E20" s="5" t="s">
        <v>313</v>
      </c>
      <c r="F20" s="5" t="s">
        <v>303</v>
      </c>
      <c r="G20" s="5" t="s">
        <v>173</v>
      </c>
      <c r="H20" s="5" t="s">
        <v>173</v>
      </c>
      <c r="I20" s="5">
        <v>0</v>
      </c>
      <c r="J20" s="6">
        <v>43555</v>
      </c>
      <c r="K20" s="7">
        <v>0.36458333333333331</v>
      </c>
      <c r="L20" s="6">
        <v>43556</v>
      </c>
      <c r="M20" s="5">
        <v>1</v>
      </c>
      <c r="N20" s="5">
        <v>4</v>
      </c>
      <c r="O20" s="5">
        <v>14.5</v>
      </c>
      <c r="P20" s="5">
        <v>11.02</v>
      </c>
      <c r="Q20" s="5">
        <v>15.1</v>
      </c>
      <c r="R20" s="5">
        <v>11.04</v>
      </c>
      <c r="S20" s="5" t="s">
        <v>343</v>
      </c>
      <c r="T20" s="5">
        <v>15.5</v>
      </c>
      <c r="U20" s="5">
        <v>15.13</v>
      </c>
      <c r="V20" s="5">
        <v>15.2</v>
      </c>
      <c r="W20" s="5">
        <v>15.1</v>
      </c>
      <c r="Y20" s="5">
        <v>11.25</v>
      </c>
      <c r="Z20" s="5">
        <v>10.9</v>
      </c>
      <c r="AA20" s="5">
        <v>11.2</v>
      </c>
      <c r="AB20" s="5">
        <v>11.04</v>
      </c>
      <c r="AD20" s="20">
        <f t="shared" si="0"/>
        <v>15.2325</v>
      </c>
      <c r="AE20" s="20">
        <f t="shared" si="1"/>
        <v>11.097499999999998</v>
      </c>
      <c r="AF20" s="20">
        <f t="shared" si="2"/>
        <v>15.276666666666666</v>
      </c>
      <c r="AG20" s="20">
        <f>AVERAGE(Y20:AA20)</f>
        <v>11.116666666666665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DEC8-3EDC-4249-92F2-E13A02667ADF}">
  <dimension ref="A1:AC15"/>
  <sheetViews>
    <sheetView workbookViewId="0">
      <selection activeCell="X20" sqref="X20"/>
    </sheetView>
  </sheetViews>
  <sheetFormatPr defaultRowHeight="14.4" x14ac:dyDescent="0.3"/>
  <cols>
    <col min="3" max="3" width="14.109375" customWidth="1"/>
    <col min="4" max="4" width="11.33203125" customWidth="1"/>
    <col min="5" max="5" width="16.21875" customWidth="1"/>
    <col min="6" max="6" width="15" customWidth="1"/>
    <col min="7" max="7" width="15.44140625" customWidth="1"/>
    <col min="8" max="8" width="13.33203125" customWidth="1"/>
    <col min="10" max="10" width="16.44140625" customWidth="1"/>
    <col min="11" max="11" width="16.5546875" customWidth="1"/>
    <col min="13" max="13" width="12.88671875" customWidth="1"/>
    <col min="14" max="14" width="34.109375" customWidth="1"/>
    <col min="15" max="15" width="14.5546875" customWidth="1"/>
    <col min="16" max="16" width="14.21875" customWidth="1"/>
    <col min="17" max="17" width="16.21875" customWidth="1"/>
    <col min="18" max="18" width="16.6640625" customWidth="1"/>
    <col min="19" max="19" width="42.5546875" customWidth="1"/>
    <col min="26" max="26" width="14" customWidth="1"/>
    <col min="27" max="27" width="14.77734375" customWidth="1"/>
    <col min="28" max="28" width="19.109375" customWidth="1"/>
    <col min="29" max="29" width="19.5546875" customWidth="1"/>
  </cols>
  <sheetData>
    <row r="1" spans="1:29" x14ac:dyDescent="0.3">
      <c r="A1" t="s">
        <v>27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</v>
      </c>
      <c r="H1" t="s">
        <v>20</v>
      </c>
      <c r="I1" t="s">
        <v>21</v>
      </c>
      <c r="J1" t="s">
        <v>9</v>
      </c>
      <c r="K1" t="s">
        <v>10</v>
      </c>
      <c r="L1" t="s">
        <v>11</v>
      </c>
      <c r="M1" t="s">
        <v>12</v>
      </c>
      <c r="N1" t="s">
        <v>33</v>
      </c>
      <c r="O1" t="s">
        <v>23</v>
      </c>
      <c r="P1" t="s">
        <v>24</v>
      </c>
      <c r="Q1" t="s">
        <v>25</v>
      </c>
      <c r="R1" t="s">
        <v>26</v>
      </c>
      <c r="S1" t="s">
        <v>18</v>
      </c>
      <c r="T1" t="s">
        <v>363</v>
      </c>
      <c r="U1" t="s">
        <v>364</v>
      </c>
      <c r="V1" t="s">
        <v>365</v>
      </c>
      <c r="W1" t="s">
        <v>368</v>
      </c>
      <c r="X1" t="s">
        <v>369</v>
      </c>
      <c r="Y1" t="s">
        <v>370</v>
      </c>
      <c r="Z1" s="20" t="s">
        <v>358</v>
      </c>
      <c r="AA1" s="20" t="s">
        <v>359</v>
      </c>
      <c r="AB1" s="20" t="s">
        <v>360</v>
      </c>
      <c r="AC1" s="20" t="s">
        <v>361</v>
      </c>
    </row>
    <row r="2" spans="1:29" s="2" customFormat="1" x14ac:dyDescent="0.3">
      <c r="A2" s="2">
        <v>5</v>
      </c>
      <c r="B2" s="2" t="s">
        <v>140</v>
      </c>
      <c r="C2" s="2" t="s">
        <v>57</v>
      </c>
      <c r="D2" s="2" t="s">
        <v>118</v>
      </c>
      <c r="E2" s="2" t="s">
        <v>40</v>
      </c>
      <c r="F2" s="2" t="s">
        <v>40</v>
      </c>
      <c r="G2" s="2" t="s">
        <v>141</v>
      </c>
      <c r="H2" s="2" t="s">
        <v>141</v>
      </c>
      <c r="I2" s="2">
        <v>2</v>
      </c>
      <c r="J2" s="3">
        <v>43513</v>
      </c>
      <c r="K2" s="4">
        <v>0.51041666666666663</v>
      </c>
      <c r="L2" s="2" t="s">
        <v>43</v>
      </c>
      <c r="M2" s="2" t="s">
        <v>43</v>
      </c>
      <c r="N2" s="2">
        <v>3</v>
      </c>
      <c r="O2" s="2">
        <v>17.41</v>
      </c>
      <c r="P2" s="2">
        <v>12.5</v>
      </c>
      <c r="Q2" s="2">
        <v>18.16</v>
      </c>
      <c r="R2" s="2">
        <v>12.94</v>
      </c>
      <c r="S2" s="2" t="s">
        <v>142</v>
      </c>
      <c r="T2" s="2">
        <v>18.71</v>
      </c>
      <c r="U2" s="2">
        <v>18.47</v>
      </c>
      <c r="V2" s="2">
        <v>18.16</v>
      </c>
      <c r="W2" s="2">
        <v>13.23</v>
      </c>
      <c r="X2" s="2">
        <v>12.86</v>
      </c>
      <c r="Y2" s="2">
        <v>12.94</v>
      </c>
      <c r="Z2" s="20">
        <f>AVERAGE(T2:V2)</f>
        <v>18.446666666666669</v>
      </c>
      <c r="AA2" s="20">
        <f>AVERAGE(W2:Y2)</f>
        <v>13.01</v>
      </c>
      <c r="AB2" s="20">
        <f>AVERAGE(T2:U2)</f>
        <v>18.59</v>
      </c>
      <c r="AC2" s="20">
        <f>AVERAGE(W2:X2)</f>
        <v>13.045</v>
      </c>
    </row>
    <row r="3" spans="1:29" s="2" customFormat="1" x14ac:dyDescent="0.3">
      <c r="A3" s="2">
        <v>5</v>
      </c>
      <c r="B3" s="2" t="s">
        <v>159</v>
      </c>
      <c r="C3" s="2" t="s">
        <v>161</v>
      </c>
      <c r="D3" s="2" t="s">
        <v>118</v>
      </c>
      <c r="E3" s="2" t="s">
        <v>40</v>
      </c>
      <c r="F3" s="2" t="s">
        <v>40</v>
      </c>
      <c r="G3" s="2" t="s">
        <v>162</v>
      </c>
      <c r="H3" s="2" t="s">
        <v>141</v>
      </c>
      <c r="I3" s="2">
        <v>0</v>
      </c>
      <c r="J3" s="3">
        <v>43514</v>
      </c>
      <c r="K3" s="4">
        <v>0.35416666666666669</v>
      </c>
      <c r="L3" s="2" t="s">
        <v>43</v>
      </c>
      <c r="M3" s="2" t="s">
        <v>43</v>
      </c>
      <c r="N3" s="2">
        <v>3</v>
      </c>
      <c r="O3" s="2">
        <v>18.16</v>
      </c>
      <c r="P3" s="2">
        <v>13.09</v>
      </c>
      <c r="Q3" s="2">
        <v>18</v>
      </c>
      <c r="R3" s="2">
        <v>12.65</v>
      </c>
      <c r="S3" s="2" t="s">
        <v>163</v>
      </c>
      <c r="T3" s="2">
        <v>19.25</v>
      </c>
      <c r="U3" s="2">
        <v>18.690000000000001</v>
      </c>
      <c r="V3" s="2">
        <v>18</v>
      </c>
      <c r="W3" s="2">
        <v>12.83</v>
      </c>
      <c r="X3" s="2">
        <v>12.92</v>
      </c>
      <c r="Y3" s="2">
        <v>12.65</v>
      </c>
      <c r="Z3" s="20">
        <f t="shared" ref="Z3:Z14" si="0">AVERAGE(T3:V3)</f>
        <v>18.646666666666665</v>
      </c>
      <c r="AA3" s="20">
        <f t="shared" ref="AA3:AA14" si="1">AVERAGE(W3:Y3)</f>
        <v>12.799999999999999</v>
      </c>
      <c r="AB3" s="20">
        <f t="shared" ref="AB3:AB14" si="2">AVERAGE(T3:U3)</f>
        <v>18.97</v>
      </c>
      <c r="AC3" s="20">
        <f t="shared" ref="AC3:AC13" si="3">AVERAGE(W3:X3)</f>
        <v>12.875</v>
      </c>
    </row>
    <row r="4" spans="1:29" s="8" customFormat="1" x14ac:dyDescent="0.3">
      <c r="A4" s="8">
        <v>5</v>
      </c>
      <c r="B4" s="8" t="s">
        <v>160</v>
      </c>
      <c r="C4" s="8" t="s">
        <v>140</v>
      </c>
      <c r="D4" s="8" t="s">
        <v>198</v>
      </c>
      <c r="E4" s="8" t="s">
        <v>40</v>
      </c>
      <c r="F4" s="8" t="s">
        <v>40</v>
      </c>
      <c r="G4" s="8" t="s">
        <v>141</v>
      </c>
      <c r="H4" s="8" t="s">
        <v>141</v>
      </c>
      <c r="I4" s="8">
        <v>0</v>
      </c>
      <c r="J4" s="9">
        <v>43514</v>
      </c>
      <c r="K4" s="10">
        <v>0.47916666666666669</v>
      </c>
      <c r="L4" s="8" t="s">
        <v>43</v>
      </c>
      <c r="M4" s="8" t="s">
        <v>43</v>
      </c>
      <c r="N4" s="8">
        <v>3</v>
      </c>
      <c r="O4" s="8">
        <v>18.16</v>
      </c>
      <c r="P4" s="8">
        <v>12.94</v>
      </c>
      <c r="Q4" s="8">
        <v>17.77</v>
      </c>
      <c r="R4" s="8">
        <v>12.9</v>
      </c>
      <c r="S4" s="8" t="s">
        <v>164</v>
      </c>
      <c r="T4" s="8">
        <v>17.87</v>
      </c>
      <c r="U4" s="8">
        <v>17.399999999999999</v>
      </c>
      <c r="V4" s="8">
        <v>17.77</v>
      </c>
      <c r="W4" s="8">
        <v>13.1</v>
      </c>
      <c r="X4" s="8">
        <v>13</v>
      </c>
      <c r="Y4" s="8">
        <v>12.9</v>
      </c>
      <c r="Z4" s="20">
        <f t="shared" si="0"/>
        <v>17.679999999999996</v>
      </c>
      <c r="AA4" s="20">
        <f t="shared" si="1"/>
        <v>13</v>
      </c>
      <c r="AB4" s="20">
        <f t="shared" si="2"/>
        <v>17.634999999999998</v>
      </c>
      <c r="AC4" s="20">
        <f t="shared" si="3"/>
        <v>13.05</v>
      </c>
    </row>
    <row r="5" spans="1:29" s="2" customFormat="1" x14ac:dyDescent="0.3">
      <c r="A5" s="2">
        <v>5</v>
      </c>
      <c r="B5" s="2" t="s">
        <v>192</v>
      </c>
      <c r="C5" s="2" t="s">
        <v>154</v>
      </c>
      <c r="D5" s="2" t="s">
        <v>118</v>
      </c>
      <c r="E5" s="2" t="s">
        <v>40</v>
      </c>
      <c r="F5" s="2" t="s">
        <v>40</v>
      </c>
      <c r="G5" s="2" t="s">
        <v>162</v>
      </c>
      <c r="H5" s="2" t="s">
        <v>141</v>
      </c>
      <c r="I5" s="2">
        <v>0</v>
      </c>
      <c r="J5" s="3">
        <v>43516</v>
      </c>
      <c r="K5" s="4">
        <v>0.36805555555555558</v>
      </c>
      <c r="L5" s="2" t="s">
        <v>43</v>
      </c>
      <c r="M5" s="2" t="s">
        <v>43</v>
      </c>
      <c r="N5" s="2">
        <v>3</v>
      </c>
      <c r="O5" s="2">
        <v>19.239999999999998</v>
      </c>
      <c r="P5" s="2">
        <v>12.74</v>
      </c>
      <c r="Q5" s="2">
        <v>17.64</v>
      </c>
      <c r="R5" s="2">
        <v>12.6</v>
      </c>
      <c r="S5" s="2" t="s">
        <v>194</v>
      </c>
      <c r="T5" s="2">
        <v>16.600000000000001</v>
      </c>
      <c r="U5" s="2">
        <v>17.22</v>
      </c>
      <c r="V5" s="2">
        <v>17.64</v>
      </c>
      <c r="W5" s="2">
        <v>12.29</v>
      </c>
      <c r="X5" s="2">
        <v>12.21</v>
      </c>
      <c r="Y5" s="2">
        <v>12.6</v>
      </c>
      <c r="Z5" s="20">
        <f t="shared" si="0"/>
        <v>17.153333333333332</v>
      </c>
      <c r="AA5" s="20">
        <f t="shared" si="1"/>
        <v>12.366666666666667</v>
      </c>
      <c r="AB5" s="20">
        <f t="shared" si="2"/>
        <v>16.91</v>
      </c>
      <c r="AC5" s="20">
        <f t="shared" si="3"/>
        <v>12.25</v>
      </c>
    </row>
    <row r="6" spans="1:29" s="8" customFormat="1" x14ac:dyDescent="0.3">
      <c r="A6" s="8">
        <v>5</v>
      </c>
      <c r="B6" s="8" t="s">
        <v>191</v>
      </c>
      <c r="C6" s="8" t="s">
        <v>160</v>
      </c>
      <c r="D6" s="8" t="s">
        <v>207</v>
      </c>
      <c r="E6" s="8" t="s">
        <v>40</v>
      </c>
      <c r="F6" s="8" t="s">
        <v>40</v>
      </c>
      <c r="G6" s="8" t="s">
        <v>141</v>
      </c>
      <c r="H6" s="8" t="s">
        <v>193</v>
      </c>
      <c r="I6" s="8">
        <v>2</v>
      </c>
      <c r="J6" s="9">
        <v>43516</v>
      </c>
      <c r="K6" s="10">
        <v>0.35416666666666669</v>
      </c>
      <c r="L6" s="8" t="s">
        <v>43</v>
      </c>
      <c r="M6" s="8" t="s">
        <v>43</v>
      </c>
      <c r="N6" s="8">
        <v>2</v>
      </c>
      <c r="O6" s="8">
        <v>17.77</v>
      </c>
      <c r="P6" s="8">
        <v>12.9</v>
      </c>
      <c r="Q6" s="8">
        <v>18.059999999999999</v>
      </c>
      <c r="R6" s="8">
        <v>12.93</v>
      </c>
      <c r="S6" s="8" t="s">
        <v>195</v>
      </c>
      <c r="T6" s="8">
        <v>17.78</v>
      </c>
      <c r="U6" s="8">
        <v>18.059999999999999</v>
      </c>
      <c r="W6" s="8">
        <v>13.07</v>
      </c>
      <c r="X6" s="8">
        <v>12.93</v>
      </c>
      <c r="Z6" s="20">
        <f t="shared" si="0"/>
        <v>17.920000000000002</v>
      </c>
      <c r="AA6" s="20">
        <f t="shared" si="1"/>
        <v>13</v>
      </c>
      <c r="AB6" s="20">
        <f>AVERAGE(T6)</f>
        <v>17.78</v>
      </c>
      <c r="AC6" s="20">
        <f>AVERAGE(W6)</f>
        <v>13.07</v>
      </c>
    </row>
    <row r="7" spans="1:29" s="8" customFormat="1" x14ac:dyDescent="0.3">
      <c r="A7" s="8">
        <v>5</v>
      </c>
      <c r="B7" s="8" t="s">
        <v>190</v>
      </c>
      <c r="C7" s="8" t="s">
        <v>159</v>
      </c>
      <c r="D7" s="8" t="s">
        <v>198</v>
      </c>
      <c r="E7" s="8" t="s">
        <v>40</v>
      </c>
      <c r="F7" s="8" t="s">
        <v>40</v>
      </c>
      <c r="G7" s="8" t="s">
        <v>141</v>
      </c>
      <c r="H7" s="8" t="s">
        <v>141</v>
      </c>
      <c r="I7" s="8">
        <v>0</v>
      </c>
      <c r="J7" s="9">
        <v>43516</v>
      </c>
      <c r="K7" s="10">
        <v>0.38541666666666669</v>
      </c>
      <c r="L7" s="8" t="s">
        <v>43</v>
      </c>
      <c r="M7" s="8" t="s">
        <v>43</v>
      </c>
      <c r="N7" s="8">
        <v>3</v>
      </c>
      <c r="O7" s="8">
        <v>18</v>
      </c>
      <c r="P7" s="8">
        <v>12.65</v>
      </c>
      <c r="Q7" s="8">
        <v>17</v>
      </c>
      <c r="R7" s="8">
        <v>12.55</v>
      </c>
      <c r="S7" s="8" t="s">
        <v>196</v>
      </c>
      <c r="T7" s="8">
        <v>16</v>
      </c>
      <c r="U7" s="8">
        <v>16.43</v>
      </c>
      <c r="V7" s="8">
        <v>17</v>
      </c>
      <c r="W7" s="8">
        <v>12.92</v>
      </c>
      <c r="X7" s="8">
        <v>12.74</v>
      </c>
      <c r="Y7" s="8">
        <v>12.55</v>
      </c>
      <c r="Z7" s="20">
        <f t="shared" si="0"/>
        <v>16.476666666666667</v>
      </c>
      <c r="AA7" s="20">
        <f t="shared" si="1"/>
        <v>12.736666666666666</v>
      </c>
      <c r="AB7" s="20">
        <f t="shared" si="2"/>
        <v>16.215</v>
      </c>
      <c r="AC7" s="20">
        <f t="shared" si="3"/>
        <v>12.83</v>
      </c>
    </row>
    <row r="8" spans="1:29" s="5" customFormat="1" x14ac:dyDescent="0.3">
      <c r="A8" s="5">
        <v>5</v>
      </c>
      <c r="B8" s="5" t="s">
        <v>213</v>
      </c>
      <c r="C8" s="5" t="s">
        <v>191</v>
      </c>
      <c r="D8" s="5" t="s">
        <v>87</v>
      </c>
      <c r="E8" s="5" t="s">
        <v>40</v>
      </c>
      <c r="F8" s="5" t="s">
        <v>40</v>
      </c>
      <c r="G8" s="5" t="s">
        <v>193</v>
      </c>
      <c r="H8" s="5" t="s">
        <v>141</v>
      </c>
      <c r="I8" s="5">
        <v>0</v>
      </c>
      <c r="J8" s="6">
        <v>43520</v>
      </c>
      <c r="K8" s="7">
        <v>0.36458333333333331</v>
      </c>
      <c r="L8" s="6">
        <v>43521</v>
      </c>
      <c r="M8" s="5">
        <v>1</v>
      </c>
      <c r="N8" s="5">
        <v>3</v>
      </c>
      <c r="O8" s="5">
        <v>18.059999999999999</v>
      </c>
      <c r="P8" s="5">
        <v>12.93</v>
      </c>
      <c r="Q8" s="5">
        <v>16.86</v>
      </c>
      <c r="R8" s="5">
        <v>12.71</v>
      </c>
      <c r="S8" s="5" t="s">
        <v>215</v>
      </c>
      <c r="T8" s="5">
        <v>17.149999999999999</v>
      </c>
      <c r="U8" s="5">
        <v>16.62</v>
      </c>
      <c r="V8" s="5">
        <v>16.86</v>
      </c>
      <c r="W8" s="5">
        <v>12.76</v>
      </c>
      <c r="X8" s="5">
        <v>12.45</v>
      </c>
      <c r="Y8" s="5">
        <v>12.71</v>
      </c>
      <c r="Z8" s="20">
        <f t="shared" si="0"/>
        <v>16.876666666666665</v>
      </c>
      <c r="AA8" s="20">
        <f t="shared" si="1"/>
        <v>12.64</v>
      </c>
      <c r="AB8" s="20">
        <f t="shared" si="2"/>
        <v>16.884999999999998</v>
      </c>
      <c r="AC8" s="20">
        <f t="shared" si="3"/>
        <v>12.605</v>
      </c>
    </row>
    <row r="9" spans="1:29" s="8" customFormat="1" x14ac:dyDescent="0.3">
      <c r="A9" s="8">
        <v>5</v>
      </c>
      <c r="B9" s="8" t="s">
        <v>214</v>
      </c>
      <c r="C9" s="8" t="s">
        <v>190</v>
      </c>
      <c r="D9" s="8" t="s">
        <v>137</v>
      </c>
      <c r="E9" s="8" t="s">
        <v>40</v>
      </c>
      <c r="F9" s="8" t="s">
        <v>40</v>
      </c>
      <c r="G9" s="8" t="s">
        <v>141</v>
      </c>
      <c r="H9" s="8" t="s">
        <v>193</v>
      </c>
      <c r="I9" s="8">
        <v>0</v>
      </c>
      <c r="J9" s="9">
        <v>43520</v>
      </c>
      <c r="K9" s="10">
        <v>0.38541666666666669</v>
      </c>
      <c r="L9" s="8" t="s">
        <v>43</v>
      </c>
      <c r="M9" s="8" t="s">
        <v>43</v>
      </c>
      <c r="N9" s="8">
        <v>2</v>
      </c>
      <c r="O9" s="8">
        <v>17</v>
      </c>
      <c r="P9" s="8">
        <v>12.55</v>
      </c>
      <c r="Q9" s="8">
        <v>17.52</v>
      </c>
      <c r="R9" s="8">
        <v>13.17</v>
      </c>
      <c r="S9" s="8" t="s">
        <v>216</v>
      </c>
      <c r="T9" s="8">
        <v>17.78</v>
      </c>
      <c r="U9" s="8">
        <v>17.52</v>
      </c>
      <c r="W9" s="8">
        <v>12.56</v>
      </c>
      <c r="X9" s="8">
        <v>13.17</v>
      </c>
      <c r="Z9" s="20">
        <f t="shared" si="0"/>
        <v>17.649999999999999</v>
      </c>
      <c r="AA9" s="20">
        <f t="shared" si="1"/>
        <v>12.865</v>
      </c>
      <c r="AB9" s="20">
        <f>AVERAGE(T9)</f>
        <v>17.78</v>
      </c>
      <c r="AC9" s="20">
        <f>AVERAGE(W9)</f>
        <v>12.56</v>
      </c>
    </row>
    <row r="10" spans="1:29" s="8" customFormat="1" x14ac:dyDescent="0.3">
      <c r="A10" s="8">
        <v>5</v>
      </c>
      <c r="B10" s="8" t="s">
        <v>222</v>
      </c>
      <c r="C10" s="8" t="s">
        <v>214</v>
      </c>
      <c r="D10" s="8" t="s">
        <v>137</v>
      </c>
      <c r="E10" s="8" t="s">
        <v>40</v>
      </c>
      <c r="F10" s="8" t="s">
        <v>40</v>
      </c>
      <c r="G10" s="8" t="s">
        <v>193</v>
      </c>
      <c r="H10" s="8" t="s">
        <v>193</v>
      </c>
      <c r="I10" s="8">
        <v>0</v>
      </c>
      <c r="J10" s="9">
        <v>43521</v>
      </c>
      <c r="K10" s="10">
        <v>0.46875</v>
      </c>
      <c r="L10" s="8" t="s">
        <v>43</v>
      </c>
      <c r="M10" s="8" t="s">
        <v>43</v>
      </c>
      <c r="N10" s="8">
        <v>2</v>
      </c>
      <c r="O10" s="8">
        <v>17.52</v>
      </c>
      <c r="P10" s="8">
        <v>13.17</v>
      </c>
      <c r="Q10" s="8">
        <v>17.73</v>
      </c>
      <c r="R10" s="8">
        <v>13.13</v>
      </c>
      <c r="S10" s="8" t="s">
        <v>223</v>
      </c>
      <c r="T10" s="8">
        <v>17.5</v>
      </c>
      <c r="U10" s="8">
        <v>17.73</v>
      </c>
      <c r="W10" s="8">
        <v>12.83</v>
      </c>
      <c r="X10" s="8">
        <v>13.13</v>
      </c>
      <c r="Z10" s="20">
        <f t="shared" si="0"/>
        <v>17.615000000000002</v>
      </c>
      <c r="AA10" s="20">
        <f t="shared" si="1"/>
        <v>12.98</v>
      </c>
      <c r="AB10" s="20">
        <f>AVERAGE(T10)</f>
        <v>17.5</v>
      </c>
      <c r="AC10" s="20">
        <f>AVERAGE(W10)</f>
        <v>12.83</v>
      </c>
    </row>
    <row r="11" spans="1:29" s="8" customFormat="1" x14ac:dyDescent="0.3">
      <c r="A11" s="8">
        <v>5</v>
      </c>
      <c r="B11" s="8" t="s">
        <v>238</v>
      </c>
      <c r="C11" s="8" t="s">
        <v>213</v>
      </c>
      <c r="D11" s="8" t="s">
        <v>207</v>
      </c>
      <c r="E11" s="8" t="s">
        <v>40</v>
      </c>
      <c r="F11" s="8" t="s">
        <v>40</v>
      </c>
      <c r="G11" s="8" t="s">
        <v>141</v>
      </c>
      <c r="H11" s="8" t="s">
        <v>141</v>
      </c>
      <c r="I11" s="8">
        <v>0</v>
      </c>
      <c r="J11" s="9">
        <v>43525</v>
      </c>
      <c r="K11" s="10">
        <v>0.47916666666666669</v>
      </c>
      <c r="N11" s="8">
        <v>3</v>
      </c>
      <c r="O11" s="8">
        <v>16.86</v>
      </c>
      <c r="P11" s="8">
        <v>12.71</v>
      </c>
      <c r="Q11" s="8">
        <v>17.8</v>
      </c>
      <c r="R11" s="8">
        <v>13</v>
      </c>
      <c r="S11" s="8" t="s">
        <v>240</v>
      </c>
      <c r="T11" s="8">
        <v>17.28</v>
      </c>
      <c r="U11" s="8">
        <v>17.3</v>
      </c>
      <c r="V11" s="8">
        <v>17.8</v>
      </c>
      <c r="W11" s="8">
        <v>12.75</v>
      </c>
      <c r="X11" s="8">
        <v>13.06</v>
      </c>
      <c r="Y11" s="8">
        <v>13</v>
      </c>
      <c r="Z11" s="20">
        <f t="shared" si="0"/>
        <v>17.459999999999997</v>
      </c>
      <c r="AA11" s="20">
        <f t="shared" si="1"/>
        <v>12.936666666666667</v>
      </c>
      <c r="AB11" s="20">
        <f t="shared" si="2"/>
        <v>17.29</v>
      </c>
      <c r="AC11" s="20">
        <f t="shared" si="3"/>
        <v>12.905000000000001</v>
      </c>
    </row>
    <row r="12" spans="1:29" s="5" customFormat="1" x14ac:dyDescent="0.3">
      <c r="A12" s="5">
        <v>5</v>
      </c>
      <c r="B12" s="5" t="s">
        <v>239</v>
      </c>
      <c r="C12" s="5" t="s">
        <v>222</v>
      </c>
      <c r="D12" s="5" t="s">
        <v>87</v>
      </c>
      <c r="E12" s="5" t="s">
        <v>40</v>
      </c>
      <c r="F12" s="5" t="s">
        <v>40</v>
      </c>
      <c r="G12" s="5" t="s">
        <v>193</v>
      </c>
      <c r="H12" s="5" t="s">
        <v>141</v>
      </c>
      <c r="I12" s="5">
        <v>0</v>
      </c>
      <c r="J12" s="6">
        <v>43525</v>
      </c>
      <c r="K12" s="7">
        <v>0.38541666666666669</v>
      </c>
      <c r="L12" s="6">
        <v>43527</v>
      </c>
      <c r="M12" s="5">
        <v>2</v>
      </c>
      <c r="N12" s="5">
        <v>3</v>
      </c>
      <c r="O12" s="5">
        <v>17.73</v>
      </c>
      <c r="P12" s="5">
        <v>13.13</v>
      </c>
      <c r="Q12" s="5">
        <v>16.329999999999998</v>
      </c>
      <c r="R12" s="5">
        <v>11.61</v>
      </c>
      <c r="S12" s="5" t="s">
        <v>241</v>
      </c>
      <c r="T12" s="5">
        <v>18.260000000000002</v>
      </c>
      <c r="U12" s="5">
        <v>17.920000000000002</v>
      </c>
      <c r="V12" s="5">
        <v>16.329999999999998</v>
      </c>
      <c r="W12" s="5">
        <v>12.7</v>
      </c>
      <c r="X12" s="5">
        <v>12.8</v>
      </c>
      <c r="Y12" s="5">
        <v>11.61</v>
      </c>
      <c r="Z12" s="20">
        <f t="shared" si="0"/>
        <v>17.503333333333334</v>
      </c>
      <c r="AA12" s="20">
        <f t="shared" si="1"/>
        <v>12.37</v>
      </c>
      <c r="AB12" s="20">
        <f t="shared" si="2"/>
        <v>18.090000000000003</v>
      </c>
      <c r="AC12" s="20">
        <f t="shared" si="3"/>
        <v>12.75</v>
      </c>
    </row>
    <row r="13" spans="1:29" s="8" customFormat="1" x14ac:dyDescent="0.3">
      <c r="A13" s="8">
        <v>5</v>
      </c>
      <c r="B13" s="8" t="s">
        <v>256</v>
      </c>
      <c r="C13" s="8" t="s">
        <v>239</v>
      </c>
      <c r="D13" s="8" t="s">
        <v>137</v>
      </c>
      <c r="E13" s="8" t="s">
        <v>40</v>
      </c>
      <c r="F13" s="8" t="s">
        <v>40</v>
      </c>
      <c r="G13" s="8" t="s">
        <v>141</v>
      </c>
      <c r="H13" s="8" t="s">
        <v>141</v>
      </c>
      <c r="I13" s="8" t="s">
        <v>257</v>
      </c>
      <c r="J13" s="9">
        <v>43527</v>
      </c>
      <c r="K13" s="10">
        <v>0.6875</v>
      </c>
      <c r="L13" s="8" t="s">
        <v>43</v>
      </c>
      <c r="M13" s="8" t="s">
        <v>43</v>
      </c>
      <c r="N13" s="8">
        <v>3</v>
      </c>
      <c r="O13" s="8">
        <v>16.329999999999998</v>
      </c>
      <c r="P13" s="8">
        <v>11.61</v>
      </c>
      <c r="Q13" s="8">
        <v>18.399999999999999</v>
      </c>
      <c r="R13" s="8">
        <v>12.87</v>
      </c>
      <c r="S13" s="8" t="s">
        <v>258</v>
      </c>
      <c r="T13" s="8">
        <v>17.8</v>
      </c>
      <c r="U13" s="8">
        <v>18.16</v>
      </c>
      <c r="V13" s="8">
        <v>18.399999999999999</v>
      </c>
      <c r="W13" s="8">
        <v>12.98</v>
      </c>
      <c r="X13" s="8">
        <v>12.7</v>
      </c>
      <c r="Y13" s="8">
        <v>12.87</v>
      </c>
      <c r="Z13" s="20">
        <f t="shared" si="0"/>
        <v>18.12</v>
      </c>
      <c r="AA13" s="20">
        <f t="shared" si="1"/>
        <v>12.85</v>
      </c>
      <c r="AB13" s="20">
        <f t="shared" si="2"/>
        <v>17.98</v>
      </c>
      <c r="AC13" s="20">
        <f t="shared" si="3"/>
        <v>12.84</v>
      </c>
    </row>
    <row r="14" spans="1:29" s="2" customFormat="1" x14ac:dyDescent="0.3">
      <c r="A14" s="2">
        <v>5</v>
      </c>
      <c r="B14" s="2" t="s">
        <v>265</v>
      </c>
      <c r="C14" s="2" t="s">
        <v>256</v>
      </c>
      <c r="D14" s="2" t="s">
        <v>118</v>
      </c>
      <c r="E14" s="2" t="s">
        <v>40</v>
      </c>
      <c r="F14" s="2" t="s">
        <v>40</v>
      </c>
      <c r="G14" s="2" t="s">
        <v>141</v>
      </c>
      <c r="H14" s="2" t="s">
        <v>141</v>
      </c>
      <c r="I14" s="2">
        <v>0</v>
      </c>
      <c r="J14" s="3">
        <v>43529</v>
      </c>
      <c r="K14" s="4">
        <v>0.36458333333333331</v>
      </c>
      <c r="L14" s="2" t="s">
        <v>43</v>
      </c>
      <c r="M14" s="2" t="s">
        <v>43</v>
      </c>
      <c r="N14" s="2">
        <v>3</v>
      </c>
      <c r="O14" s="2">
        <v>18.399999999999999</v>
      </c>
      <c r="P14" s="2">
        <v>12.87</v>
      </c>
      <c r="Q14" s="2">
        <v>17.2</v>
      </c>
      <c r="R14" s="2">
        <v>13.08</v>
      </c>
      <c r="S14" s="2" t="s">
        <v>266</v>
      </c>
      <c r="T14" s="2">
        <v>17.55</v>
      </c>
      <c r="U14" s="2">
        <v>17.37</v>
      </c>
      <c r="V14" s="2">
        <v>17.2</v>
      </c>
      <c r="W14" s="2">
        <v>13.17</v>
      </c>
      <c r="X14" s="2">
        <v>13.26</v>
      </c>
      <c r="Y14" s="2">
        <v>13.08</v>
      </c>
      <c r="Z14" s="20">
        <f t="shared" si="0"/>
        <v>17.373333333333335</v>
      </c>
      <c r="AA14" s="20">
        <f t="shared" si="1"/>
        <v>13.17</v>
      </c>
      <c r="AB14" s="20">
        <f t="shared" si="2"/>
        <v>17.46</v>
      </c>
      <c r="AC14" s="20">
        <f>AVERAGE(W14:X14)</f>
        <v>13.215</v>
      </c>
    </row>
    <row r="15" spans="1:29" x14ac:dyDescent="0.3">
      <c r="Z15" s="20"/>
      <c r="AA15" s="20"/>
      <c r="AB15" s="20"/>
      <c r="AC15" s="2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715AF-BA5C-493D-94E2-220B2E2299B1}">
  <dimension ref="A1:AE2"/>
  <sheetViews>
    <sheetView workbookViewId="0">
      <selection activeCell="AE8" sqref="AE8"/>
    </sheetView>
  </sheetViews>
  <sheetFormatPr defaultRowHeight="14.4" x14ac:dyDescent="0.3"/>
  <cols>
    <col min="3" max="3" width="12.6640625" customWidth="1"/>
    <col min="4" max="4" width="13.77734375" customWidth="1"/>
    <col min="5" max="5" width="17.77734375" customWidth="1"/>
    <col min="6" max="6" width="16.21875" customWidth="1"/>
    <col min="7" max="7" width="14.5546875" customWidth="1"/>
    <col min="8" max="8" width="14.88671875" customWidth="1"/>
    <col min="9" max="9" width="9.44140625" customWidth="1"/>
    <col min="10" max="10" width="16.5546875" customWidth="1"/>
    <col min="11" max="11" width="16.77734375" customWidth="1"/>
    <col min="12" max="12" width="14.88671875" customWidth="1"/>
    <col min="13" max="13" width="12.88671875" customWidth="1"/>
    <col min="14" max="14" width="30" customWidth="1"/>
    <col min="15" max="15" width="15.33203125" customWidth="1"/>
    <col min="16" max="16" width="14.88671875" customWidth="1"/>
    <col min="17" max="17" width="16.77734375" customWidth="1"/>
    <col min="18" max="18" width="14.109375" customWidth="1"/>
    <col min="19" max="19" width="29.33203125" customWidth="1"/>
    <col min="28" max="28" width="13.6640625" customWidth="1"/>
    <col min="29" max="29" width="13.21875" customWidth="1"/>
    <col min="30" max="30" width="19.77734375" customWidth="1"/>
    <col min="31" max="31" width="18.21875" customWidth="1"/>
  </cols>
  <sheetData>
    <row r="1" spans="1:31" x14ac:dyDescent="0.3">
      <c r="A1" t="s">
        <v>27</v>
      </c>
      <c r="B1" t="s">
        <v>1</v>
      </c>
      <c r="C1" t="s">
        <v>2</v>
      </c>
      <c r="D1" t="s">
        <v>28</v>
      </c>
      <c r="E1" t="s">
        <v>29</v>
      </c>
      <c r="F1" t="s">
        <v>30</v>
      </c>
      <c r="G1" t="s">
        <v>3</v>
      </c>
      <c r="H1" t="s">
        <v>20</v>
      </c>
      <c r="I1" t="s">
        <v>21</v>
      </c>
      <c r="J1" t="s">
        <v>9</v>
      </c>
      <c r="K1" t="s">
        <v>10</v>
      </c>
      <c r="L1" t="s">
        <v>11</v>
      </c>
      <c r="M1" t="s">
        <v>12</v>
      </c>
      <c r="N1" t="s">
        <v>32</v>
      </c>
      <c r="O1" t="s">
        <v>23</v>
      </c>
      <c r="P1" t="s">
        <v>24</v>
      </c>
      <c r="Q1" t="s">
        <v>25</v>
      </c>
      <c r="R1" t="s">
        <v>26</v>
      </c>
      <c r="S1" t="s">
        <v>18</v>
      </c>
      <c r="T1" t="s">
        <v>350</v>
      </c>
      <c r="U1" t="s">
        <v>351</v>
      </c>
      <c r="V1" t="s">
        <v>352</v>
      </c>
      <c r="W1" t="s">
        <v>353</v>
      </c>
      <c r="X1" t="s">
        <v>354</v>
      </c>
      <c r="Y1" t="s">
        <v>355</v>
      </c>
      <c r="Z1" t="s">
        <v>356</v>
      </c>
      <c r="AA1" t="s">
        <v>357</v>
      </c>
      <c r="AB1" s="20" t="s">
        <v>358</v>
      </c>
      <c r="AC1" s="20" t="s">
        <v>359</v>
      </c>
      <c r="AD1" s="20" t="s">
        <v>360</v>
      </c>
      <c r="AE1" s="20" t="s">
        <v>361</v>
      </c>
    </row>
    <row r="2" spans="1:31" s="5" customFormat="1" x14ac:dyDescent="0.3">
      <c r="A2" s="5">
        <v>6</v>
      </c>
      <c r="B2" s="5" t="s">
        <v>317</v>
      </c>
      <c r="C2" s="5" t="s">
        <v>318</v>
      </c>
      <c r="D2" s="5" t="s">
        <v>87</v>
      </c>
      <c r="E2" s="5" t="s">
        <v>319</v>
      </c>
      <c r="F2" s="5" t="s">
        <v>320</v>
      </c>
      <c r="G2" s="5" t="s">
        <v>162</v>
      </c>
      <c r="H2" s="5" t="s">
        <v>141</v>
      </c>
      <c r="I2" s="5">
        <v>2</v>
      </c>
      <c r="J2" s="6">
        <v>43543</v>
      </c>
      <c r="K2" s="7">
        <v>0.70833333333333337</v>
      </c>
      <c r="L2" s="6">
        <v>43544</v>
      </c>
      <c r="M2" s="5">
        <v>1</v>
      </c>
      <c r="N2" s="5">
        <v>3</v>
      </c>
      <c r="O2" s="5">
        <v>17.98</v>
      </c>
      <c r="P2" s="5">
        <v>12.45</v>
      </c>
      <c r="Q2" s="5">
        <v>16.22</v>
      </c>
      <c r="R2" s="5">
        <v>12.6</v>
      </c>
      <c r="S2" s="5" t="s">
        <v>321</v>
      </c>
      <c r="T2" s="5">
        <v>18.52</v>
      </c>
      <c r="U2" s="5">
        <v>17.2</v>
      </c>
      <c r="V2" s="5">
        <v>16.22</v>
      </c>
      <c r="X2" s="5">
        <v>13.58</v>
      </c>
      <c r="Y2" s="5">
        <v>12.93</v>
      </c>
      <c r="Z2" s="5">
        <v>12.45</v>
      </c>
      <c r="AB2" s="5">
        <f>AVERAGE(T2:W2)</f>
        <v>17.313333333333333</v>
      </c>
      <c r="AC2" s="5">
        <f>AVERAGE(X2:AA2)</f>
        <v>12.986666666666665</v>
      </c>
      <c r="AD2" s="5">
        <f>AVERAGE(T2:U2)</f>
        <v>17.86</v>
      </c>
      <c r="AE2" s="5">
        <f>AVERAGE(X2:Y2)</f>
        <v>13.254999999999999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62EE8-CE02-4FB4-B100-597434D5BB41}">
  <dimension ref="A1:H46"/>
  <sheetViews>
    <sheetView workbookViewId="0">
      <selection activeCell="A8" sqref="A8:XFD8"/>
    </sheetView>
  </sheetViews>
  <sheetFormatPr defaultRowHeight="14.4" x14ac:dyDescent="0.3"/>
  <cols>
    <col min="3" max="3" width="21" customWidth="1"/>
    <col min="5" max="5" width="17.44140625" customWidth="1"/>
    <col min="6" max="7" width="23.21875" customWidth="1"/>
    <col min="8" max="8" width="41.44140625" customWidth="1"/>
  </cols>
  <sheetData>
    <row r="1" spans="1:8" x14ac:dyDescent="0.3">
      <c r="A1" t="s">
        <v>46</v>
      </c>
      <c r="B1" t="s">
        <v>1</v>
      </c>
      <c r="C1" t="s">
        <v>19</v>
      </c>
      <c r="D1" t="s">
        <v>21</v>
      </c>
      <c r="E1" t="s">
        <v>34</v>
      </c>
      <c r="F1" t="s">
        <v>36</v>
      </c>
      <c r="G1" t="s">
        <v>37</v>
      </c>
      <c r="H1" t="s">
        <v>35</v>
      </c>
    </row>
    <row r="2" spans="1:8" x14ac:dyDescent="0.3">
      <c r="A2" t="s">
        <v>47</v>
      </c>
      <c r="B2" t="s">
        <v>44</v>
      </c>
      <c r="C2" t="s">
        <v>45</v>
      </c>
      <c r="D2">
        <v>5</v>
      </c>
      <c r="E2" s="1">
        <v>43502</v>
      </c>
      <c r="F2">
        <v>3</v>
      </c>
      <c r="G2">
        <v>0</v>
      </c>
      <c r="H2" t="s">
        <v>48</v>
      </c>
    </row>
    <row r="3" spans="1:8" x14ac:dyDescent="0.3">
      <c r="A3" t="s">
        <v>47</v>
      </c>
      <c r="B3" t="s">
        <v>49</v>
      </c>
      <c r="C3" t="s">
        <v>51</v>
      </c>
      <c r="D3">
        <v>0</v>
      </c>
      <c r="E3" s="1">
        <v>43502</v>
      </c>
      <c r="F3">
        <v>3</v>
      </c>
      <c r="G3">
        <v>0</v>
      </c>
      <c r="H3" t="s">
        <v>58</v>
      </c>
    </row>
    <row r="4" spans="1:8" x14ac:dyDescent="0.3">
      <c r="A4" t="s">
        <v>47</v>
      </c>
      <c r="B4" t="s">
        <v>50</v>
      </c>
      <c r="C4" t="s">
        <v>53</v>
      </c>
      <c r="D4">
        <v>2</v>
      </c>
      <c r="E4" s="1">
        <v>43502</v>
      </c>
      <c r="F4">
        <v>3</v>
      </c>
      <c r="G4">
        <v>0</v>
      </c>
      <c r="H4" t="s">
        <v>52</v>
      </c>
    </row>
    <row r="5" spans="1:8" x14ac:dyDescent="0.3">
      <c r="A5" t="s">
        <v>56</v>
      </c>
      <c r="B5" t="s">
        <v>57</v>
      </c>
      <c r="C5" t="s">
        <v>40</v>
      </c>
      <c r="D5">
        <v>0</v>
      </c>
      <c r="E5" s="1">
        <v>43505</v>
      </c>
      <c r="F5">
        <v>3</v>
      </c>
      <c r="G5">
        <v>0</v>
      </c>
      <c r="H5" t="s">
        <v>59</v>
      </c>
    </row>
    <row r="6" spans="1:8" x14ac:dyDescent="0.3">
      <c r="A6" t="s">
        <v>47</v>
      </c>
      <c r="B6" t="s">
        <v>60</v>
      </c>
      <c r="C6" t="s">
        <v>40</v>
      </c>
      <c r="D6">
        <v>3</v>
      </c>
      <c r="E6" s="1">
        <v>43503</v>
      </c>
      <c r="F6">
        <v>3</v>
      </c>
      <c r="G6">
        <v>0</v>
      </c>
      <c r="H6" t="s">
        <v>61</v>
      </c>
    </row>
    <row r="7" spans="1:8" x14ac:dyDescent="0.3">
      <c r="A7" t="s">
        <v>56</v>
      </c>
      <c r="B7" t="s">
        <v>62</v>
      </c>
      <c r="C7" t="s">
        <v>40</v>
      </c>
      <c r="D7" t="s">
        <v>63</v>
      </c>
      <c r="E7" s="1">
        <v>43503</v>
      </c>
      <c r="F7">
        <v>2</v>
      </c>
      <c r="G7">
        <v>0</v>
      </c>
      <c r="H7" t="s">
        <v>64</v>
      </c>
    </row>
    <row r="8" spans="1:8" x14ac:dyDescent="0.3">
      <c r="A8" t="s">
        <v>47</v>
      </c>
      <c r="B8" t="s">
        <v>65</v>
      </c>
      <c r="C8" t="s">
        <v>66</v>
      </c>
      <c r="D8">
        <v>3</v>
      </c>
      <c r="E8" s="1">
        <v>43503</v>
      </c>
      <c r="F8">
        <v>4</v>
      </c>
      <c r="G8">
        <v>0</v>
      </c>
      <c r="H8" t="s">
        <v>67</v>
      </c>
    </row>
    <row r="9" spans="1:8" x14ac:dyDescent="0.3">
      <c r="A9" t="s">
        <v>56</v>
      </c>
      <c r="B9" t="s">
        <v>68</v>
      </c>
      <c r="C9" t="s">
        <v>40</v>
      </c>
      <c r="D9">
        <v>5</v>
      </c>
      <c r="E9" s="1">
        <v>43503</v>
      </c>
      <c r="F9">
        <v>1</v>
      </c>
      <c r="G9">
        <v>0</v>
      </c>
      <c r="H9" t="s">
        <v>69</v>
      </c>
    </row>
    <row r="10" spans="1:8" x14ac:dyDescent="0.3">
      <c r="A10" t="s">
        <v>47</v>
      </c>
      <c r="B10" t="s">
        <v>70</v>
      </c>
      <c r="C10" t="s">
        <v>40</v>
      </c>
      <c r="D10">
        <v>2</v>
      </c>
      <c r="E10" s="1">
        <v>43506</v>
      </c>
      <c r="F10">
        <v>3</v>
      </c>
      <c r="G10">
        <v>0</v>
      </c>
      <c r="H10" t="s">
        <v>71</v>
      </c>
    </row>
    <row r="11" spans="1:8" x14ac:dyDescent="0.3">
      <c r="A11" t="s">
        <v>56</v>
      </c>
      <c r="B11" t="s">
        <v>72</v>
      </c>
      <c r="C11" t="s">
        <v>40</v>
      </c>
      <c r="D11">
        <v>5</v>
      </c>
      <c r="E11" s="1">
        <v>43505</v>
      </c>
      <c r="F11">
        <v>3</v>
      </c>
      <c r="G11">
        <v>0</v>
      </c>
      <c r="H11" t="s">
        <v>73</v>
      </c>
    </row>
    <row r="12" spans="1:8" x14ac:dyDescent="0.3">
      <c r="A12" t="s">
        <v>47</v>
      </c>
      <c r="B12" t="s">
        <v>74</v>
      </c>
      <c r="C12" t="s">
        <v>292</v>
      </c>
      <c r="D12">
        <v>4</v>
      </c>
      <c r="E12" s="1">
        <v>43505</v>
      </c>
      <c r="F12">
        <v>3</v>
      </c>
      <c r="G12">
        <v>0</v>
      </c>
      <c r="H12" t="s">
        <v>75</v>
      </c>
    </row>
    <row r="13" spans="1:8" x14ac:dyDescent="0.3">
      <c r="A13" t="s">
        <v>76</v>
      </c>
      <c r="B13" t="s">
        <v>77</v>
      </c>
      <c r="C13" t="s">
        <v>78</v>
      </c>
      <c r="D13">
        <v>1</v>
      </c>
      <c r="E13" s="1">
        <v>43505</v>
      </c>
      <c r="F13">
        <v>1</v>
      </c>
      <c r="G13">
        <v>0</v>
      </c>
      <c r="H13" t="s">
        <v>79</v>
      </c>
    </row>
    <row r="14" spans="1:8" x14ac:dyDescent="0.3">
      <c r="A14" t="s">
        <v>47</v>
      </c>
      <c r="B14" t="s">
        <v>80</v>
      </c>
      <c r="C14" t="s">
        <v>40</v>
      </c>
      <c r="D14">
        <v>4</v>
      </c>
      <c r="E14" s="1">
        <v>43505</v>
      </c>
      <c r="F14">
        <v>3</v>
      </c>
      <c r="G14">
        <v>0</v>
      </c>
      <c r="H14" t="s">
        <v>81</v>
      </c>
    </row>
    <row r="15" spans="1:8" x14ac:dyDescent="0.3">
      <c r="A15" t="s">
        <v>47</v>
      </c>
      <c r="B15" t="s">
        <v>82</v>
      </c>
      <c r="C15" t="s">
        <v>66</v>
      </c>
      <c r="D15">
        <v>0</v>
      </c>
      <c r="E15" s="1">
        <v>43505</v>
      </c>
      <c r="F15">
        <v>3</v>
      </c>
      <c r="G15">
        <v>0</v>
      </c>
      <c r="H15" t="s">
        <v>83</v>
      </c>
    </row>
    <row r="16" spans="1:8" x14ac:dyDescent="0.3">
      <c r="A16" t="s">
        <v>373</v>
      </c>
      <c r="B16" t="s">
        <v>318</v>
      </c>
      <c r="C16" t="s">
        <v>374</v>
      </c>
      <c r="D16">
        <v>0</v>
      </c>
      <c r="E16" s="1">
        <v>43506</v>
      </c>
      <c r="F16">
        <v>2</v>
      </c>
      <c r="G16">
        <v>0</v>
      </c>
      <c r="H16" t="s">
        <v>377</v>
      </c>
    </row>
    <row r="17" spans="1:8" x14ac:dyDescent="0.3">
      <c r="A17" t="s">
        <v>47</v>
      </c>
      <c r="B17" t="s">
        <v>116</v>
      </c>
      <c r="C17" t="s">
        <v>40</v>
      </c>
      <c r="D17">
        <v>2</v>
      </c>
      <c r="E17" s="1">
        <v>43508</v>
      </c>
      <c r="F17">
        <v>0</v>
      </c>
      <c r="G17">
        <v>2</v>
      </c>
      <c r="H17" t="s">
        <v>286</v>
      </c>
    </row>
    <row r="18" spans="1:8" x14ac:dyDescent="0.3">
      <c r="A18" t="s">
        <v>47</v>
      </c>
      <c r="B18" t="s">
        <v>122</v>
      </c>
      <c r="C18" t="s">
        <v>40</v>
      </c>
      <c r="D18">
        <v>1</v>
      </c>
      <c r="E18" s="1">
        <v>43508</v>
      </c>
      <c r="F18">
        <v>0</v>
      </c>
      <c r="G18">
        <v>2</v>
      </c>
      <c r="H18" t="s">
        <v>287</v>
      </c>
    </row>
    <row r="19" spans="1:8" x14ac:dyDescent="0.3">
      <c r="A19" t="s">
        <v>47</v>
      </c>
      <c r="B19" t="s">
        <v>105</v>
      </c>
      <c r="C19" t="s">
        <v>66</v>
      </c>
      <c r="D19">
        <v>5</v>
      </c>
      <c r="E19" s="1">
        <v>43508</v>
      </c>
      <c r="F19">
        <v>2</v>
      </c>
      <c r="G19">
        <v>0</v>
      </c>
      <c r="H19" t="s">
        <v>106</v>
      </c>
    </row>
    <row r="20" spans="1:8" x14ac:dyDescent="0.3">
      <c r="A20" t="s">
        <v>47</v>
      </c>
      <c r="B20" t="s">
        <v>108</v>
      </c>
      <c r="C20" t="s">
        <v>40</v>
      </c>
      <c r="D20">
        <v>0</v>
      </c>
      <c r="E20" s="1">
        <v>43508</v>
      </c>
      <c r="F20">
        <v>4</v>
      </c>
      <c r="G20">
        <v>0</v>
      </c>
      <c r="H20" t="s">
        <v>107</v>
      </c>
    </row>
    <row r="21" spans="1:8" x14ac:dyDescent="0.3">
      <c r="A21" t="s">
        <v>47</v>
      </c>
      <c r="B21" t="s">
        <v>109</v>
      </c>
      <c r="C21" t="s">
        <v>40</v>
      </c>
      <c r="D21">
        <v>0</v>
      </c>
      <c r="E21" s="1">
        <v>43509</v>
      </c>
      <c r="F21">
        <v>0</v>
      </c>
      <c r="G21">
        <v>1</v>
      </c>
      <c r="H21" t="s">
        <v>288</v>
      </c>
    </row>
    <row r="22" spans="1:8" x14ac:dyDescent="0.3">
      <c r="A22" t="s">
        <v>47</v>
      </c>
      <c r="B22" t="s">
        <v>344</v>
      </c>
      <c r="C22" t="s">
        <v>53</v>
      </c>
      <c r="D22">
        <v>5</v>
      </c>
      <c r="E22" s="1">
        <v>43511</v>
      </c>
      <c r="F22">
        <v>2</v>
      </c>
      <c r="G22">
        <v>0</v>
      </c>
      <c r="H22" t="s">
        <v>345</v>
      </c>
    </row>
    <row r="23" spans="1:8" x14ac:dyDescent="0.3">
      <c r="A23" t="s">
        <v>56</v>
      </c>
      <c r="B23" t="s">
        <v>143</v>
      </c>
      <c r="C23" t="s">
        <v>40</v>
      </c>
      <c r="D23">
        <v>0</v>
      </c>
      <c r="E23" s="1">
        <v>43513</v>
      </c>
      <c r="F23">
        <v>2</v>
      </c>
      <c r="G23">
        <v>3</v>
      </c>
      <c r="H23" t="s">
        <v>144</v>
      </c>
    </row>
    <row r="24" spans="1:8" x14ac:dyDescent="0.3">
      <c r="A24" t="s">
        <v>76</v>
      </c>
      <c r="B24" t="s">
        <v>146</v>
      </c>
      <c r="C24" t="s">
        <v>147</v>
      </c>
      <c r="D24">
        <v>0</v>
      </c>
      <c r="E24" s="1">
        <v>43513</v>
      </c>
      <c r="F24">
        <v>0</v>
      </c>
      <c r="G24">
        <v>2</v>
      </c>
      <c r="H24" t="s">
        <v>148</v>
      </c>
    </row>
    <row r="25" spans="1:8" x14ac:dyDescent="0.3">
      <c r="A25" t="s">
        <v>56</v>
      </c>
      <c r="B25" t="s">
        <v>154</v>
      </c>
      <c r="C25" t="s">
        <v>40</v>
      </c>
      <c r="D25">
        <v>0</v>
      </c>
      <c r="E25" s="1">
        <v>43514</v>
      </c>
      <c r="F25">
        <v>1</v>
      </c>
      <c r="G25">
        <v>1</v>
      </c>
      <c r="H25" t="s">
        <v>155</v>
      </c>
    </row>
    <row r="26" spans="1:8" x14ac:dyDescent="0.3">
      <c r="A26" t="s">
        <v>47</v>
      </c>
      <c r="B26" t="s">
        <v>176</v>
      </c>
      <c r="C26" t="s">
        <v>66</v>
      </c>
      <c r="D26">
        <v>0</v>
      </c>
      <c r="E26" s="1">
        <v>43515</v>
      </c>
      <c r="F26">
        <v>3</v>
      </c>
      <c r="G26">
        <v>0</v>
      </c>
      <c r="H26" t="s">
        <v>179</v>
      </c>
    </row>
    <row r="27" spans="1:8" x14ac:dyDescent="0.3">
      <c r="A27" t="s">
        <v>47</v>
      </c>
      <c r="B27" t="s">
        <v>177</v>
      </c>
      <c r="C27" t="s">
        <v>45</v>
      </c>
      <c r="D27">
        <v>0</v>
      </c>
      <c r="E27" s="1">
        <v>43515</v>
      </c>
      <c r="F27">
        <v>3</v>
      </c>
      <c r="G27">
        <v>0</v>
      </c>
      <c r="H27" t="s">
        <v>178</v>
      </c>
    </row>
    <row r="28" spans="1:8" x14ac:dyDescent="0.3">
      <c r="A28" t="s">
        <v>47</v>
      </c>
      <c r="B28" t="s">
        <v>202</v>
      </c>
      <c r="C28" t="s">
        <v>45</v>
      </c>
      <c r="D28">
        <v>1</v>
      </c>
      <c r="E28" s="1">
        <v>43517</v>
      </c>
      <c r="F28">
        <v>3</v>
      </c>
      <c r="G28">
        <v>0</v>
      </c>
      <c r="H28" t="s">
        <v>203</v>
      </c>
    </row>
    <row r="29" spans="1:8" x14ac:dyDescent="0.3">
      <c r="A29" t="s">
        <v>47</v>
      </c>
      <c r="B29" t="s">
        <v>249</v>
      </c>
      <c r="C29" t="s">
        <v>40</v>
      </c>
      <c r="D29">
        <v>2</v>
      </c>
      <c r="E29" s="1">
        <v>43518</v>
      </c>
      <c r="F29">
        <v>0</v>
      </c>
      <c r="G29">
        <v>2</v>
      </c>
      <c r="H29" t="s">
        <v>289</v>
      </c>
    </row>
    <row r="30" spans="1:8" x14ac:dyDescent="0.3">
      <c r="A30" t="s">
        <v>47</v>
      </c>
      <c r="B30" t="s">
        <v>208</v>
      </c>
      <c r="C30" t="s">
        <v>66</v>
      </c>
      <c r="D30">
        <v>3</v>
      </c>
      <c r="E30" s="1">
        <v>43518</v>
      </c>
      <c r="F30">
        <v>2</v>
      </c>
      <c r="G30">
        <v>0</v>
      </c>
      <c r="H30" t="s">
        <v>209</v>
      </c>
    </row>
    <row r="31" spans="1:8" x14ac:dyDescent="0.3">
      <c r="A31" t="s">
        <v>47</v>
      </c>
      <c r="B31" t="s">
        <v>346</v>
      </c>
      <c r="C31" t="s">
        <v>66</v>
      </c>
      <c r="D31">
        <v>0</v>
      </c>
      <c r="E31" s="1">
        <v>43520</v>
      </c>
      <c r="F31">
        <v>2</v>
      </c>
      <c r="G31">
        <v>0</v>
      </c>
      <c r="H31" t="s">
        <v>347</v>
      </c>
    </row>
    <row r="32" spans="1:8" x14ac:dyDescent="0.3">
      <c r="A32" t="s">
        <v>47</v>
      </c>
      <c r="B32" t="s">
        <v>218</v>
      </c>
      <c r="C32" t="s">
        <v>66</v>
      </c>
      <c r="D32">
        <v>0</v>
      </c>
      <c r="E32" s="1">
        <v>43521</v>
      </c>
      <c r="F32">
        <v>2</v>
      </c>
      <c r="G32">
        <v>0</v>
      </c>
      <c r="H32" t="s">
        <v>219</v>
      </c>
    </row>
    <row r="33" spans="1:8" x14ac:dyDescent="0.3">
      <c r="A33" t="s">
        <v>76</v>
      </c>
      <c r="B33" t="s">
        <v>224</v>
      </c>
      <c r="C33" t="s">
        <v>225</v>
      </c>
      <c r="D33">
        <v>3</v>
      </c>
      <c r="E33" s="1">
        <v>43522</v>
      </c>
      <c r="F33">
        <v>3</v>
      </c>
      <c r="G33">
        <v>0</v>
      </c>
      <c r="H33" t="s">
        <v>226</v>
      </c>
    </row>
    <row r="34" spans="1:8" x14ac:dyDescent="0.3">
      <c r="A34" t="s">
        <v>47</v>
      </c>
      <c r="B34" t="s">
        <v>290</v>
      </c>
      <c r="C34" t="s">
        <v>40</v>
      </c>
      <c r="D34">
        <v>2</v>
      </c>
      <c r="E34" s="1">
        <v>43524</v>
      </c>
      <c r="F34">
        <v>0</v>
      </c>
      <c r="G34">
        <v>2</v>
      </c>
      <c r="H34" t="s">
        <v>291</v>
      </c>
    </row>
    <row r="35" spans="1:8" x14ac:dyDescent="0.3">
      <c r="A35" t="s">
        <v>56</v>
      </c>
      <c r="B35" t="s">
        <v>231</v>
      </c>
      <c r="C35" t="s">
        <v>40</v>
      </c>
      <c r="D35">
        <v>2</v>
      </c>
      <c r="E35" s="1">
        <v>43524</v>
      </c>
      <c r="F35">
        <v>3</v>
      </c>
      <c r="G35">
        <v>0</v>
      </c>
      <c r="H35" t="s">
        <v>233</v>
      </c>
    </row>
    <row r="36" spans="1:8" x14ac:dyDescent="0.3">
      <c r="A36" t="s">
        <v>56</v>
      </c>
      <c r="B36" t="s">
        <v>230</v>
      </c>
      <c r="C36" t="s">
        <v>40</v>
      </c>
      <c r="D36">
        <v>3</v>
      </c>
      <c r="E36" s="1">
        <v>43524</v>
      </c>
      <c r="F36">
        <v>3</v>
      </c>
      <c r="G36">
        <v>0</v>
      </c>
      <c r="H36" t="s">
        <v>232</v>
      </c>
    </row>
    <row r="37" spans="1:8" x14ac:dyDescent="0.3">
      <c r="A37" t="s">
        <v>373</v>
      </c>
      <c r="B37" t="s">
        <v>375</v>
      </c>
      <c r="C37" t="s">
        <v>225</v>
      </c>
      <c r="D37">
        <v>0</v>
      </c>
      <c r="E37" s="1">
        <v>43525</v>
      </c>
      <c r="F37">
        <v>3</v>
      </c>
      <c r="G37">
        <v>0</v>
      </c>
      <c r="H37" t="s">
        <v>376</v>
      </c>
    </row>
    <row r="38" spans="1:8" x14ac:dyDescent="0.3">
      <c r="A38" t="s">
        <v>47</v>
      </c>
      <c r="B38" t="s">
        <v>251</v>
      </c>
      <c r="C38" t="s">
        <v>40</v>
      </c>
      <c r="D38">
        <v>5</v>
      </c>
      <c r="E38" s="1">
        <v>43527</v>
      </c>
      <c r="F38">
        <v>3</v>
      </c>
      <c r="G38">
        <v>0</v>
      </c>
      <c r="H38" t="s">
        <v>252</v>
      </c>
    </row>
    <row r="39" spans="1:8" x14ac:dyDescent="0.3">
      <c r="A39" t="s">
        <v>76</v>
      </c>
      <c r="B39" t="s">
        <v>253</v>
      </c>
      <c r="C39" t="s">
        <v>255</v>
      </c>
      <c r="D39">
        <v>0</v>
      </c>
      <c r="E39" s="1">
        <v>43527</v>
      </c>
      <c r="F39">
        <v>1</v>
      </c>
      <c r="G39">
        <v>1</v>
      </c>
      <c r="H39" t="s">
        <v>254</v>
      </c>
    </row>
    <row r="40" spans="1:8" x14ac:dyDescent="0.3">
      <c r="A40" t="s">
        <v>47</v>
      </c>
      <c r="B40" t="s">
        <v>259</v>
      </c>
      <c r="C40" t="s">
        <v>40</v>
      </c>
      <c r="D40" t="s">
        <v>260</v>
      </c>
      <c r="E40" s="1">
        <v>43528</v>
      </c>
      <c r="F40">
        <v>2</v>
      </c>
      <c r="G40">
        <v>0</v>
      </c>
      <c r="H40" t="s">
        <v>348</v>
      </c>
    </row>
    <row r="41" spans="1:8" x14ac:dyDescent="0.3">
      <c r="A41" t="s">
        <v>47</v>
      </c>
      <c r="B41" t="s">
        <v>267</v>
      </c>
      <c r="C41" t="s">
        <v>66</v>
      </c>
      <c r="D41">
        <v>0</v>
      </c>
      <c r="E41" s="1">
        <v>43529</v>
      </c>
      <c r="F41">
        <v>2</v>
      </c>
      <c r="G41">
        <v>0</v>
      </c>
      <c r="H41" t="s">
        <v>268</v>
      </c>
    </row>
    <row r="42" spans="1:8" x14ac:dyDescent="0.3">
      <c r="A42" t="s">
        <v>47</v>
      </c>
      <c r="B42" t="s">
        <v>269</v>
      </c>
      <c r="C42" t="s">
        <v>45</v>
      </c>
      <c r="D42">
        <v>5</v>
      </c>
      <c r="E42" s="1">
        <v>43530</v>
      </c>
      <c r="F42">
        <v>3</v>
      </c>
      <c r="G42">
        <v>0</v>
      </c>
      <c r="H42" t="s">
        <v>270</v>
      </c>
    </row>
    <row r="43" spans="1:8" x14ac:dyDescent="0.3">
      <c r="A43" t="s">
        <v>281</v>
      </c>
      <c r="B43" t="s">
        <v>278</v>
      </c>
      <c r="C43" t="s">
        <v>279</v>
      </c>
      <c r="D43" t="s">
        <v>280</v>
      </c>
      <c r="E43" s="1">
        <v>43536</v>
      </c>
      <c r="F43">
        <v>0</v>
      </c>
      <c r="G43">
        <v>0</v>
      </c>
      <c r="H43" t="s">
        <v>293</v>
      </c>
    </row>
    <row r="44" spans="1:8" x14ac:dyDescent="0.3">
      <c r="A44" t="s">
        <v>47</v>
      </c>
      <c r="B44" t="s">
        <v>282</v>
      </c>
      <c r="C44" t="s">
        <v>40</v>
      </c>
      <c r="D44">
        <v>5</v>
      </c>
      <c r="E44" s="1">
        <v>43537</v>
      </c>
      <c r="F44">
        <v>3</v>
      </c>
      <c r="G44">
        <v>0</v>
      </c>
      <c r="H44" t="s">
        <v>283</v>
      </c>
    </row>
    <row r="45" spans="1:8" x14ac:dyDescent="0.3">
      <c r="A45" t="s">
        <v>47</v>
      </c>
      <c r="B45" t="s">
        <v>306</v>
      </c>
      <c r="C45" t="s">
        <v>66</v>
      </c>
      <c r="D45">
        <v>0</v>
      </c>
      <c r="E45" s="1">
        <v>43540</v>
      </c>
      <c r="F45">
        <v>0</v>
      </c>
      <c r="G45">
        <v>1</v>
      </c>
      <c r="H45" t="s">
        <v>324</v>
      </c>
    </row>
    <row r="46" spans="1:8" x14ac:dyDescent="0.3">
      <c r="A46" t="s">
        <v>47</v>
      </c>
      <c r="B46" t="s">
        <v>329</v>
      </c>
      <c r="C46" t="s">
        <v>45</v>
      </c>
      <c r="D46">
        <v>5</v>
      </c>
      <c r="E46" s="1">
        <v>43547</v>
      </c>
      <c r="F46">
        <v>3</v>
      </c>
      <c r="G46">
        <v>0</v>
      </c>
      <c r="H46" t="s">
        <v>330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D5FC1-DDBF-4248-97E7-8FA4C6D1DA9E}">
  <dimension ref="A1:G5"/>
  <sheetViews>
    <sheetView workbookViewId="0">
      <selection activeCell="H5" sqref="H5"/>
    </sheetView>
  </sheetViews>
  <sheetFormatPr defaultRowHeight="14.4" x14ac:dyDescent="0.3"/>
  <sheetData>
    <row r="1" spans="1:7" x14ac:dyDescent="0.3">
      <c r="A1" t="s">
        <v>91</v>
      </c>
      <c r="B1" t="s">
        <v>92</v>
      </c>
      <c r="C1" t="s">
        <v>98</v>
      </c>
      <c r="D1" t="s">
        <v>93</v>
      </c>
      <c r="E1" t="s">
        <v>94</v>
      </c>
      <c r="F1" t="s">
        <v>95</v>
      </c>
      <c r="G1" t="s">
        <v>96</v>
      </c>
    </row>
    <row r="2" spans="1:7" x14ac:dyDescent="0.3">
      <c r="A2" t="s">
        <v>70</v>
      </c>
      <c r="B2" t="s">
        <v>97</v>
      </c>
      <c r="C2" t="s">
        <v>100</v>
      </c>
      <c r="D2">
        <v>4.0999999999999996</v>
      </c>
      <c r="E2">
        <v>2.7</v>
      </c>
      <c r="F2">
        <v>5</v>
      </c>
      <c r="G2" t="s">
        <v>87</v>
      </c>
    </row>
    <row r="3" spans="1:7" x14ac:dyDescent="0.3">
      <c r="A3" t="s">
        <v>70</v>
      </c>
      <c r="B3" t="s">
        <v>97</v>
      </c>
      <c r="C3" t="s">
        <v>99</v>
      </c>
      <c r="D3">
        <v>3.9</v>
      </c>
      <c r="E3">
        <v>2.6</v>
      </c>
      <c r="F3">
        <v>4.9000000000000004</v>
      </c>
      <c r="G3" t="s">
        <v>87</v>
      </c>
    </row>
    <row r="4" spans="1:7" x14ac:dyDescent="0.3">
      <c r="A4" t="s">
        <v>218</v>
      </c>
      <c r="B4" t="s">
        <v>97</v>
      </c>
      <c r="C4" t="s">
        <v>100</v>
      </c>
      <c r="D4">
        <v>3.4</v>
      </c>
      <c r="E4">
        <v>2.8</v>
      </c>
      <c r="F4">
        <v>6.6</v>
      </c>
      <c r="G4" t="s">
        <v>87</v>
      </c>
    </row>
    <row r="5" spans="1:7" x14ac:dyDescent="0.3">
      <c r="A5" t="s">
        <v>218</v>
      </c>
      <c r="B5" t="s">
        <v>97</v>
      </c>
      <c r="C5" t="s">
        <v>99</v>
      </c>
      <c r="D5">
        <v>3.4</v>
      </c>
      <c r="E5">
        <v>2.7</v>
      </c>
      <c r="F5">
        <v>5.96</v>
      </c>
      <c r="G5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Sheet1</vt:lpstr>
      <vt:lpstr>Sheet2</vt:lpstr>
      <vt:lpstr>Sheet3</vt:lpstr>
      <vt:lpstr>Sheet4</vt:lpstr>
      <vt:lpstr>Sheet5</vt:lpstr>
      <vt:lpstr>Sheet6</vt:lpstr>
      <vt:lpstr>Just photos</vt:lpstr>
      <vt:lpstr>EyeSize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Dixit</dc:creator>
  <cp:lastModifiedBy>Tanmay Dixit</cp:lastModifiedBy>
  <dcterms:created xsi:type="dcterms:W3CDTF">2019-01-28T18:30:26Z</dcterms:created>
  <dcterms:modified xsi:type="dcterms:W3CDTF">2020-04-03T11:48:00Z</dcterms:modified>
</cp:coreProperties>
</file>