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D33" i="1"/>
  <c r="D32" i="1"/>
  <c r="D31" i="1"/>
  <c r="D30" i="1"/>
  <c r="C35" i="1"/>
  <c r="G27" i="1"/>
  <c r="F27" i="1"/>
  <c r="D27" i="1"/>
  <c r="C27" i="1"/>
  <c r="G6" i="1"/>
  <c r="G8" i="1"/>
  <c r="G14" i="1"/>
  <c r="G16" i="1"/>
  <c r="G22" i="1"/>
  <c r="F4" i="1"/>
  <c r="F10" i="1"/>
  <c r="F12" i="1"/>
  <c r="F18" i="1"/>
  <c r="F20" i="1"/>
  <c r="D8" i="1"/>
  <c r="E8" i="1" s="1"/>
  <c r="D16" i="1"/>
  <c r="E16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C8" i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G15" i="1" s="1"/>
  <c r="C16" i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 s="1"/>
  <c r="C24" i="1"/>
  <c r="D24" i="1" s="1"/>
  <c r="C3" i="1"/>
  <c r="D3" i="1" s="1"/>
  <c r="F3" i="1" s="1"/>
  <c r="F7" i="1" l="1"/>
  <c r="E7" i="1"/>
  <c r="F21" i="1"/>
  <c r="F13" i="1"/>
  <c r="F5" i="1"/>
  <c r="G17" i="1"/>
  <c r="G9" i="1"/>
  <c r="D15" i="1"/>
  <c r="F19" i="1"/>
  <c r="F11" i="1"/>
  <c r="G3" i="1"/>
  <c r="G7" i="1"/>
  <c r="F17" i="1"/>
  <c r="F9" i="1"/>
  <c r="G21" i="1"/>
  <c r="G13" i="1"/>
  <c r="G5" i="1"/>
  <c r="F16" i="1"/>
  <c r="F8" i="1"/>
  <c r="G20" i="1"/>
  <c r="G12" i="1"/>
  <c r="G4" i="1"/>
  <c r="G19" i="1"/>
  <c r="G11" i="1"/>
  <c r="F22" i="1"/>
  <c r="F14" i="1"/>
  <c r="F6" i="1"/>
  <c r="G18" i="1"/>
  <c r="G10" i="1"/>
  <c r="E3" i="1"/>
  <c r="F15" i="1" l="1"/>
  <c r="E15" i="1"/>
</calcChain>
</file>

<file path=xl/sharedStrings.xml><?xml version="1.0" encoding="utf-8"?>
<sst xmlns="http://schemas.openxmlformats.org/spreadsheetml/2006/main" count="24" uniqueCount="24">
  <si>
    <t>i</t>
    <phoneticPr fontId="1" type="noConversion"/>
  </si>
  <si>
    <t>phi</t>
    <phoneticPr fontId="1" type="noConversion"/>
  </si>
  <si>
    <t>theta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</si>
  <si>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</si>
  <si>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</si>
  <si>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</si>
  <si>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临时变量</t>
    <phoneticPr fontId="1" type="noConversion"/>
  </si>
  <si>
    <t>update</t>
    <phoneticPr fontId="1" type="noConversion"/>
  </si>
  <si>
    <t>初始值</t>
    <phoneticPr fontId="1" type="noConversion"/>
  </si>
  <si>
    <t>mouseX</t>
    <phoneticPr fontId="1" type="noConversion"/>
  </si>
  <si>
    <t>mouseY</t>
    <phoneticPr fontId="1" type="noConversion"/>
  </si>
  <si>
    <t>size</t>
    <phoneticPr fontId="1" type="noConversion"/>
  </si>
  <si>
    <t>radius</t>
    <phoneticPr fontId="1" type="noConversion"/>
  </si>
  <si>
    <t>sin(a)</t>
    <phoneticPr fontId="1" type="noConversion"/>
  </si>
  <si>
    <t>cos(a)</t>
    <phoneticPr fontId="1" type="noConversion"/>
  </si>
  <si>
    <t>cos(b)</t>
    <phoneticPr fontId="1" type="noConversion"/>
  </si>
  <si>
    <t>sin(B)</t>
    <phoneticPr fontId="1" type="noConversion"/>
  </si>
  <si>
    <t>mspeed</t>
    <phoneticPr fontId="1" type="noConversion"/>
  </si>
  <si>
    <t>ispeed</t>
    <phoneticPr fontId="1" type="noConversion"/>
  </si>
  <si>
    <t>a</t>
    <phoneticPr fontId="1" type="noConversion"/>
  </si>
  <si>
    <t>b</t>
    <phoneticPr fontId="1" type="noConversion"/>
  </si>
  <si>
    <t>x1</t>
    <phoneticPr fontId="1" type="noConversion"/>
  </si>
  <si>
    <t>y1</t>
    <phoneticPr fontId="1" type="noConversion"/>
  </si>
  <si>
    <t>z1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</si>
</sst>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0" fillId="0" borderId="1" xfId="0" applyFill="1" applyBorder="1"/>
    <xf numFmtId="0" fontId="4" fillId="0" borderId="1" xfId="0" applyFont="1" applyFill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C1" workbookViewId="0">
      <selection activeCell="J3" sqref="J3:J21"/>
    </sheetView>
  </sheetViews>
  <sheetFormatPr defaultRowHeight="13.5" x14ac:dyDescent="0.15"/>
  <cols>
    <col min="2" max="2" width="15.5" customWidth="1"/>
    <col min="3" max="3" width="12.375" customWidth="1"/>
    <col min="4" max="4" width="10.25" customWidth="1"/>
    <col min="5" max="5" width="11.875" customWidth="1"/>
  </cols>
  <sheetData>
    <row r="1" spans="2:12" ht="24.75" customHeight="1" x14ac:dyDescent="0.15">
      <c r="B1" s="1" t="s">
        <v>8</v>
      </c>
      <c r="C1" s="4" t="s">
        <v>6</v>
      </c>
      <c r="D1" s="4"/>
      <c r="E1" s="1"/>
      <c r="F1" s="1"/>
      <c r="G1" s="1"/>
      <c r="J1" t="s">
        <v>7</v>
      </c>
    </row>
    <row r="2" spans="2:12" ht="20.100000000000001" customHeight="1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3"/>
      <c r="J2" s="8" t="s">
        <v>21</v>
      </c>
      <c r="K2" s="8" t="s">
        <v>22</v>
      </c>
      <c r="L2" s="8" t="s">
        <v>23</v>
      </c>
    </row>
    <row r="3" spans="2:12" ht="20.100000000000001" customHeight="1" x14ac:dyDescent="0.15">
      <c r="B3" s="2">
        <v>0</v>
      </c>
      <c r="C3" s="2">
        <f>ACOS(- 1 + (2 * B3 + 1) / 20)</f>
        <v>2.8240322242982714</v>
      </c>
      <c r="D3" s="2">
        <f>SQRT(21 * 3.1415926)*C3</f>
        <v>22.937930262883285</v>
      </c>
      <c r="E3" s="2">
        <f>140*1.5*COS(D3)*SIN(C3)</f>
        <v>-38.313861611992628</v>
      </c>
      <c r="F3" s="2">
        <f>140*1.5*SIN(D3)*SIN(C3)</f>
        <v>-53.21464092124544</v>
      </c>
      <c r="G3" s="2">
        <f>140*1.5*COS(C3)</f>
        <v>-199.49999999999997</v>
      </c>
      <c r="H3" s="3"/>
      <c r="J3" s="1">
        <f>E3*0.999+G3*-0.001</f>
        <v>-38.076047750380638</v>
      </c>
      <c r="K3" s="1"/>
      <c r="L3" s="1"/>
    </row>
    <row r="4" spans="2:12" ht="20.100000000000001" customHeight="1" x14ac:dyDescent="0.15">
      <c r="B4" s="2">
        <v>1</v>
      </c>
      <c r="C4" s="2">
        <f t="shared" ref="C4:C24" si="0">ACOS(- 1 + (2 * B4 + 1) / 20)</f>
        <v>2.5867816206097221</v>
      </c>
      <c r="D4" s="2">
        <f t="shared" ref="D4:D24" si="1">SQRT(21 * 3.1415926)*C4</f>
        <v>21.010885041723611</v>
      </c>
      <c r="E4" s="2">
        <f t="shared" ref="E4:E22" si="2">140*1.5*COS(D4)*SIN(C4)</f>
        <v>-61.59605138701378</v>
      </c>
      <c r="F4" s="2">
        <f t="shared" ref="F4:F22" si="3">140*1.5*SIN(D4)*SIN(C4)</f>
        <v>91.88947955848019</v>
      </c>
      <c r="G4" s="2">
        <f t="shared" ref="G4:G22" si="4">140*1.5*COS(C4)</f>
        <v>-178.50000000000003</v>
      </c>
      <c r="H4" s="3"/>
      <c r="J4" s="1">
        <f t="shared" ref="J4:J21" si="5">E4*0.999+G4*-0.001</f>
        <v>-61.355955335626767</v>
      </c>
      <c r="K4" s="1"/>
      <c r="L4" s="1"/>
    </row>
    <row r="5" spans="2:12" ht="20.100000000000001" customHeight="1" x14ac:dyDescent="0.15">
      <c r="B5" s="2">
        <v>2</v>
      </c>
      <c r="C5" s="2">
        <f t="shared" si="0"/>
        <v>2.4188584057763776</v>
      </c>
      <c r="D5" s="2">
        <f t="shared" si="1"/>
        <v>19.646944871981553</v>
      </c>
      <c r="E5" s="2">
        <f t="shared" si="2"/>
        <v>97.033756636815824</v>
      </c>
      <c r="F5" s="2">
        <f t="shared" si="3"/>
        <v>99.389134581941107</v>
      </c>
      <c r="G5" s="2">
        <f t="shared" si="4"/>
        <v>-157.5</v>
      </c>
      <c r="H5" s="3"/>
      <c r="J5" s="1">
        <f t="shared" si="5"/>
        <v>97.094222880179004</v>
      </c>
      <c r="K5" s="1"/>
      <c r="L5" s="1"/>
    </row>
    <row r="6" spans="2:12" ht="20.100000000000001" customHeight="1" x14ac:dyDescent="0.15">
      <c r="B6" s="2">
        <v>3</v>
      </c>
      <c r="C6" s="2">
        <f t="shared" si="0"/>
        <v>2.2783807635202522</v>
      </c>
      <c r="D6" s="2">
        <f t="shared" si="1"/>
        <v>18.505928727108792</v>
      </c>
      <c r="E6" s="2">
        <f t="shared" si="2"/>
        <v>150.25659083209081</v>
      </c>
      <c r="F6" s="2">
        <f t="shared" si="3"/>
        <v>-53.765294675260918</v>
      </c>
      <c r="G6" s="2">
        <f t="shared" si="4"/>
        <v>-136.5</v>
      </c>
      <c r="H6" s="3"/>
      <c r="J6" s="1">
        <f t="shared" si="5"/>
        <v>150.24283424125872</v>
      </c>
      <c r="K6" s="1"/>
      <c r="L6" s="1"/>
    </row>
    <row r="7" spans="2:12" ht="20.100000000000001" customHeight="1" x14ac:dyDescent="0.15">
      <c r="B7" s="2">
        <v>4</v>
      </c>
      <c r="C7" s="2">
        <f t="shared" si="0"/>
        <v>2.15316056466364</v>
      </c>
      <c r="D7" s="2">
        <f t="shared" si="1"/>
        <v>17.488839699524814</v>
      </c>
      <c r="E7" s="2">
        <f t="shared" si="2"/>
        <v>36.574391824447801</v>
      </c>
      <c r="F7" s="2">
        <f t="shared" si="3"/>
        <v>-171.52860945822351</v>
      </c>
      <c r="G7" s="2">
        <f t="shared" si="4"/>
        <v>-115.49999999999999</v>
      </c>
      <c r="H7" s="3"/>
      <c r="J7" s="1">
        <f t="shared" si="5"/>
        <v>36.653317432623354</v>
      </c>
      <c r="K7" s="1"/>
      <c r="L7" s="1"/>
    </row>
    <row r="8" spans="2:12" ht="20.100000000000001" customHeight="1" x14ac:dyDescent="0.15">
      <c r="B8" s="2">
        <v>5</v>
      </c>
      <c r="C8" s="2">
        <f t="shared" si="0"/>
        <v>2.0375616658421931</v>
      </c>
      <c r="D8" s="2">
        <f t="shared" si="1"/>
        <v>16.549898756564669</v>
      </c>
      <c r="E8" s="2">
        <f t="shared" si="2"/>
        <v>-124.90278597988691</v>
      </c>
      <c r="F8" s="2">
        <f t="shared" si="3"/>
        <v>-139.88939936414968</v>
      </c>
      <c r="G8" s="2">
        <f t="shared" si="4"/>
        <v>-94.500000000000028</v>
      </c>
      <c r="H8" s="3"/>
      <c r="J8" s="1">
        <f t="shared" si="5"/>
        <v>-124.68338319390703</v>
      </c>
      <c r="K8" s="1"/>
      <c r="L8" s="1"/>
    </row>
    <row r="9" spans="2:12" ht="20.100000000000001" customHeight="1" x14ac:dyDescent="0.15">
      <c r="B9" s="2">
        <v>6</v>
      </c>
      <c r="C9" s="2">
        <f t="shared" si="0"/>
        <v>1.9283674304404068</v>
      </c>
      <c r="D9" s="2">
        <f t="shared" si="1"/>
        <v>15.662979076539626</v>
      </c>
      <c r="E9" s="2">
        <f t="shared" si="2"/>
        <v>-196.51843402375064</v>
      </c>
      <c r="F9" s="2">
        <f t="shared" si="3"/>
        <v>8.8461906407655277</v>
      </c>
      <c r="G9" s="2">
        <f t="shared" si="4"/>
        <v>-73.499999999999986</v>
      </c>
      <c r="H9" s="3"/>
      <c r="J9" s="1">
        <f t="shared" si="5"/>
        <v>-196.2484155897269</v>
      </c>
      <c r="K9" s="1"/>
      <c r="L9" s="1"/>
    </row>
    <row r="10" spans="2:12" ht="20.100000000000001" customHeight="1" x14ac:dyDescent="0.15">
      <c r="B10" s="2">
        <v>7</v>
      </c>
      <c r="C10" s="2">
        <f t="shared" si="0"/>
        <v>1.8234765819369751</v>
      </c>
      <c r="D10" s="2">
        <f t="shared" si="1"/>
        <v>14.811013242904629</v>
      </c>
      <c r="E10" s="2">
        <f t="shared" si="2"/>
        <v>-126.87816192615453</v>
      </c>
      <c r="F10" s="2">
        <f t="shared" si="3"/>
        <v>158.88889837317305</v>
      </c>
      <c r="G10" s="2">
        <f t="shared" si="4"/>
        <v>-52.499999999999979</v>
      </c>
      <c r="H10" s="3"/>
      <c r="J10" s="1">
        <f t="shared" si="5"/>
        <v>-126.69878376422838</v>
      </c>
      <c r="K10" s="1"/>
      <c r="L10" s="1"/>
    </row>
    <row r="11" spans="2:12" ht="20.100000000000001" customHeight="1" x14ac:dyDescent="0.15">
      <c r="B11" s="2">
        <v>8</v>
      </c>
      <c r="C11" s="2">
        <f t="shared" si="0"/>
        <v>1.7213645995715825</v>
      </c>
      <c r="D11" s="2">
        <f t="shared" si="1"/>
        <v>13.981618482338767</v>
      </c>
      <c r="E11" s="2">
        <f t="shared" si="2"/>
        <v>32.165526143049057</v>
      </c>
      <c r="F11" s="2">
        <f t="shared" si="3"/>
        <v>205.11735403895213</v>
      </c>
      <c r="G11" s="2">
        <f t="shared" si="4"/>
        <v>-31.499999999999968</v>
      </c>
      <c r="H11" s="3"/>
      <c r="J11" s="1">
        <f t="shared" si="5"/>
        <v>32.164860616906012</v>
      </c>
      <c r="K11" s="1"/>
      <c r="L11" s="1"/>
    </row>
    <row r="12" spans="2:12" ht="20.100000000000001" customHeight="1" x14ac:dyDescent="0.15">
      <c r="B12" s="2">
        <v>9</v>
      </c>
      <c r="C12" s="2">
        <f t="shared" si="0"/>
        <v>1.6208171836006666</v>
      </c>
      <c r="D12" s="2">
        <f t="shared" si="1"/>
        <v>13.164931761907637</v>
      </c>
      <c r="E12" s="2">
        <f t="shared" si="2"/>
        <v>173.27391212449578</v>
      </c>
      <c r="F12" s="2">
        <f t="shared" si="3"/>
        <v>118.17741483495276</v>
      </c>
      <c r="G12" s="2">
        <f t="shared" si="4"/>
        <v>-10.499999999999998</v>
      </c>
      <c r="H12" s="3"/>
      <c r="J12" s="1">
        <f t="shared" si="5"/>
        <v>173.11113821237129</v>
      </c>
      <c r="K12" s="1"/>
      <c r="L12" s="1"/>
    </row>
    <row r="13" spans="2:12" ht="20.100000000000001" customHeight="1" x14ac:dyDescent="0.15">
      <c r="B13" s="2">
        <v>10</v>
      </c>
      <c r="C13" s="2">
        <f t="shared" si="0"/>
        <v>1.5207754699891265</v>
      </c>
      <c r="D13" s="2">
        <f t="shared" si="1"/>
        <v>12.352352560276515</v>
      </c>
      <c r="E13" s="2">
        <f t="shared" si="2"/>
        <v>204.95226625545766</v>
      </c>
      <c r="F13" s="2">
        <f t="shared" si="3"/>
        <v>-44.545690664215655</v>
      </c>
      <c r="G13" s="2">
        <f t="shared" si="4"/>
        <v>10.500000000000023</v>
      </c>
      <c r="H13" s="3"/>
      <c r="J13" s="1">
        <f t="shared" si="5"/>
        <v>204.7368139892022</v>
      </c>
      <c r="K13" s="1"/>
      <c r="L13" s="1"/>
    </row>
    <row r="14" spans="2:12" ht="20.100000000000001" customHeight="1" x14ac:dyDescent="0.15">
      <c r="B14" s="2">
        <v>11</v>
      </c>
      <c r="C14" s="2">
        <f t="shared" si="0"/>
        <v>1.4202280540182106</v>
      </c>
      <c r="D14" s="2">
        <f t="shared" si="1"/>
        <v>11.535665839845384</v>
      </c>
      <c r="E14" s="2">
        <f t="shared" si="2"/>
        <v>106.76330488953836</v>
      </c>
      <c r="F14" s="2">
        <f t="shared" si="3"/>
        <v>-178.07118444336658</v>
      </c>
      <c r="G14" s="2">
        <f t="shared" si="4"/>
        <v>31.499999999999993</v>
      </c>
      <c r="H14" s="3"/>
      <c r="J14" s="1">
        <f t="shared" si="5"/>
        <v>106.62504158464883</v>
      </c>
      <c r="K14" s="1"/>
      <c r="L14" s="1"/>
    </row>
    <row r="15" spans="2:12" ht="20.100000000000001" customHeight="1" x14ac:dyDescent="0.15">
      <c r="B15" s="2">
        <v>12</v>
      </c>
      <c r="C15" s="2">
        <f t="shared" si="0"/>
        <v>1.318116071652818</v>
      </c>
      <c r="D15" s="2">
        <f t="shared" si="1"/>
        <v>10.706271079279523</v>
      </c>
      <c r="E15" s="2">
        <f t="shared" si="2"/>
        <v>-58.007352899224841</v>
      </c>
      <c r="F15" s="2">
        <f t="shared" si="3"/>
        <v>-194.88175135097896</v>
      </c>
      <c r="G15" s="2">
        <f t="shared" si="4"/>
        <v>52.5</v>
      </c>
      <c r="H15" s="3"/>
      <c r="J15" s="1">
        <f t="shared" si="5"/>
        <v>-58.001845546325619</v>
      </c>
      <c r="K15" s="1"/>
      <c r="L15" s="1"/>
    </row>
    <row r="16" spans="2:12" ht="20.100000000000001" customHeight="1" x14ac:dyDescent="0.15">
      <c r="B16" s="2">
        <v>13</v>
      </c>
      <c r="C16" s="2">
        <f t="shared" si="0"/>
        <v>1.2132252231493861</v>
      </c>
      <c r="D16" s="2">
        <f t="shared" si="1"/>
        <v>9.8543052456445235</v>
      </c>
      <c r="E16" s="2">
        <f t="shared" si="2"/>
        <v>-178.84815793227551</v>
      </c>
      <c r="F16" s="2">
        <f t="shared" si="3"/>
        <v>-81.921220719858823</v>
      </c>
      <c r="G16" s="2">
        <f t="shared" si="4"/>
        <v>73.500000000000057</v>
      </c>
      <c r="H16" s="3"/>
      <c r="J16" s="1">
        <f t="shared" si="5"/>
        <v>-178.74280977434324</v>
      </c>
      <c r="K16" s="1"/>
      <c r="L16" s="1"/>
    </row>
    <row r="17" spans="1:12" ht="20.100000000000001" customHeight="1" x14ac:dyDescent="0.15">
      <c r="B17" s="2">
        <v>14</v>
      </c>
      <c r="C17" s="2">
        <f t="shared" si="0"/>
        <v>1.1040309877476002</v>
      </c>
      <c r="D17" s="2">
        <f t="shared" si="1"/>
        <v>8.9673855656194839</v>
      </c>
      <c r="E17" s="2">
        <f t="shared" si="2"/>
        <v>-168.25862592730098</v>
      </c>
      <c r="F17" s="2">
        <f t="shared" si="3"/>
        <v>82.817780705936542</v>
      </c>
      <c r="G17" s="2">
        <f t="shared" si="4"/>
        <v>94.5</v>
      </c>
      <c r="H17" s="3"/>
      <c r="J17" s="1">
        <f t="shared" si="5"/>
        <v>-168.18486730137369</v>
      </c>
      <c r="K17" s="1"/>
      <c r="L17" s="1"/>
    </row>
    <row r="18" spans="1:12" ht="20.100000000000001" customHeight="1" x14ac:dyDescent="0.15">
      <c r="B18" s="2">
        <v>15</v>
      </c>
      <c r="C18" s="2">
        <f t="shared" si="0"/>
        <v>0.98843208892615309</v>
      </c>
      <c r="D18" s="2">
        <f t="shared" si="1"/>
        <v>8.0284446226593396</v>
      </c>
      <c r="E18" s="2">
        <f t="shared" si="2"/>
        <v>-30.443132745781046</v>
      </c>
      <c r="F18" s="2">
        <f t="shared" si="3"/>
        <v>172.72222111999008</v>
      </c>
      <c r="G18" s="2">
        <f t="shared" si="4"/>
        <v>115.50000000000001</v>
      </c>
      <c r="H18" s="3"/>
      <c r="J18" s="1">
        <f t="shared" si="5"/>
        <v>-30.528189613035266</v>
      </c>
      <c r="K18" s="1"/>
      <c r="L18" s="1"/>
    </row>
    <row r="19" spans="1:12" ht="20.100000000000001" customHeight="1" x14ac:dyDescent="0.15">
      <c r="B19" s="2">
        <v>16</v>
      </c>
      <c r="C19" s="2">
        <f t="shared" si="0"/>
        <v>0.86321189006954113</v>
      </c>
      <c r="D19" s="2">
        <f t="shared" si="1"/>
        <v>7.0113555950753623</v>
      </c>
      <c r="E19" s="2">
        <f t="shared" si="2"/>
        <v>119.11406360581547</v>
      </c>
      <c r="F19" s="2">
        <f t="shared" si="3"/>
        <v>106.2054134745953</v>
      </c>
      <c r="G19" s="2">
        <f t="shared" si="4"/>
        <v>136.49999999999997</v>
      </c>
      <c r="H19" s="3"/>
      <c r="J19" s="1">
        <f t="shared" si="5"/>
        <v>118.85844954220966</v>
      </c>
      <c r="K19" s="1"/>
      <c r="L19" s="1"/>
    </row>
    <row r="20" spans="1:12" ht="20.100000000000001" customHeight="1" x14ac:dyDescent="0.15">
      <c r="B20" s="2">
        <v>17</v>
      </c>
      <c r="C20" s="2">
        <f t="shared" si="0"/>
        <v>0.72273424781341555</v>
      </c>
      <c r="D20" s="2">
        <f t="shared" si="1"/>
        <v>5.8703394502025974</v>
      </c>
      <c r="E20" s="2">
        <f t="shared" si="2"/>
        <v>127.23178107043574</v>
      </c>
      <c r="F20" s="2">
        <f t="shared" si="3"/>
        <v>-55.729919124691925</v>
      </c>
      <c r="G20" s="2">
        <f t="shared" si="4"/>
        <v>157.5</v>
      </c>
      <c r="H20" s="3"/>
      <c r="J20" s="1">
        <f t="shared" si="5"/>
        <v>126.94704928936531</v>
      </c>
      <c r="K20" s="1"/>
      <c r="L20" s="1"/>
    </row>
    <row r="21" spans="1:12" ht="20.100000000000001" customHeight="1" x14ac:dyDescent="0.15">
      <c r="B21" s="2">
        <v>18</v>
      </c>
      <c r="C21" s="2">
        <f t="shared" si="0"/>
        <v>0.55481103298007128</v>
      </c>
      <c r="D21" s="2">
        <f t="shared" si="1"/>
        <v>4.5063992804605419</v>
      </c>
      <c r="E21" s="2">
        <f t="shared" si="2"/>
        <v>-22.626669050223079</v>
      </c>
      <c r="F21" s="2">
        <f t="shared" si="3"/>
        <v>-108.28565855039008</v>
      </c>
      <c r="G21" s="2">
        <f t="shared" si="4"/>
        <v>178.50000000000003</v>
      </c>
      <c r="H21" s="3"/>
      <c r="J21" s="1">
        <f t="shared" si="5"/>
        <v>-22.782542381172856</v>
      </c>
      <c r="K21" s="1"/>
      <c r="L21" s="1"/>
    </row>
    <row r="22" spans="1:12" ht="20.100000000000001" customHeight="1" x14ac:dyDescent="0.15">
      <c r="B22" s="2">
        <v>19</v>
      </c>
      <c r="C22" s="2">
        <f t="shared" si="0"/>
        <v>0.31756042929152151</v>
      </c>
      <c r="D22" s="2">
        <f t="shared" si="1"/>
        <v>2.5793540593008655</v>
      </c>
      <c r="E22" s="2">
        <f t="shared" si="2"/>
        <v>-55.478505903949589</v>
      </c>
      <c r="F22" s="2">
        <f t="shared" si="3"/>
        <v>34.955477148301576</v>
      </c>
      <c r="G22" s="2">
        <f t="shared" si="4"/>
        <v>199.5</v>
      </c>
      <c r="H22" s="3"/>
      <c r="J22" s="1"/>
      <c r="K22" s="1"/>
      <c r="L22" s="1"/>
    </row>
    <row r="23" spans="1:12" ht="15" customHeight="1" x14ac:dyDescent="0.15">
      <c r="B23" s="2">
        <v>20</v>
      </c>
      <c r="C23" s="2" t="e">
        <f t="shared" si="0"/>
        <v>#NUM!</v>
      </c>
      <c r="D23" s="2" t="e">
        <f t="shared" si="1"/>
        <v>#NUM!</v>
      </c>
      <c r="E23" s="2"/>
      <c r="F23" s="2"/>
      <c r="G23" s="1"/>
      <c r="H23" s="3"/>
    </row>
    <row r="24" spans="1:12" ht="15" customHeight="1" x14ac:dyDescent="0.15">
      <c r="B24" s="2"/>
      <c r="C24" s="2">
        <f t="shared" si="0"/>
        <v>2.8240322242982714</v>
      </c>
      <c r="D24" s="2">
        <f t="shared" si="1"/>
        <v>22.937930262883285</v>
      </c>
      <c r="E24" s="2"/>
      <c r="F24" s="2"/>
      <c r="G24" s="1"/>
      <c r="H24" s="3"/>
    </row>
    <row r="26" spans="1:12" x14ac:dyDescent="0.15">
      <c r="A26" s="1" t="s">
        <v>17</v>
      </c>
      <c r="B26" s="1" t="s">
        <v>18</v>
      </c>
      <c r="C26" s="1" t="s">
        <v>9</v>
      </c>
      <c r="D26" s="1" t="s">
        <v>10</v>
      </c>
      <c r="F26" s="1" t="s">
        <v>19</v>
      </c>
      <c r="G26" s="7" t="s">
        <v>20</v>
      </c>
    </row>
    <row r="27" spans="1:12" x14ac:dyDescent="0.15">
      <c r="A27" s="1">
        <v>1.5</v>
      </c>
      <c r="B27" s="1">
        <v>10</v>
      </c>
      <c r="C27" s="1">
        <f>B27*SIN(135*PI()/180)</f>
        <v>7.0710678118654755</v>
      </c>
      <c r="D27" s="1">
        <f>-B27*COS(135*PI()/180)</f>
        <v>7.0710678118654746</v>
      </c>
      <c r="F27" s="1">
        <f>-(MIN(MAX(-D27, -A31), A31) / B31) * A27</f>
        <v>7.5761440841415797E-2</v>
      </c>
      <c r="G27" s="1">
        <f>(MIN(MAX(-D27, -C27), A31) / B31) * A27</f>
        <v>-7.5761440841415797E-2</v>
      </c>
    </row>
    <row r="28" spans="1:12" x14ac:dyDescent="0.15">
      <c r="A28" s="1"/>
      <c r="B28" s="1"/>
      <c r="C28" s="1"/>
      <c r="D28" s="1"/>
      <c r="F28" s="1"/>
      <c r="G28" s="1"/>
    </row>
    <row r="29" spans="1:12" x14ac:dyDescent="0.15">
      <c r="F29" s="1"/>
      <c r="G29" s="1"/>
    </row>
    <row r="30" spans="1:12" x14ac:dyDescent="0.15">
      <c r="A30" s="1" t="s">
        <v>11</v>
      </c>
      <c r="B30" s="1" t="s">
        <v>12</v>
      </c>
      <c r="C30" s="1" t="s">
        <v>13</v>
      </c>
      <c r="D30" s="1">
        <f>SIN(F27*PI()/180)</f>
        <v>1.3222862034141137E-3</v>
      </c>
    </row>
    <row r="31" spans="1:12" x14ac:dyDescent="0.15">
      <c r="A31" s="1">
        <v>280</v>
      </c>
      <c r="B31" s="1">
        <v>140</v>
      </c>
      <c r="C31" s="1" t="s">
        <v>14</v>
      </c>
      <c r="D31" s="1">
        <f>COS(F27*PI()/180)</f>
        <v>0.99999912577921601</v>
      </c>
    </row>
    <row r="32" spans="1:12" x14ac:dyDescent="0.15">
      <c r="A32" s="1"/>
      <c r="B32" s="1"/>
      <c r="C32" s="1" t="s">
        <v>16</v>
      </c>
      <c r="D32" s="1">
        <f>SIN(G27*PI()/180)</f>
        <v>-1.3222862034141137E-3</v>
      </c>
    </row>
    <row r="33" spans="3:4" x14ac:dyDescent="0.15">
      <c r="C33" s="1" t="s">
        <v>15</v>
      </c>
      <c r="D33" s="1">
        <f>COS(G27*PI()/180)</f>
        <v>0.99999912577921601</v>
      </c>
    </row>
    <row r="35" spans="3:4" x14ac:dyDescent="0.15">
      <c r="C35" s="3">
        <f>SIN(30*PI()/180)</f>
        <v>0.49999999999999994</v>
      </c>
      <c r="D35" s="3"/>
    </row>
    <row r="36" spans="3:4" x14ac:dyDescent="0.15">
      <c r="C36" s="3"/>
      <c r="D36" s="3"/>
    </row>
  </sheetData>
  <mergeCells count="1">
    <mergeCell ref="C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2019-03-28T08:40:10Z</dcterms:modified>
</cp:coreProperties>
</file>