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9961f4be8c3f313a/Desktop/Repo_prueba/Repo_prueba/"/>
    </mc:Choice>
  </mc:AlternateContent>
  <xr:revisionPtr revIDLastSave="243" documentId="11_2B59C09755CA504AB9C1CEF05046C0327437E071" xr6:coauthVersionLast="47" xr6:coauthVersionMax="47" xr10:uidLastSave="{4553A0B6-52B8-4B25-ADE7-AE8BEEE20DED}"/>
  <bookViews>
    <workbookView xWindow="-90" yWindow="0" windowWidth="12980" windowHeight="15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1" l="1"/>
  <c r="D110" i="1"/>
  <c r="E110" i="1"/>
  <c r="F110" i="1"/>
  <c r="B110" i="1"/>
  <c r="C109" i="1"/>
  <c r="D109" i="1"/>
  <c r="E109" i="1"/>
  <c r="F109" i="1"/>
  <c r="B109" i="1"/>
  <c r="C105" i="1"/>
  <c r="D105" i="1"/>
  <c r="E105" i="1"/>
  <c r="F105" i="1"/>
  <c r="B105" i="1"/>
  <c r="C104" i="1"/>
  <c r="D104" i="1"/>
  <c r="E104" i="1"/>
  <c r="F104" i="1"/>
  <c r="B104" i="1"/>
  <c r="J77" i="1"/>
  <c r="L77" i="1"/>
  <c r="N77" i="1"/>
  <c r="P77" i="1"/>
  <c r="R77" i="1"/>
  <c r="T77" i="1"/>
  <c r="V77" i="1"/>
  <c r="X77" i="1"/>
  <c r="Z77" i="1"/>
  <c r="AB77" i="1"/>
  <c r="AD77" i="1"/>
  <c r="E76" i="1"/>
  <c r="I76" i="1"/>
  <c r="J76" i="1"/>
  <c r="L76" i="1"/>
  <c r="N76" i="1"/>
  <c r="P76" i="1"/>
  <c r="R76" i="1"/>
  <c r="T76" i="1"/>
  <c r="V76" i="1"/>
  <c r="X76" i="1"/>
  <c r="Z76" i="1"/>
  <c r="AB76" i="1"/>
  <c r="AD76" i="1"/>
  <c r="D76" i="1"/>
  <c r="E72" i="1"/>
  <c r="G72" i="1"/>
  <c r="I72" i="1"/>
  <c r="K72" i="1"/>
  <c r="M72" i="1"/>
  <c r="M76" i="1" s="1"/>
  <c r="O72" i="1"/>
  <c r="Q72" i="1"/>
  <c r="S72" i="1"/>
  <c r="U72" i="1"/>
  <c r="W72" i="1"/>
  <c r="Y72" i="1"/>
  <c r="AA72" i="1"/>
  <c r="AC72" i="1"/>
  <c r="AC76" i="1" s="1"/>
  <c r="C72" i="1"/>
  <c r="E71" i="1"/>
  <c r="E77" i="1" s="1"/>
  <c r="G71" i="1"/>
  <c r="G76" i="1" s="1"/>
  <c r="I71" i="1"/>
  <c r="I77" i="1" s="1"/>
  <c r="K71" i="1"/>
  <c r="K76" i="1" s="1"/>
  <c r="M71" i="1"/>
  <c r="M77" i="1" s="1"/>
  <c r="O71" i="1"/>
  <c r="O76" i="1" s="1"/>
  <c r="Q71" i="1"/>
  <c r="Q77" i="1" s="1"/>
  <c r="S71" i="1"/>
  <c r="S76" i="1" s="1"/>
  <c r="U71" i="1"/>
  <c r="U76" i="1" s="1"/>
  <c r="W71" i="1"/>
  <c r="W76" i="1" s="1"/>
  <c r="Y71" i="1"/>
  <c r="Y76" i="1" s="1"/>
  <c r="AA71" i="1"/>
  <c r="AA76" i="1" s="1"/>
  <c r="AC71" i="1"/>
  <c r="C71" i="1"/>
  <c r="C76" i="1" s="1"/>
  <c r="C23" i="1"/>
  <c r="D23" i="1"/>
  <c r="E23" i="1"/>
  <c r="F23" i="1"/>
  <c r="G23" i="1"/>
  <c r="H23" i="1"/>
  <c r="B23" i="1"/>
  <c r="B28" i="1" s="1"/>
  <c r="C22" i="1"/>
  <c r="D22" i="1"/>
  <c r="D29" i="1" s="1"/>
  <c r="E22" i="1"/>
  <c r="F22" i="1"/>
  <c r="F28" i="1" s="1"/>
  <c r="G22" i="1"/>
  <c r="G28" i="1" s="1"/>
  <c r="H22" i="1"/>
  <c r="H28" i="1" s="1"/>
  <c r="B22" i="1"/>
  <c r="B29" i="1" s="1"/>
  <c r="Q76" i="1" l="1"/>
  <c r="C77" i="1"/>
  <c r="O77" i="1"/>
  <c r="AC77" i="1"/>
  <c r="F29" i="1"/>
  <c r="AA77" i="1"/>
  <c r="K77" i="1"/>
  <c r="Y77" i="1"/>
  <c r="H77" i="1"/>
  <c r="W77" i="1"/>
  <c r="G77" i="1"/>
  <c r="F77" i="1"/>
  <c r="H76" i="1"/>
  <c r="E29" i="1"/>
  <c r="F76" i="1"/>
  <c r="U77" i="1"/>
  <c r="C29" i="1"/>
  <c r="S77" i="1"/>
  <c r="D77" i="1"/>
  <c r="E28" i="1"/>
  <c r="D28" i="1"/>
  <c r="H29" i="1"/>
  <c r="G29" i="1"/>
  <c r="C28" i="1"/>
</calcChain>
</file>

<file path=xl/sharedStrings.xml><?xml version="1.0" encoding="utf-8"?>
<sst xmlns="http://schemas.openxmlformats.org/spreadsheetml/2006/main" count="47" uniqueCount="32">
  <si>
    <t>Iteración</t>
  </si>
  <si>
    <t>Average delay  queue 'CC' (Seconds)</t>
  </si>
  <si>
    <t>Average number  queue 'CC' (Seconds)</t>
  </si>
  <si>
    <t>Average delay  queue 'S' (Seconds)</t>
  </si>
  <si>
    <t>Average number  queue 'S' (Seconds)</t>
  </si>
  <si>
    <t>Average time  table (Seconds)</t>
  </si>
  <si>
    <t>Average time table  (minutes)</t>
  </si>
  <si>
    <t>MEAN</t>
  </si>
  <si>
    <t>DESV</t>
  </si>
  <si>
    <t>Li</t>
  </si>
  <si>
    <t>Ls</t>
  </si>
  <si>
    <t>t</t>
  </si>
  <si>
    <t>Simulation's end (minutes)</t>
  </si>
  <si>
    <t>Average delay in queue 'Cliente tipo 1'</t>
  </si>
  <si>
    <t>Average number in queue 'Cliente tipo 1'</t>
  </si>
  <si>
    <t>Average delay in queue 'Cliente tipo 2'</t>
  </si>
  <si>
    <t>Average number in queue 'Cliente tipo 2'</t>
  </si>
  <si>
    <t>Proportion C1  'server A1'</t>
  </si>
  <si>
    <t>Proportion C2  'server A1'</t>
  </si>
  <si>
    <t>Proportion C1  'server A2'</t>
  </si>
  <si>
    <t>Proportion C2  'server A2'</t>
  </si>
  <si>
    <t>Proportion C1  'server B'</t>
  </si>
  <si>
    <t>Proportion C2  'server B'</t>
  </si>
  <si>
    <t>Simulation's end</t>
  </si>
  <si>
    <t>Time-out of    'server A1'</t>
  </si>
  <si>
    <t>Time-out of      'server A2'</t>
  </si>
  <si>
    <t>Time-out of     'server B'</t>
  </si>
  <si>
    <t>Intervalos de confianza (14 gl - 99.9% c)</t>
  </si>
  <si>
    <t>Total number of clients</t>
  </si>
  <si>
    <t>Total number of calls</t>
  </si>
  <si>
    <t>Average delay queue 'Persona'</t>
  </si>
  <si>
    <t>Average delay queue 'Teléfono'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</si>
</sst>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2" xfId="0" applyFont="1" applyFill="1" applyBorder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12700</xdr:rowOff>
    </xdr:from>
    <xdr:to>
      <xdr:col>19</xdr:col>
      <xdr:colOff>124523</xdr:colOff>
      <xdr:row>50</xdr:row>
      <xdr:rowOff>71092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18276-EA88-DB9D-C1D4-B8C4951D9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381000"/>
          <a:ext cx="5001323" cy="889759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10</xdr:col>
      <xdr:colOff>600270</xdr:colOff>
      <xdr:row>29</xdr:row>
      <xdr:rowOff>25506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B8B373-FD50-7234-0C2F-68BF7C4E9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4603750"/>
          <a:ext cx="1400370" cy="76210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12"/>
  <sheetViews>
    <sheetView tabSelected="1" topLeftCell="A88" zoomScale="103" workbookViewId="0">
      <selection activeCell="G114" sqref="G114"/>
    </sheetView>
  </sheetViews>
  <sheetFormatPr defaultColWidth="8.7265625" defaultRowHeight="14.5" x14ac:dyDescent="0.35"/>
  <cols>
    <col min="1" max="1" width="10" customWidth="1"/>
    <col min="2" max="8" width="11.453125" customWidth="1"/>
    <col min="10" max="10" width="11.453125" customWidth="1"/>
  </cols>
  <sheetData>
    <row r="1" spans="1:9" ht="14.5" customHeight="1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12</v>
      </c>
      <c r="I1" s="8"/>
    </row>
    <row r="2" spans="1:9" x14ac:dyDescent="0.35">
      <c r="A2" s="7"/>
      <c r="B2" s="7"/>
      <c r="C2" s="7"/>
      <c r="D2" s="7"/>
      <c r="E2" s="7"/>
      <c r="F2" s="7"/>
      <c r="G2" s="7"/>
      <c r="H2" s="7"/>
      <c r="I2" s="8"/>
    </row>
    <row r="3" spans="1:9" x14ac:dyDescent="0.35">
      <c r="A3" s="7"/>
      <c r="B3" s="7"/>
      <c r="C3" s="7"/>
      <c r="D3" s="7"/>
      <c r="E3" s="7"/>
      <c r="F3" s="7"/>
      <c r="G3" s="7"/>
      <c r="H3" s="7"/>
      <c r="I3" s="8"/>
    </row>
    <row r="4" spans="1:9" x14ac:dyDescent="0.35">
      <c r="A4" s="7"/>
      <c r="B4" s="7"/>
      <c r="C4" s="7"/>
      <c r="D4" s="7"/>
      <c r="E4" s="7"/>
      <c r="F4" s="7"/>
      <c r="G4" s="7"/>
      <c r="H4" s="7"/>
    </row>
    <row r="5" spans="1:9" x14ac:dyDescent="0.35">
      <c r="A5" s="7"/>
      <c r="B5" s="7"/>
      <c r="C5" s="7"/>
      <c r="D5" s="7"/>
      <c r="E5" s="7"/>
      <c r="F5" s="7"/>
      <c r="G5" s="7"/>
      <c r="H5" s="7"/>
    </row>
    <row r="6" spans="1:9" x14ac:dyDescent="0.35">
      <c r="A6" s="1">
        <v>0</v>
      </c>
      <c r="B6" s="1">
        <v>0.5358028169014325</v>
      </c>
      <c r="C6" s="1">
        <v>4.2215261074757947E-2</v>
      </c>
      <c r="D6" s="1">
        <v>11.293008130081359</v>
      </c>
      <c r="E6" s="1">
        <v>0.2371414842836842</v>
      </c>
      <c r="F6" s="1">
        <v>1591.3710489510479</v>
      </c>
      <c r="G6" s="1">
        <v>26.522850815850799</v>
      </c>
      <c r="H6" s="1">
        <v>195.24771666666669</v>
      </c>
    </row>
    <row r="7" spans="1:9" x14ac:dyDescent="0.35">
      <c r="A7" s="1">
        <v>1</v>
      </c>
      <c r="B7" s="1">
        <v>1.2878525980911719</v>
      </c>
      <c r="C7" s="1">
        <v>0.1053111571839964</v>
      </c>
      <c r="D7" s="1">
        <v>21.680456221198241</v>
      </c>
      <c r="E7" s="1">
        <v>0.40796667073940412</v>
      </c>
      <c r="F7" s="1">
        <v>1623.127802197801</v>
      </c>
      <c r="G7" s="1">
        <v>27.052130036630011</v>
      </c>
      <c r="H7" s="1">
        <v>192.19948333333349</v>
      </c>
    </row>
    <row r="8" spans="1:9" x14ac:dyDescent="0.35">
      <c r="A8" s="1">
        <v>2</v>
      </c>
      <c r="B8" s="1">
        <v>1.385396808510714</v>
      </c>
      <c r="C8" s="1">
        <v>0.11242045136413931</v>
      </c>
      <c r="D8" s="1">
        <v>19.337105726872309</v>
      </c>
      <c r="E8" s="1">
        <v>0.37893141985839007</v>
      </c>
      <c r="F8" s="1">
        <v>1601.0192637362629</v>
      </c>
      <c r="G8" s="1">
        <v>26.683654395604378</v>
      </c>
      <c r="H8" s="1">
        <v>193.06584999999981</v>
      </c>
    </row>
    <row r="9" spans="1:9" x14ac:dyDescent="0.35">
      <c r="A9" s="1">
        <v>3</v>
      </c>
      <c r="B9" s="1">
        <v>1.8482730158730001</v>
      </c>
      <c r="C9" s="1">
        <v>0.15156916202451351</v>
      </c>
      <c r="D9" s="1">
        <v>16.033554502369679</v>
      </c>
      <c r="E9" s="1">
        <v>0.2935791344540683</v>
      </c>
      <c r="F9" s="1">
        <v>1603.189608391607</v>
      </c>
      <c r="G9" s="1">
        <v>26.71982680652679</v>
      </c>
      <c r="H9" s="1">
        <v>192.0595166666667</v>
      </c>
    </row>
    <row r="10" spans="1:9" x14ac:dyDescent="0.35">
      <c r="A10" s="1">
        <v>4</v>
      </c>
      <c r="B10" s="1">
        <v>0.88384848484846201</v>
      </c>
      <c r="C10" s="1">
        <v>6.7092452513354994E-2</v>
      </c>
      <c r="D10" s="1">
        <v>16.523605839416209</v>
      </c>
      <c r="E10" s="1">
        <v>0.3857212194346285</v>
      </c>
      <c r="F10" s="1">
        <v>1566.3560989010989</v>
      </c>
      <c r="G10" s="1">
        <v>26.105934981684989</v>
      </c>
      <c r="H10" s="1">
        <v>195.62781666666689</v>
      </c>
    </row>
    <row r="11" spans="1:9" x14ac:dyDescent="0.35">
      <c r="A11" s="1">
        <v>5</v>
      </c>
      <c r="B11" s="1">
        <v>1.1565505857295471</v>
      </c>
      <c r="C11" s="1">
        <v>9.368252556815003E-2</v>
      </c>
      <c r="D11" s="1">
        <v>12.542933035714301</v>
      </c>
      <c r="E11" s="1">
        <v>0.24236811608755271</v>
      </c>
      <c r="F11" s="1">
        <v>1599.0542447552441</v>
      </c>
      <c r="G11" s="1">
        <v>26.650904079254062</v>
      </c>
      <c r="H11" s="1">
        <v>193.20589999999979</v>
      </c>
    </row>
    <row r="12" spans="1:9" x14ac:dyDescent="0.35">
      <c r="A12" s="1">
        <v>6</v>
      </c>
      <c r="B12" s="1">
        <v>1.446979999999995</v>
      </c>
      <c r="C12" s="1">
        <v>0.1187387566493677</v>
      </c>
      <c r="D12" s="1">
        <v>9.7958262910798393</v>
      </c>
      <c r="E12" s="1">
        <v>0.18004124920442349</v>
      </c>
      <c r="F12" s="1">
        <v>1605.5956243756241</v>
      </c>
      <c r="G12" s="1">
        <v>26.759927072927059</v>
      </c>
      <c r="H12" s="1">
        <v>193.15119999999999</v>
      </c>
    </row>
    <row r="13" spans="1:9" x14ac:dyDescent="0.35">
      <c r="A13" s="1">
        <v>7</v>
      </c>
      <c r="B13" s="1">
        <v>2.1347006507592452</v>
      </c>
      <c r="C13" s="1">
        <v>0.1705735246757796</v>
      </c>
      <c r="D13" s="1">
        <v>19.80606477732773</v>
      </c>
      <c r="E13" s="1">
        <v>0.4239736524546428</v>
      </c>
      <c r="F13" s="1">
        <v>1578.267069930072</v>
      </c>
      <c r="G13" s="1">
        <v>26.304451165501209</v>
      </c>
      <c r="H13" s="1">
        <v>192.31140000000011</v>
      </c>
    </row>
    <row r="14" spans="1:9" x14ac:dyDescent="0.35">
      <c r="A14" s="1">
        <v>8</v>
      </c>
      <c r="B14" s="1">
        <v>1.106117775354442</v>
      </c>
      <c r="C14" s="1">
        <v>8.7687705860488074E-2</v>
      </c>
      <c r="D14" s="1">
        <v>14.425313807531429</v>
      </c>
      <c r="E14" s="1">
        <v>0.29818773611819688</v>
      </c>
      <c r="F14" s="1">
        <v>1594.1474365634369</v>
      </c>
      <c r="G14" s="1">
        <v>26.569123942723952</v>
      </c>
      <c r="H14" s="1">
        <v>192.7883333333333</v>
      </c>
    </row>
    <row r="15" spans="1:9" x14ac:dyDescent="0.35">
      <c r="A15" s="1">
        <v>9</v>
      </c>
      <c r="B15" s="1">
        <v>1.1672278876170681</v>
      </c>
      <c r="C15" s="1">
        <v>9.499026221643464E-2</v>
      </c>
      <c r="D15" s="1">
        <v>13.466715639810481</v>
      </c>
      <c r="E15" s="1">
        <v>0.2406269069720306</v>
      </c>
      <c r="F15" s="1">
        <v>1636.8234505494529</v>
      </c>
      <c r="G15" s="1">
        <v>27.280390842490881</v>
      </c>
      <c r="H15" s="1">
        <v>196.81069999999991</v>
      </c>
    </row>
    <row r="16" spans="1:9" x14ac:dyDescent="0.35">
      <c r="A16" s="1">
        <v>10</v>
      </c>
      <c r="B16" s="1">
        <v>1.3265010706638289</v>
      </c>
      <c r="C16" s="1">
        <v>0.1054829595425264</v>
      </c>
      <c r="D16" s="1">
        <v>16.516291139240739</v>
      </c>
      <c r="E16" s="1">
        <v>0.33326422895951069</v>
      </c>
      <c r="F16" s="1">
        <v>1603.1380969030961</v>
      </c>
      <c r="G16" s="1">
        <v>26.718968281718261</v>
      </c>
      <c r="H16" s="1">
        <v>195.75863333333339</v>
      </c>
    </row>
    <row r="17" spans="1:8" x14ac:dyDescent="0.35">
      <c r="A17" s="1">
        <v>11</v>
      </c>
      <c r="B17" s="1">
        <v>1.1150683937824291</v>
      </c>
      <c r="C17" s="1">
        <v>9.126526323682177E-2</v>
      </c>
      <c r="D17" s="1">
        <v>8.1382679425836617</v>
      </c>
      <c r="E17" s="1">
        <v>0.1442630008605397</v>
      </c>
      <c r="F17" s="1">
        <v>1605.58191208791</v>
      </c>
      <c r="G17" s="1">
        <v>26.75969853479851</v>
      </c>
      <c r="H17" s="1">
        <v>196.5043</v>
      </c>
    </row>
    <row r="18" spans="1:8" x14ac:dyDescent="0.35">
      <c r="A18" s="1">
        <v>12</v>
      </c>
      <c r="B18" s="1">
        <v>0.71060767590614893</v>
      </c>
      <c r="C18" s="1">
        <v>5.6315069018590042E-2</v>
      </c>
      <c r="D18" s="1">
        <v>14.09922033898302</v>
      </c>
      <c r="E18" s="1">
        <v>0.28112468936099239</v>
      </c>
      <c r="F18" s="1">
        <v>1568.947410589411</v>
      </c>
      <c r="G18" s="1">
        <v>26.149123509823511</v>
      </c>
      <c r="H18" s="1">
        <v>197.26810000000009</v>
      </c>
    </row>
    <row r="19" spans="1:8" x14ac:dyDescent="0.35">
      <c r="A19" s="1">
        <v>13</v>
      </c>
      <c r="B19" s="1">
        <v>0.94101831896552213</v>
      </c>
      <c r="C19" s="1">
        <v>7.4635169983648039E-2</v>
      </c>
      <c r="D19" s="1">
        <v>13.387879032258009</v>
      </c>
      <c r="E19" s="1">
        <v>0.28376637511944958</v>
      </c>
      <c r="F19" s="1">
        <v>1580.946477522476</v>
      </c>
      <c r="G19" s="1">
        <v>26.349107958707929</v>
      </c>
      <c r="H19" s="1">
        <v>195.00748333333331</v>
      </c>
    </row>
    <row r="20" spans="1:8" x14ac:dyDescent="0.35">
      <c r="A20" s="1">
        <v>14</v>
      </c>
      <c r="B20" s="1">
        <v>1.119435331230211</v>
      </c>
      <c r="C20" s="1">
        <v>9.0751331754005057E-2</v>
      </c>
      <c r="D20" s="1">
        <v>13.10276605504596</v>
      </c>
      <c r="E20" s="1">
        <v>0.243496633213337</v>
      </c>
      <c r="F20" s="1">
        <v>1602.7651288711261</v>
      </c>
      <c r="G20" s="1">
        <v>26.7127521478521</v>
      </c>
      <c r="H20" s="1">
        <v>195.51283333333339</v>
      </c>
    </row>
    <row r="22" spans="1:8" x14ac:dyDescent="0.35">
      <c r="A22" s="2" t="s">
        <v>7</v>
      </c>
      <c r="B22" s="1">
        <f>AVERAGE(B6:B20)</f>
        <v>1.2110254276155481</v>
      </c>
      <c r="C22" s="1">
        <f t="shared" ref="C22:H22" si="0">AVERAGE(C6:C20)</f>
        <v>9.7515403511104909E-2</v>
      </c>
      <c r="D22" s="1">
        <f t="shared" si="0"/>
        <v>14.676600565300864</v>
      </c>
      <c r="E22" s="1">
        <f t="shared" si="0"/>
        <v>0.29163016780805678</v>
      </c>
      <c r="F22" s="1">
        <f t="shared" si="0"/>
        <v>1597.355378288378</v>
      </c>
      <c r="G22" s="1">
        <f t="shared" si="0"/>
        <v>26.622589638139633</v>
      </c>
      <c r="H22" s="1">
        <f t="shared" si="0"/>
        <v>194.43461777777779</v>
      </c>
    </row>
    <row r="23" spans="1:8" x14ac:dyDescent="0.35">
      <c r="A23" s="2" t="s">
        <v>8</v>
      </c>
      <c r="B23" s="1">
        <f>_xlfn.STDEV.S(B6:B20)</f>
        <v>0.40394106013743281</v>
      </c>
      <c r="C23" s="1">
        <f t="shared" ref="C23:H23" si="1">_xlfn.STDEV.S(C6:C20)</f>
        <v>3.3234284121059034E-2</v>
      </c>
      <c r="D23" s="1">
        <f t="shared" si="1"/>
        <v>3.7253379332263865</v>
      </c>
      <c r="E23" s="1">
        <f t="shared" si="1"/>
        <v>8.1922924914683837E-2</v>
      </c>
      <c r="F23" s="1">
        <f t="shared" si="1"/>
        <v>18.743121283299153</v>
      </c>
      <c r="G23" s="1">
        <f t="shared" si="1"/>
        <v>0.31238535472165119</v>
      </c>
      <c r="H23" s="1">
        <f t="shared" si="1"/>
        <v>1.8160443339292007</v>
      </c>
    </row>
    <row r="27" spans="1:8" x14ac:dyDescent="0.35">
      <c r="A27" s="4" t="s">
        <v>27</v>
      </c>
      <c r="B27" s="5"/>
      <c r="C27" s="5"/>
      <c r="D27" s="5"/>
      <c r="E27" s="5"/>
      <c r="F27" s="5"/>
      <c r="G27" s="5"/>
      <c r="H27" s="6"/>
    </row>
    <row r="28" spans="1:8" x14ac:dyDescent="0.35">
      <c r="A28" s="3" t="s">
        <v>9</v>
      </c>
      <c r="B28" s="1">
        <f t="shared" ref="B28:H28" si="2">B$22-$B$31*(B$23/(SQRT(15)))</f>
        <v>0.77923529595733387</v>
      </c>
      <c r="C28" s="1">
        <f t="shared" si="2"/>
        <v>6.1989834728084434E-2</v>
      </c>
      <c r="D28" s="1">
        <f t="shared" si="2"/>
        <v>10.694425155571832</v>
      </c>
      <c r="E28" s="1">
        <f t="shared" si="2"/>
        <v>0.20405919762071756</v>
      </c>
      <c r="F28" s="1">
        <f t="shared" si="2"/>
        <v>1577.3200424305969</v>
      </c>
      <c r="G28" s="1">
        <f t="shared" si="2"/>
        <v>26.288667373843282</v>
      </c>
      <c r="H28" s="1">
        <f t="shared" si="2"/>
        <v>192.49336916646391</v>
      </c>
    </row>
    <row r="29" spans="1:8" x14ac:dyDescent="0.35">
      <c r="A29" s="3" t="s">
        <v>10</v>
      </c>
      <c r="B29" s="1">
        <f>B$22+$B$31*(B$23/(SQRT(15)))</f>
        <v>1.6428155592737623</v>
      </c>
      <c r="C29" s="1">
        <f t="shared" ref="C29:H29" si="3">C$22+$B$31*(C$23/(SQRT(15)))</f>
        <v>0.13304097229412537</v>
      </c>
      <c r="D29" s="1">
        <f t="shared" si="3"/>
        <v>18.658775975029897</v>
      </c>
      <c r="E29" s="1">
        <f t="shared" si="3"/>
        <v>0.37920113799539601</v>
      </c>
      <c r="F29" s="1">
        <f t="shared" si="3"/>
        <v>1617.3907141461591</v>
      </c>
      <c r="G29" s="1">
        <f t="shared" si="3"/>
        <v>26.956511902435984</v>
      </c>
      <c r="H29" s="1">
        <f t="shared" si="3"/>
        <v>196.37586638909167</v>
      </c>
    </row>
    <row r="31" spans="1:8" x14ac:dyDescent="0.35">
      <c r="A31" s="3" t="s">
        <v>11</v>
      </c>
      <c r="B31" s="1">
        <v>4.1399999999999997</v>
      </c>
    </row>
    <row r="53" spans="1:30" x14ac:dyDescent="0.35">
      <c r="A53" s="7" t="s">
        <v>0</v>
      </c>
      <c r="B53" s="7"/>
      <c r="C53" s="12" t="s">
        <v>13</v>
      </c>
      <c r="D53" s="12"/>
      <c r="E53" s="12" t="s">
        <v>14</v>
      </c>
      <c r="F53" s="12"/>
      <c r="G53" s="12" t="s">
        <v>15</v>
      </c>
      <c r="H53" s="12"/>
      <c r="I53" s="12" t="s">
        <v>16</v>
      </c>
      <c r="J53" s="12"/>
      <c r="K53" s="12" t="s">
        <v>17</v>
      </c>
      <c r="L53" s="12"/>
      <c r="M53" s="12" t="s">
        <v>18</v>
      </c>
      <c r="N53" s="12"/>
      <c r="O53" s="13" t="s">
        <v>24</v>
      </c>
      <c r="P53" s="13"/>
      <c r="Q53" s="12" t="s">
        <v>19</v>
      </c>
      <c r="R53" s="12"/>
      <c r="S53" s="12" t="s">
        <v>20</v>
      </c>
      <c r="T53" s="12"/>
      <c r="U53" s="13" t="s">
        <v>25</v>
      </c>
      <c r="V53" s="13"/>
      <c r="W53" s="12" t="s">
        <v>21</v>
      </c>
      <c r="X53" s="12"/>
      <c r="Y53" s="12" t="s">
        <v>22</v>
      </c>
      <c r="Z53" s="12"/>
      <c r="AA53" s="13" t="s">
        <v>26</v>
      </c>
      <c r="AB53" s="13"/>
      <c r="AC53" s="12" t="s">
        <v>23</v>
      </c>
      <c r="AD53" s="12"/>
    </row>
    <row r="54" spans="1:30" x14ac:dyDescent="0.35">
      <c r="A54" s="7"/>
      <c r="B54" s="7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/>
      <c r="P54" s="13"/>
      <c r="Q54" s="12"/>
      <c r="R54" s="12"/>
      <c r="S54" s="12"/>
      <c r="T54" s="12"/>
      <c r="U54" s="13"/>
      <c r="V54" s="13"/>
      <c r="W54" s="12"/>
      <c r="X54" s="12"/>
      <c r="Y54" s="12"/>
      <c r="Z54" s="12"/>
      <c r="AA54" s="13"/>
      <c r="AB54" s="13"/>
      <c r="AC54" s="12"/>
      <c r="AD54" s="12"/>
    </row>
    <row r="55" spans="1:30" x14ac:dyDescent="0.35">
      <c r="A55" s="10">
        <v>0</v>
      </c>
      <c r="B55" s="10"/>
      <c r="C55" s="11">
        <v>2.0789718902280131E-2</v>
      </c>
      <c r="D55" s="11"/>
      <c r="E55" s="11">
        <v>1.469833126391205E-2</v>
      </c>
      <c r="F55" s="11"/>
      <c r="G55" s="11">
        <v>0.168512449800646</v>
      </c>
      <c r="H55" s="11"/>
      <c r="I55" s="11">
        <v>4.9037122891987979E-2</v>
      </c>
      <c r="J55" s="11"/>
      <c r="K55" s="11">
        <v>76.076241257596138</v>
      </c>
      <c r="L55" s="11"/>
      <c r="M55" s="11">
        <v>23.923758742403859</v>
      </c>
      <c r="N55" s="11"/>
      <c r="O55" s="11">
        <v>63.721837803786727</v>
      </c>
      <c r="P55" s="11"/>
      <c r="Q55" s="11">
        <v>73.132023735619399</v>
      </c>
      <c r="R55" s="11"/>
      <c r="S55" s="11">
        <v>26.867976264380601</v>
      </c>
      <c r="T55" s="11"/>
      <c r="U55" s="11">
        <v>67.831965031701841</v>
      </c>
      <c r="V55" s="11"/>
      <c r="W55" s="11">
        <v>19.19061752381263</v>
      </c>
      <c r="X55" s="11"/>
      <c r="Y55" s="11">
        <v>80.80938247618738</v>
      </c>
      <c r="Z55" s="11"/>
      <c r="AA55" s="11">
        <v>78.564370288184776</v>
      </c>
      <c r="AB55" s="11"/>
      <c r="AC55" s="11">
        <v>1000</v>
      </c>
      <c r="AD55" s="11"/>
    </row>
    <row r="56" spans="1:30" x14ac:dyDescent="0.35">
      <c r="A56" s="10">
        <v>1</v>
      </c>
      <c r="B56" s="10"/>
      <c r="C56" s="11">
        <v>3.1328761894721363E-2</v>
      </c>
      <c r="D56" s="11"/>
      <c r="E56" s="11">
        <v>2.2619366087988819E-2</v>
      </c>
      <c r="F56" s="11"/>
      <c r="G56" s="11">
        <v>0.15145082620524589</v>
      </c>
      <c r="H56" s="11"/>
      <c r="I56" s="11">
        <v>4.2406231337468847E-2</v>
      </c>
      <c r="J56" s="11"/>
      <c r="K56" s="11">
        <v>77.042368743644573</v>
      </c>
      <c r="L56" s="11"/>
      <c r="M56" s="11">
        <v>22.95763125635542</v>
      </c>
      <c r="N56" s="11"/>
      <c r="O56" s="11">
        <v>65.193708746463514</v>
      </c>
      <c r="P56" s="11"/>
      <c r="Q56" s="11">
        <v>76.229043570587322</v>
      </c>
      <c r="R56" s="11"/>
      <c r="S56" s="11">
        <v>23.770956429412681</v>
      </c>
      <c r="T56" s="11"/>
      <c r="U56" s="11">
        <v>63.245075098048801</v>
      </c>
      <c r="V56" s="11"/>
      <c r="W56" s="11">
        <v>26.40954761162018</v>
      </c>
      <c r="X56" s="11"/>
      <c r="Y56" s="11">
        <v>73.590452388379816</v>
      </c>
      <c r="Z56" s="11"/>
      <c r="AA56" s="11">
        <v>77.269201858110165</v>
      </c>
      <c r="AB56" s="11"/>
      <c r="AC56" s="11">
        <v>1000</v>
      </c>
      <c r="AD56" s="11"/>
    </row>
    <row r="57" spans="1:30" x14ac:dyDescent="0.35">
      <c r="A57" s="10">
        <v>2</v>
      </c>
      <c r="B57" s="10"/>
      <c r="C57" s="11">
        <v>3.777614178395463E-2</v>
      </c>
      <c r="D57" s="11"/>
      <c r="E57" s="11">
        <v>2.6896612950175699E-2</v>
      </c>
      <c r="F57" s="11"/>
      <c r="G57" s="11">
        <v>0.1424302443920768</v>
      </c>
      <c r="H57" s="11"/>
      <c r="I57" s="11">
        <v>4.0735049896133961E-2</v>
      </c>
      <c r="J57" s="11"/>
      <c r="K57" s="11">
        <v>74.303287175104202</v>
      </c>
      <c r="L57" s="11"/>
      <c r="M57" s="11">
        <v>25.696712824895791</v>
      </c>
      <c r="N57" s="11"/>
      <c r="O57" s="11">
        <v>65.97619291005374</v>
      </c>
      <c r="P57" s="11"/>
      <c r="Q57" s="11">
        <v>75.814745247458589</v>
      </c>
      <c r="R57" s="11"/>
      <c r="S57" s="11">
        <v>24.1852547525414</v>
      </c>
      <c r="T57" s="11"/>
      <c r="U57" s="11">
        <v>65.09526119788778</v>
      </c>
      <c r="V57" s="11"/>
      <c r="W57" s="11">
        <v>21.82714654982059</v>
      </c>
      <c r="X57" s="11"/>
      <c r="Y57" s="11">
        <v>78.172853450179403</v>
      </c>
      <c r="Z57" s="11"/>
      <c r="AA57" s="11">
        <v>78.016921166946872</v>
      </c>
      <c r="AB57" s="11"/>
      <c r="AC57" s="11">
        <v>1000</v>
      </c>
      <c r="AD57" s="11"/>
    </row>
    <row r="58" spans="1:30" x14ac:dyDescent="0.35">
      <c r="A58" s="10">
        <v>3</v>
      </c>
      <c r="B58" s="10"/>
      <c r="C58" s="11">
        <v>3.1450604342635261E-2</v>
      </c>
      <c r="D58" s="11"/>
      <c r="E58" s="11">
        <v>2.0411442218370279E-2</v>
      </c>
      <c r="F58" s="11"/>
      <c r="G58" s="11">
        <v>0.1109601919888821</v>
      </c>
      <c r="H58" s="11"/>
      <c r="I58" s="11">
        <v>3.1401734332853627E-2</v>
      </c>
      <c r="J58" s="11"/>
      <c r="K58" s="11">
        <v>76.483744295559035</v>
      </c>
      <c r="L58" s="11"/>
      <c r="M58" s="11">
        <v>23.516255704440962</v>
      </c>
      <c r="N58" s="11"/>
      <c r="O58" s="11">
        <v>66.177812994188329</v>
      </c>
      <c r="P58" s="11"/>
      <c r="Q58" s="11">
        <v>72.696206898225441</v>
      </c>
      <c r="R58" s="11"/>
      <c r="S58" s="11">
        <v>27.303793101774559</v>
      </c>
      <c r="T58" s="11"/>
      <c r="U58" s="11">
        <v>67.429800076305142</v>
      </c>
      <c r="V58" s="11"/>
      <c r="W58" s="11">
        <v>18.726801742903952</v>
      </c>
      <c r="X58" s="11"/>
      <c r="Y58" s="11">
        <v>81.273198257096041</v>
      </c>
      <c r="Z58" s="11"/>
      <c r="AA58" s="11">
        <v>79.271626634122313</v>
      </c>
      <c r="AB58" s="11"/>
      <c r="AC58" s="11">
        <v>1000</v>
      </c>
      <c r="AD58" s="11"/>
    </row>
    <row r="59" spans="1:30" x14ac:dyDescent="0.35">
      <c r="A59" s="10">
        <v>4</v>
      </c>
      <c r="B59" s="10"/>
      <c r="C59" s="11">
        <v>3.226090798764035E-2</v>
      </c>
      <c r="D59" s="11"/>
      <c r="E59" s="11">
        <v>2.1808373799644881E-2</v>
      </c>
      <c r="F59" s="11"/>
      <c r="G59" s="11">
        <v>0.16012778525712959</v>
      </c>
      <c r="H59" s="11"/>
      <c r="I59" s="11">
        <v>5.0440252355995828E-2</v>
      </c>
      <c r="J59" s="11"/>
      <c r="K59" s="11">
        <v>71.731866559776648</v>
      </c>
      <c r="L59" s="11"/>
      <c r="M59" s="11">
        <v>28.268133440223369</v>
      </c>
      <c r="N59" s="11"/>
      <c r="O59" s="11">
        <v>66.966336777253431</v>
      </c>
      <c r="P59" s="11"/>
      <c r="Q59" s="11">
        <v>71.641672159173169</v>
      </c>
      <c r="R59" s="11"/>
      <c r="S59" s="11">
        <v>28.358327840826831</v>
      </c>
      <c r="T59" s="11"/>
      <c r="U59" s="11">
        <v>66.653887164722718</v>
      </c>
      <c r="V59" s="11"/>
      <c r="W59" s="11">
        <v>15.289060236231199</v>
      </c>
      <c r="X59" s="11"/>
      <c r="Y59" s="11">
        <v>84.710939763768806</v>
      </c>
      <c r="Z59" s="11"/>
      <c r="AA59" s="11">
        <v>77.813491324247593</v>
      </c>
      <c r="AB59" s="11"/>
      <c r="AC59" s="11">
        <v>1000</v>
      </c>
      <c r="AD59" s="11"/>
    </row>
    <row r="60" spans="1:30" x14ac:dyDescent="0.35">
      <c r="A60" s="10">
        <v>5</v>
      </c>
      <c r="B60" s="10"/>
      <c r="C60" s="11">
        <v>3.2096613325491512E-2</v>
      </c>
      <c r="D60" s="11"/>
      <c r="E60" s="11">
        <v>2.198618012796168E-2</v>
      </c>
      <c r="F60" s="11"/>
      <c r="G60" s="11">
        <v>0.20258434266492459</v>
      </c>
      <c r="H60" s="11"/>
      <c r="I60" s="11">
        <v>6.1180471484807222E-2</v>
      </c>
      <c r="J60" s="11"/>
      <c r="K60" s="11">
        <v>76.699263043952953</v>
      </c>
      <c r="L60" s="11"/>
      <c r="M60" s="11">
        <v>23.300736956047039</v>
      </c>
      <c r="N60" s="11"/>
      <c r="O60" s="11">
        <v>63.021770443342582</v>
      </c>
      <c r="P60" s="11"/>
      <c r="Q60" s="11">
        <v>73.806297113783444</v>
      </c>
      <c r="R60" s="11"/>
      <c r="S60" s="11">
        <v>26.193702886216549</v>
      </c>
      <c r="T60" s="11"/>
      <c r="U60" s="11">
        <v>63.926062530959612</v>
      </c>
      <c r="V60" s="11"/>
      <c r="W60" s="11">
        <v>20.293037170638499</v>
      </c>
      <c r="X60" s="11"/>
      <c r="Y60" s="11">
        <v>79.706962829361487</v>
      </c>
      <c r="Z60" s="11"/>
      <c r="AA60" s="11">
        <v>77.335355207706783</v>
      </c>
      <c r="AB60" s="11"/>
      <c r="AC60" s="11">
        <v>1000</v>
      </c>
      <c r="AD60" s="11"/>
    </row>
    <row r="61" spans="1:30" x14ac:dyDescent="0.35">
      <c r="A61" s="10">
        <v>6</v>
      </c>
      <c r="B61" s="10"/>
      <c r="C61" s="11">
        <v>3.1976387129510619E-2</v>
      </c>
      <c r="D61" s="11"/>
      <c r="E61" s="11">
        <v>2.1040462731217981E-2</v>
      </c>
      <c r="F61" s="11"/>
      <c r="G61" s="11">
        <v>0.1291447101088751</v>
      </c>
      <c r="H61" s="11"/>
      <c r="I61" s="11">
        <v>3.8226834192227027E-2</v>
      </c>
      <c r="J61" s="11"/>
      <c r="K61" s="11">
        <v>73.399452551450153</v>
      </c>
      <c r="L61" s="11"/>
      <c r="M61" s="11">
        <v>26.60054744854985</v>
      </c>
      <c r="N61" s="11"/>
      <c r="O61" s="11">
        <v>67.705927794849515</v>
      </c>
      <c r="P61" s="11"/>
      <c r="Q61" s="11">
        <v>72.103339684057417</v>
      </c>
      <c r="R61" s="11"/>
      <c r="S61" s="11">
        <v>27.89666031594259</v>
      </c>
      <c r="T61" s="11"/>
      <c r="U61" s="11">
        <v>67.016123450657261</v>
      </c>
      <c r="V61" s="11"/>
      <c r="W61" s="11">
        <v>16.357738388239898</v>
      </c>
      <c r="X61" s="11"/>
      <c r="Y61" s="11">
        <v>83.642261611760105</v>
      </c>
      <c r="Z61" s="11"/>
      <c r="AA61" s="11">
        <v>78.728695689048095</v>
      </c>
      <c r="AB61" s="11"/>
      <c r="AC61" s="11">
        <v>1000</v>
      </c>
      <c r="AD61" s="11"/>
    </row>
    <row r="62" spans="1:30" x14ac:dyDescent="0.35">
      <c r="A62" s="10">
        <v>7</v>
      </c>
      <c r="B62" s="10"/>
      <c r="C62" s="11">
        <v>3.6428370620714072E-2</v>
      </c>
      <c r="D62" s="11"/>
      <c r="E62" s="11">
        <v>2.4224866462774851E-2</v>
      </c>
      <c r="F62" s="11"/>
      <c r="G62" s="11">
        <v>0.17648387442067831</v>
      </c>
      <c r="H62" s="11"/>
      <c r="I62" s="11">
        <v>5.5239452693672322E-2</v>
      </c>
      <c r="J62" s="11"/>
      <c r="K62" s="11">
        <v>73.722826501649479</v>
      </c>
      <c r="L62" s="11"/>
      <c r="M62" s="11">
        <v>26.277173498350521</v>
      </c>
      <c r="N62" s="11"/>
      <c r="O62" s="11">
        <v>64.670096650300707</v>
      </c>
      <c r="P62" s="11"/>
      <c r="Q62" s="11">
        <v>70.249239803446756</v>
      </c>
      <c r="R62" s="11"/>
      <c r="S62" s="11">
        <v>29.750760196553241</v>
      </c>
      <c r="T62" s="11"/>
      <c r="U62" s="11">
        <v>67.715782936152678</v>
      </c>
      <c r="V62" s="11"/>
      <c r="W62" s="11">
        <v>13.709058402268459</v>
      </c>
      <c r="X62" s="11"/>
      <c r="Y62" s="11">
        <v>86.290941597731546</v>
      </c>
      <c r="Z62" s="11"/>
      <c r="AA62" s="11">
        <v>78.110680390933965</v>
      </c>
      <c r="AB62" s="11"/>
      <c r="AC62" s="11">
        <v>1000</v>
      </c>
      <c r="AD62" s="11"/>
    </row>
    <row r="63" spans="1:30" x14ac:dyDescent="0.35">
      <c r="A63" s="10">
        <v>8</v>
      </c>
      <c r="B63" s="10"/>
      <c r="C63" s="11">
        <v>2.8826026589721269E-2</v>
      </c>
      <c r="D63" s="11"/>
      <c r="E63" s="11">
        <v>1.9659350134189912E-2</v>
      </c>
      <c r="F63" s="11"/>
      <c r="G63" s="11">
        <v>0.16381804947979969</v>
      </c>
      <c r="H63" s="11"/>
      <c r="I63" s="11">
        <v>4.3084147013187343E-2</v>
      </c>
      <c r="J63" s="11"/>
      <c r="K63" s="11">
        <v>77.60177538454397</v>
      </c>
      <c r="L63" s="11"/>
      <c r="M63" s="11">
        <v>22.39822461545603</v>
      </c>
      <c r="N63" s="11"/>
      <c r="O63" s="11">
        <v>66.341082253467249</v>
      </c>
      <c r="P63" s="11"/>
      <c r="Q63" s="11">
        <v>75.689894884574045</v>
      </c>
      <c r="R63" s="11"/>
      <c r="S63" s="11">
        <v>24.310105115425959</v>
      </c>
      <c r="T63" s="11"/>
      <c r="U63" s="11">
        <v>66.049509202809531</v>
      </c>
      <c r="V63" s="11"/>
      <c r="W63" s="11">
        <v>26.234689825378052</v>
      </c>
      <c r="X63" s="11"/>
      <c r="Y63" s="11">
        <v>73.765310174621959</v>
      </c>
      <c r="Z63" s="11"/>
      <c r="AA63" s="11">
        <v>78.591020680838682</v>
      </c>
      <c r="AB63" s="11"/>
      <c r="AC63" s="11">
        <v>1000</v>
      </c>
      <c r="AD63" s="11"/>
    </row>
    <row r="64" spans="1:30" x14ac:dyDescent="0.35">
      <c r="A64" s="10">
        <v>9</v>
      </c>
      <c r="B64" s="10"/>
      <c r="C64" s="11">
        <v>3.7181708524272807E-2</v>
      </c>
      <c r="D64" s="11"/>
      <c r="E64" s="11">
        <v>2.4577109334544329E-2</v>
      </c>
      <c r="F64" s="11"/>
      <c r="G64" s="11">
        <v>0.20172929262829009</v>
      </c>
      <c r="H64" s="11"/>
      <c r="I64" s="11">
        <v>6.3342997885283095E-2</v>
      </c>
      <c r="J64" s="11"/>
      <c r="K64" s="11">
        <v>70.393698210898208</v>
      </c>
      <c r="L64" s="11"/>
      <c r="M64" s="11">
        <v>29.606301789101789</v>
      </c>
      <c r="N64" s="11"/>
      <c r="O64" s="11">
        <v>66.110255608846913</v>
      </c>
      <c r="P64" s="11"/>
      <c r="Q64" s="11">
        <v>77.043316050751244</v>
      </c>
      <c r="R64" s="11"/>
      <c r="S64" s="11">
        <v>22.956683949248749</v>
      </c>
      <c r="T64" s="11"/>
      <c r="U64" s="11">
        <v>61.647770995740501</v>
      </c>
      <c r="V64" s="11"/>
      <c r="W64" s="11">
        <v>18.58870315215097</v>
      </c>
      <c r="X64" s="11"/>
      <c r="Y64" s="11">
        <v>81.41129684784903</v>
      </c>
      <c r="Z64" s="11"/>
      <c r="AA64" s="11">
        <v>76.860828006208507</v>
      </c>
      <c r="AB64" s="11"/>
      <c r="AC64" s="11">
        <v>1000</v>
      </c>
      <c r="AD64" s="11"/>
    </row>
    <row r="65" spans="1:30" x14ac:dyDescent="0.35">
      <c r="A65" s="10">
        <v>10</v>
      </c>
      <c r="B65" s="10"/>
      <c r="C65" s="11">
        <v>4.23441931260643E-2</v>
      </c>
      <c r="D65" s="11"/>
      <c r="E65" s="11">
        <v>2.7269660373185411E-2</v>
      </c>
      <c r="F65" s="11"/>
      <c r="G65" s="11">
        <v>0.17516883820419271</v>
      </c>
      <c r="H65" s="11"/>
      <c r="I65" s="11">
        <v>5.5003015196116493E-2</v>
      </c>
      <c r="J65" s="11"/>
      <c r="K65" s="11">
        <v>74.010204561992225</v>
      </c>
      <c r="L65" s="11"/>
      <c r="M65" s="11">
        <v>25.989795438007771</v>
      </c>
      <c r="N65" s="11"/>
      <c r="O65" s="11">
        <v>66.843909870109599</v>
      </c>
      <c r="P65" s="11"/>
      <c r="Q65" s="11">
        <v>68.100663700813158</v>
      </c>
      <c r="R65" s="11"/>
      <c r="S65" s="11">
        <v>31.899336299186839</v>
      </c>
      <c r="T65" s="11"/>
      <c r="U65" s="11">
        <v>67.544152320611445</v>
      </c>
      <c r="V65" s="11"/>
      <c r="W65" s="11">
        <v>19.284055932767441</v>
      </c>
      <c r="X65" s="11"/>
      <c r="Y65" s="11">
        <v>80.715944067232556</v>
      </c>
      <c r="Z65" s="11"/>
      <c r="AA65" s="11">
        <v>76.497332442523941</v>
      </c>
      <c r="AB65" s="11"/>
      <c r="AC65" s="11">
        <v>1000</v>
      </c>
      <c r="AD65" s="11"/>
    </row>
    <row r="66" spans="1:30" x14ac:dyDescent="0.35">
      <c r="A66" s="10">
        <v>11</v>
      </c>
      <c r="B66" s="10"/>
      <c r="C66" s="11">
        <v>3.4045033179764463E-2</v>
      </c>
      <c r="D66" s="11"/>
      <c r="E66" s="11">
        <v>2.3899613292194651E-2</v>
      </c>
      <c r="F66" s="11"/>
      <c r="G66" s="11">
        <v>0.13619333509373421</v>
      </c>
      <c r="H66" s="11"/>
      <c r="I66" s="11">
        <v>4.2083740543963882E-2</v>
      </c>
      <c r="J66" s="11"/>
      <c r="K66" s="11">
        <v>73.897872343493944</v>
      </c>
      <c r="L66" s="11"/>
      <c r="M66" s="11">
        <v>26.102127656506049</v>
      </c>
      <c r="N66" s="11"/>
      <c r="O66" s="11">
        <v>64.578749588271648</v>
      </c>
      <c r="P66" s="11"/>
      <c r="Q66" s="11">
        <v>73.774912814152856</v>
      </c>
      <c r="R66" s="11"/>
      <c r="S66" s="11">
        <v>26.225087185847141</v>
      </c>
      <c r="T66" s="11"/>
      <c r="U66" s="11">
        <v>64.56684223885982</v>
      </c>
      <c r="V66" s="11"/>
      <c r="W66" s="11">
        <v>21.591176406922241</v>
      </c>
      <c r="X66" s="11"/>
      <c r="Y66" s="11">
        <v>78.408823593077756</v>
      </c>
      <c r="Z66" s="11"/>
      <c r="AA66" s="11">
        <v>76.357155143959588</v>
      </c>
      <c r="AB66" s="11"/>
      <c r="AC66" s="11">
        <v>1000</v>
      </c>
      <c r="AD66" s="11"/>
    </row>
    <row r="67" spans="1:30" x14ac:dyDescent="0.35">
      <c r="A67" s="10">
        <v>12</v>
      </c>
      <c r="B67" s="10"/>
      <c r="C67" s="11">
        <v>3.5728889238449621E-2</v>
      </c>
      <c r="D67" s="11"/>
      <c r="E67" s="11">
        <v>2.3581066897376751E-2</v>
      </c>
      <c r="F67" s="11"/>
      <c r="G67" s="11">
        <v>0.12141718910529491</v>
      </c>
      <c r="H67" s="11"/>
      <c r="I67" s="11">
        <v>3.8246414568167887E-2</v>
      </c>
      <c r="J67" s="11"/>
      <c r="K67" s="11">
        <v>74.506552732470283</v>
      </c>
      <c r="L67" s="11"/>
      <c r="M67" s="11">
        <v>25.493447267529731</v>
      </c>
      <c r="N67" s="11"/>
      <c r="O67" s="11">
        <v>66.41568356702841</v>
      </c>
      <c r="P67" s="11"/>
      <c r="Q67" s="11">
        <v>70.151983613675981</v>
      </c>
      <c r="R67" s="11"/>
      <c r="S67" s="11">
        <v>29.848016386324019</v>
      </c>
      <c r="T67" s="11"/>
      <c r="U67" s="11">
        <v>65.393010154159498</v>
      </c>
      <c r="V67" s="11"/>
      <c r="W67" s="11">
        <v>10.7139822487968</v>
      </c>
      <c r="X67" s="11"/>
      <c r="Y67" s="11">
        <v>89.28601775120319</v>
      </c>
      <c r="Z67" s="11"/>
      <c r="AA67" s="11">
        <v>78.841815912721316</v>
      </c>
      <c r="AB67" s="11"/>
      <c r="AC67" s="11">
        <v>1000</v>
      </c>
      <c r="AD67" s="11"/>
    </row>
    <row r="68" spans="1:30" x14ac:dyDescent="0.35">
      <c r="A68" s="10">
        <v>13</v>
      </c>
      <c r="B68" s="10"/>
      <c r="C68" s="11">
        <v>3.8184331109137999E-2</v>
      </c>
      <c r="D68" s="11"/>
      <c r="E68" s="11">
        <v>2.6499925789741769E-2</v>
      </c>
      <c r="F68" s="11"/>
      <c r="G68" s="11">
        <v>0.20968570507812129</v>
      </c>
      <c r="H68" s="11"/>
      <c r="I68" s="11">
        <v>6.7938168445311309E-2</v>
      </c>
      <c r="J68" s="11"/>
      <c r="K68" s="11">
        <v>72.77708617443156</v>
      </c>
      <c r="L68" s="11"/>
      <c r="M68" s="11">
        <v>27.22291382556843</v>
      </c>
      <c r="N68" s="11"/>
      <c r="O68" s="11">
        <v>64.555961709956605</v>
      </c>
      <c r="P68" s="11"/>
      <c r="Q68" s="11">
        <v>70.750116096350908</v>
      </c>
      <c r="R68" s="11"/>
      <c r="S68" s="11">
        <v>29.249883903649089</v>
      </c>
      <c r="T68" s="11"/>
      <c r="U68" s="11">
        <v>65.788240278274827</v>
      </c>
      <c r="V68" s="11"/>
      <c r="W68" s="11">
        <v>19.080507319523871</v>
      </c>
      <c r="X68" s="11"/>
      <c r="Y68" s="11">
        <v>80.919492680476125</v>
      </c>
      <c r="Z68" s="11"/>
      <c r="AA68" s="11">
        <v>75.709437431084581</v>
      </c>
      <c r="AB68" s="11"/>
      <c r="AC68" s="11">
        <v>1000</v>
      </c>
      <c r="AD68" s="11"/>
    </row>
    <row r="69" spans="1:30" x14ac:dyDescent="0.35">
      <c r="A69" s="10">
        <v>14</v>
      </c>
      <c r="B69" s="10"/>
      <c r="C69" s="11">
        <v>4.3927057657165161E-2</v>
      </c>
      <c r="D69" s="11"/>
      <c r="E69" s="11">
        <v>3.1539627397844577E-2</v>
      </c>
      <c r="F69" s="11"/>
      <c r="G69" s="11">
        <v>0.17607956113479309</v>
      </c>
      <c r="H69" s="11"/>
      <c r="I69" s="11">
        <v>5.2647788779303137E-2</v>
      </c>
      <c r="J69" s="11"/>
      <c r="K69" s="11">
        <v>74.704340708835545</v>
      </c>
      <c r="L69" s="11"/>
      <c r="M69" s="11">
        <v>25.295659291164451</v>
      </c>
      <c r="N69" s="11"/>
      <c r="O69" s="11">
        <v>63.398463374963541</v>
      </c>
      <c r="P69" s="11"/>
      <c r="Q69" s="11">
        <v>75.37667520208862</v>
      </c>
      <c r="R69" s="11"/>
      <c r="S69" s="11">
        <v>24.623324797911391</v>
      </c>
      <c r="T69" s="11"/>
      <c r="U69" s="11">
        <v>64.158373930279993</v>
      </c>
      <c r="V69" s="11"/>
      <c r="W69" s="11">
        <v>19.734921687264961</v>
      </c>
      <c r="X69" s="11"/>
      <c r="Y69" s="11">
        <v>80.265078312735042</v>
      </c>
      <c r="Z69" s="11"/>
      <c r="AA69" s="11">
        <v>77.469653826861347</v>
      </c>
      <c r="AB69" s="11"/>
      <c r="AC69" s="11">
        <v>1000</v>
      </c>
      <c r="AD69" s="11"/>
    </row>
    <row r="71" spans="1:30" x14ac:dyDescent="0.35">
      <c r="A71" s="14" t="s">
        <v>7</v>
      </c>
      <c r="B71" s="14"/>
      <c r="C71" s="11">
        <f>AVERAGE(C55:D69)</f>
        <v>3.4289649694101573E-2</v>
      </c>
      <c r="D71" s="11"/>
      <c r="E71" s="11">
        <f t="shared" ref="E71:AD71" si="4">AVERAGE(E55:F69)</f>
        <v>2.3380799257408245E-2</v>
      </c>
      <c r="F71" s="11"/>
      <c r="G71" s="11">
        <f t="shared" ref="G71:AD71" si="5">AVERAGE(G55:H69)</f>
        <v>0.16171909303751228</v>
      </c>
      <c r="H71" s="11"/>
      <c r="I71" s="11">
        <f t="shared" ref="I71:AD71" si="6">AVERAGE(I55:J69)</f>
        <v>4.8734228107765329E-2</v>
      </c>
      <c r="J71" s="11"/>
      <c r="K71" s="11">
        <f t="shared" ref="K71:AD71" si="7">AVERAGE(K55:L69)</f>
        <v>74.490038683026583</v>
      </c>
      <c r="L71" s="11"/>
      <c r="M71" s="11">
        <f t="shared" ref="M71:AD71" si="8">AVERAGE(M55:N69)</f>
        <v>25.509961316973406</v>
      </c>
      <c r="N71" s="11"/>
      <c r="O71" s="11">
        <f t="shared" ref="O71:AD71" si="9">AVERAGE(O55:P69)</f>
        <v>65.445186006192159</v>
      </c>
      <c r="P71" s="11"/>
      <c r="Q71" s="11">
        <f t="shared" ref="Q71:AD71" si="10">AVERAGE(Q55:R69)</f>
        <v>73.104008704983897</v>
      </c>
      <c r="R71" s="11"/>
      <c r="S71" s="11">
        <f t="shared" ref="S71:AD71" si="11">AVERAGE(S55:T69)</f>
        <v>26.89599129501611</v>
      </c>
      <c r="T71" s="11"/>
      <c r="U71" s="11">
        <f t="shared" ref="U71:AD71" si="12">AVERAGE(U55:V69)</f>
        <v>65.604123773811438</v>
      </c>
      <c r="V71" s="11"/>
      <c r="W71" s="11">
        <f t="shared" ref="W71:AD71" si="13">AVERAGE(W55:X69)</f>
        <v>19.135402946555981</v>
      </c>
      <c r="X71" s="11"/>
      <c r="Y71" s="11">
        <f t="shared" ref="Y71:AD71" si="14">AVERAGE(Y55:Z69)</f>
        <v>80.864597053444015</v>
      </c>
      <c r="Z71" s="11"/>
      <c r="AA71" s="11">
        <f t="shared" ref="AA71:AD71" si="15">AVERAGE(AA55:AB69)</f>
        <v>77.695839066899907</v>
      </c>
      <c r="AB71" s="11"/>
      <c r="AC71" s="11">
        <f t="shared" ref="AC71:AD71" si="16">AVERAGE(AC55:AD69)</f>
        <v>1000</v>
      </c>
      <c r="AD71" s="11"/>
    </row>
    <row r="72" spans="1:30" x14ac:dyDescent="0.35">
      <c r="A72" s="14" t="s">
        <v>8</v>
      </c>
      <c r="B72" s="14"/>
      <c r="C72" s="11">
        <f>_xlfn.STDEV.S(C55:D69)</f>
        <v>5.6274301464379704E-3</v>
      </c>
      <c r="D72" s="11"/>
      <c r="E72" s="11">
        <f t="shared" ref="E72:AD72" si="17">_xlfn.STDEV.S(E55:F69)</f>
        <v>3.9166170821249907E-3</v>
      </c>
      <c r="F72" s="11"/>
      <c r="G72" s="11">
        <f t="shared" ref="G72:AD72" si="18">_xlfn.STDEV.S(G55:H69)</f>
        <v>3.0024569493642857E-2</v>
      </c>
      <c r="H72" s="11"/>
      <c r="I72" s="11">
        <f t="shared" ref="I72:AD72" si="19">_xlfn.STDEV.S(I55:J69)</f>
        <v>1.0481439409334959E-2</v>
      </c>
      <c r="J72" s="11"/>
      <c r="K72" s="11">
        <f t="shared" ref="K72:AD72" si="20">_xlfn.STDEV.S(K55:L69)</f>
        <v>2.0236205285582325</v>
      </c>
      <c r="L72" s="11"/>
      <c r="M72" s="11">
        <f t="shared" ref="M72:AD72" si="21">_xlfn.STDEV.S(M55:N69)</f>
        <v>2.0236205285582347</v>
      </c>
      <c r="N72" s="11"/>
      <c r="O72" s="11">
        <f t="shared" ref="O72:AD72" si="22">_xlfn.STDEV.S(O55:P69)</f>
        <v>1.4046907933110484</v>
      </c>
      <c r="P72" s="11"/>
      <c r="Q72" s="11">
        <f t="shared" ref="Q72:AD72" si="23">_xlfn.STDEV.S(Q55:R69)</f>
        <v>2.6209663244536059</v>
      </c>
      <c r="R72" s="11"/>
      <c r="S72" s="11">
        <f t="shared" ref="S72:AD72" si="24">_xlfn.STDEV.S(S55:T69)</f>
        <v>2.6209663244536054</v>
      </c>
      <c r="T72" s="11"/>
      <c r="U72" s="11">
        <f t="shared" ref="U72:AD72" si="25">_xlfn.STDEV.S(U55:V69)</f>
        <v>1.839071627447699</v>
      </c>
      <c r="V72" s="11"/>
      <c r="W72" s="11">
        <f t="shared" ref="W72:AD72" si="26">_xlfn.STDEV.S(W55:X69)</f>
        <v>4.1546721656122809</v>
      </c>
      <c r="X72" s="11"/>
      <c r="Y72" s="11">
        <f t="shared" ref="Y72:AD72" si="27">_xlfn.STDEV.S(Y55:Z69)</f>
        <v>4.154672165612272</v>
      </c>
      <c r="Z72" s="11"/>
      <c r="AA72" s="11">
        <f t="shared" ref="AA72:AD72" si="28">_xlfn.STDEV.S(AA55:AB69)</f>
        <v>1.0331139916034742</v>
      </c>
      <c r="AB72" s="11"/>
      <c r="AC72" s="11">
        <f t="shared" ref="AC72:AD72" si="29">_xlfn.STDEV.S(AC55:AD69)</f>
        <v>0</v>
      </c>
      <c r="AD72" s="11"/>
    </row>
    <row r="75" spans="1:30" x14ac:dyDescent="0.35">
      <c r="A75" s="14" t="s">
        <v>27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x14ac:dyDescent="0.35">
      <c r="A76" s="15" t="s">
        <v>9</v>
      </c>
      <c r="B76" s="16"/>
      <c r="C76" s="11">
        <f>C$71-$B$79*(C$72/(SQRT(15)))</f>
        <v>2.8274245360110022E-2</v>
      </c>
      <c r="D76" s="11">
        <f t="shared" ref="D76:AD77" si="30">D$22-$B$31*(D$23/(SQRT(15)))</f>
        <v>10.694425155571832</v>
      </c>
      <c r="E76" s="11">
        <f t="shared" ref="E76:AD76" si="31">E$71-$B$79*(E72/(SQRT(15)))</f>
        <v>1.919415726322677E-2</v>
      </c>
      <c r="F76" s="11">
        <f t="shared" si="30"/>
        <v>1577.3200424305969</v>
      </c>
      <c r="G76" s="11">
        <f>G$71-$B$79*(G72/(SQRT(15)))</f>
        <v>0.12962452753275669</v>
      </c>
      <c r="H76" s="11">
        <f t="shared" si="30"/>
        <v>192.49336916646391</v>
      </c>
      <c r="I76" s="11">
        <f t="shared" ref="I76:AD76" si="32">I$71-$B$79*(I72/(SQRT(15)))</f>
        <v>3.7530162591413688E-2</v>
      </c>
      <c r="J76" s="11">
        <f t="shared" si="30"/>
        <v>0</v>
      </c>
      <c r="K76" s="11">
        <f t="shared" ref="K76:AD76" si="33">K$71-$B$79*(K72/(SQRT(15)))</f>
        <v>72.326902867729331</v>
      </c>
      <c r="L76" s="11">
        <f t="shared" si="30"/>
        <v>0</v>
      </c>
      <c r="M76" s="11">
        <f t="shared" ref="M76:AD76" si="34">M$71-$B$79*(M72/(SQRT(15)))</f>
        <v>23.346825501676147</v>
      </c>
      <c r="N76" s="11">
        <f t="shared" si="30"/>
        <v>0</v>
      </c>
      <c r="O76" s="11">
        <f t="shared" ref="O76:AD76" si="35">O$71-$B$79*(O72/(SQRT(15)))</f>
        <v>63.943651048650338</v>
      </c>
      <c r="P76" s="11">
        <f t="shared" si="30"/>
        <v>0</v>
      </c>
      <c r="Q76" s="11">
        <f t="shared" ref="Q76:AD76" si="36">Q$71-$B$79*(Q72/(SQRT(15)))</f>
        <v>70.302344041524023</v>
      </c>
      <c r="R76" s="11">
        <f t="shared" si="30"/>
        <v>0</v>
      </c>
      <c r="S76" s="11">
        <f t="shared" ref="S76:AD76" si="37">S$71-$B$79*(S72/(SQRT(15)))</f>
        <v>24.094326631556228</v>
      </c>
      <c r="T76" s="11">
        <f t="shared" si="30"/>
        <v>0</v>
      </c>
      <c r="U76" s="11">
        <f t="shared" ref="U76:AD76" si="38">U$71-$B$79*(U72/(SQRT(15)))</f>
        <v>63.638260288989287</v>
      </c>
      <c r="V76" s="11">
        <f t="shared" si="30"/>
        <v>0</v>
      </c>
      <c r="W76" s="11">
        <f t="shared" ref="W76:AD76" si="39">W$71-$B$79*(W72/(SQRT(15)))</f>
        <v>14.694293541198451</v>
      </c>
      <c r="X76" s="11">
        <f t="shared" si="30"/>
        <v>0</v>
      </c>
      <c r="Y76" s="11">
        <f t="shared" ref="Y76:AD76" si="40">Y$71-$B$79*(Y72/(SQRT(15)))</f>
        <v>76.423487648086493</v>
      </c>
      <c r="Z76" s="11">
        <f t="shared" si="30"/>
        <v>0</v>
      </c>
      <c r="AA76" s="11">
        <f t="shared" ref="AA76:AD76" si="41">AA$71-$B$79*(AA72/(SQRT(15)))</f>
        <v>76.591498680456809</v>
      </c>
      <c r="AB76" s="11">
        <f t="shared" si="30"/>
        <v>0</v>
      </c>
      <c r="AC76" s="11">
        <f t="shared" ref="AC76:AD76" si="42">AC$71-$B$79*(AC72/(SQRT(15)))</f>
        <v>1000</v>
      </c>
      <c r="AD76" s="11">
        <f t="shared" si="30"/>
        <v>0</v>
      </c>
    </row>
    <row r="77" spans="1:30" x14ac:dyDescent="0.35">
      <c r="A77" s="15" t="s">
        <v>10</v>
      </c>
      <c r="B77" s="16"/>
      <c r="C77" s="11">
        <f>C$71+$B$79*(C$72/(SQRT(15)))</f>
        <v>4.0305054028093125E-2</v>
      </c>
      <c r="D77" s="11">
        <f t="shared" si="30"/>
        <v>10.694425155571832</v>
      </c>
      <c r="E77" s="11">
        <f t="shared" ref="E77:AD77" si="43">E$71+$B$79*(E$72/(SQRT(15)))</f>
        <v>2.7567441251589719E-2</v>
      </c>
      <c r="F77" s="11">
        <f t="shared" si="30"/>
        <v>1577.3200424305969</v>
      </c>
      <c r="G77" s="11">
        <f t="shared" ref="G77:AD77" si="44">G$71+$B$79*(G$72/(SQRT(15)))</f>
        <v>0.19381365854226787</v>
      </c>
      <c r="H77" s="11">
        <f t="shared" si="30"/>
        <v>192.49336916646391</v>
      </c>
      <c r="I77" s="11">
        <f t="shared" ref="I77:AD77" si="45">I$71+$B$79*(I$72/(SQRT(15)))</f>
        <v>5.993829362411697E-2</v>
      </c>
      <c r="J77" s="11">
        <f t="shared" si="30"/>
        <v>0</v>
      </c>
      <c r="K77" s="11">
        <f t="shared" ref="K77:AD77" si="46">K$71+$B$79*(K$72/(SQRT(15)))</f>
        <v>76.653174498323835</v>
      </c>
      <c r="L77" s="11">
        <f t="shared" si="30"/>
        <v>0</v>
      </c>
      <c r="M77" s="11">
        <f t="shared" ref="M77:AD77" si="47">M$71+$B$79*(M$72/(SQRT(15)))</f>
        <v>27.673097132270666</v>
      </c>
      <c r="N77" s="11">
        <f t="shared" si="30"/>
        <v>0</v>
      </c>
      <c r="O77" s="11">
        <f t="shared" ref="O77:AD77" si="48">O$71+$B$79*(O$72/(SQRT(15)))</f>
        <v>66.946720963733981</v>
      </c>
      <c r="P77" s="11">
        <f t="shared" si="30"/>
        <v>0</v>
      </c>
      <c r="Q77" s="11">
        <f t="shared" ref="Q77:AD77" si="49">Q$71+$B$79*(Q$72/(SQRT(15)))</f>
        <v>75.905673368443772</v>
      </c>
      <c r="R77" s="11">
        <f t="shared" si="30"/>
        <v>0</v>
      </c>
      <c r="S77" s="11">
        <f t="shared" ref="S77:AD77" si="50">S$71+$B$79*(S$72/(SQRT(15)))</f>
        <v>29.697655958475991</v>
      </c>
      <c r="T77" s="11">
        <f t="shared" si="30"/>
        <v>0</v>
      </c>
      <c r="U77" s="11">
        <f t="shared" ref="U77:AD77" si="51">U$71+$B$79*(U$72/(SQRT(15)))</f>
        <v>67.569987258633589</v>
      </c>
      <c r="V77" s="11">
        <f t="shared" si="30"/>
        <v>0</v>
      </c>
      <c r="W77" s="11">
        <f t="shared" ref="W77:AD77" si="52">W$71+$B$79*(W$72/(SQRT(15)))</f>
        <v>23.576512351913511</v>
      </c>
      <c r="X77" s="11">
        <f t="shared" si="30"/>
        <v>0</v>
      </c>
      <c r="Y77" s="11">
        <f t="shared" ref="Y77:AD77" si="53">Y$71+$B$79*(Y$72/(SQRT(15)))</f>
        <v>85.305706458801538</v>
      </c>
      <c r="Z77" s="11">
        <f t="shared" si="30"/>
        <v>0</v>
      </c>
      <c r="AA77" s="11">
        <f t="shared" ref="AA77:AD77" si="54">AA$71+$B$79*(AA$72/(SQRT(15)))</f>
        <v>78.800179453343006</v>
      </c>
      <c r="AB77" s="11">
        <f t="shared" si="30"/>
        <v>0</v>
      </c>
      <c r="AC77" s="11">
        <f t="shared" ref="AC77:AD77" si="55">AC$71+$B$79*(AC$72/(SQRT(15)))</f>
        <v>1000</v>
      </c>
      <c r="AD77" s="11">
        <f t="shared" si="30"/>
        <v>0</v>
      </c>
    </row>
    <row r="79" spans="1:30" x14ac:dyDescent="0.35">
      <c r="A79" s="3" t="s">
        <v>11</v>
      </c>
      <c r="B79" s="1">
        <v>4.1399999999999997</v>
      </c>
    </row>
    <row r="85" spans="1:6" ht="14.5" customHeight="1" x14ac:dyDescent="0.35">
      <c r="A85" s="12" t="s">
        <v>0</v>
      </c>
      <c r="B85" s="12" t="s">
        <v>30</v>
      </c>
      <c r="C85" s="12" t="s">
        <v>31</v>
      </c>
      <c r="D85" s="12" t="s">
        <v>28</v>
      </c>
      <c r="E85" s="12" t="s">
        <v>29</v>
      </c>
      <c r="F85" s="12" t="s">
        <v>23</v>
      </c>
    </row>
    <row r="86" spans="1:6" x14ac:dyDescent="0.35">
      <c r="A86" s="12"/>
      <c r="B86" s="12"/>
      <c r="C86" s="12"/>
      <c r="D86" s="12"/>
      <c r="E86" s="12"/>
      <c r="F86" s="12"/>
    </row>
    <row r="87" spans="1:6" x14ac:dyDescent="0.35">
      <c r="A87" s="12"/>
      <c r="B87" s="12"/>
      <c r="C87" s="12"/>
      <c r="D87" s="12"/>
      <c r="E87" s="12"/>
      <c r="F87" s="12"/>
    </row>
    <row r="88" spans="1:6" x14ac:dyDescent="0.35">
      <c r="A88" s="1">
        <v>0</v>
      </c>
      <c r="B88" s="1">
        <v>7.2897549430633246</v>
      </c>
      <c r="C88" s="1">
        <v>26.227066725924281</v>
      </c>
      <c r="D88" s="1">
        <v>36</v>
      </c>
      <c r="E88" s="1">
        <v>42</v>
      </c>
      <c r="F88" s="1">
        <v>480</v>
      </c>
    </row>
    <row r="89" spans="1:6" x14ac:dyDescent="0.35">
      <c r="A89" s="1">
        <v>1</v>
      </c>
      <c r="B89" s="1">
        <v>13.253050747914781</v>
      </c>
      <c r="C89" s="1">
        <v>104.0013770601694</v>
      </c>
      <c r="D89" s="1">
        <v>42</v>
      </c>
      <c r="E89" s="1">
        <v>33</v>
      </c>
      <c r="F89" s="1">
        <v>480</v>
      </c>
    </row>
    <row r="90" spans="1:6" x14ac:dyDescent="0.35">
      <c r="A90" s="1">
        <v>2</v>
      </c>
      <c r="B90" s="1">
        <v>18.79860694100314</v>
      </c>
      <c r="C90" s="1">
        <v>126.1046179367148</v>
      </c>
      <c r="D90" s="1">
        <v>44</v>
      </c>
      <c r="E90" s="1">
        <v>29</v>
      </c>
      <c r="F90" s="1">
        <v>480</v>
      </c>
    </row>
    <row r="91" spans="1:6" x14ac:dyDescent="0.35">
      <c r="A91" s="1">
        <v>3</v>
      </c>
      <c r="B91" s="1">
        <v>10.804837276773799</v>
      </c>
      <c r="C91" s="1">
        <v>21.284166084275039</v>
      </c>
      <c r="D91" s="1">
        <v>35</v>
      </c>
      <c r="E91" s="1">
        <v>23</v>
      </c>
      <c r="F91" s="1">
        <v>480</v>
      </c>
    </row>
    <row r="92" spans="1:6" x14ac:dyDescent="0.35">
      <c r="A92" s="1">
        <v>4</v>
      </c>
      <c r="B92" s="1">
        <v>6.1140904316044358</v>
      </c>
      <c r="C92" s="1">
        <v>45.381091816902703</v>
      </c>
      <c r="D92" s="1">
        <v>41</v>
      </c>
      <c r="E92" s="1">
        <v>40</v>
      </c>
      <c r="F92" s="1">
        <v>480</v>
      </c>
    </row>
    <row r="93" spans="1:6" x14ac:dyDescent="0.35">
      <c r="A93" s="1">
        <v>5</v>
      </c>
      <c r="B93" s="1">
        <v>7.5306716213933376</v>
      </c>
      <c r="C93" s="1">
        <v>27.374354448376572</v>
      </c>
      <c r="D93" s="1">
        <v>41</v>
      </c>
      <c r="E93" s="1">
        <v>51</v>
      </c>
      <c r="F93" s="1">
        <v>480</v>
      </c>
    </row>
    <row r="94" spans="1:6" x14ac:dyDescent="0.35">
      <c r="A94" s="1">
        <v>6</v>
      </c>
      <c r="B94" s="1">
        <v>15.83483662953709</v>
      </c>
      <c r="C94" s="1">
        <v>84.907722271743211</v>
      </c>
      <c r="D94" s="1">
        <v>51</v>
      </c>
      <c r="E94" s="1">
        <v>13</v>
      </c>
      <c r="F94" s="1">
        <v>480</v>
      </c>
    </row>
    <row r="95" spans="1:6" x14ac:dyDescent="0.35">
      <c r="A95" s="1">
        <v>7</v>
      </c>
      <c r="B95" s="1">
        <v>7.4261120356426646</v>
      </c>
      <c r="C95" s="1">
        <v>24.003891076487779</v>
      </c>
      <c r="D95" s="1">
        <v>41</v>
      </c>
      <c r="E95" s="1">
        <v>34</v>
      </c>
      <c r="F95" s="1">
        <v>480</v>
      </c>
    </row>
    <row r="96" spans="1:6" x14ac:dyDescent="0.35">
      <c r="A96" s="1">
        <v>8</v>
      </c>
      <c r="B96" s="1">
        <v>9.605361467091786</v>
      </c>
      <c r="C96" s="1">
        <v>123.62156179550669</v>
      </c>
      <c r="D96" s="1">
        <v>41</v>
      </c>
      <c r="E96" s="1">
        <v>47</v>
      </c>
      <c r="F96" s="1">
        <v>480</v>
      </c>
    </row>
    <row r="97" spans="1:8" x14ac:dyDescent="0.35">
      <c r="A97" s="1">
        <v>9</v>
      </c>
      <c r="B97" s="1">
        <v>7.5193719210911993</v>
      </c>
      <c r="C97" s="1">
        <v>30.003821724296831</v>
      </c>
      <c r="D97" s="1">
        <v>28</v>
      </c>
      <c r="E97" s="1">
        <v>51</v>
      </c>
      <c r="F97" s="1">
        <v>480</v>
      </c>
    </row>
    <row r="98" spans="1:8" x14ac:dyDescent="0.35">
      <c r="A98" s="1">
        <v>10</v>
      </c>
      <c r="B98" s="1">
        <v>6.9286080619933177</v>
      </c>
      <c r="C98" s="1">
        <v>37.399084467307908</v>
      </c>
      <c r="D98" s="1">
        <v>40</v>
      </c>
      <c r="E98" s="1">
        <v>34</v>
      </c>
      <c r="F98" s="1">
        <v>480</v>
      </c>
    </row>
    <row r="99" spans="1:8" x14ac:dyDescent="0.35">
      <c r="A99" s="1">
        <v>11</v>
      </c>
      <c r="B99" s="1">
        <v>5.9524466859625438</v>
      </c>
      <c r="C99" s="1">
        <v>86.68900977145509</v>
      </c>
      <c r="D99" s="1">
        <v>38</v>
      </c>
      <c r="E99" s="1">
        <v>43</v>
      </c>
      <c r="F99" s="1">
        <v>480</v>
      </c>
    </row>
    <row r="100" spans="1:8" x14ac:dyDescent="0.35">
      <c r="A100" s="1">
        <v>12</v>
      </c>
      <c r="B100" s="1">
        <v>7.7436925444827116</v>
      </c>
      <c r="C100" s="1">
        <v>98.237483979216378</v>
      </c>
      <c r="D100" s="1">
        <v>42</v>
      </c>
      <c r="E100" s="1">
        <v>36</v>
      </c>
      <c r="F100" s="1">
        <v>480</v>
      </c>
    </row>
    <row r="101" spans="1:8" x14ac:dyDescent="0.35">
      <c r="A101" s="1">
        <v>13</v>
      </c>
      <c r="B101" s="1">
        <v>7.8305797410661366</v>
      </c>
      <c r="C101" s="1">
        <v>36.411531712403018</v>
      </c>
      <c r="D101" s="1">
        <v>41</v>
      </c>
      <c r="E101" s="1">
        <v>57</v>
      </c>
      <c r="F101" s="1">
        <v>480</v>
      </c>
    </row>
    <row r="102" spans="1:8" x14ac:dyDescent="0.35">
      <c r="A102" s="1">
        <v>14</v>
      </c>
      <c r="B102" s="1">
        <v>7.2925822983288411</v>
      </c>
      <c r="C102" s="1">
        <v>61.049227497267481</v>
      </c>
      <c r="D102" s="1">
        <v>44</v>
      </c>
      <c r="E102" s="1">
        <v>33</v>
      </c>
      <c r="F102" s="1">
        <v>480</v>
      </c>
    </row>
    <row r="104" spans="1:8" x14ac:dyDescent="0.35">
      <c r="A104" s="17" t="s">
        <v>7</v>
      </c>
      <c r="B104" s="1">
        <f>AVERAGE(B88:B102)</f>
        <v>9.3283068897966075</v>
      </c>
      <c r="C104" s="1">
        <f>AVERAGE(C88:C102)</f>
        <v>62.179733891203135</v>
      </c>
      <c r="D104" s="1">
        <f>AVERAGE(D88:D102)</f>
        <v>40.333333333333336</v>
      </c>
      <c r="E104" s="1">
        <f>AVERAGE(E88:E102)</f>
        <v>37.733333333333334</v>
      </c>
      <c r="F104" s="1">
        <f>AVERAGE(F88:F102)</f>
        <v>480</v>
      </c>
      <c r="G104" s="9"/>
      <c r="H104" s="9"/>
    </row>
    <row r="105" spans="1:8" x14ac:dyDescent="0.35">
      <c r="A105" s="17" t="s">
        <v>8</v>
      </c>
      <c r="B105" s="1">
        <f>_xlfn.STDEV.S(B88:B102)</f>
        <v>3.7828970695001187</v>
      </c>
      <c r="C105" s="1">
        <f t="shared" ref="C105:F105" si="56">_xlfn.STDEV.S(C88:C102)</f>
        <v>38.040072840506852</v>
      </c>
      <c r="D105" s="1">
        <f t="shared" si="56"/>
        <v>5.023753102820157</v>
      </c>
      <c r="E105" s="1">
        <f t="shared" si="56"/>
        <v>11.467137310385629</v>
      </c>
      <c r="F105" s="1">
        <f t="shared" si="56"/>
        <v>0</v>
      </c>
      <c r="G105" s="9"/>
      <c r="H105" s="9"/>
    </row>
    <row r="108" spans="1:8" x14ac:dyDescent="0.35">
      <c r="A108" s="14" t="s">
        <v>27</v>
      </c>
      <c r="B108" s="14"/>
      <c r="C108" s="14"/>
      <c r="D108" s="14"/>
      <c r="E108" s="14"/>
      <c r="F108" s="14"/>
      <c r="G108" s="18"/>
      <c r="H108" s="18"/>
    </row>
    <row r="109" spans="1:8" x14ac:dyDescent="0.35">
      <c r="A109" s="3" t="s">
        <v>9</v>
      </c>
      <c r="B109" s="1">
        <f>B$104-$B$112*(B$105/(SQRT(15)))</f>
        <v>5.2846040210335472</v>
      </c>
      <c r="C109" s="1">
        <f t="shared" ref="C109:F109" si="57">C$104-$B$112*(C$105/(SQRT(15)))</f>
        <v>21.517048957658311</v>
      </c>
      <c r="D109" s="1">
        <f t="shared" si="57"/>
        <v>34.963225592993574</v>
      </c>
      <c r="E109" s="1">
        <f t="shared" si="57"/>
        <v>25.475612547757294</v>
      </c>
      <c r="F109" s="1">
        <f t="shared" si="57"/>
        <v>480</v>
      </c>
      <c r="G109" s="9"/>
      <c r="H109" s="9"/>
    </row>
    <row r="110" spans="1:8" x14ac:dyDescent="0.35">
      <c r="A110" s="3" t="s">
        <v>10</v>
      </c>
      <c r="B110" s="1">
        <f>B$104+$B$112*(B$105/(SQRT(15)))</f>
        <v>13.372009758559667</v>
      </c>
      <c r="C110" s="1">
        <f t="shared" ref="C110:F110" si="58">C$104+$B$112*(C$105/(SQRT(15)))</f>
        <v>102.84241882474797</v>
      </c>
      <c r="D110" s="1">
        <f t="shared" si="58"/>
        <v>45.703441073673098</v>
      </c>
      <c r="E110" s="1">
        <f t="shared" si="58"/>
        <v>49.991054118909375</v>
      </c>
      <c r="F110" s="1">
        <f t="shared" si="58"/>
        <v>480</v>
      </c>
      <c r="G110" s="9"/>
      <c r="H110" s="9"/>
    </row>
    <row r="112" spans="1:8" x14ac:dyDescent="0.35">
      <c r="A112" s="3" t="s">
        <v>11</v>
      </c>
      <c r="B112" s="1">
        <v>4.1399999999999997</v>
      </c>
    </row>
  </sheetData>
  <mergeCells count="318">
    <mergeCell ref="A108:F108"/>
    <mergeCell ref="A85:A87"/>
    <mergeCell ref="B85:B87"/>
    <mergeCell ref="C85:C87"/>
    <mergeCell ref="D85:D87"/>
    <mergeCell ref="E85:E87"/>
    <mergeCell ref="F85:F87"/>
    <mergeCell ref="AA76:AB76"/>
    <mergeCell ref="AC76:AD76"/>
    <mergeCell ref="C77:D77"/>
    <mergeCell ref="E77:F77"/>
    <mergeCell ref="G77:H77"/>
    <mergeCell ref="I77:J77"/>
    <mergeCell ref="K77:L77"/>
    <mergeCell ref="M77:N77"/>
    <mergeCell ref="O77:P77"/>
    <mergeCell ref="Q77:R77"/>
    <mergeCell ref="S77:T77"/>
    <mergeCell ref="U77:V77"/>
    <mergeCell ref="W77:X77"/>
    <mergeCell ref="Y77:Z77"/>
    <mergeCell ref="AA77:AB77"/>
    <mergeCell ref="AC77:AD77"/>
    <mergeCell ref="A75:AD75"/>
    <mergeCell ref="A76:B76"/>
    <mergeCell ref="A77:B77"/>
    <mergeCell ref="C76:D76"/>
    <mergeCell ref="E76:F76"/>
    <mergeCell ref="G76:H76"/>
    <mergeCell ref="I76:J76"/>
    <mergeCell ref="K76:L76"/>
    <mergeCell ref="M76:N76"/>
    <mergeCell ref="O76:P76"/>
    <mergeCell ref="Q76:R76"/>
    <mergeCell ref="S76:T76"/>
    <mergeCell ref="U76:V76"/>
    <mergeCell ref="W76:X76"/>
    <mergeCell ref="Y76:Z76"/>
    <mergeCell ref="AC71:AD71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U72:V72"/>
    <mergeCell ref="W72:X72"/>
    <mergeCell ref="Y72:Z72"/>
    <mergeCell ref="AA72:AB72"/>
    <mergeCell ref="AC72:AD72"/>
    <mergeCell ref="S71:T71"/>
    <mergeCell ref="U71:V71"/>
    <mergeCell ref="W71:X71"/>
    <mergeCell ref="Y71:Z71"/>
    <mergeCell ref="AA71:AB71"/>
    <mergeCell ref="I71:J71"/>
    <mergeCell ref="K71:L71"/>
    <mergeCell ref="M71:N71"/>
    <mergeCell ref="O71:P71"/>
    <mergeCell ref="Q71:R71"/>
    <mergeCell ref="A71:B71"/>
    <mergeCell ref="A72:B72"/>
    <mergeCell ref="C71:D71"/>
    <mergeCell ref="E71:F71"/>
    <mergeCell ref="G71:H71"/>
    <mergeCell ref="AC68:AD68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U69:V69"/>
    <mergeCell ref="W69:X69"/>
    <mergeCell ref="Y69:Z69"/>
    <mergeCell ref="AA69:AB69"/>
    <mergeCell ref="AC69:AD69"/>
    <mergeCell ref="Y67:Z67"/>
    <mergeCell ref="AA67:AB67"/>
    <mergeCell ref="AC67:AD67"/>
    <mergeCell ref="C68:D68"/>
    <mergeCell ref="E68:F68"/>
    <mergeCell ref="G68:H68"/>
    <mergeCell ref="I68:J68"/>
    <mergeCell ref="K68:L68"/>
    <mergeCell ref="M68:N68"/>
    <mergeCell ref="O68:P68"/>
    <mergeCell ref="Q68:R68"/>
    <mergeCell ref="S68:T68"/>
    <mergeCell ref="U68:V68"/>
    <mergeCell ref="W68:X68"/>
    <mergeCell ref="Y68:Z68"/>
    <mergeCell ref="AA68:AB68"/>
    <mergeCell ref="O67:P67"/>
    <mergeCell ref="Q67:R67"/>
    <mergeCell ref="S67:T67"/>
    <mergeCell ref="U67:V67"/>
    <mergeCell ref="W67:X67"/>
    <mergeCell ref="E67:F67"/>
    <mergeCell ref="G67:H67"/>
    <mergeCell ref="I67:J67"/>
    <mergeCell ref="K67:L67"/>
    <mergeCell ref="M67:N67"/>
    <mergeCell ref="AA65:AB65"/>
    <mergeCell ref="AC65:AD65"/>
    <mergeCell ref="C66:D66"/>
    <mergeCell ref="E66:F66"/>
    <mergeCell ref="G66:H66"/>
    <mergeCell ref="I66:J66"/>
    <mergeCell ref="K66:L66"/>
    <mergeCell ref="M66:N66"/>
    <mergeCell ref="O66:P66"/>
    <mergeCell ref="Q66:R66"/>
    <mergeCell ref="S66:T66"/>
    <mergeCell ref="U66:V66"/>
    <mergeCell ref="W66:X66"/>
    <mergeCell ref="Y66:Z66"/>
    <mergeCell ref="AA66:AB66"/>
    <mergeCell ref="AC66:AD66"/>
    <mergeCell ref="Q65:R65"/>
    <mergeCell ref="S65:T65"/>
    <mergeCell ref="U65:V65"/>
    <mergeCell ref="W65:X65"/>
    <mergeCell ref="Y65:Z65"/>
    <mergeCell ref="G65:H65"/>
    <mergeCell ref="I65:J65"/>
    <mergeCell ref="K65:L65"/>
    <mergeCell ref="M65:N65"/>
    <mergeCell ref="O65:P65"/>
    <mergeCell ref="AA63:AB63"/>
    <mergeCell ref="AC63:AD63"/>
    <mergeCell ref="C64:D64"/>
    <mergeCell ref="E64:F64"/>
    <mergeCell ref="G64:H64"/>
    <mergeCell ref="I64:J64"/>
    <mergeCell ref="K64:L64"/>
    <mergeCell ref="M64:N64"/>
    <mergeCell ref="O64:P64"/>
    <mergeCell ref="Q64:R64"/>
    <mergeCell ref="S64:T64"/>
    <mergeCell ref="U64:V64"/>
    <mergeCell ref="W64:X64"/>
    <mergeCell ref="Y64:Z64"/>
    <mergeCell ref="AA64:AB64"/>
    <mergeCell ref="AC64:AD64"/>
    <mergeCell ref="Q63:R63"/>
    <mergeCell ref="S63:T63"/>
    <mergeCell ref="U63:V63"/>
    <mergeCell ref="W63:X63"/>
    <mergeCell ref="Y63:Z63"/>
    <mergeCell ref="G63:H63"/>
    <mergeCell ref="I63:J63"/>
    <mergeCell ref="K63:L63"/>
    <mergeCell ref="M63:N63"/>
    <mergeCell ref="O63:P63"/>
    <mergeCell ref="AA61:AB61"/>
    <mergeCell ref="AC61:AD61"/>
    <mergeCell ref="C62:D62"/>
    <mergeCell ref="E62:F62"/>
    <mergeCell ref="G62:H62"/>
    <mergeCell ref="I62:J62"/>
    <mergeCell ref="K62:L62"/>
    <mergeCell ref="M62:N62"/>
    <mergeCell ref="O62:P62"/>
    <mergeCell ref="Q62:R62"/>
    <mergeCell ref="S62:T62"/>
    <mergeCell ref="U62:V62"/>
    <mergeCell ref="W62:X62"/>
    <mergeCell ref="Y62:Z62"/>
    <mergeCell ref="AA62:AB62"/>
    <mergeCell ref="AC62:AD62"/>
    <mergeCell ref="Q61:R61"/>
    <mergeCell ref="S61:T61"/>
    <mergeCell ref="U61:V61"/>
    <mergeCell ref="W61:X61"/>
    <mergeCell ref="Y61:Z61"/>
    <mergeCell ref="G61:H61"/>
    <mergeCell ref="I61:J61"/>
    <mergeCell ref="K61:L61"/>
    <mergeCell ref="M61:N61"/>
    <mergeCell ref="O61:P61"/>
    <mergeCell ref="AA59:AB59"/>
    <mergeCell ref="AC59:AD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U60:V60"/>
    <mergeCell ref="W60:X60"/>
    <mergeCell ref="Y60:Z60"/>
    <mergeCell ref="AA60:AB60"/>
    <mergeCell ref="AC60:AD60"/>
    <mergeCell ref="Q59:R59"/>
    <mergeCell ref="S59:T59"/>
    <mergeCell ref="U59:V59"/>
    <mergeCell ref="W59:X59"/>
    <mergeCell ref="Y59:Z59"/>
    <mergeCell ref="G59:H59"/>
    <mergeCell ref="I59:J59"/>
    <mergeCell ref="K59:L59"/>
    <mergeCell ref="M59:N59"/>
    <mergeCell ref="O59:P59"/>
    <mergeCell ref="AA57:AB57"/>
    <mergeCell ref="AC57:AD57"/>
    <mergeCell ref="C58:D58"/>
    <mergeCell ref="E58:F58"/>
    <mergeCell ref="G58:H58"/>
    <mergeCell ref="I58:J58"/>
    <mergeCell ref="K58:L58"/>
    <mergeCell ref="M58:N58"/>
    <mergeCell ref="O58:P58"/>
    <mergeCell ref="Q58:R58"/>
    <mergeCell ref="S58:T58"/>
    <mergeCell ref="U58:V58"/>
    <mergeCell ref="W58:X58"/>
    <mergeCell ref="Y58:Z58"/>
    <mergeCell ref="AA58:AB58"/>
    <mergeCell ref="AC58:AD58"/>
    <mergeCell ref="Q57:R57"/>
    <mergeCell ref="S57:T57"/>
    <mergeCell ref="U57:V57"/>
    <mergeCell ref="W57:X57"/>
    <mergeCell ref="Y57:Z57"/>
    <mergeCell ref="G57:H57"/>
    <mergeCell ref="I57:J57"/>
    <mergeCell ref="K57:L57"/>
    <mergeCell ref="M57:N57"/>
    <mergeCell ref="O57:P57"/>
    <mergeCell ref="AA55:AB55"/>
    <mergeCell ref="AC55:AD55"/>
    <mergeCell ref="C56:D56"/>
    <mergeCell ref="E56:F56"/>
    <mergeCell ref="G56:H56"/>
    <mergeCell ref="I56:J56"/>
    <mergeCell ref="K56:L56"/>
    <mergeCell ref="M56:N56"/>
    <mergeCell ref="O56:P56"/>
    <mergeCell ref="Q56:R56"/>
    <mergeCell ref="S56:T56"/>
    <mergeCell ref="U56:V56"/>
    <mergeCell ref="W56:X56"/>
    <mergeCell ref="Y56:Z56"/>
    <mergeCell ref="AA56:AB56"/>
    <mergeCell ref="AC56:AD56"/>
    <mergeCell ref="Q55:R55"/>
    <mergeCell ref="S55:T55"/>
    <mergeCell ref="U55:V55"/>
    <mergeCell ref="W55:X55"/>
    <mergeCell ref="Y55:Z55"/>
    <mergeCell ref="G55:H55"/>
    <mergeCell ref="I55:J55"/>
    <mergeCell ref="K55:L55"/>
    <mergeCell ref="M55:N55"/>
    <mergeCell ref="O55:P55"/>
    <mergeCell ref="A67:B67"/>
    <mergeCell ref="A68:B68"/>
    <mergeCell ref="A69:B69"/>
    <mergeCell ref="C55:D55"/>
    <mergeCell ref="E55:F55"/>
    <mergeCell ref="C57:D57"/>
    <mergeCell ref="E57:F57"/>
    <mergeCell ref="C59:D59"/>
    <mergeCell ref="E59:F59"/>
    <mergeCell ref="C61:D61"/>
    <mergeCell ref="E61:F61"/>
    <mergeCell ref="C63:D63"/>
    <mergeCell ref="E63:F63"/>
    <mergeCell ref="C65:D65"/>
    <mergeCell ref="E65:F65"/>
    <mergeCell ref="C67:D67"/>
    <mergeCell ref="AC53:AD54"/>
    <mergeCell ref="A53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U53:V54"/>
    <mergeCell ref="W53:X54"/>
    <mergeCell ref="Y53:Z54"/>
    <mergeCell ref="AA53:AB54"/>
    <mergeCell ref="C53:D54"/>
    <mergeCell ref="E53:F54"/>
    <mergeCell ref="G53:H54"/>
    <mergeCell ref="I53:J54"/>
    <mergeCell ref="K53:L54"/>
    <mergeCell ref="M53:N54"/>
    <mergeCell ref="O53:P54"/>
    <mergeCell ref="Q53:R54"/>
    <mergeCell ref="S53:T54"/>
    <mergeCell ref="I1:I3"/>
    <mergeCell ref="A27:H27"/>
    <mergeCell ref="A1:A5"/>
    <mergeCell ref="B1:B5"/>
    <mergeCell ref="C1:C5"/>
    <mergeCell ref="D1:D5"/>
    <mergeCell ref="E1:E5"/>
    <mergeCell ref="F1:F5"/>
    <mergeCell ref="G1:G5"/>
    <mergeCell ref="H1:H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Santiago Fetecua</cp:lastModifiedBy>
  <dcterms:created xsi:type="dcterms:W3CDTF">2025-05-09T02:33:45Z</dcterms:created>
  <dcterms:modified xsi:type="dcterms:W3CDTF">2025-05-09T15:32:41Z</dcterms:modified>
</cp:coreProperties>
</file>