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 D'Souza\Documents\Engineering\uni-git\FINANCE 261\"/>
    </mc:Choice>
  </mc:AlternateContent>
  <xr:revisionPtr revIDLastSave="0" documentId="13_ncr:1_{3C3FB57B-569C-41D6-AE52-E4F13C4581DA}" xr6:coauthVersionLast="36" xr6:coauthVersionMax="36" xr10:uidLastSave="{00000000-0000-0000-0000-000000000000}"/>
  <bookViews>
    <workbookView xWindow="0" yWindow="0" windowWidth="16170" windowHeight="7980" xr2:uid="{F8B69E98-173B-4A28-9D64-3A0A296D5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K7" i="1"/>
  <c r="N4" i="1"/>
  <c r="N3" i="1"/>
  <c r="N2" i="1"/>
  <c r="M3" i="1"/>
  <c r="M4" i="1"/>
  <c r="M2" i="1"/>
  <c r="L4" i="1"/>
  <c r="L3" i="1"/>
  <c r="L2" i="1"/>
  <c r="K4" i="1"/>
  <c r="K3" i="1"/>
  <c r="K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" i="1"/>
  <c r="B399" i="1"/>
  <c r="F399" i="1"/>
  <c r="D399" i="1"/>
  <c r="B400" i="1"/>
  <c r="B401" i="1" s="1"/>
  <c r="D400" i="1"/>
  <c r="D401" i="1" s="1"/>
  <c r="F400" i="1"/>
  <c r="F40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G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" i="1"/>
  <c r="C403" i="1" s="1"/>
  <c r="G404" i="1" l="1"/>
  <c r="E403" i="1"/>
  <c r="G403" i="1"/>
  <c r="C404" i="1"/>
  <c r="E404" i="1"/>
</calcChain>
</file>

<file path=xl/sharedStrings.xml><?xml version="1.0" encoding="utf-8"?>
<sst xmlns="http://schemas.openxmlformats.org/spreadsheetml/2006/main" count="23" uniqueCount="23">
  <si>
    <t>Date</t>
  </si>
  <si>
    <t>AAPL Adj. Close</t>
  </si>
  <si>
    <t>MSFT Adj. Close</t>
  </si>
  <si>
    <t>IBM Adj. Close</t>
  </si>
  <si>
    <t>Pt/P0</t>
  </si>
  <si>
    <t>ln(Pt/P0)</t>
  </si>
  <si>
    <t>mean</t>
  </si>
  <si>
    <t>sd</t>
  </si>
  <si>
    <t>AAPL Return (%)</t>
  </si>
  <si>
    <t>MSFT Return (%)</t>
  </si>
  <si>
    <t>IBM Return (%)</t>
  </si>
  <si>
    <t>Dna's</t>
  </si>
  <si>
    <t>Portfolio Returns</t>
  </si>
  <si>
    <t>5 year returns</t>
  </si>
  <si>
    <t>AAPL</t>
  </si>
  <si>
    <t>MSFT</t>
  </si>
  <si>
    <t>IBM</t>
  </si>
  <si>
    <t>Mean</t>
  </si>
  <si>
    <t>SD</t>
  </si>
  <si>
    <t>Mean return</t>
  </si>
  <si>
    <t>SD of returns</t>
  </si>
  <si>
    <t>Portfolio</t>
  </si>
  <si>
    <t>SD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</si>
</sst>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0" fontId="2" fillId="0" borderId="0" xfId="1" applyNumberFormat="1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4685-4B51-4B55-ADDF-6279E59B26D3}">
  <dimension ref="A1:N690"/>
  <sheetViews>
    <sheetView tabSelected="1" workbookViewId="0">
      <pane ySplit="1" topLeftCell="A6" activePane="bottomLeft" state="frozen"/>
      <selection pane="bottomLeft" activeCell="L7" sqref="L7"/>
    </sheetView>
  </sheetViews>
  <sheetFormatPr defaultRowHeight="15" x14ac:dyDescent="0.25"/>
  <cols>
    <col min="1" max="1" width="11.85546875" customWidth="1"/>
    <col min="2" max="8" width="10.140625" style="2" customWidth="1"/>
  </cols>
  <sheetData>
    <row r="1" spans="1:14" ht="33.75" customHeight="1" x14ac:dyDescent="0.25">
      <c r="A1" s="3" t="s">
        <v>0</v>
      </c>
      <c r="B1" s="4" t="s">
        <v>1</v>
      </c>
      <c r="C1" s="4" t="s">
        <v>8</v>
      </c>
      <c r="D1" s="4" t="s">
        <v>2</v>
      </c>
      <c r="E1" s="4" t="s">
        <v>9</v>
      </c>
      <c r="F1" s="4" t="s">
        <v>3</v>
      </c>
      <c r="G1" s="4" t="s">
        <v>10</v>
      </c>
      <c r="H1" s="4" t="s">
        <v>12</v>
      </c>
      <c r="K1" s="4" t="s">
        <v>13</v>
      </c>
      <c r="L1" s="4" t="s">
        <v>19</v>
      </c>
      <c r="M1" s="4" t="s">
        <v>20</v>
      </c>
      <c r="N1" s="4" t="s">
        <v>22</v>
      </c>
    </row>
    <row r="2" spans="1:14" x14ac:dyDescent="0.25">
      <c r="A2" s="1">
        <v>31472</v>
      </c>
      <c r="B2">
        <v>2.2606999999999999E-2</v>
      </c>
      <c r="D2">
        <v>6.9000000000000006E-2</v>
      </c>
      <c r="F2">
        <v>5.8159960000000002</v>
      </c>
      <c r="H2"/>
      <c r="J2" t="s">
        <v>14</v>
      </c>
      <c r="K2" s="10">
        <f>LN(B397/B337)</f>
        <v>0.99555411005249028</v>
      </c>
      <c r="L2">
        <f>AVERAGE(C3:C397)</f>
        <v>3.1177342049893335</v>
      </c>
      <c r="M2">
        <f>_xlfn.STDEV.S(C3:C397)</f>
        <v>12.758125824335847</v>
      </c>
      <c r="N2">
        <f>STDEV(C3:C397)</f>
        <v>12.758125824335847</v>
      </c>
    </row>
    <row r="3" spans="1:14" x14ac:dyDescent="0.25">
      <c r="A3" s="1">
        <v>31503</v>
      </c>
      <c r="B3">
        <v>2.4206999999999999E-2</v>
      </c>
      <c r="C3" s="2">
        <f>100*(B3/B2-1)</f>
        <v>7.0774538859645242</v>
      </c>
      <c r="D3">
        <v>8.0919000000000005E-2</v>
      </c>
      <c r="E3" s="2">
        <f>100*(D3/D2-1)</f>
        <v>17.273913043478252</v>
      </c>
      <c r="F3">
        <v>5.9983469999999999</v>
      </c>
      <c r="G3" s="2">
        <f>100*(F3/F2-1)</f>
        <v>3.1353357189378928</v>
      </c>
      <c r="H3">
        <f>AVERAGE(C3,E3,G3)</f>
        <v>9.1622342161268886</v>
      </c>
      <c r="J3" t="s">
        <v>15</v>
      </c>
      <c r="K3" s="10">
        <f>LN(D397/D337)</f>
        <v>1.1932462670961981</v>
      </c>
      <c r="L3">
        <f>AVERAGE(E3:E397)</f>
        <v>2.3532802423675809</v>
      </c>
      <c r="M3">
        <f>_xlfn.STDEV.S(E3:E397)</f>
        <v>9.8839239077160332</v>
      </c>
      <c r="N3">
        <f>STDEV(E3:E397)</f>
        <v>9.8839239077160332</v>
      </c>
    </row>
    <row r="4" spans="1:14" x14ac:dyDescent="0.25">
      <c r="A4" s="1">
        <v>31533</v>
      </c>
      <c r="B4">
        <v>2.9609E-2</v>
      </c>
      <c r="C4" s="2">
        <f t="shared" ref="C4:C67" si="0">100*(B4/B3-1)</f>
        <v>22.315859049035414</v>
      </c>
      <c r="D4">
        <v>8.7818999999999994E-2</v>
      </c>
      <c r="E4" s="2">
        <f t="shared" ref="E4:E67" si="1">100*(D4/D3-1)</f>
        <v>8.5270455640825915</v>
      </c>
      <c r="F4">
        <v>5.8495869999999996</v>
      </c>
      <c r="G4" s="2">
        <f t="shared" ref="G4:G67" si="2">100*(F4/F3-1)</f>
        <v>-2.4800165779005456</v>
      </c>
      <c r="H4">
        <f t="shared" ref="H4:H67" si="3">AVERAGE(C4,E4,G4)</f>
        <v>9.454296011739153</v>
      </c>
      <c r="J4" t="s">
        <v>16</v>
      </c>
      <c r="K4" s="10">
        <f>LN(F397/F337)</f>
        <v>-0.10004150250397012</v>
      </c>
      <c r="L4">
        <f>AVERAGE(G3:G397)</f>
        <v>1.0874121242167261</v>
      </c>
      <c r="M4">
        <f>_xlfn.STDEV.S(G3:G397)</f>
        <v>7.6017487974569304</v>
      </c>
      <c r="N4">
        <f>STDEV(G3:G397)</f>
        <v>7.6017487974569304</v>
      </c>
    </row>
    <row r="5" spans="1:14" x14ac:dyDescent="0.25">
      <c r="A5" s="1">
        <v>31564</v>
      </c>
      <c r="B5">
        <v>2.8708999999999998E-2</v>
      </c>
      <c r="C5" s="2">
        <f t="shared" si="0"/>
        <v>-3.039616332871764</v>
      </c>
      <c r="D5">
        <v>7.7155000000000001E-2</v>
      </c>
      <c r="E5" s="2">
        <f t="shared" si="1"/>
        <v>-12.143158086518858</v>
      </c>
      <c r="F5">
        <v>5.7925620000000002</v>
      </c>
      <c r="G5" s="2">
        <f t="shared" si="2"/>
        <v>-0.97485514789333871</v>
      </c>
      <c r="H5">
        <f t="shared" si="3"/>
        <v>-5.3858765224279876</v>
      </c>
    </row>
    <row r="6" spans="1:14" x14ac:dyDescent="0.25">
      <c r="A6" s="1">
        <v>31594</v>
      </c>
      <c r="B6">
        <v>2.5007999999999999E-2</v>
      </c>
      <c r="C6" s="2">
        <f t="shared" si="0"/>
        <v>-12.891427775262109</v>
      </c>
      <c r="D6">
        <v>7.1509000000000003E-2</v>
      </c>
      <c r="E6" s="2">
        <f t="shared" si="1"/>
        <v>-7.3177370228760257</v>
      </c>
      <c r="F6">
        <v>5.239007</v>
      </c>
      <c r="G6" s="2">
        <f t="shared" si="2"/>
        <v>-9.5563068638712885</v>
      </c>
      <c r="H6">
        <f t="shared" si="3"/>
        <v>-9.9218238873364744</v>
      </c>
      <c r="J6" t="s">
        <v>21</v>
      </c>
      <c r="K6" t="s">
        <v>17</v>
      </c>
      <c r="L6" t="s">
        <v>18</v>
      </c>
    </row>
    <row r="7" spans="1:14" x14ac:dyDescent="0.25">
      <c r="A7" s="1">
        <v>31625</v>
      </c>
      <c r="B7">
        <v>2.9609E-2</v>
      </c>
      <c r="C7" s="2">
        <f t="shared" si="0"/>
        <v>18.39811260396673</v>
      </c>
      <c r="D7">
        <v>7.1509000000000003E-2</v>
      </c>
      <c r="E7" s="2">
        <f t="shared" si="1"/>
        <v>0</v>
      </c>
      <c r="F7">
        <v>5.486129</v>
      </c>
      <c r="G7" s="2">
        <f t="shared" si="2"/>
        <v>4.7169625847035546</v>
      </c>
      <c r="H7">
        <f t="shared" si="3"/>
        <v>7.7050250628900949</v>
      </c>
      <c r="K7">
        <f>AVERAGE(H3:H397)</f>
        <v>2.1861421905245466</v>
      </c>
      <c r="L7">
        <f>_xlfn.STDEV.S(H3:H397)</f>
        <v>7.8266889791405641</v>
      </c>
    </row>
    <row r="8" spans="1:14" x14ac:dyDescent="0.25">
      <c r="A8" s="1">
        <v>31656</v>
      </c>
      <c r="B8">
        <v>2.6807999999999998E-2</v>
      </c>
      <c r="C8" s="2">
        <f t="shared" si="0"/>
        <v>-9.4599614981931257</v>
      </c>
      <c r="D8">
        <v>7.0882000000000001E-2</v>
      </c>
      <c r="E8" s="2">
        <f t="shared" si="1"/>
        <v>-0.8768127088897959</v>
      </c>
      <c r="F8">
        <v>5.5027340000000002</v>
      </c>
      <c r="G8" s="2">
        <f t="shared" si="2"/>
        <v>0.30267243077952699</v>
      </c>
      <c r="H8">
        <f t="shared" si="3"/>
        <v>-3.3447005921011317</v>
      </c>
    </row>
    <row r="9" spans="1:14" x14ac:dyDescent="0.25">
      <c r="A9" s="1">
        <v>31686</v>
      </c>
      <c r="B9">
        <v>2.7709000000000001E-2</v>
      </c>
      <c r="C9" s="2">
        <f t="shared" si="0"/>
        <v>3.3609370337212896</v>
      </c>
      <c r="D9">
        <v>9.7227999999999995E-2</v>
      </c>
      <c r="E9" s="2">
        <f t="shared" si="1"/>
        <v>37.168815778335819</v>
      </c>
      <c r="F9">
        <v>5.0578079999999996</v>
      </c>
      <c r="G9" s="2">
        <f t="shared" si="2"/>
        <v>-8.0855443857544387</v>
      </c>
      <c r="H9">
        <f t="shared" si="3"/>
        <v>10.814736142100891</v>
      </c>
    </row>
    <row r="10" spans="1:14" x14ac:dyDescent="0.25">
      <c r="A10" s="1">
        <v>31717</v>
      </c>
      <c r="B10">
        <v>3.2009999999999997E-2</v>
      </c>
      <c r="C10" s="2">
        <f t="shared" si="0"/>
        <v>15.52203255260023</v>
      </c>
      <c r="D10">
        <v>0.12482799999999999</v>
      </c>
      <c r="E10" s="2">
        <f t="shared" si="1"/>
        <v>28.386884436582061</v>
      </c>
      <c r="F10">
        <v>5.2010019999999999</v>
      </c>
      <c r="G10" s="2">
        <f t="shared" si="2"/>
        <v>2.8311474061490705</v>
      </c>
      <c r="H10">
        <f t="shared" si="3"/>
        <v>15.580021465110454</v>
      </c>
    </row>
    <row r="11" spans="1:14" x14ac:dyDescent="0.25">
      <c r="A11" s="1">
        <v>31747</v>
      </c>
      <c r="B11">
        <v>3.2410000000000001E-2</v>
      </c>
      <c r="C11" s="2">
        <f t="shared" si="0"/>
        <v>1.2496094970321892</v>
      </c>
      <c r="D11">
        <v>0.121064</v>
      </c>
      <c r="E11" s="2">
        <f t="shared" si="1"/>
        <v>-3.0153491203896432</v>
      </c>
      <c r="F11">
        <v>5.0873309999999998</v>
      </c>
      <c r="G11" s="2">
        <f t="shared" si="2"/>
        <v>-2.185559628702316</v>
      </c>
      <c r="H11">
        <f t="shared" si="3"/>
        <v>-1.31709975068659</v>
      </c>
    </row>
    <row r="12" spans="1:14" x14ac:dyDescent="0.25">
      <c r="A12" s="1">
        <v>31778</v>
      </c>
      <c r="B12">
        <v>4.4414000000000002E-2</v>
      </c>
      <c r="C12" s="2">
        <f t="shared" si="0"/>
        <v>37.037951249614309</v>
      </c>
      <c r="D12">
        <v>0.183478</v>
      </c>
      <c r="E12" s="2">
        <f t="shared" si="1"/>
        <v>51.554549659684135</v>
      </c>
      <c r="F12">
        <v>5.4582800000000002</v>
      </c>
      <c r="G12" s="2">
        <f t="shared" si="2"/>
        <v>7.2916230534242787</v>
      </c>
      <c r="H12">
        <f t="shared" si="3"/>
        <v>31.96137465424091</v>
      </c>
    </row>
    <row r="13" spans="1:14" x14ac:dyDescent="0.25">
      <c r="A13" s="1">
        <v>31809</v>
      </c>
      <c r="B13">
        <v>5.6016999999999997E-2</v>
      </c>
      <c r="C13" s="2">
        <f t="shared" si="0"/>
        <v>26.124645382086719</v>
      </c>
      <c r="D13">
        <v>0.192574</v>
      </c>
      <c r="E13" s="2">
        <f t="shared" si="1"/>
        <v>4.9575425936624562</v>
      </c>
      <c r="F13">
        <v>5.9140220000000001</v>
      </c>
      <c r="G13" s="2">
        <f t="shared" si="2"/>
        <v>8.3495533391471319</v>
      </c>
      <c r="H13">
        <f t="shared" si="3"/>
        <v>13.143913771632102</v>
      </c>
    </row>
    <row r="14" spans="1:14" x14ac:dyDescent="0.25">
      <c r="A14" s="1">
        <v>31837</v>
      </c>
      <c r="B14">
        <v>5.1616000000000002E-2</v>
      </c>
      <c r="C14" s="2">
        <f t="shared" si="0"/>
        <v>-7.8565435492796709</v>
      </c>
      <c r="D14">
        <v>0.242756</v>
      </c>
      <c r="E14" s="2">
        <f t="shared" si="1"/>
        <v>26.058554114262567</v>
      </c>
      <c r="F14">
        <v>6.5786800000000003</v>
      </c>
      <c r="G14" s="2">
        <f t="shared" si="2"/>
        <v>11.238679869638645</v>
      </c>
      <c r="H14">
        <f t="shared" si="3"/>
        <v>9.8135634782071808</v>
      </c>
    </row>
    <row r="15" spans="1:14" x14ac:dyDescent="0.25">
      <c r="A15" s="1">
        <v>31868</v>
      </c>
      <c r="B15">
        <v>6.3419000000000003E-2</v>
      </c>
      <c r="C15" s="2">
        <f t="shared" si="0"/>
        <v>22.866940483570986</v>
      </c>
      <c r="D15">
        <v>0.26094699999999998</v>
      </c>
      <c r="E15" s="2">
        <f t="shared" si="1"/>
        <v>7.4935326006360325</v>
      </c>
      <c r="F15">
        <v>7.0168939999999997</v>
      </c>
      <c r="G15" s="2">
        <f t="shared" si="2"/>
        <v>6.6611235080593634</v>
      </c>
      <c r="H15">
        <f t="shared" si="3"/>
        <v>12.340532197422128</v>
      </c>
    </row>
    <row r="16" spans="1:14" x14ac:dyDescent="0.25">
      <c r="A16" s="1">
        <v>31898</v>
      </c>
      <c r="B16">
        <v>6.3218999999999997E-2</v>
      </c>
      <c r="C16" s="2">
        <f t="shared" si="0"/>
        <v>-0.3153629038616268</v>
      </c>
      <c r="D16">
        <v>0.28917399999999999</v>
      </c>
      <c r="E16" s="2">
        <f t="shared" si="1"/>
        <v>10.817139112540097</v>
      </c>
      <c r="F16">
        <v>7.0114169999999998</v>
      </c>
      <c r="G16" s="2">
        <f t="shared" si="2"/>
        <v>-7.8054478234956814E-2</v>
      </c>
      <c r="H16">
        <f t="shared" si="3"/>
        <v>3.4745739101478379</v>
      </c>
    </row>
    <row r="17" spans="1:8" x14ac:dyDescent="0.25">
      <c r="A17" s="1">
        <v>31929</v>
      </c>
      <c r="B17">
        <v>7.0846000000000006E-2</v>
      </c>
      <c r="C17" s="2">
        <f t="shared" si="0"/>
        <v>12.064411015675681</v>
      </c>
      <c r="D17">
        <v>0.25592900000000002</v>
      </c>
      <c r="E17" s="2">
        <f t="shared" si="1"/>
        <v>-11.496538416316815</v>
      </c>
      <c r="F17">
        <v>7.3139630000000002</v>
      </c>
      <c r="G17" s="2">
        <f t="shared" si="2"/>
        <v>4.3150478712077778</v>
      </c>
      <c r="H17">
        <f t="shared" si="3"/>
        <v>1.6276401568555479</v>
      </c>
    </row>
    <row r="18" spans="1:8" x14ac:dyDescent="0.25">
      <c r="A18" s="1">
        <v>31959</v>
      </c>
      <c r="B18">
        <v>7.2158E-2</v>
      </c>
      <c r="C18" s="2">
        <f t="shared" si="0"/>
        <v>1.8519041300849581</v>
      </c>
      <c r="D18">
        <v>0.23585600000000001</v>
      </c>
      <c r="E18" s="2">
        <f t="shared" si="1"/>
        <v>-7.8431908849720067</v>
      </c>
      <c r="F18">
        <v>7.2464490000000001</v>
      </c>
      <c r="G18" s="2">
        <f t="shared" si="2"/>
        <v>-0.92308369621230124</v>
      </c>
      <c r="H18">
        <f t="shared" si="3"/>
        <v>-2.3047901503664501</v>
      </c>
    </row>
    <row r="19" spans="1:8" x14ac:dyDescent="0.25">
      <c r="A19" s="1">
        <v>31990</v>
      </c>
      <c r="B19">
        <v>9.4462000000000004E-2</v>
      </c>
      <c r="C19" s="2">
        <f t="shared" si="0"/>
        <v>30.909947614956067</v>
      </c>
      <c r="D19">
        <v>0.297956</v>
      </c>
      <c r="E19" s="2">
        <f t="shared" si="1"/>
        <v>26.329624855844248</v>
      </c>
      <c r="F19">
        <v>7.5783950000000004</v>
      </c>
      <c r="G19" s="2">
        <f t="shared" si="2"/>
        <v>4.5808091659790939</v>
      </c>
      <c r="H19">
        <f t="shared" si="3"/>
        <v>20.606793878926467</v>
      </c>
    </row>
    <row r="20" spans="1:8" x14ac:dyDescent="0.25">
      <c r="A20" s="1">
        <v>32021</v>
      </c>
      <c r="B20">
        <v>0.10254000000000001</v>
      </c>
      <c r="C20" s="2">
        <f t="shared" si="0"/>
        <v>8.5515868814973306</v>
      </c>
      <c r="D20">
        <v>0.33245599999999997</v>
      </c>
      <c r="E20" s="2">
        <f t="shared" si="1"/>
        <v>11.578890842943235</v>
      </c>
      <c r="F20">
        <v>6.9766659999999998</v>
      </c>
      <c r="G20" s="2">
        <f t="shared" si="2"/>
        <v>-7.9400585480171042</v>
      </c>
      <c r="H20">
        <f t="shared" si="3"/>
        <v>4.0634730588078209</v>
      </c>
    </row>
    <row r="21" spans="1:8" x14ac:dyDescent="0.25">
      <c r="A21" s="1">
        <v>32051</v>
      </c>
      <c r="B21">
        <v>7.0098999999999995E-2</v>
      </c>
      <c r="C21" s="2">
        <f t="shared" si="0"/>
        <v>-31.637409791300964</v>
      </c>
      <c r="D21">
        <v>0.24965599999999999</v>
      </c>
      <c r="E21" s="2">
        <f t="shared" si="1"/>
        <v>-24.905551411314576</v>
      </c>
      <c r="F21">
        <v>5.6692640000000001</v>
      </c>
      <c r="G21" s="2">
        <f t="shared" si="2"/>
        <v>-18.739638675550751</v>
      </c>
      <c r="H21">
        <f t="shared" si="3"/>
        <v>-25.094199959388764</v>
      </c>
    </row>
    <row r="22" spans="1:8" x14ac:dyDescent="0.25">
      <c r="A22" s="1">
        <v>32082</v>
      </c>
      <c r="B22">
        <v>5.9889999999999999E-2</v>
      </c>
      <c r="C22" s="2">
        <f t="shared" si="0"/>
        <v>-14.563688497696115</v>
      </c>
      <c r="D22">
        <v>0.22456499999999999</v>
      </c>
      <c r="E22" s="2">
        <f t="shared" si="1"/>
        <v>-10.050229115262599</v>
      </c>
      <c r="F22">
        <v>5.1254759999999999</v>
      </c>
      <c r="G22" s="2">
        <f t="shared" si="2"/>
        <v>-9.5918623652029638</v>
      </c>
      <c r="H22">
        <f t="shared" si="3"/>
        <v>-11.401926659387227</v>
      </c>
    </row>
    <row r="23" spans="1:8" x14ac:dyDescent="0.25">
      <c r="A23" s="1">
        <v>32112</v>
      </c>
      <c r="B23">
        <v>8.1171999999999994E-2</v>
      </c>
      <c r="C23" s="2">
        <f t="shared" si="0"/>
        <v>35.535147770913333</v>
      </c>
      <c r="D23">
        <v>0.27223799999999998</v>
      </c>
      <c r="E23" s="2">
        <f t="shared" si="1"/>
        <v>21.229042816111154</v>
      </c>
      <c r="F23">
        <v>5.5476669999999997</v>
      </c>
      <c r="G23" s="2">
        <f t="shared" si="2"/>
        <v>8.23710812420153</v>
      </c>
      <c r="H23">
        <f t="shared" si="3"/>
        <v>21.66709957040867</v>
      </c>
    </row>
    <row r="24" spans="1:8" x14ac:dyDescent="0.25">
      <c r="A24" s="1">
        <v>32143</v>
      </c>
      <c r="B24">
        <v>8.0204999999999999E-2</v>
      </c>
      <c r="C24" s="2">
        <f t="shared" si="0"/>
        <v>-1.1912974917459129</v>
      </c>
      <c r="D24">
        <v>0.27976499999999999</v>
      </c>
      <c r="E24" s="2">
        <f t="shared" si="1"/>
        <v>2.7648601591254707</v>
      </c>
      <c r="F24">
        <v>5.3975679999999997</v>
      </c>
      <c r="G24" s="2">
        <f t="shared" si="2"/>
        <v>-2.7056238234919316</v>
      </c>
      <c r="H24">
        <f t="shared" si="3"/>
        <v>-0.37735371870412465</v>
      </c>
    </row>
    <row r="25" spans="1:8" x14ac:dyDescent="0.25">
      <c r="A25" s="1">
        <v>32174</v>
      </c>
      <c r="B25">
        <v>8.3103999999999997E-2</v>
      </c>
      <c r="C25" s="2">
        <f t="shared" si="0"/>
        <v>3.6144878748207709</v>
      </c>
      <c r="D25">
        <v>0.297956</v>
      </c>
      <c r="E25" s="2">
        <f t="shared" si="1"/>
        <v>6.5022429539077553</v>
      </c>
      <c r="F25">
        <v>5.6437299999999997</v>
      </c>
      <c r="G25" s="2">
        <f t="shared" si="2"/>
        <v>4.5606095189537177</v>
      </c>
      <c r="H25">
        <f t="shared" si="3"/>
        <v>4.8924467825607474</v>
      </c>
    </row>
    <row r="26" spans="1:8" x14ac:dyDescent="0.25">
      <c r="A26" s="1">
        <v>32203</v>
      </c>
      <c r="B26">
        <v>8.1818000000000002E-2</v>
      </c>
      <c r="C26" s="2">
        <f t="shared" si="0"/>
        <v>-1.5474586060839401</v>
      </c>
      <c r="D26">
        <v>0.28352899999999998</v>
      </c>
      <c r="E26" s="2">
        <f t="shared" si="1"/>
        <v>-4.8419900924968839</v>
      </c>
      <c r="F26">
        <v>5.3868679999999998</v>
      </c>
      <c r="G26" s="2">
        <f t="shared" si="2"/>
        <v>-4.5512808018810187</v>
      </c>
      <c r="H26">
        <f t="shared" si="3"/>
        <v>-3.6469098334872805</v>
      </c>
    </row>
    <row r="27" spans="1:8" x14ac:dyDescent="0.25">
      <c r="A27" s="1">
        <v>32234</v>
      </c>
      <c r="B27">
        <v>8.3862999999999993E-2</v>
      </c>
      <c r="C27" s="2">
        <f t="shared" si="0"/>
        <v>2.4994499987777585</v>
      </c>
      <c r="D27">
        <v>0.27349200000000001</v>
      </c>
      <c r="E27" s="2">
        <f t="shared" si="1"/>
        <v>-3.5400258880043833</v>
      </c>
      <c r="F27">
        <v>5.6746699999999999</v>
      </c>
      <c r="G27" s="2">
        <f t="shared" si="2"/>
        <v>5.3426592223904557</v>
      </c>
      <c r="H27">
        <f t="shared" si="3"/>
        <v>1.4340277777212769</v>
      </c>
    </row>
    <row r="28" spans="1:8" x14ac:dyDescent="0.25">
      <c r="A28" s="1">
        <v>32264</v>
      </c>
      <c r="B28">
        <v>8.4886000000000003E-2</v>
      </c>
      <c r="C28" s="2">
        <f t="shared" si="0"/>
        <v>1.2198466546629705</v>
      </c>
      <c r="D28">
        <v>0.29105599999999998</v>
      </c>
      <c r="E28" s="2">
        <f t="shared" si="1"/>
        <v>6.4221256928904458</v>
      </c>
      <c r="F28">
        <v>5.6308699999999998</v>
      </c>
      <c r="G28" s="2">
        <f t="shared" si="2"/>
        <v>-0.77185105036945423</v>
      </c>
      <c r="H28">
        <f t="shared" si="3"/>
        <v>2.2900404323946542</v>
      </c>
    </row>
    <row r="29" spans="1:8" x14ac:dyDescent="0.25">
      <c r="A29" s="1">
        <v>32295</v>
      </c>
      <c r="B29">
        <v>0.10014000000000001</v>
      </c>
      <c r="C29" s="2">
        <f t="shared" si="0"/>
        <v>17.969983271682022</v>
      </c>
      <c r="D29">
        <v>0.33622000000000002</v>
      </c>
      <c r="E29" s="2">
        <f t="shared" si="1"/>
        <v>15.517288769171579</v>
      </c>
      <c r="F29">
        <v>6.6331090000000001</v>
      </c>
      <c r="G29" s="2">
        <f t="shared" si="2"/>
        <v>17.799007968573257</v>
      </c>
      <c r="H29">
        <f t="shared" si="3"/>
        <v>17.095426669808951</v>
      </c>
    </row>
    <row r="30" spans="1:8" x14ac:dyDescent="0.25">
      <c r="A30" s="1">
        <v>32325</v>
      </c>
      <c r="B30">
        <v>9.6081E-2</v>
      </c>
      <c r="C30" s="2">
        <f t="shared" si="0"/>
        <v>-4.0533253445176776</v>
      </c>
      <c r="D30">
        <v>0.29858299999999999</v>
      </c>
      <c r="E30" s="2">
        <f t="shared" si="1"/>
        <v>-11.194158586639713</v>
      </c>
      <c r="F30">
        <v>6.5484850000000003</v>
      </c>
      <c r="G30" s="2">
        <f t="shared" si="2"/>
        <v>-1.2757818392551634</v>
      </c>
      <c r="H30">
        <f t="shared" si="3"/>
        <v>-5.5077552568041845</v>
      </c>
    </row>
    <row r="31" spans="1:8" x14ac:dyDescent="0.25">
      <c r="A31" s="1">
        <v>32356</v>
      </c>
      <c r="B31">
        <v>8.6336999999999997E-2</v>
      </c>
      <c r="C31" s="2">
        <f t="shared" si="0"/>
        <v>-10.141443157336006</v>
      </c>
      <c r="D31">
        <v>0.25091000000000002</v>
      </c>
      <c r="E31" s="2">
        <f t="shared" si="1"/>
        <v>-15.966414698760467</v>
      </c>
      <c r="F31">
        <v>5.8064119999999999</v>
      </c>
      <c r="G31" s="2">
        <f t="shared" si="2"/>
        <v>-11.331979839611762</v>
      </c>
      <c r="H31">
        <f t="shared" si="3"/>
        <v>-12.479945898569412</v>
      </c>
    </row>
    <row r="32" spans="1:8" x14ac:dyDescent="0.25">
      <c r="A32" s="1">
        <v>32387</v>
      </c>
      <c r="B32">
        <v>9.8854999999999998E-2</v>
      </c>
      <c r="C32" s="2">
        <f t="shared" si="0"/>
        <v>14.498998112049289</v>
      </c>
      <c r="D32">
        <v>0.26220100000000002</v>
      </c>
      <c r="E32" s="2">
        <f t="shared" si="1"/>
        <v>4.5000199274640273</v>
      </c>
      <c r="F32">
        <v>6.2260540000000004</v>
      </c>
      <c r="G32" s="2">
        <f t="shared" si="2"/>
        <v>7.2272170834587701</v>
      </c>
      <c r="H32">
        <f t="shared" si="3"/>
        <v>8.7420783743240289</v>
      </c>
    </row>
    <row r="33" spans="1:8" x14ac:dyDescent="0.25">
      <c r="A33" s="1">
        <v>32417</v>
      </c>
      <c r="B33">
        <v>8.8284000000000001E-2</v>
      </c>
      <c r="C33" s="2">
        <f t="shared" si="0"/>
        <v>-10.693439886702748</v>
      </c>
      <c r="D33">
        <v>0.245892</v>
      </c>
      <c r="E33" s="2">
        <f t="shared" si="1"/>
        <v>-6.2200372996289222</v>
      </c>
      <c r="F33">
        <v>6.6172880000000003</v>
      </c>
      <c r="G33" s="2">
        <f t="shared" si="2"/>
        <v>6.2838195749667314</v>
      </c>
      <c r="H33">
        <f t="shared" si="3"/>
        <v>-3.5432192037883126</v>
      </c>
    </row>
    <row r="34" spans="1:8" x14ac:dyDescent="0.25">
      <c r="A34" s="1">
        <v>32448</v>
      </c>
      <c r="B34">
        <v>8.5998000000000005E-2</v>
      </c>
      <c r="C34" s="2">
        <f t="shared" si="0"/>
        <v>-2.5893706673915995</v>
      </c>
      <c r="D34">
        <v>0.23710999999999999</v>
      </c>
      <c r="E34" s="2">
        <f t="shared" si="1"/>
        <v>-3.5714866689440905</v>
      </c>
      <c r="F34">
        <v>6.3946899999999998</v>
      </c>
      <c r="G34" s="2">
        <f t="shared" si="2"/>
        <v>-3.3638856280699958</v>
      </c>
      <c r="H34">
        <f t="shared" si="3"/>
        <v>-3.1749143214685618</v>
      </c>
    </row>
    <row r="35" spans="1:8" x14ac:dyDescent="0.25">
      <c r="A35" s="1">
        <v>32478</v>
      </c>
      <c r="B35">
        <v>9.9316000000000002E-2</v>
      </c>
      <c r="C35" s="2">
        <f t="shared" si="0"/>
        <v>15.48640666062</v>
      </c>
      <c r="D35">
        <v>0.26722000000000001</v>
      </c>
      <c r="E35" s="2">
        <f t="shared" si="1"/>
        <v>12.698747416810786</v>
      </c>
      <c r="F35">
        <v>6.8223700000000003</v>
      </c>
      <c r="G35" s="2">
        <f t="shared" si="2"/>
        <v>6.6880489906469442</v>
      </c>
      <c r="H35">
        <f t="shared" si="3"/>
        <v>11.624401022692576</v>
      </c>
    </row>
    <row r="36" spans="1:8" x14ac:dyDescent="0.25">
      <c r="A36" s="1">
        <v>32509</v>
      </c>
      <c r="B36">
        <v>9.3146999999999994E-2</v>
      </c>
      <c r="C36" s="2">
        <f t="shared" si="0"/>
        <v>-6.2114865681259896</v>
      </c>
      <c r="D36">
        <v>0.299211</v>
      </c>
      <c r="E36" s="2">
        <f t="shared" si="1"/>
        <v>11.971783549135552</v>
      </c>
      <c r="F36">
        <v>7.3121749999999999</v>
      </c>
      <c r="G36" s="2">
        <f t="shared" si="2"/>
        <v>7.1793966026468814</v>
      </c>
      <c r="H36">
        <f t="shared" si="3"/>
        <v>4.3132311945521478</v>
      </c>
    </row>
    <row r="37" spans="1:8" x14ac:dyDescent="0.25">
      <c r="A37" s="1">
        <v>32540</v>
      </c>
      <c r="B37">
        <v>8.9445999999999998E-2</v>
      </c>
      <c r="C37" s="2">
        <f t="shared" si="0"/>
        <v>-3.9732895316005878</v>
      </c>
      <c r="D37">
        <v>0.29858299999999999</v>
      </c>
      <c r="E37" s="2">
        <f t="shared" si="1"/>
        <v>-0.20988533175585466</v>
      </c>
      <c r="F37">
        <v>6.8013760000000003</v>
      </c>
      <c r="G37" s="2">
        <f t="shared" si="2"/>
        <v>-6.9855959410161761</v>
      </c>
      <c r="H37">
        <f t="shared" si="3"/>
        <v>-3.7229236014575395</v>
      </c>
    </row>
    <row r="38" spans="1:8" x14ac:dyDescent="0.25">
      <c r="A38" s="1">
        <v>32568</v>
      </c>
      <c r="B38">
        <v>9.5235E-2</v>
      </c>
      <c r="C38" s="2">
        <f t="shared" si="0"/>
        <v>6.4720613554546835</v>
      </c>
      <c r="D38">
        <v>0.25028299999999998</v>
      </c>
      <c r="E38" s="2">
        <f t="shared" si="1"/>
        <v>-16.176406560319911</v>
      </c>
      <c r="F38">
        <v>6.3232809999999997</v>
      </c>
      <c r="G38" s="2">
        <f t="shared" si="2"/>
        <v>-7.0293864065153926</v>
      </c>
      <c r="H38">
        <f t="shared" si="3"/>
        <v>-5.5779105371268729</v>
      </c>
    </row>
    <row r="39" spans="1:8" x14ac:dyDescent="0.25">
      <c r="A39" s="1">
        <v>32599</v>
      </c>
      <c r="B39">
        <v>0.104257</v>
      </c>
      <c r="C39" s="2">
        <f t="shared" si="0"/>
        <v>9.4734078857562807</v>
      </c>
      <c r="D39">
        <v>0.28039199999999997</v>
      </c>
      <c r="E39" s="2">
        <f t="shared" si="1"/>
        <v>12.029982060307741</v>
      </c>
      <c r="F39">
        <v>6.6130100000000001</v>
      </c>
      <c r="G39" s="2">
        <f t="shared" si="2"/>
        <v>4.5819409259212129</v>
      </c>
      <c r="H39">
        <f t="shared" si="3"/>
        <v>8.695110290661745</v>
      </c>
    </row>
    <row r="40" spans="1:8" x14ac:dyDescent="0.25">
      <c r="A40" s="1">
        <v>32629</v>
      </c>
      <c r="B40">
        <v>0.12764800000000001</v>
      </c>
      <c r="C40" s="2">
        <f t="shared" si="0"/>
        <v>22.435903584411609</v>
      </c>
      <c r="D40">
        <v>0.30360199999999998</v>
      </c>
      <c r="E40" s="2">
        <f t="shared" si="1"/>
        <v>8.2776969385717223</v>
      </c>
      <c r="F40">
        <v>6.3522530000000001</v>
      </c>
      <c r="G40" s="2">
        <f t="shared" si="2"/>
        <v>-3.9430909676531511</v>
      </c>
      <c r="H40">
        <f t="shared" si="3"/>
        <v>8.923503185110059</v>
      </c>
    </row>
    <row r="41" spans="1:8" x14ac:dyDescent="0.25">
      <c r="A41" s="1">
        <v>32660</v>
      </c>
      <c r="B41">
        <v>0.117461</v>
      </c>
      <c r="C41" s="2">
        <f t="shared" si="0"/>
        <v>-7.9805402356480482</v>
      </c>
      <c r="D41">
        <v>0.26596500000000001</v>
      </c>
      <c r="E41" s="2">
        <f t="shared" si="1"/>
        <v>-12.396822155321763</v>
      </c>
      <c r="F41">
        <v>6.7767989999999996</v>
      </c>
      <c r="G41" s="2">
        <f t="shared" si="2"/>
        <v>6.683392490821749</v>
      </c>
      <c r="H41">
        <f t="shared" si="3"/>
        <v>-4.564656633382687</v>
      </c>
    </row>
    <row r="42" spans="1:8" x14ac:dyDescent="0.25">
      <c r="A42" s="1">
        <v>32690</v>
      </c>
      <c r="B42">
        <v>0.113189</v>
      </c>
      <c r="C42" s="2">
        <f t="shared" si="0"/>
        <v>-3.6369518393339018</v>
      </c>
      <c r="D42">
        <v>0.27474700000000002</v>
      </c>
      <c r="E42" s="2">
        <f t="shared" si="1"/>
        <v>3.3019382249544149</v>
      </c>
      <c r="F42">
        <v>6.9660929999999999</v>
      </c>
      <c r="G42" s="2">
        <f t="shared" si="2"/>
        <v>2.7932656701194825</v>
      </c>
      <c r="H42">
        <f t="shared" si="3"/>
        <v>0.81941735191333187</v>
      </c>
    </row>
    <row r="43" spans="1:8" x14ac:dyDescent="0.25">
      <c r="A43" s="1">
        <v>32721</v>
      </c>
      <c r="B43">
        <v>0.12671499999999999</v>
      </c>
      <c r="C43" s="2">
        <f t="shared" si="0"/>
        <v>11.949924462624463</v>
      </c>
      <c r="D43">
        <v>0.29482000000000003</v>
      </c>
      <c r="E43" s="2">
        <f t="shared" si="1"/>
        <v>7.3059942419753554</v>
      </c>
      <c r="F43">
        <v>7.0948190000000002</v>
      </c>
      <c r="G43" s="2">
        <f t="shared" si="2"/>
        <v>1.8478937906800885</v>
      </c>
      <c r="H43">
        <f t="shared" si="3"/>
        <v>7.0346041650933024</v>
      </c>
    </row>
    <row r="44" spans="1:8" x14ac:dyDescent="0.25">
      <c r="A44" s="1">
        <v>32752</v>
      </c>
      <c r="B44">
        <v>0.135709</v>
      </c>
      <c r="C44" s="2">
        <f t="shared" si="0"/>
        <v>7.0978179378921258</v>
      </c>
      <c r="D44">
        <v>0.34374700000000002</v>
      </c>
      <c r="E44" s="2">
        <f t="shared" si="1"/>
        <v>16.595549827013102</v>
      </c>
      <c r="F44">
        <v>6.9112099999999996</v>
      </c>
      <c r="G44" s="2">
        <f t="shared" si="2"/>
        <v>-2.5879307139477503</v>
      </c>
      <c r="H44">
        <f t="shared" si="3"/>
        <v>7.0351456836524919</v>
      </c>
    </row>
    <row r="45" spans="1:8" x14ac:dyDescent="0.25">
      <c r="A45" s="1">
        <v>32782</v>
      </c>
      <c r="B45">
        <v>0.14180799999999999</v>
      </c>
      <c r="C45" s="2">
        <f t="shared" si="0"/>
        <v>4.4941750362908817</v>
      </c>
      <c r="D45">
        <v>0.41023900000000002</v>
      </c>
      <c r="E45" s="2">
        <f t="shared" si="1"/>
        <v>19.343296086947671</v>
      </c>
      <c r="F45">
        <v>6.3418650000000003</v>
      </c>
      <c r="G45" s="2">
        <f t="shared" si="2"/>
        <v>-8.2379930576556006</v>
      </c>
      <c r="H45">
        <f t="shared" si="3"/>
        <v>5.1998260218609831</v>
      </c>
    </row>
    <row r="46" spans="1:8" x14ac:dyDescent="0.25">
      <c r="A46" s="1">
        <v>32813</v>
      </c>
      <c r="B46">
        <v>0.13494600000000001</v>
      </c>
      <c r="C46" s="2">
        <f t="shared" si="0"/>
        <v>-4.8389371544623527</v>
      </c>
      <c r="D46">
        <v>0.43658400000000003</v>
      </c>
      <c r="E46" s="2">
        <f t="shared" si="1"/>
        <v>6.4218662779501612</v>
      </c>
      <c r="F46">
        <v>6.1758090000000001</v>
      </c>
      <c r="G46" s="2">
        <f t="shared" si="2"/>
        <v>-2.6184095687940445</v>
      </c>
      <c r="H46">
        <f t="shared" si="3"/>
        <v>-0.34516014843541204</v>
      </c>
    </row>
    <row r="47" spans="1:8" x14ac:dyDescent="0.25">
      <c r="A47" s="1">
        <v>32843</v>
      </c>
      <c r="B47">
        <v>0.11544599999999999</v>
      </c>
      <c r="C47" s="2">
        <f t="shared" si="0"/>
        <v>-14.45022453425816</v>
      </c>
      <c r="D47">
        <v>0.43658400000000003</v>
      </c>
      <c r="E47" s="2">
        <f t="shared" si="1"/>
        <v>0</v>
      </c>
      <c r="F47">
        <v>6.2572460000000003</v>
      </c>
      <c r="G47" s="2">
        <f t="shared" si="2"/>
        <v>1.3186450552470141</v>
      </c>
      <c r="H47">
        <f t="shared" si="3"/>
        <v>-4.3771931596703819</v>
      </c>
    </row>
    <row r="48" spans="1:8" x14ac:dyDescent="0.25">
      <c r="A48" s="1">
        <v>32874</v>
      </c>
      <c r="B48">
        <v>0.11135200000000001</v>
      </c>
      <c r="C48" s="2">
        <f t="shared" si="0"/>
        <v>-3.5462467300729217</v>
      </c>
      <c r="D48">
        <v>0.46418399999999999</v>
      </c>
      <c r="E48" s="2">
        <f t="shared" si="1"/>
        <v>6.3218074872189334</v>
      </c>
      <c r="F48">
        <v>6.5563969999999996</v>
      </c>
      <c r="G48" s="2">
        <f t="shared" si="2"/>
        <v>4.7808732467925941</v>
      </c>
      <c r="H48">
        <f t="shared" si="3"/>
        <v>2.5188113346462018</v>
      </c>
    </row>
    <row r="49" spans="1:8" x14ac:dyDescent="0.25">
      <c r="A49" s="1">
        <v>32905</v>
      </c>
      <c r="B49">
        <v>0.11135200000000001</v>
      </c>
      <c r="C49" s="2">
        <f t="shared" si="0"/>
        <v>0</v>
      </c>
      <c r="D49">
        <v>0.49554799999999999</v>
      </c>
      <c r="E49" s="2">
        <f t="shared" si="1"/>
        <v>6.7568033366079083</v>
      </c>
      <c r="F49">
        <v>6.9054080000000004</v>
      </c>
      <c r="G49" s="2">
        <f t="shared" si="2"/>
        <v>5.3232133441583951</v>
      </c>
      <c r="H49">
        <f t="shared" si="3"/>
        <v>4.0266722269221011</v>
      </c>
    </row>
    <row r="50" spans="1:8" x14ac:dyDescent="0.25">
      <c r="A50" s="1">
        <v>32933</v>
      </c>
      <c r="B50">
        <v>0.144846</v>
      </c>
      <c r="C50" s="2">
        <f t="shared" si="0"/>
        <v>30.07938788706084</v>
      </c>
      <c r="D50">
        <v>0.55576700000000001</v>
      </c>
      <c r="E50" s="2">
        <f t="shared" si="1"/>
        <v>12.152001420649473</v>
      </c>
      <c r="F50">
        <v>7.4200439999999999</v>
      </c>
      <c r="G50" s="2">
        <f t="shared" si="2"/>
        <v>7.4526516029175927</v>
      </c>
      <c r="H50">
        <f t="shared" si="3"/>
        <v>16.561346970209303</v>
      </c>
    </row>
    <row r="51" spans="1:8" x14ac:dyDescent="0.25">
      <c r="A51" s="1">
        <v>32964</v>
      </c>
      <c r="B51">
        <v>0.14169799999999999</v>
      </c>
      <c r="C51" s="2">
        <f t="shared" si="0"/>
        <v>-2.1733427226157565</v>
      </c>
      <c r="D51">
        <v>0.58211199999999996</v>
      </c>
      <c r="E51" s="2">
        <f t="shared" si="1"/>
        <v>4.7402958434019871</v>
      </c>
      <c r="F51">
        <v>7.6210610000000001</v>
      </c>
      <c r="G51" s="2">
        <f t="shared" si="2"/>
        <v>2.7091079244274008</v>
      </c>
      <c r="H51">
        <f t="shared" si="3"/>
        <v>1.7586870150712104</v>
      </c>
    </row>
    <row r="52" spans="1:8" x14ac:dyDescent="0.25">
      <c r="A52" s="1">
        <v>32994</v>
      </c>
      <c r="B52">
        <v>0.14844499999999999</v>
      </c>
      <c r="C52" s="2">
        <f t="shared" si="0"/>
        <v>4.7615350957670666</v>
      </c>
      <c r="D52">
        <v>0.73265800000000003</v>
      </c>
      <c r="E52" s="2">
        <f t="shared" si="1"/>
        <v>25.862033423121346</v>
      </c>
      <c r="F52">
        <v>8.3901620000000001</v>
      </c>
      <c r="G52" s="2">
        <f t="shared" si="2"/>
        <v>10.091783808055066</v>
      </c>
      <c r="H52">
        <f t="shared" si="3"/>
        <v>13.571784108981158</v>
      </c>
    </row>
    <row r="53" spans="1:8" x14ac:dyDescent="0.25">
      <c r="A53" s="1">
        <v>33025</v>
      </c>
      <c r="B53">
        <v>0.174566</v>
      </c>
      <c r="C53" s="2">
        <f t="shared" si="0"/>
        <v>17.596416181077167</v>
      </c>
      <c r="D53">
        <v>0.762768</v>
      </c>
      <c r="E53" s="2">
        <f t="shared" si="1"/>
        <v>4.1096937452399285</v>
      </c>
      <c r="F53">
        <v>8.5961949999999998</v>
      </c>
      <c r="G53" s="2">
        <f t="shared" si="2"/>
        <v>2.4556498432330542</v>
      </c>
      <c r="H53">
        <f t="shared" si="3"/>
        <v>8.0539199231833845</v>
      </c>
    </row>
    <row r="54" spans="1:8" x14ac:dyDescent="0.25">
      <c r="A54" s="1">
        <v>33055</v>
      </c>
      <c r="B54">
        <v>0.16383900000000001</v>
      </c>
      <c r="C54" s="2">
        <f t="shared" si="0"/>
        <v>-6.1449537710665192</v>
      </c>
      <c r="D54">
        <v>0.66742199999999996</v>
      </c>
      <c r="E54" s="2">
        <f t="shared" si="1"/>
        <v>-12.5</v>
      </c>
      <c r="F54">
        <v>8.1572359999999993</v>
      </c>
      <c r="G54" s="2">
        <f t="shared" si="2"/>
        <v>-5.1064337186394688</v>
      </c>
      <c r="H54">
        <f t="shared" si="3"/>
        <v>-7.9171291632353293</v>
      </c>
    </row>
    <row r="55" spans="1:8" x14ac:dyDescent="0.25">
      <c r="A55" s="1">
        <v>33086</v>
      </c>
      <c r="B55">
        <v>0.14433399999999999</v>
      </c>
      <c r="C55" s="2">
        <f t="shared" si="0"/>
        <v>-11.904979888793276</v>
      </c>
      <c r="D55">
        <v>0.61724000000000001</v>
      </c>
      <c r="E55" s="2">
        <f t="shared" si="1"/>
        <v>-7.5187812208767362</v>
      </c>
      <c r="F55">
        <v>7.4530810000000001</v>
      </c>
      <c r="G55" s="2">
        <f t="shared" si="2"/>
        <v>-8.6322744615945801</v>
      </c>
      <c r="H55">
        <f t="shared" si="3"/>
        <v>-9.3520118570881969</v>
      </c>
    </row>
    <row r="56" spans="1:8" x14ac:dyDescent="0.25">
      <c r="A56" s="1">
        <v>33117</v>
      </c>
      <c r="B56">
        <v>0.123553</v>
      </c>
      <c r="C56" s="2">
        <f t="shared" si="0"/>
        <v>-14.3978549752657</v>
      </c>
      <c r="D56">
        <v>0.63229400000000002</v>
      </c>
      <c r="E56" s="2">
        <f t="shared" si="1"/>
        <v>2.4389216512215706</v>
      </c>
      <c r="F56">
        <v>8.146979</v>
      </c>
      <c r="G56" s="2">
        <f t="shared" si="2"/>
        <v>9.3102168083239576</v>
      </c>
      <c r="H56">
        <f t="shared" si="3"/>
        <v>-0.88290550524005695</v>
      </c>
    </row>
    <row r="57" spans="1:8" x14ac:dyDescent="0.25">
      <c r="A57" s="1">
        <v>33147</v>
      </c>
      <c r="B57">
        <v>0.13100800000000001</v>
      </c>
      <c r="C57" s="2">
        <f t="shared" si="0"/>
        <v>6.0338478223920244</v>
      </c>
      <c r="D57">
        <v>0.639822</v>
      </c>
      <c r="E57" s="2">
        <f t="shared" si="1"/>
        <v>1.1905853922384191</v>
      </c>
      <c r="F57">
        <v>8.0799690000000002</v>
      </c>
      <c r="G57" s="2">
        <f t="shared" si="2"/>
        <v>-0.82251347401287589</v>
      </c>
      <c r="H57">
        <f t="shared" si="3"/>
        <v>2.1339732468725225</v>
      </c>
    </row>
    <row r="58" spans="1:8" x14ac:dyDescent="0.25">
      <c r="A58" s="1">
        <v>33178</v>
      </c>
      <c r="B58">
        <v>0.15657099999999999</v>
      </c>
      <c r="C58" s="2">
        <f t="shared" si="0"/>
        <v>19.512548851978483</v>
      </c>
      <c r="D58">
        <v>0.72513099999999997</v>
      </c>
      <c r="E58" s="2">
        <f t="shared" si="1"/>
        <v>13.333239557251853</v>
      </c>
      <c r="F58">
        <v>8.7022390000000005</v>
      </c>
      <c r="G58" s="2">
        <f t="shared" si="2"/>
        <v>7.7013909335543307</v>
      </c>
      <c r="H58">
        <f t="shared" si="3"/>
        <v>13.515726447594888</v>
      </c>
    </row>
    <row r="59" spans="1:8" x14ac:dyDescent="0.25">
      <c r="A59" s="1">
        <v>33208</v>
      </c>
      <c r="B59">
        <v>0.20205799999999999</v>
      </c>
      <c r="C59" s="2">
        <f t="shared" si="0"/>
        <v>29.051995580279865</v>
      </c>
      <c r="D59">
        <v>0.75524000000000002</v>
      </c>
      <c r="E59" s="2">
        <f t="shared" si="1"/>
        <v>4.1522152548987723</v>
      </c>
      <c r="F59">
        <v>9.058942</v>
      </c>
      <c r="G59" s="2">
        <f t="shared" si="2"/>
        <v>4.0989795844494692</v>
      </c>
      <c r="H59">
        <f t="shared" si="3"/>
        <v>12.434396806542701</v>
      </c>
    </row>
    <row r="60" spans="1:8" x14ac:dyDescent="0.25">
      <c r="A60" s="1">
        <v>33239</v>
      </c>
      <c r="B60">
        <v>0.260795</v>
      </c>
      <c r="C60" s="2">
        <f t="shared" si="0"/>
        <v>29.069376119727998</v>
      </c>
      <c r="D60">
        <v>0.984823</v>
      </c>
      <c r="E60" s="2">
        <f t="shared" si="1"/>
        <v>30.398681213918756</v>
      </c>
      <c r="F60">
        <v>10.161246999999999</v>
      </c>
      <c r="G60" s="2">
        <f t="shared" si="2"/>
        <v>12.168142814028382</v>
      </c>
      <c r="H60">
        <f t="shared" si="3"/>
        <v>23.87873338255838</v>
      </c>
    </row>
    <row r="61" spans="1:8" x14ac:dyDescent="0.25">
      <c r="A61" s="1">
        <v>33270</v>
      </c>
      <c r="B61">
        <v>0.26901799999999998</v>
      </c>
      <c r="C61" s="2">
        <f t="shared" si="0"/>
        <v>3.1530512471481309</v>
      </c>
      <c r="D61">
        <v>1.0412779999999999</v>
      </c>
      <c r="E61" s="2">
        <f t="shared" si="1"/>
        <v>5.7325021856719394</v>
      </c>
      <c r="F61">
        <v>10.321585000000001</v>
      </c>
      <c r="G61" s="2">
        <f t="shared" si="2"/>
        <v>1.5779362513282269</v>
      </c>
      <c r="H61">
        <f t="shared" si="3"/>
        <v>3.4878298947160995</v>
      </c>
    </row>
    <row r="62" spans="1:8" x14ac:dyDescent="0.25">
      <c r="A62" s="1">
        <v>33298</v>
      </c>
      <c r="B62">
        <v>0.33950200000000003</v>
      </c>
      <c r="C62" s="2">
        <f t="shared" si="0"/>
        <v>26.200477291482382</v>
      </c>
      <c r="D62">
        <v>1.065115</v>
      </c>
      <c r="E62" s="2">
        <f t="shared" si="1"/>
        <v>2.2892061485981774</v>
      </c>
      <c r="F62">
        <v>9.4911580000000004</v>
      </c>
      <c r="G62" s="2">
        <f t="shared" si="2"/>
        <v>-8.0455375797418682</v>
      </c>
      <c r="H62">
        <f t="shared" si="3"/>
        <v>6.8147152867795642</v>
      </c>
    </row>
    <row r="63" spans="1:8" x14ac:dyDescent="0.25">
      <c r="A63" s="1">
        <v>33329</v>
      </c>
      <c r="B63">
        <v>0.27459699999999998</v>
      </c>
      <c r="C63" s="2">
        <f t="shared" si="0"/>
        <v>-19.117707701280118</v>
      </c>
      <c r="D63">
        <v>0.99360499999999996</v>
      </c>
      <c r="E63" s="2">
        <f t="shared" si="1"/>
        <v>-6.7138290231571247</v>
      </c>
      <c r="F63">
        <v>8.5847599999999993</v>
      </c>
      <c r="G63" s="2">
        <f t="shared" si="2"/>
        <v>-9.5499200413690417</v>
      </c>
      <c r="H63">
        <f t="shared" si="3"/>
        <v>-11.793818921935427</v>
      </c>
    </row>
    <row r="64" spans="1:8" x14ac:dyDescent="0.25">
      <c r="A64" s="1">
        <v>33359</v>
      </c>
      <c r="B64">
        <v>0.234656</v>
      </c>
      <c r="C64" s="2">
        <f t="shared" si="0"/>
        <v>-14.545315498712652</v>
      </c>
      <c r="D64">
        <v>1.1014969999999999</v>
      </c>
      <c r="E64" s="2">
        <f t="shared" si="1"/>
        <v>10.858641009254178</v>
      </c>
      <c r="F64">
        <v>8.8452140000000004</v>
      </c>
      <c r="G64" s="2">
        <f t="shared" si="2"/>
        <v>3.0339112566921012</v>
      </c>
      <c r="H64">
        <f t="shared" si="3"/>
        <v>-0.21758774425545754</v>
      </c>
    </row>
    <row r="65" spans="1:8" x14ac:dyDescent="0.25">
      <c r="A65" s="1">
        <v>33390</v>
      </c>
      <c r="B65">
        <v>0.22314899999999999</v>
      </c>
      <c r="C65" s="2">
        <f t="shared" si="0"/>
        <v>-4.903774035183428</v>
      </c>
      <c r="D65">
        <v>1.025596</v>
      </c>
      <c r="E65" s="2">
        <f t="shared" si="1"/>
        <v>-6.8907132747524464</v>
      </c>
      <c r="F65">
        <v>8.4917119999999997</v>
      </c>
      <c r="G65" s="2">
        <f t="shared" si="2"/>
        <v>-3.9965341709087054</v>
      </c>
      <c r="H65">
        <f t="shared" si="3"/>
        <v>-5.2636738269481933</v>
      </c>
    </row>
    <row r="66" spans="1:8" x14ac:dyDescent="0.25">
      <c r="A66" s="1">
        <v>33420</v>
      </c>
      <c r="B66">
        <v>0.24868999999999999</v>
      </c>
      <c r="C66" s="2">
        <f t="shared" si="0"/>
        <v>11.445715642911235</v>
      </c>
      <c r="D66">
        <v>1.1065149999999999</v>
      </c>
      <c r="E66" s="2">
        <f t="shared" si="1"/>
        <v>7.8899488687553365</v>
      </c>
      <c r="F66">
        <v>8.8523639999999997</v>
      </c>
      <c r="G66" s="2">
        <f t="shared" si="2"/>
        <v>4.247105883948965</v>
      </c>
      <c r="H66">
        <f t="shared" si="3"/>
        <v>7.8609234652051789</v>
      </c>
    </row>
    <row r="67" spans="1:8" x14ac:dyDescent="0.25">
      <c r="A67" s="1">
        <v>33451</v>
      </c>
      <c r="B67">
        <v>0.28498499999999999</v>
      </c>
      <c r="C67" s="2">
        <f t="shared" si="0"/>
        <v>14.594475049258104</v>
      </c>
      <c r="D67">
        <v>1.283407</v>
      </c>
      <c r="E67" s="2">
        <f t="shared" si="1"/>
        <v>15.986407775764455</v>
      </c>
      <c r="F67">
        <v>8.4698550000000008</v>
      </c>
      <c r="G67" s="2">
        <f t="shared" si="2"/>
        <v>-4.3209813785334505</v>
      </c>
      <c r="H67">
        <f t="shared" si="3"/>
        <v>8.753300482163036</v>
      </c>
    </row>
    <row r="68" spans="1:8" x14ac:dyDescent="0.25">
      <c r="A68" s="1">
        <v>33482</v>
      </c>
      <c r="B68">
        <v>0.28409099999999998</v>
      </c>
      <c r="C68" s="2">
        <f t="shared" ref="C68:C131" si="4">100*(B68/B67-1)</f>
        <v>-0.31370072109058178</v>
      </c>
      <c r="D68">
        <v>1.3398620000000001</v>
      </c>
      <c r="E68" s="2">
        <f t="shared" ref="E68:E131" si="5">100*(D68/D67-1)</f>
        <v>4.3988384043409656</v>
      </c>
      <c r="F68">
        <v>9.5160280000000004</v>
      </c>
      <c r="G68" s="2">
        <f t="shared" ref="G68:G131" si="6">100*(F68/F67-1)</f>
        <v>12.351722668215693</v>
      </c>
      <c r="H68">
        <f t="shared" ref="H68:H131" si="7">AVERAGE(C68,E68,G68)</f>
        <v>5.4789534504886923</v>
      </c>
    </row>
    <row r="69" spans="1:8" x14ac:dyDescent="0.25">
      <c r="A69" s="1">
        <v>33512</v>
      </c>
      <c r="B69">
        <v>0.29556900000000003</v>
      </c>
      <c r="C69" s="2">
        <f t="shared" si="4"/>
        <v>4.0402547071185069</v>
      </c>
      <c r="D69">
        <v>1.4132530000000001</v>
      </c>
      <c r="E69" s="2">
        <f t="shared" si="5"/>
        <v>5.4775043997068229</v>
      </c>
      <c r="F69">
        <v>9.0224340000000005</v>
      </c>
      <c r="G69" s="2">
        <f t="shared" si="6"/>
        <v>-5.1869750698505745</v>
      </c>
      <c r="H69">
        <f t="shared" si="7"/>
        <v>1.4435946789915854</v>
      </c>
    </row>
    <row r="70" spans="1:8" x14ac:dyDescent="0.25">
      <c r="A70" s="1">
        <v>33543</v>
      </c>
      <c r="B70">
        <v>0.291265</v>
      </c>
      <c r="C70" s="2">
        <f t="shared" si="4"/>
        <v>-1.4561743619933232</v>
      </c>
      <c r="D70">
        <v>1.464062</v>
      </c>
      <c r="E70" s="2">
        <f t="shared" si="5"/>
        <v>3.5951807638122668</v>
      </c>
      <c r="F70">
        <v>8.4944030000000001</v>
      </c>
      <c r="G70" s="2">
        <f t="shared" si="6"/>
        <v>-5.8524229714509435</v>
      </c>
      <c r="H70">
        <f t="shared" si="7"/>
        <v>-1.2378055232106666</v>
      </c>
    </row>
    <row r="71" spans="1:8" x14ac:dyDescent="0.25">
      <c r="A71" s="1">
        <v>33573</v>
      </c>
      <c r="B71">
        <v>0.34685700000000003</v>
      </c>
      <c r="C71" s="2">
        <f t="shared" si="4"/>
        <v>19.086398983743337</v>
      </c>
      <c r="D71">
        <v>1.6748270000000001</v>
      </c>
      <c r="E71" s="2">
        <f t="shared" si="5"/>
        <v>14.395906730725883</v>
      </c>
      <c r="F71">
        <v>8.5959040000000009</v>
      </c>
      <c r="G71" s="2">
        <f t="shared" si="6"/>
        <v>1.1949162289568882</v>
      </c>
      <c r="H71">
        <f t="shared" si="7"/>
        <v>11.559073981142035</v>
      </c>
    </row>
    <row r="72" spans="1:8" x14ac:dyDescent="0.25">
      <c r="A72" s="1">
        <v>33604</v>
      </c>
      <c r="B72">
        <v>0.39838600000000002</v>
      </c>
      <c r="C72" s="2">
        <f t="shared" si="4"/>
        <v>14.855978112017333</v>
      </c>
      <c r="D72">
        <v>1.810319</v>
      </c>
      <c r="E72" s="2">
        <f t="shared" si="5"/>
        <v>8.0899101817680332</v>
      </c>
      <c r="F72">
        <v>8.6924910000000004</v>
      </c>
      <c r="G72" s="2">
        <f t="shared" si="6"/>
        <v>1.1236398172897122</v>
      </c>
      <c r="H72">
        <f t="shared" si="7"/>
        <v>8.023176037025026</v>
      </c>
    </row>
    <row r="73" spans="1:8" x14ac:dyDescent="0.25">
      <c r="A73" s="1">
        <v>33635</v>
      </c>
      <c r="B73">
        <v>0.41530499999999998</v>
      </c>
      <c r="C73" s="2">
        <f t="shared" si="4"/>
        <v>4.2468861857595241</v>
      </c>
      <c r="D73">
        <v>1.8592470000000001</v>
      </c>
      <c r="E73" s="2">
        <f t="shared" si="5"/>
        <v>2.702728082730177</v>
      </c>
      <c r="F73">
        <v>8.3906679999999998</v>
      </c>
      <c r="G73" s="2">
        <f t="shared" si="6"/>
        <v>-3.472226775961007</v>
      </c>
      <c r="H73">
        <f t="shared" si="7"/>
        <v>1.1591291641762314</v>
      </c>
    </row>
    <row r="74" spans="1:8" x14ac:dyDescent="0.25">
      <c r="A74" s="1">
        <v>33664</v>
      </c>
      <c r="B74">
        <v>0.37817000000000001</v>
      </c>
      <c r="C74" s="2">
        <f t="shared" si="4"/>
        <v>-8.9416212181408827</v>
      </c>
      <c r="D74">
        <v>1.783973</v>
      </c>
      <c r="E74" s="2">
        <f t="shared" si="5"/>
        <v>-4.0486282887642222</v>
      </c>
      <c r="F74">
        <v>8.5164229999999996</v>
      </c>
      <c r="G74" s="2">
        <f t="shared" si="6"/>
        <v>1.4987483714050009</v>
      </c>
      <c r="H74">
        <f t="shared" si="7"/>
        <v>-3.8305003785000351</v>
      </c>
    </row>
    <row r="75" spans="1:8" x14ac:dyDescent="0.25">
      <c r="A75" s="1">
        <v>33695</v>
      </c>
      <c r="B75">
        <v>0.390343</v>
      </c>
      <c r="C75" s="2">
        <f t="shared" si="4"/>
        <v>3.2189227067191961</v>
      </c>
      <c r="D75">
        <v>1.659772</v>
      </c>
      <c r="E75" s="2">
        <f t="shared" si="5"/>
        <v>-6.9620448291538022</v>
      </c>
      <c r="F75">
        <v>9.2558710000000008</v>
      </c>
      <c r="G75" s="2">
        <f t="shared" si="6"/>
        <v>8.6826124066407004</v>
      </c>
      <c r="H75">
        <f t="shared" si="7"/>
        <v>1.6464967614020314</v>
      </c>
    </row>
    <row r="76" spans="1:8" x14ac:dyDescent="0.25">
      <c r="A76" s="1">
        <v>33725</v>
      </c>
      <c r="B76">
        <v>0.38790799999999998</v>
      </c>
      <c r="C76" s="2">
        <f t="shared" si="4"/>
        <v>-0.62381034116150147</v>
      </c>
      <c r="D76">
        <v>1.82161</v>
      </c>
      <c r="E76" s="2">
        <f t="shared" si="5"/>
        <v>9.7506163497155018</v>
      </c>
      <c r="F76">
        <v>9.2558710000000008</v>
      </c>
      <c r="G76" s="2">
        <f t="shared" si="6"/>
        <v>0</v>
      </c>
      <c r="H76">
        <f t="shared" si="7"/>
        <v>3.0422686695180001</v>
      </c>
    </row>
    <row r="77" spans="1:8" x14ac:dyDescent="0.25">
      <c r="A77" s="1">
        <v>33756</v>
      </c>
      <c r="B77">
        <v>0.31162499999999999</v>
      </c>
      <c r="C77" s="2">
        <f t="shared" si="4"/>
        <v>-19.665229899873161</v>
      </c>
      <c r="D77">
        <v>1.5807359999999999</v>
      </c>
      <c r="E77" s="2">
        <f t="shared" si="5"/>
        <v>-13.223137773727633</v>
      </c>
      <c r="F77">
        <v>10.528297</v>
      </c>
      <c r="G77" s="2">
        <f t="shared" si="6"/>
        <v>13.747231351863043</v>
      </c>
      <c r="H77">
        <f t="shared" si="7"/>
        <v>-6.380378773912585</v>
      </c>
    </row>
    <row r="78" spans="1:8" x14ac:dyDescent="0.25">
      <c r="A78" s="1">
        <v>33786</v>
      </c>
      <c r="B78">
        <v>0.32159399999999999</v>
      </c>
      <c r="C78" s="2">
        <f t="shared" si="4"/>
        <v>3.1990373044524789</v>
      </c>
      <c r="D78">
        <v>1.642836</v>
      </c>
      <c r="E78" s="2">
        <f t="shared" si="5"/>
        <v>3.9285497388558355</v>
      </c>
      <c r="F78">
        <v>10.192144000000001</v>
      </c>
      <c r="G78" s="2">
        <f t="shared" si="6"/>
        <v>-3.1928525572559319</v>
      </c>
      <c r="H78">
        <f t="shared" si="7"/>
        <v>1.3115781620174609</v>
      </c>
    </row>
    <row r="79" spans="1:8" x14ac:dyDescent="0.25">
      <c r="A79" s="1">
        <v>33817</v>
      </c>
      <c r="B79">
        <v>0.31643500000000002</v>
      </c>
      <c r="C79" s="2">
        <f t="shared" si="4"/>
        <v>-1.6041965957076187</v>
      </c>
      <c r="D79">
        <v>1.6823539999999999</v>
      </c>
      <c r="E79" s="2">
        <f t="shared" si="5"/>
        <v>2.4054744356709845</v>
      </c>
      <c r="F79">
        <v>9.3181510000000003</v>
      </c>
      <c r="G79" s="2">
        <f t="shared" si="6"/>
        <v>-8.5751633807371714</v>
      </c>
      <c r="H79">
        <f t="shared" si="7"/>
        <v>-2.5912951802579354</v>
      </c>
    </row>
    <row r="80" spans="1:8" x14ac:dyDescent="0.25">
      <c r="A80" s="1">
        <v>33848</v>
      </c>
      <c r="B80">
        <v>0.335615</v>
      </c>
      <c r="C80" s="2">
        <f t="shared" si="4"/>
        <v>6.0612764074770453</v>
      </c>
      <c r="D80">
        <v>1.8178460000000001</v>
      </c>
      <c r="E80" s="2">
        <f t="shared" si="5"/>
        <v>8.0537152109484857</v>
      </c>
      <c r="F80">
        <v>9.1706059999999994</v>
      </c>
      <c r="G80" s="2">
        <f t="shared" si="6"/>
        <v>-1.5834149929530139</v>
      </c>
      <c r="H80">
        <f t="shared" si="7"/>
        <v>4.1771922084908395</v>
      </c>
    </row>
    <row r="81" spans="1:8" x14ac:dyDescent="0.25">
      <c r="A81" s="1">
        <v>33878</v>
      </c>
      <c r="B81">
        <v>0.39046599999999998</v>
      </c>
      <c r="C81" s="2">
        <f t="shared" si="4"/>
        <v>16.343429226941588</v>
      </c>
      <c r="D81">
        <v>2.0041470000000001</v>
      </c>
      <c r="E81" s="2">
        <f t="shared" si="5"/>
        <v>10.248447888324975</v>
      </c>
      <c r="F81">
        <v>7.5948529999999996</v>
      </c>
      <c r="G81" s="2">
        <f t="shared" si="6"/>
        <v>-17.182648562156089</v>
      </c>
      <c r="H81">
        <f t="shared" si="7"/>
        <v>3.1364095177034912</v>
      </c>
    </row>
    <row r="82" spans="1:8" x14ac:dyDescent="0.25">
      <c r="A82" s="1">
        <v>33909</v>
      </c>
      <c r="B82">
        <v>0.42765399999999998</v>
      </c>
      <c r="C82" s="2">
        <f t="shared" si="4"/>
        <v>9.5240046508530796</v>
      </c>
      <c r="D82">
        <v>2.1029429999999998</v>
      </c>
      <c r="E82" s="2">
        <f t="shared" si="5"/>
        <v>4.929578518940958</v>
      </c>
      <c r="F82">
        <v>7.7510110000000001</v>
      </c>
      <c r="G82" s="2">
        <f t="shared" si="6"/>
        <v>2.0561029950151744</v>
      </c>
      <c r="H82">
        <f t="shared" si="7"/>
        <v>5.5032287216030698</v>
      </c>
    </row>
    <row r="83" spans="1:8" x14ac:dyDescent="0.25">
      <c r="A83" s="1">
        <v>33939</v>
      </c>
      <c r="B83">
        <v>0.47248600000000002</v>
      </c>
      <c r="C83" s="2">
        <f t="shared" si="4"/>
        <v>10.483241124834564</v>
      </c>
      <c r="D83">
        <v>1.9279329999999999</v>
      </c>
      <c r="E83" s="2">
        <f t="shared" si="5"/>
        <v>-8.3221466297469746</v>
      </c>
      <c r="F83">
        <v>6.1576570000000004</v>
      </c>
      <c r="G83" s="2">
        <f t="shared" si="6"/>
        <v>-20.556724793707549</v>
      </c>
      <c r="H83">
        <f t="shared" si="7"/>
        <v>-6.1318767662066529</v>
      </c>
    </row>
    <row r="84" spans="1:8" x14ac:dyDescent="0.25">
      <c r="A84" s="1">
        <v>33970</v>
      </c>
      <c r="B84">
        <v>0.47050900000000001</v>
      </c>
      <c r="C84" s="2">
        <f t="shared" si="4"/>
        <v>-0.41842509619333113</v>
      </c>
      <c r="D84">
        <v>1.9533370000000001</v>
      </c>
      <c r="E84" s="2">
        <f t="shared" si="5"/>
        <v>1.3176806455411194</v>
      </c>
      <c r="F84">
        <v>6.2951759999999997</v>
      </c>
      <c r="G84" s="2">
        <f t="shared" si="6"/>
        <v>2.233300750593914</v>
      </c>
      <c r="H84">
        <f t="shared" si="7"/>
        <v>1.0441854333139007</v>
      </c>
    </row>
    <row r="85" spans="1:8" x14ac:dyDescent="0.25">
      <c r="A85" s="1">
        <v>34001</v>
      </c>
      <c r="B85">
        <v>0.41910900000000001</v>
      </c>
      <c r="C85" s="2">
        <f t="shared" si="4"/>
        <v>-10.924339385644055</v>
      </c>
      <c r="D85">
        <v>1.8827700000000001</v>
      </c>
      <c r="E85" s="2">
        <f t="shared" si="5"/>
        <v>-3.6126382697916459</v>
      </c>
      <c r="F85">
        <v>6.6466019999999997</v>
      </c>
      <c r="G85" s="2">
        <f t="shared" si="6"/>
        <v>5.5824650494283201</v>
      </c>
      <c r="H85">
        <f t="shared" si="7"/>
        <v>-2.9848375353357937</v>
      </c>
    </row>
    <row r="86" spans="1:8" x14ac:dyDescent="0.25">
      <c r="A86" s="1">
        <v>34029</v>
      </c>
      <c r="B86">
        <v>0.43368200000000001</v>
      </c>
      <c r="C86" s="2">
        <f t="shared" si="4"/>
        <v>3.4771384055221954</v>
      </c>
      <c r="D86">
        <v>2.0888300000000002</v>
      </c>
      <c r="E86" s="2">
        <f t="shared" si="5"/>
        <v>10.944512606425638</v>
      </c>
      <c r="F86">
        <v>6.493106</v>
      </c>
      <c r="G86" s="2">
        <f t="shared" si="6"/>
        <v>-2.3093905728069686</v>
      </c>
      <c r="H86">
        <f t="shared" si="7"/>
        <v>4.0374201463802883</v>
      </c>
    </row>
    <row r="87" spans="1:8" x14ac:dyDescent="0.25">
      <c r="A87" s="1">
        <v>34060</v>
      </c>
      <c r="B87">
        <v>0.43157600000000002</v>
      </c>
      <c r="C87" s="2">
        <f t="shared" si="4"/>
        <v>-0.48560927130939513</v>
      </c>
      <c r="D87">
        <v>1.9307559999999999</v>
      </c>
      <c r="E87" s="2">
        <f t="shared" si="5"/>
        <v>-7.5675856819367944</v>
      </c>
      <c r="F87">
        <v>6.2059420000000003</v>
      </c>
      <c r="G87" s="2">
        <f t="shared" si="6"/>
        <v>-4.4225983681769554</v>
      </c>
      <c r="H87">
        <f t="shared" si="7"/>
        <v>-4.1585977738077142</v>
      </c>
    </row>
    <row r="88" spans="1:8" x14ac:dyDescent="0.25">
      <c r="A88" s="1">
        <v>34090</v>
      </c>
      <c r="B88">
        <v>0.47683900000000001</v>
      </c>
      <c r="C88" s="2">
        <f t="shared" si="4"/>
        <v>10.487839916955522</v>
      </c>
      <c r="D88">
        <v>2.091653</v>
      </c>
      <c r="E88" s="2">
        <f t="shared" si="5"/>
        <v>8.3333678621223974</v>
      </c>
      <c r="F88">
        <v>6.7324109999999999</v>
      </c>
      <c r="G88" s="2">
        <f t="shared" si="6"/>
        <v>8.4833051936353812</v>
      </c>
      <c r="H88">
        <f t="shared" si="7"/>
        <v>9.1015043242377676</v>
      </c>
    </row>
    <row r="89" spans="1:8" x14ac:dyDescent="0.25">
      <c r="A89" s="1">
        <v>34121</v>
      </c>
      <c r="B89">
        <v>0.353273</v>
      </c>
      <c r="C89" s="2">
        <f t="shared" si="4"/>
        <v>-25.913568311316816</v>
      </c>
      <c r="D89">
        <v>1.9872110000000001</v>
      </c>
      <c r="E89" s="2">
        <f t="shared" si="5"/>
        <v>-4.9932756532751865</v>
      </c>
      <c r="F89">
        <v>6.5899539999999996</v>
      </c>
      <c r="G89" s="2">
        <f t="shared" si="6"/>
        <v>-2.1159878682391886</v>
      </c>
      <c r="H89">
        <f t="shared" si="7"/>
        <v>-11.007610610943731</v>
      </c>
    </row>
    <row r="90" spans="1:8" x14ac:dyDescent="0.25">
      <c r="A90" s="1">
        <v>34151</v>
      </c>
      <c r="B90">
        <v>0.24818499999999999</v>
      </c>
      <c r="C90" s="2">
        <f t="shared" si="4"/>
        <v>-29.746966227252013</v>
      </c>
      <c r="D90">
        <v>1.6710640000000001</v>
      </c>
      <c r="E90" s="2">
        <f t="shared" si="5"/>
        <v>-15.909080615999006</v>
      </c>
      <c r="F90">
        <v>5.939298</v>
      </c>
      <c r="G90" s="2">
        <f t="shared" si="6"/>
        <v>-9.8734528344203927</v>
      </c>
      <c r="H90">
        <f t="shared" si="7"/>
        <v>-18.509833225890471</v>
      </c>
    </row>
    <row r="91" spans="1:8" x14ac:dyDescent="0.25">
      <c r="A91" s="1">
        <v>34182</v>
      </c>
      <c r="B91">
        <v>0.23700599999999999</v>
      </c>
      <c r="C91" s="2">
        <f t="shared" si="4"/>
        <v>-4.5043012269073479</v>
      </c>
      <c r="D91">
        <v>1.6964680000000001</v>
      </c>
      <c r="E91" s="2">
        <f t="shared" si="5"/>
        <v>1.5202290277332331</v>
      </c>
      <c r="F91">
        <v>6.1061329999999998</v>
      </c>
      <c r="G91" s="2">
        <f t="shared" si="6"/>
        <v>2.8090020066344534</v>
      </c>
      <c r="H91">
        <f t="shared" si="7"/>
        <v>-5.8356730846553795E-2</v>
      </c>
    </row>
    <row r="92" spans="1:8" x14ac:dyDescent="0.25">
      <c r="A92" s="1">
        <v>34213</v>
      </c>
      <c r="B92">
        <v>0.23830699999999999</v>
      </c>
      <c r="C92" s="2">
        <f t="shared" si="4"/>
        <v>0.54893125068562476</v>
      </c>
      <c r="D92">
        <v>1.8630100000000001</v>
      </c>
      <c r="E92" s="2">
        <f t="shared" si="5"/>
        <v>9.8169844641926574</v>
      </c>
      <c r="F92">
        <v>5.7348650000000001</v>
      </c>
      <c r="G92" s="2">
        <f t="shared" si="6"/>
        <v>-6.0802475150803286</v>
      </c>
      <c r="H92">
        <f t="shared" si="7"/>
        <v>1.4285560665993178</v>
      </c>
    </row>
    <row r="93" spans="1:8" x14ac:dyDescent="0.25">
      <c r="A93" s="1">
        <v>34243</v>
      </c>
      <c r="B93">
        <v>0.31349500000000002</v>
      </c>
      <c r="C93" s="2">
        <f t="shared" si="4"/>
        <v>31.550898630757818</v>
      </c>
      <c r="D93">
        <v>1.8093779999999999</v>
      </c>
      <c r="E93" s="2">
        <f t="shared" si="5"/>
        <v>-2.8787821858175855</v>
      </c>
      <c r="F93">
        <v>6.2810490000000003</v>
      </c>
      <c r="G93" s="2">
        <f t="shared" si="6"/>
        <v>9.5239207897657607</v>
      </c>
      <c r="H93">
        <f t="shared" si="7"/>
        <v>12.732012411568666</v>
      </c>
    </row>
    <row r="94" spans="1:8" x14ac:dyDescent="0.25">
      <c r="A94" s="1">
        <v>34274</v>
      </c>
      <c r="B94">
        <v>0.32114100000000001</v>
      </c>
      <c r="C94" s="2">
        <f t="shared" si="4"/>
        <v>2.4389543692881821</v>
      </c>
      <c r="D94">
        <v>1.8065549999999999</v>
      </c>
      <c r="E94" s="2">
        <f t="shared" si="5"/>
        <v>-0.15602046670182279</v>
      </c>
      <c r="F94">
        <v>7.3563320000000001</v>
      </c>
      <c r="G94" s="2">
        <f t="shared" si="6"/>
        <v>17.119481156730345</v>
      </c>
      <c r="H94">
        <f t="shared" si="7"/>
        <v>6.467471686438901</v>
      </c>
    </row>
    <row r="95" spans="1:8" x14ac:dyDescent="0.25">
      <c r="A95" s="1">
        <v>34304</v>
      </c>
      <c r="B95">
        <v>0.33144600000000002</v>
      </c>
      <c r="C95" s="2">
        <f t="shared" si="4"/>
        <v>3.2088708698048585</v>
      </c>
      <c r="D95">
        <v>1.820668</v>
      </c>
      <c r="E95" s="2">
        <f t="shared" si="5"/>
        <v>0.78121064678351448</v>
      </c>
      <c r="F95">
        <v>7.8698300000000003</v>
      </c>
      <c r="G95" s="2">
        <f t="shared" si="6"/>
        <v>6.9803537958863293</v>
      </c>
      <c r="H95">
        <f t="shared" si="7"/>
        <v>3.6568117708249006</v>
      </c>
    </row>
    <row r="96" spans="1:8" x14ac:dyDescent="0.25">
      <c r="A96" s="1">
        <v>34335</v>
      </c>
      <c r="B96">
        <v>0.37110599999999999</v>
      </c>
      <c r="C96" s="2">
        <f t="shared" si="4"/>
        <v>11.96575007693561</v>
      </c>
      <c r="D96">
        <v>1.922288</v>
      </c>
      <c r="E96" s="2">
        <f t="shared" si="5"/>
        <v>5.5814679007924584</v>
      </c>
      <c r="F96">
        <v>7.8698300000000003</v>
      </c>
      <c r="G96" s="2">
        <f t="shared" si="6"/>
        <v>0</v>
      </c>
      <c r="H96">
        <f t="shared" si="7"/>
        <v>5.8490726592426894</v>
      </c>
    </row>
    <row r="97" spans="1:8" x14ac:dyDescent="0.25">
      <c r="A97" s="1">
        <v>34366</v>
      </c>
      <c r="B97">
        <v>0.41359899999999999</v>
      </c>
      <c r="C97" s="2">
        <f t="shared" si="4"/>
        <v>11.450367280507457</v>
      </c>
      <c r="D97">
        <v>1.8630100000000001</v>
      </c>
      <c r="E97" s="2">
        <f t="shared" si="5"/>
        <v>-3.0837210657300052</v>
      </c>
      <c r="F97">
        <v>7.3649089999999999</v>
      </c>
      <c r="G97" s="2">
        <f t="shared" si="6"/>
        <v>-6.4159073321787163</v>
      </c>
      <c r="H97">
        <f t="shared" si="7"/>
        <v>0.65024629419957858</v>
      </c>
    </row>
    <row r="98" spans="1:8" x14ac:dyDescent="0.25">
      <c r="A98" s="1">
        <v>34394</v>
      </c>
      <c r="B98">
        <v>0.41877399999999998</v>
      </c>
      <c r="C98" s="2">
        <f t="shared" si="4"/>
        <v>1.2512119226593788</v>
      </c>
      <c r="D98">
        <v>1.9138189999999999</v>
      </c>
      <c r="E98" s="2">
        <f t="shared" si="5"/>
        <v>2.7272532085173884</v>
      </c>
      <c r="F98">
        <v>7.7476349999999998</v>
      </c>
      <c r="G98" s="2">
        <f t="shared" si="6"/>
        <v>5.1966154639520923</v>
      </c>
      <c r="H98">
        <f t="shared" si="7"/>
        <v>3.0583601983762865</v>
      </c>
    </row>
    <row r="99" spans="1:8" x14ac:dyDescent="0.25">
      <c r="A99" s="1">
        <v>34425</v>
      </c>
      <c r="B99">
        <v>0.37784099999999998</v>
      </c>
      <c r="C99" s="2">
        <f t="shared" si="4"/>
        <v>-9.7744845668546798</v>
      </c>
      <c r="D99">
        <v>2.0888300000000002</v>
      </c>
      <c r="E99" s="2">
        <f t="shared" si="5"/>
        <v>9.1445951785409374</v>
      </c>
      <c r="F99">
        <v>8.1554099999999998</v>
      </c>
      <c r="G99" s="2">
        <f t="shared" si="6"/>
        <v>5.2632190339374496</v>
      </c>
      <c r="H99">
        <f t="shared" si="7"/>
        <v>1.5444432152079024</v>
      </c>
    </row>
    <row r="100" spans="1:8" x14ac:dyDescent="0.25">
      <c r="A100" s="1">
        <v>34455</v>
      </c>
      <c r="B100">
        <v>0.36839499999999997</v>
      </c>
      <c r="C100" s="2">
        <f t="shared" si="4"/>
        <v>-2.4999933834602417</v>
      </c>
      <c r="D100">
        <v>2.4275579999999999</v>
      </c>
      <c r="E100" s="2">
        <f t="shared" si="5"/>
        <v>16.216159285341547</v>
      </c>
      <c r="F100">
        <v>8.9354890000000005</v>
      </c>
      <c r="G100" s="2">
        <f t="shared" si="6"/>
        <v>9.5651720759593939</v>
      </c>
      <c r="H100">
        <f t="shared" si="7"/>
        <v>7.7604459926135663</v>
      </c>
    </row>
    <row r="101" spans="1:8" x14ac:dyDescent="0.25">
      <c r="A101" s="1">
        <v>34486</v>
      </c>
      <c r="B101">
        <v>0.37508000000000002</v>
      </c>
      <c r="C101" s="2">
        <f t="shared" si="4"/>
        <v>1.8146283201455171</v>
      </c>
      <c r="D101">
        <v>2.331585</v>
      </c>
      <c r="E101" s="2">
        <f t="shared" si="5"/>
        <v>-3.9534791753688237</v>
      </c>
      <c r="F101">
        <v>8.4795339999999992</v>
      </c>
      <c r="G101" s="2">
        <f t="shared" si="6"/>
        <v>-5.1027425583535679</v>
      </c>
      <c r="H101">
        <f t="shared" si="7"/>
        <v>-2.4138644711922912</v>
      </c>
    </row>
    <row r="102" spans="1:8" x14ac:dyDescent="0.25">
      <c r="A102" s="1">
        <v>34516</v>
      </c>
      <c r="B102">
        <v>0.47681200000000001</v>
      </c>
      <c r="C102" s="2">
        <f t="shared" si="4"/>
        <v>27.122747147275248</v>
      </c>
      <c r="D102">
        <v>2.3259400000000001</v>
      </c>
      <c r="E102" s="2">
        <f t="shared" si="5"/>
        <v>-0.24210998097859981</v>
      </c>
      <c r="F102">
        <v>8.9305690000000002</v>
      </c>
      <c r="G102" s="2">
        <f t="shared" si="6"/>
        <v>5.3191012619325573</v>
      </c>
      <c r="H102">
        <f t="shared" si="7"/>
        <v>10.733246142743068</v>
      </c>
    </row>
    <row r="103" spans="1:8" x14ac:dyDescent="0.25">
      <c r="A103" s="1">
        <v>34547</v>
      </c>
      <c r="B103">
        <v>0.51219599999999998</v>
      </c>
      <c r="C103" s="2">
        <f t="shared" si="4"/>
        <v>7.4209541706165005</v>
      </c>
      <c r="D103">
        <v>2.6251500000000001</v>
      </c>
      <c r="E103" s="2">
        <f t="shared" si="5"/>
        <v>12.864046364050651</v>
      </c>
      <c r="F103">
        <v>9.8867720000000006</v>
      </c>
      <c r="G103" s="2">
        <f t="shared" si="6"/>
        <v>10.707078126824854</v>
      </c>
      <c r="H103">
        <f t="shared" si="7"/>
        <v>10.330692887164002</v>
      </c>
    </row>
    <row r="104" spans="1:8" x14ac:dyDescent="0.25">
      <c r="A104" s="1">
        <v>34578</v>
      </c>
      <c r="B104">
        <v>0.52785000000000004</v>
      </c>
      <c r="C104" s="2">
        <f t="shared" si="4"/>
        <v>3.0562519035681746</v>
      </c>
      <c r="D104">
        <v>2.534824</v>
      </c>
      <c r="E104" s="2">
        <f t="shared" si="5"/>
        <v>-3.4407938593985166</v>
      </c>
      <c r="F104">
        <v>10.211228999999999</v>
      </c>
      <c r="G104" s="2">
        <f t="shared" si="6"/>
        <v>3.2817283538044473</v>
      </c>
      <c r="H104">
        <f t="shared" si="7"/>
        <v>0.96572879932470179</v>
      </c>
    </row>
    <row r="105" spans="1:8" x14ac:dyDescent="0.25">
      <c r="A105" s="1">
        <v>34608</v>
      </c>
      <c r="B105">
        <v>0.676705</v>
      </c>
      <c r="C105" s="2">
        <f t="shared" si="4"/>
        <v>28.200246282087704</v>
      </c>
      <c r="D105">
        <v>2.8453240000000002</v>
      </c>
      <c r="E105" s="2">
        <f t="shared" si="5"/>
        <v>12.249371159496691</v>
      </c>
      <c r="F105">
        <v>10.9262</v>
      </c>
      <c r="G105" s="2">
        <f t="shared" si="6"/>
        <v>7.0018114371933171</v>
      </c>
      <c r="H105">
        <f t="shared" si="7"/>
        <v>15.817142959592571</v>
      </c>
    </row>
    <row r="106" spans="1:8" x14ac:dyDescent="0.25">
      <c r="A106" s="1">
        <v>34639</v>
      </c>
      <c r="B106">
        <v>0.58367100000000005</v>
      </c>
      <c r="C106" s="2">
        <f t="shared" si="4"/>
        <v>-13.748088162493255</v>
      </c>
      <c r="D106">
        <v>2.8396789999999998</v>
      </c>
      <c r="E106" s="2">
        <f t="shared" si="5"/>
        <v>-0.19839568358472892</v>
      </c>
      <c r="F106">
        <v>10.376226000000001</v>
      </c>
      <c r="G106" s="2">
        <f t="shared" si="6"/>
        <v>-5.0335340740605083</v>
      </c>
      <c r="H106">
        <f t="shared" si="7"/>
        <v>-6.3266726400461648</v>
      </c>
    </row>
    <row r="107" spans="1:8" x14ac:dyDescent="0.25">
      <c r="A107" s="1">
        <v>34669</v>
      </c>
      <c r="B107">
        <v>0.66713</v>
      </c>
      <c r="C107" s="2">
        <f t="shared" si="4"/>
        <v>14.298980076104506</v>
      </c>
      <c r="D107">
        <v>2.7606419999999998</v>
      </c>
      <c r="E107" s="2">
        <f t="shared" si="5"/>
        <v>-2.7833075499026472</v>
      </c>
      <c r="F107">
        <v>10.928216000000001</v>
      </c>
      <c r="G107" s="2">
        <f t="shared" si="6"/>
        <v>5.3197569135444711</v>
      </c>
      <c r="H107">
        <f t="shared" si="7"/>
        <v>5.6118098132487768</v>
      </c>
    </row>
    <row r="108" spans="1:8" x14ac:dyDescent="0.25">
      <c r="A108" s="1">
        <v>34700</v>
      </c>
      <c r="B108">
        <v>0.69065100000000001</v>
      </c>
      <c r="C108" s="2">
        <f t="shared" si="4"/>
        <v>3.5256996387510675</v>
      </c>
      <c r="D108">
        <v>2.6816049999999998</v>
      </c>
      <c r="E108" s="2">
        <f t="shared" si="5"/>
        <v>-2.862993463114738</v>
      </c>
      <c r="F108">
        <v>10.723782999999999</v>
      </c>
      <c r="G108" s="2">
        <f t="shared" si="6"/>
        <v>-1.8706895983754523</v>
      </c>
      <c r="H108">
        <f t="shared" si="7"/>
        <v>-0.40266114091304095</v>
      </c>
    </row>
    <row r="109" spans="1:8" x14ac:dyDescent="0.25">
      <c r="A109" s="1">
        <v>34731</v>
      </c>
      <c r="B109">
        <v>0.67568300000000003</v>
      </c>
      <c r="C109" s="2">
        <f t="shared" si="4"/>
        <v>-2.167230627335659</v>
      </c>
      <c r="D109">
        <v>2.8453240000000002</v>
      </c>
      <c r="E109" s="2">
        <f t="shared" si="5"/>
        <v>6.1052615877431826</v>
      </c>
      <c r="F109">
        <v>11.188414</v>
      </c>
      <c r="G109" s="2">
        <f t="shared" si="6"/>
        <v>4.3327154232792653</v>
      </c>
      <c r="H109">
        <f t="shared" si="7"/>
        <v>2.7569154612289295</v>
      </c>
    </row>
    <row r="110" spans="1:8" x14ac:dyDescent="0.25">
      <c r="A110" s="1">
        <v>34759</v>
      </c>
      <c r="B110">
        <v>0.65314499999999998</v>
      </c>
      <c r="C110" s="2">
        <f t="shared" si="4"/>
        <v>-3.335587842227794</v>
      </c>
      <c r="D110">
        <v>3.2122809999999999</v>
      </c>
      <c r="E110" s="2">
        <f t="shared" si="5"/>
        <v>12.896844085243009</v>
      </c>
      <c r="F110">
        <v>12.376461000000001</v>
      </c>
      <c r="G110" s="2">
        <f t="shared" si="6"/>
        <v>10.618547007645596</v>
      </c>
      <c r="H110">
        <f t="shared" si="7"/>
        <v>6.7266010835536036</v>
      </c>
    </row>
    <row r="111" spans="1:8" x14ac:dyDescent="0.25">
      <c r="A111" s="1">
        <v>34790</v>
      </c>
      <c r="B111">
        <v>0.708731</v>
      </c>
      <c r="C111" s="2">
        <f t="shared" si="4"/>
        <v>8.5105145105604407</v>
      </c>
      <c r="D111">
        <v>3.6921469999999998</v>
      </c>
      <c r="E111" s="2">
        <f t="shared" si="5"/>
        <v>14.938481409316307</v>
      </c>
      <c r="F111">
        <v>14.260246</v>
      </c>
      <c r="G111" s="2">
        <f t="shared" si="6"/>
        <v>15.220708084483924</v>
      </c>
      <c r="H111">
        <f t="shared" si="7"/>
        <v>12.88990133478689</v>
      </c>
    </row>
    <row r="112" spans="1:8" x14ac:dyDescent="0.25">
      <c r="A112" s="1">
        <v>34820</v>
      </c>
      <c r="B112">
        <v>0.77010800000000001</v>
      </c>
      <c r="C112" s="2">
        <f t="shared" si="4"/>
        <v>8.6601263384838525</v>
      </c>
      <c r="D112">
        <v>3.8248169999999999</v>
      </c>
      <c r="E112" s="2">
        <f t="shared" si="5"/>
        <v>3.5933022168402218</v>
      </c>
      <c r="F112">
        <v>14.015351000000001</v>
      </c>
      <c r="G112" s="2">
        <f t="shared" si="6"/>
        <v>-1.7173266155436573</v>
      </c>
      <c r="H112">
        <f t="shared" si="7"/>
        <v>3.5120339799268057</v>
      </c>
    </row>
    <row r="113" spans="1:8" x14ac:dyDescent="0.25">
      <c r="A113" s="1">
        <v>34851</v>
      </c>
      <c r="B113">
        <v>0.93268700000000004</v>
      </c>
      <c r="C113" s="2">
        <f t="shared" si="4"/>
        <v>21.111194793457557</v>
      </c>
      <c r="D113">
        <v>4.0816879999999998</v>
      </c>
      <c r="E113" s="2">
        <f t="shared" si="5"/>
        <v>6.7159030092158511</v>
      </c>
      <c r="F113">
        <v>14.622605999999999</v>
      </c>
      <c r="G113" s="2">
        <f t="shared" si="6"/>
        <v>4.3327848157352467</v>
      </c>
      <c r="H113">
        <f t="shared" si="7"/>
        <v>10.719960872802885</v>
      </c>
    </row>
    <row r="114" spans="1:8" x14ac:dyDescent="0.25">
      <c r="A114" s="1">
        <v>34881</v>
      </c>
      <c r="B114">
        <v>0.90381500000000004</v>
      </c>
      <c r="C114" s="2">
        <f t="shared" si="4"/>
        <v>-3.0955722552153064</v>
      </c>
      <c r="D114">
        <v>4.087332</v>
      </c>
      <c r="E114" s="2">
        <f t="shared" si="5"/>
        <v>0.13827612497574471</v>
      </c>
      <c r="F114">
        <v>16.583715000000002</v>
      </c>
      <c r="G114" s="2">
        <f t="shared" si="6"/>
        <v>13.411487665057798</v>
      </c>
      <c r="H114">
        <f t="shared" si="7"/>
        <v>3.4847305116060787</v>
      </c>
    </row>
    <row r="115" spans="1:8" x14ac:dyDescent="0.25">
      <c r="A115" s="1">
        <v>34912</v>
      </c>
      <c r="B115">
        <v>0.863645</v>
      </c>
      <c r="C115" s="2">
        <f t="shared" si="4"/>
        <v>-4.4444936187162281</v>
      </c>
      <c r="D115">
        <v>4.1776590000000002</v>
      </c>
      <c r="E115" s="2">
        <f t="shared" si="5"/>
        <v>2.2099256923587385</v>
      </c>
      <c r="F115">
        <v>15.745958</v>
      </c>
      <c r="G115" s="2">
        <f t="shared" si="6"/>
        <v>-5.0516847401200664</v>
      </c>
      <c r="H115">
        <f t="shared" si="7"/>
        <v>-2.428750888825852</v>
      </c>
    </row>
    <row r="116" spans="1:8" x14ac:dyDescent="0.25">
      <c r="A116" s="1">
        <v>34943</v>
      </c>
      <c r="B116">
        <v>0.80991800000000003</v>
      </c>
      <c r="C116" s="2">
        <f t="shared" si="4"/>
        <v>-6.2209588430431451</v>
      </c>
      <c r="D116">
        <v>4.087332</v>
      </c>
      <c r="E116" s="2">
        <f t="shared" si="5"/>
        <v>-2.1621439184002389</v>
      </c>
      <c r="F116">
        <v>14.527564</v>
      </c>
      <c r="G116" s="2">
        <f t="shared" si="6"/>
        <v>-7.737820715640165</v>
      </c>
      <c r="H116">
        <f t="shared" si="7"/>
        <v>-5.3736411590278506</v>
      </c>
    </row>
    <row r="117" spans="1:8" x14ac:dyDescent="0.25">
      <c r="A117" s="1">
        <v>34973</v>
      </c>
      <c r="B117">
        <v>0.78953499999999999</v>
      </c>
      <c r="C117" s="2">
        <f t="shared" si="4"/>
        <v>-2.5166745275447711</v>
      </c>
      <c r="D117">
        <v>4.5163890000000002</v>
      </c>
      <c r="E117" s="2">
        <f t="shared" si="5"/>
        <v>10.497238785594121</v>
      </c>
      <c r="F117">
        <v>14.950319</v>
      </c>
      <c r="G117" s="2">
        <f t="shared" si="6"/>
        <v>2.9100198766978336</v>
      </c>
      <c r="H117">
        <f t="shared" si="7"/>
        <v>3.6301947115823943</v>
      </c>
    </row>
    <row r="118" spans="1:8" x14ac:dyDescent="0.25">
      <c r="A118" s="1">
        <v>35004</v>
      </c>
      <c r="B118">
        <v>0.82894299999999999</v>
      </c>
      <c r="C118" s="2">
        <f t="shared" si="4"/>
        <v>4.991292342961362</v>
      </c>
      <c r="D118">
        <v>3.9349029999999998</v>
      </c>
      <c r="E118" s="2">
        <f t="shared" si="5"/>
        <v>-12.875020287225048</v>
      </c>
      <c r="F118">
        <v>14.854241</v>
      </c>
      <c r="G118" s="2">
        <f t="shared" si="6"/>
        <v>-0.64264849465753837</v>
      </c>
      <c r="H118">
        <f t="shared" si="7"/>
        <v>-2.8421254796404085</v>
      </c>
    </row>
    <row r="119" spans="1:8" x14ac:dyDescent="0.25">
      <c r="A119" s="1">
        <v>35034</v>
      </c>
      <c r="B119">
        <v>0.75908399999999998</v>
      </c>
      <c r="C119" s="2">
        <f t="shared" si="4"/>
        <v>-8.4274793321133075</v>
      </c>
      <c r="D119">
        <v>3.96313</v>
      </c>
      <c r="E119" s="2">
        <f t="shared" si="5"/>
        <v>0.71734932220692826</v>
      </c>
      <c r="F119">
        <v>14.190860000000001</v>
      </c>
      <c r="G119" s="2">
        <f t="shared" si="6"/>
        <v>-4.4659366978090587</v>
      </c>
      <c r="H119">
        <f t="shared" si="7"/>
        <v>-4.0586889025718129</v>
      </c>
    </row>
    <row r="120" spans="1:8" x14ac:dyDescent="0.25">
      <c r="A120" s="1">
        <v>35065</v>
      </c>
      <c r="B120">
        <v>0.65787300000000004</v>
      </c>
      <c r="C120" s="2">
        <f t="shared" si="4"/>
        <v>-13.333306985788129</v>
      </c>
      <c r="D120">
        <v>4.1776590000000002</v>
      </c>
      <c r="E120" s="2">
        <f t="shared" si="5"/>
        <v>5.4131204376338893</v>
      </c>
      <c r="F120">
        <v>16.850439000000001</v>
      </c>
      <c r="G120" s="2">
        <f t="shared" si="6"/>
        <v>18.741492763652111</v>
      </c>
      <c r="H120">
        <f t="shared" si="7"/>
        <v>3.6071020718326241</v>
      </c>
    </row>
    <row r="121" spans="1:8" x14ac:dyDescent="0.25">
      <c r="A121" s="1">
        <v>35096</v>
      </c>
      <c r="B121">
        <v>0.65489600000000003</v>
      </c>
      <c r="C121" s="2">
        <f t="shared" si="4"/>
        <v>-0.45251895122615515</v>
      </c>
      <c r="D121">
        <v>4.4571120000000004</v>
      </c>
      <c r="E121" s="2">
        <f t="shared" si="5"/>
        <v>6.6892247548208328</v>
      </c>
      <c r="F121">
        <v>19.044096</v>
      </c>
      <c r="G121" s="2">
        <f t="shared" si="6"/>
        <v>13.018396731384851</v>
      </c>
      <c r="H121">
        <f t="shared" si="7"/>
        <v>6.4183675116598424</v>
      </c>
    </row>
    <row r="122" spans="1:8" x14ac:dyDescent="0.25">
      <c r="A122" s="1">
        <v>35125</v>
      </c>
      <c r="B122">
        <v>0.58494100000000004</v>
      </c>
      <c r="C122" s="2">
        <f t="shared" si="4"/>
        <v>-10.681848721018294</v>
      </c>
      <c r="D122">
        <v>4.6575240000000004</v>
      </c>
      <c r="E122" s="2">
        <f t="shared" si="5"/>
        <v>4.496454206221423</v>
      </c>
      <c r="F122">
        <v>17.429407000000001</v>
      </c>
      <c r="G122" s="2">
        <f t="shared" si="6"/>
        <v>-8.4786854676640928</v>
      </c>
      <c r="H122">
        <f t="shared" si="7"/>
        <v>-4.888026660820322</v>
      </c>
    </row>
    <row r="123" spans="1:8" x14ac:dyDescent="0.25">
      <c r="A123" s="1">
        <v>35156</v>
      </c>
      <c r="B123">
        <v>0.58047599999999999</v>
      </c>
      <c r="C123" s="2">
        <f t="shared" si="4"/>
        <v>-0.76332484814708446</v>
      </c>
      <c r="D123">
        <v>5.1148100000000003</v>
      </c>
      <c r="E123" s="2">
        <f t="shared" si="5"/>
        <v>9.818221011850925</v>
      </c>
      <c r="F123">
        <v>16.881067000000002</v>
      </c>
      <c r="G123" s="2">
        <f t="shared" si="6"/>
        <v>-3.1460622842762187</v>
      </c>
      <c r="H123">
        <f t="shared" si="7"/>
        <v>1.9696112931425407</v>
      </c>
    </row>
    <row r="124" spans="1:8" x14ac:dyDescent="0.25">
      <c r="A124" s="1">
        <v>35186</v>
      </c>
      <c r="B124">
        <v>0.62215100000000001</v>
      </c>
      <c r="C124" s="2">
        <f t="shared" si="4"/>
        <v>7.1794527250049978</v>
      </c>
      <c r="D124">
        <v>5.3632099999999996</v>
      </c>
      <c r="E124" s="2">
        <f t="shared" si="5"/>
        <v>4.856485382643716</v>
      </c>
      <c r="F124">
        <v>16.724399999999999</v>
      </c>
      <c r="G124" s="2">
        <f t="shared" si="6"/>
        <v>-0.92806337419312213</v>
      </c>
      <c r="H124">
        <f t="shared" si="7"/>
        <v>3.7026249111518639</v>
      </c>
    </row>
    <row r="125" spans="1:8" x14ac:dyDescent="0.25">
      <c r="A125" s="1">
        <v>35217</v>
      </c>
      <c r="B125">
        <v>0.50010200000000005</v>
      </c>
      <c r="C125" s="2">
        <f t="shared" si="4"/>
        <v>-19.617263333177949</v>
      </c>
      <c r="D125">
        <v>5.4253109999999998</v>
      </c>
      <c r="E125" s="2">
        <f t="shared" si="5"/>
        <v>1.1579072980547167</v>
      </c>
      <c r="F125">
        <v>15.718059999999999</v>
      </c>
      <c r="G125" s="2">
        <f t="shared" si="6"/>
        <v>-6.0171964315610671</v>
      </c>
      <c r="H125">
        <f t="shared" si="7"/>
        <v>-8.1588508222281</v>
      </c>
    </row>
    <row r="126" spans="1:8" x14ac:dyDescent="0.25">
      <c r="A126" s="1">
        <v>35247</v>
      </c>
      <c r="B126">
        <v>0.52391699999999997</v>
      </c>
      <c r="C126" s="2">
        <f t="shared" si="4"/>
        <v>4.7620285461765555</v>
      </c>
      <c r="D126">
        <v>5.3236929999999996</v>
      </c>
      <c r="E126" s="2">
        <f t="shared" si="5"/>
        <v>-1.8730354812839356</v>
      </c>
      <c r="F126">
        <v>17.067581000000001</v>
      </c>
      <c r="G126" s="2">
        <f t="shared" si="6"/>
        <v>8.5857987563350733</v>
      </c>
      <c r="H126">
        <f t="shared" si="7"/>
        <v>3.8249306070758977</v>
      </c>
    </row>
    <row r="127" spans="1:8" x14ac:dyDescent="0.25">
      <c r="A127" s="1">
        <v>35278</v>
      </c>
      <c r="B127">
        <v>0.57749899999999998</v>
      </c>
      <c r="C127" s="2">
        <f t="shared" si="4"/>
        <v>10.227192475143966</v>
      </c>
      <c r="D127">
        <v>5.5325759999999997</v>
      </c>
      <c r="E127" s="2">
        <f t="shared" si="5"/>
        <v>3.9236484898734769</v>
      </c>
      <c r="F127">
        <v>18.159120999999999</v>
      </c>
      <c r="G127" s="2">
        <f t="shared" si="6"/>
        <v>6.3953995589650203</v>
      </c>
      <c r="H127">
        <f t="shared" si="7"/>
        <v>6.848746841327487</v>
      </c>
    </row>
    <row r="128" spans="1:8" x14ac:dyDescent="0.25">
      <c r="A128" s="1">
        <v>35309</v>
      </c>
      <c r="B128">
        <v>0.52838200000000002</v>
      </c>
      <c r="C128" s="2">
        <f t="shared" si="4"/>
        <v>-8.5051229525938474</v>
      </c>
      <c r="D128">
        <v>5.9559870000000004</v>
      </c>
      <c r="E128" s="2">
        <f t="shared" si="5"/>
        <v>7.6530534781628079</v>
      </c>
      <c r="F128">
        <v>20.022349999999999</v>
      </c>
      <c r="G128" s="2">
        <f t="shared" si="6"/>
        <v>10.260568229045886</v>
      </c>
      <c r="H128">
        <f t="shared" si="7"/>
        <v>3.1361662515382824</v>
      </c>
    </row>
    <row r="129" spans="1:8" x14ac:dyDescent="0.25">
      <c r="A129" s="1">
        <v>35339</v>
      </c>
      <c r="B129">
        <v>0.54773099999999997</v>
      </c>
      <c r="C129" s="2">
        <f t="shared" si="4"/>
        <v>3.6619339795829431</v>
      </c>
      <c r="D129">
        <v>6.1987399999999999</v>
      </c>
      <c r="E129" s="2">
        <f t="shared" si="5"/>
        <v>4.0757812265204585</v>
      </c>
      <c r="F129">
        <v>20.74605</v>
      </c>
      <c r="G129" s="2">
        <f t="shared" si="6"/>
        <v>3.614460840011291</v>
      </c>
      <c r="H129">
        <f t="shared" si="7"/>
        <v>3.7840586820382307</v>
      </c>
    </row>
    <row r="130" spans="1:8" x14ac:dyDescent="0.25">
      <c r="A130" s="1">
        <v>35370</v>
      </c>
      <c r="B130">
        <v>0.57452199999999998</v>
      </c>
      <c r="C130" s="2">
        <f t="shared" si="4"/>
        <v>4.8912696195760441</v>
      </c>
      <c r="D130">
        <v>7.0850840000000002</v>
      </c>
      <c r="E130" s="2">
        <f t="shared" si="5"/>
        <v>14.29877684819818</v>
      </c>
      <c r="F130">
        <v>25.631022999999999</v>
      </c>
      <c r="G130" s="2">
        <f t="shared" si="6"/>
        <v>23.546520903979307</v>
      </c>
      <c r="H130">
        <f t="shared" si="7"/>
        <v>14.245522457251177</v>
      </c>
    </row>
    <row r="131" spans="1:8" x14ac:dyDescent="0.25">
      <c r="A131" s="1">
        <v>35400</v>
      </c>
      <c r="B131">
        <v>0.49712499999999998</v>
      </c>
      <c r="C131" s="2">
        <f t="shared" si="4"/>
        <v>-13.471546781498356</v>
      </c>
      <c r="D131">
        <v>7.4633320000000003</v>
      </c>
      <c r="E131" s="2">
        <f t="shared" si="5"/>
        <v>5.3386523010877429</v>
      </c>
      <c r="F131">
        <v>24.629277999999999</v>
      </c>
      <c r="G131" s="2">
        <f t="shared" si="6"/>
        <v>-3.9083301513170188</v>
      </c>
      <c r="H131">
        <f t="shared" si="7"/>
        <v>-4.0137415439092106</v>
      </c>
    </row>
    <row r="132" spans="1:8" x14ac:dyDescent="0.25">
      <c r="A132" s="1">
        <v>35431</v>
      </c>
      <c r="B132">
        <v>0.39591399999999999</v>
      </c>
      <c r="C132" s="2">
        <f t="shared" ref="C132:C195" si="8">100*(B132/B131-1)</f>
        <v>-20.359265778224788</v>
      </c>
      <c r="D132">
        <v>9.2134309999999999</v>
      </c>
      <c r="E132" s="2">
        <f t="shared" ref="E132:E195" si="9">100*(D132/D131-1)</f>
        <v>23.449298517069849</v>
      </c>
      <c r="F132">
        <v>25.503098000000001</v>
      </c>
      <c r="G132" s="2">
        <f t="shared" ref="G132:G195" si="10">100*(F132/F131-1)</f>
        <v>3.5478912536534901</v>
      </c>
      <c r="H132">
        <f t="shared" ref="H132:H195" si="11">AVERAGE(C132,E132,G132)</f>
        <v>2.2126413308328501</v>
      </c>
    </row>
    <row r="133" spans="1:8" x14ac:dyDescent="0.25">
      <c r="A133" s="1">
        <v>35462</v>
      </c>
      <c r="B133">
        <v>0.38698399999999999</v>
      </c>
      <c r="C133" s="2">
        <f t="shared" si="8"/>
        <v>-2.2555403446202993</v>
      </c>
      <c r="D133">
        <v>8.8069559999999996</v>
      </c>
      <c r="E133" s="2">
        <f t="shared" si="9"/>
        <v>-4.4117658231770607</v>
      </c>
      <c r="F133">
        <v>23.369361999999999</v>
      </c>
      <c r="G133" s="2">
        <f t="shared" si="10"/>
        <v>-8.3665756999404586</v>
      </c>
      <c r="H133">
        <f t="shared" si="11"/>
        <v>-5.0112939559126062</v>
      </c>
    </row>
    <row r="134" spans="1:8" x14ac:dyDescent="0.25">
      <c r="A134" s="1">
        <v>35490</v>
      </c>
      <c r="B134">
        <v>0.43461300000000003</v>
      </c>
      <c r="C134" s="2">
        <f t="shared" si="8"/>
        <v>12.307743989415588</v>
      </c>
      <c r="D134">
        <v>8.2819230000000008</v>
      </c>
      <c r="E134" s="2">
        <f t="shared" si="9"/>
        <v>-5.9615717394295942</v>
      </c>
      <c r="F134">
        <v>22.524654000000002</v>
      </c>
      <c r="G134" s="2">
        <f t="shared" si="10"/>
        <v>-3.6145958969697078</v>
      </c>
      <c r="H134">
        <f t="shared" si="11"/>
        <v>0.9105254510054287</v>
      </c>
    </row>
    <row r="135" spans="1:8" x14ac:dyDescent="0.25">
      <c r="A135" s="1">
        <v>35521</v>
      </c>
      <c r="B135">
        <v>0.40484500000000001</v>
      </c>
      <c r="C135" s="2">
        <f t="shared" si="8"/>
        <v>-6.8493119165786602</v>
      </c>
      <c r="D135">
        <v>10.974824</v>
      </c>
      <c r="E135" s="2">
        <f t="shared" si="9"/>
        <v>32.515407351650083</v>
      </c>
      <c r="F135">
        <v>26.340312999999998</v>
      </c>
      <c r="G135" s="2">
        <f t="shared" si="10"/>
        <v>16.939922806361409</v>
      </c>
      <c r="H135">
        <f t="shared" si="11"/>
        <v>14.202006080477611</v>
      </c>
    </row>
    <row r="136" spans="1:8" x14ac:dyDescent="0.25">
      <c r="A136" s="1">
        <v>35551</v>
      </c>
      <c r="B136">
        <v>0.39591399999999999</v>
      </c>
      <c r="C136" s="2">
        <f t="shared" si="8"/>
        <v>-2.206029468068027</v>
      </c>
      <c r="D136">
        <v>11.200644</v>
      </c>
      <c r="E136" s="2">
        <f t="shared" si="9"/>
        <v>2.0576184182999224</v>
      </c>
      <c r="F136">
        <v>28.391732999999999</v>
      </c>
      <c r="G136" s="2">
        <f t="shared" si="10"/>
        <v>7.788138280665069</v>
      </c>
      <c r="H136">
        <f t="shared" si="11"/>
        <v>2.5465757436323213</v>
      </c>
    </row>
    <row r="137" spans="1:8" x14ac:dyDescent="0.25">
      <c r="A137" s="1">
        <v>35582</v>
      </c>
      <c r="B137">
        <v>0.33935500000000002</v>
      </c>
      <c r="C137" s="2">
        <f t="shared" si="8"/>
        <v>-14.285678202842023</v>
      </c>
      <c r="D137">
        <v>11.415168</v>
      </c>
      <c r="E137" s="2">
        <f t="shared" si="9"/>
        <v>1.9152827283859697</v>
      </c>
      <c r="F137">
        <v>29.911767999999999</v>
      </c>
      <c r="G137" s="2">
        <f t="shared" si="10"/>
        <v>5.3537943597877558</v>
      </c>
      <c r="H137">
        <f t="shared" si="11"/>
        <v>-2.3388670382227659</v>
      </c>
    </row>
    <row r="138" spans="1:8" x14ac:dyDescent="0.25">
      <c r="A138" s="1">
        <v>35612</v>
      </c>
      <c r="B138">
        <v>0.41675200000000001</v>
      </c>
      <c r="C138" s="2">
        <f t="shared" si="8"/>
        <v>22.807089920584644</v>
      </c>
      <c r="D138">
        <v>12.770085999999999</v>
      </c>
      <c r="E138" s="2">
        <f t="shared" si="9"/>
        <v>11.869452994471906</v>
      </c>
      <c r="F138">
        <v>35.048969</v>
      </c>
      <c r="G138" s="2">
        <f t="shared" si="10"/>
        <v>17.174514726110466</v>
      </c>
      <c r="H138">
        <f t="shared" si="11"/>
        <v>17.283685880389005</v>
      </c>
    </row>
    <row r="139" spans="1:8" x14ac:dyDescent="0.25">
      <c r="A139" s="1">
        <v>35643</v>
      </c>
      <c r="B139">
        <v>0.51796299999999995</v>
      </c>
      <c r="C139" s="2">
        <f t="shared" si="8"/>
        <v>24.285666295542651</v>
      </c>
      <c r="D139">
        <v>11.940199</v>
      </c>
      <c r="E139" s="2">
        <f t="shared" si="9"/>
        <v>-6.4986798052886989</v>
      </c>
      <c r="F139">
        <v>33.598948999999998</v>
      </c>
      <c r="G139" s="2">
        <f t="shared" si="10"/>
        <v>-4.1371259736627364</v>
      </c>
      <c r="H139">
        <f t="shared" si="11"/>
        <v>4.5499535055304046</v>
      </c>
    </row>
    <row r="140" spans="1:8" x14ac:dyDescent="0.25">
      <c r="A140" s="1">
        <v>35674</v>
      </c>
      <c r="B140">
        <v>0.51647500000000002</v>
      </c>
      <c r="C140" s="2">
        <f t="shared" si="8"/>
        <v>-0.28727920720205136</v>
      </c>
      <c r="D140">
        <v>11.95149</v>
      </c>
      <c r="E140" s="2">
        <f t="shared" si="9"/>
        <v>9.4562913063667153E-2</v>
      </c>
      <c r="F140">
        <v>35.262591999999998</v>
      </c>
      <c r="G140" s="2">
        <f t="shared" si="10"/>
        <v>4.9514733332878924</v>
      </c>
      <c r="H140">
        <f t="shared" si="11"/>
        <v>1.5862523463831693</v>
      </c>
    </row>
    <row r="141" spans="1:8" x14ac:dyDescent="0.25">
      <c r="A141" s="1">
        <v>35704</v>
      </c>
      <c r="B141">
        <v>0.405588</v>
      </c>
      <c r="C141" s="2">
        <f t="shared" si="8"/>
        <v>-21.469964664310957</v>
      </c>
      <c r="D141">
        <v>11.742606</v>
      </c>
      <c r="E141" s="2">
        <f t="shared" si="9"/>
        <v>-1.7477653413925709</v>
      </c>
      <c r="F141">
        <v>32.767589999999998</v>
      </c>
      <c r="G141" s="2">
        <f t="shared" si="10"/>
        <v>-7.0754923517817421</v>
      </c>
      <c r="H141">
        <f t="shared" si="11"/>
        <v>-10.097740785828423</v>
      </c>
    </row>
    <row r="142" spans="1:8" x14ac:dyDescent="0.25">
      <c r="A142" s="1">
        <v>35735</v>
      </c>
      <c r="B142">
        <v>0.42270600000000003</v>
      </c>
      <c r="C142" s="2">
        <f t="shared" si="8"/>
        <v>4.220539069203233</v>
      </c>
      <c r="D142">
        <v>12.78138</v>
      </c>
      <c r="E142" s="2">
        <f t="shared" si="9"/>
        <v>8.8461964916475964</v>
      </c>
      <c r="F142">
        <v>36.426913999999996</v>
      </c>
      <c r="G142" s="2">
        <f t="shared" si="10"/>
        <v>11.167510335670094</v>
      </c>
      <c r="H142">
        <f t="shared" si="11"/>
        <v>8.0780819655069749</v>
      </c>
    </row>
    <row r="143" spans="1:8" x14ac:dyDescent="0.25">
      <c r="A143" s="1">
        <v>35765</v>
      </c>
      <c r="B143">
        <v>0.31256400000000001</v>
      </c>
      <c r="C143" s="2">
        <f t="shared" si="8"/>
        <v>-26.056407999886446</v>
      </c>
      <c r="D143">
        <v>11.674865</v>
      </c>
      <c r="E143" s="2">
        <f t="shared" si="9"/>
        <v>-8.6572420192498782</v>
      </c>
      <c r="F143">
        <v>34.941189000000001</v>
      </c>
      <c r="G143" s="2">
        <f t="shared" si="10"/>
        <v>-4.0786463547255014</v>
      </c>
      <c r="H143">
        <f t="shared" si="11"/>
        <v>-12.930765457953941</v>
      </c>
    </row>
    <row r="144" spans="1:8" x14ac:dyDescent="0.25">
      <c r="A144" s="1">
        <v>35796</v>
      </c>
      <c r="B144">
        <v>0.43610100000000002</v>
      </c>
      <c r="C144" s="2">
        <f t="shared" si="8"/>
        <v>39.523745536914049</v>
      </c>
      <c r="D144">
        <v>13.475773999999999</v>
      </c>
      <c r="E144" s="2">
        <f t="shared" si="9"/>
        <v>15.425523121680618</v>
      </c>
      <c r="F144">
        <v>32.979145000000003</v>
      </c>
      <c r="G144" s="2">
        <f t="shared" si="10"/>
        <v>-5.615275427519073</v>
      </c>
      <c r="H144">
        <f t="shared" si="11"/>
        <v>16.444664410358531</v>
      </c>
    </row>
    <row r="145" spans="1:8" x14ac:dyDescent="0.25">
      <c r="A145" s="1">
        <v>35827</v>
      </c>
      <c r="B145">
        <v>0.56261499999999998</v>
      </c>
      <c r="C145" s="2">
        <f t="shared" si="8"/>
        <v>29.010252212216891</v>
      </c>
      <c r="D145">
        <v>15.310555000000001</v>
      </c>
      <c r="E145" s="2">
        <f t="shared" si="9"/>
        <v>13.615403464023679</v>
      </c>
      <c r="F145">
        <v>34.878590000000003</v>
      </c>
      <c r="G145" s="2">
        <f t="shared" si="10"/>
        <v>5.7595337902180299</v>
      </c>
      <c r="H145">
        <f t="shared" si="11"/>
        <v>16.128396488819533</v>
      </c>
    </row>
    <row r="146" spans="1:8" x14ac:dyDescent="0.25">
      <c r="A146" s="1">
        <v>35855</v>
      </c>
      <c r="B146">
        <v>0.65489600000000003</v>
      </c>
      <c r="C146" s="2">
        <f t="shared" si="8"/>
        <v>16.402157781075879</v>
      </c>
      <c r="D146">
        <v>16.168666999999999</v>
      </c>
      <c r="E146" s="2">
        <f t="shared" si="9"/>
        <v>5.6047086470738527</v>
      </c>
      <c r="F146">
        <v>34.830658</v>
      </c>
      <c r="G146" s="2">
        <f t="shared" si="10"/>
        <v>-0.13742528009303978</v>
      </c>
      <c r="H146">
        <f t="shared" si="11"/>
        <v>7.2898137160188972</v>
      </c>
    </row>
    <row r="147" spans="1:8" x14ac:dyDescent="0.25">
      <c r="A147" s="1">
        <v>35886</v>
      </c>
      <c r="B147">
        <v>0.65191900000000003</v>
      </c>
      <c r="C147" s="2">
        <f t="shared" si="8"/>
        <v>-0.45457599374557622</v>
      </c>
      <c r="D147">
        <v>16.281580000000002</v>
      </c>
      <c r="E147" s="2">
        <f t="shared" si="9"/>
        <v>0.69834452029968741</v>
      </c>
      <c r="F147">
        <v>38.854419999999998</v>
      </c>
      <c r="G147" s="2">
        <f t="shared" si="10"/>
        <v>11.552357121705814</v>
      </c>
      <c r="H147">
        <f t="shared" si="11"/>
        <v>3.9320418827533086</v>
      </c>
    </row>
    <row r="148" spans="1:8" x14ac:dyDescent="0.25">
      <c r="A148" s="1">
        <v>35916</v>
      </c>
      <c r="B148">
        <v>0.63405800000000001</v>
      </c>
      <c r="C148" s="2">
        <f t="shared" si="8"/>
        <v>-2.7397575465663682</v>
      </c>
      <c r="D148">
        <v>15.321847</v>
      </c>
      <c r="E148" s="2">
        <f t="shared" si="9"/>
        <v>-5.8945937679267146</v>
      </c>
      <c r="F148">
        <v>39.399303000000003</v>
      </c>
      <c r="G148" s="2">
        <f t="shared" si="10"/>
        <v>1.4023706955347937</v>
      </c>
      <c r="H148">
        <f t="shared" si="11"/>
        <v>-2.4106602063194296</v>
      </c>
    </row>
    <row r="149" spans="1:8" x14ac:dyDescent="0.25">
      <c r="A149" s="1">
        <v>35947</v>
      </c>
      <c r="B149">
        <v>0.68317499999999998</v>
      </c>
      <c r="C149" s="2">
        <f t="shared" si="8"/>
        <v>7.7464522173050332</v>
      </c>
      <c r="D149">
        <v>19.578541000000001</v>
      </c>
      <c r="E149" s="2">
        <f t="shared" si="9"/>
        <v>27.781859458588777</v>
      </c>
      <c r="F149">
        <v>38.642471</v>
      </c>
      <c r="G149" s="2">
        <f t="shared" si="10"/>
        <v>-1.9209273829032036</v>
      </c>
      <c r="H149">
        <f t="shared" si="11"/>
        <v>11.20246143099687</v>
      </c>
    </row>
    <row r="150" spans="1:8" x14ac:dyDescent="0.25">
      <c r="A150" s="1">
        <v>35977</v>
      </c>
      <c r="B150">
        <v>0.824573</v>
      </c>
      <c r="C150" s="2">
        <f t="shared" si="8"/>
        <v>20.697185933326011</v>
      </c>
      <c r="D150">
        <v>19.860811000000002</v>
      </c>
      <c r="E150" s="2">
        <f t="shared" si="9"/>
        <v>1.4417315365838679</v>
      </c>
      <c r="F150">
        <v>44.595547000000003</v>
      </c>
      <c r="G150" s="2">
        <f t="shared" si="10"/>
        <v>15.405526214925548</v>
      </c>
      <c r="H150">
        <f t="shared" si="11"/>
        <v>12.514814561611809</v>
      </c>
    </row>
    <row r="151" spans="1:8" x14ac:dyDescent="0.25">
      <c r="A151" s="1">
        <v>36008</v>
      </c>
      <c r="B151">
        <v>0.74271100000000001</v>
      </c>
      <c r="C151" s="2">
        <f t="shared" si="8"/>
        <v>-9.9278050578905699</v>
      </c>
      <c r="D151">
        <v>17.331638000000002</v>
      </c>
      <c r="E151" s="2">
        <f t="shared" si="9"/>
        <v>-12.734490046755898</v>
      </c>
      <c r="F151">
        <v>37.906222999999997</v>
      </c>
      <c r="G151" s="2">
        <f t="shared" si="10"/>
        <v>-14.999981948870378</v>
      </c>
      <c r="H151">
        <f t="shared" si="11"/>
        <v>-12.554092351172281</v>
      </c>
    </row>
    <row r="152" spans="1:8" x14ac:dyDescent="0.25">
      <c r="A152" s="1">
        <v>36039</v>
      </c>
      <c r="B152">
        <v>0.90792399999999995</v>
      </c>
      <c r="C152" s="2">
        <f t="shared" si="8"/>
        <v>22.244587733317523</v>
      </c>
      <c r="D152">
        <v>19.883402</v>
      </c>
      <c r="E152" s="2">
        <f t="shared" si="9"/>
        <v>14.723155422470736</v>
      </c>
      <c r="F152">
        <v>43.397571999999997</v>
      </c>
      <c r="G152" s="2">
        <f t="shared" si="10"/>
        <v>14.486668851180461</v>
      </c>
      <c r="H152">
        <f t="shared" si="11"/>
        <v>17.151470668989571</v>
      </c>
    </row>
    <row r="153" spans="1:8" x14ac:dyDescent="0.25">
      <c r="A153" s="1">
        <v>36069</v>
      </c>
      <c r="B153">
        <v>0.88410900000000003</v>
      </c>
      <c r="C153" s="2">
        <f t="shared" si="8"/>
        <v>-2.6230169044986096</v>
      </c>
      <c r="D153">
        <v>19.126905000000001</v>
      </c>
      <c r="E153" s="2">
        <f t="shared" si="9"/>
        <v>-3.8046658212714246</v>
      </c>
      <c r="F153">
        <v>50.152042000000002</v>
      </c>
      <c r="G153" s="2">
        <f t="shared" si="10"/>
        <v>15.564165663461548</v>
      </c>
      <c r="H153">
        <f t="shared" si="11"/>
        <v>3.0454943125638381</v>
      </c>
    </row>
    <row r="154" spans="1:8" x14ac:dyDescent="0.25">
      <c r="A154" s="1">
        <v>36100</v>
      </c>
      <c r="B154">
        <v>0.76057200000000003</v>
      </c>
      <c r="C154" s="2">
        <f t="shared" si="8"/>
        <v>-13.973050834229717</v>
      </c>
      <c r="D154">
        <v>22.039967999999998</v>
      </c>
      <c r="E154" s="2">
        <f t="shared" si="9"/>
        <v>15.230184914914346</v>
      </c>
      <c r="F154">
        <v>55.766716000000002</v>
      </c>
      <c r="G154" s="2">
        <f t="shared" si="10"/>
        <v>11.195304869141731</v>
      </c>
      <c r="H154">
        <f t="shared" si="11"/>
        <v>4.1508129832754532</v>
      </c>
    </row>
    <row r="155" spans="1:8" x14ac:dyDescent="0.25">
      <c r="A155" s="1">
        <v>36130</v>
      </c>
      <c r="B155">
        <v>0.97490100000000002</v>
      </c>
      <c r="C155" s="2">
        <f t="shared" si="8"/>
        <v>28.179975071393628</v>
      </c>
      <c r="D155">
        <v>25.054666999999998</v>
      </c>
      <c r="E155" s="2">
        <f t="shared" si="9"/>
        <v>13.678327482145169</v>
      </c>
      <c r="F155">
        <v>62.452342999999999</v>
      </c>
      <c r="G155" s="2">
        <f t="shared" si="10"/>
        <v>11.98856142075857</v>
      </c>
      <c r="H155">
        <f t="shared" si="11"/>
        <v>17.948954658099122</v>
      </c>
    </row>
    <row r="156" spans="1:8" x14ac:dyDescent="0.25">
      <c r="A156" s="1">
        <v>36161</v>
      </c>
      <c r="B156">
        <v>0.98085599999999995</v>
      </c>
      <c r="C156" s="2">
        <f t="shared" si="8"/>
        <v>0.61083125363496915</v>
      </c>
      <c r="D156">
        <v>31.614729000000001</v>
      </c>
      <c r="E156" s="2">
        <f t="shared" si="9"/>
        <v>26.182994170307673</v>
      </c>
      <c r="F156">
        <v>62.071289</v>
      </c>
      <c r="G156" s="2">
        <f t="shared" si="10"/>
        <v>-0.61015164795338306</v>
      </c>
      <c r="H156">
        <f t="shared" si="11"/>
        <v>8.727891258663087</v>
      </c>
    </row>
    <row r="157" spans="1:8" x14ac:dyDescent="0.25">
      <c r="A157" s="1">
        <v>36192</v>
      </c>
      <c r="B157">
        <v>0.82903899999999997</v>
      </c>
      <c r="C157" s="2">
        <f t="shared" si="8"/>
        <v>-15.47801104341514</v>
      </c>
      <c r="D157">
        <v>27.120916000000001</v>
      </c>
      <c r="E157" s="2">
        <f t="shared" si="9"/>
        <v>-14.214301821154308</v>
      </c>
      <c r="F157">
        <v>57.498497</v>
      </c>
      <c r="G157" s="2">
        <f t="shared" si="10"/>
        <v>-7.3670002245321502</v>
      </c>
      <c r="H157">
        <f t="shared" si="11"/>
        <v>-12.353104363033866</v>
      </c>
    </row>
    <row r="158" spans="1:8" x14ac:dyDescent="0.25">
      <c r="A158" s="1">
        <v>36220</v>
      </c>
      <c r="B158">
        <v>0.85582999999999998</v>
      </c>
      <c r="C158" s="2">
        <f t="shared" si="8"/>
        <v>3.2315729416830807</v>
      </c>
      <c r="D158">
        <v>32.382506999999997</v>
      </c>
      <c r="E158" s="2">
        <f t="shared" si="9"/>
        <v>19.400491487824368</v>
      </c>
      <c r="F158">
        <v>60.198509000000001</v>
      </c>
      <c r="G158" s="2">
        <f t="shared" si="10"/>
        <v>4.695795787496837</v>
      </c>
      <c r="H158">
        <f t="shared" si="11"/>
        <v>9.109286739001428</v>
      </c>
    </row>
    <row r="159" spans="1:8" x14ac:dyDescent="0.25">
      <c r="A159" s="1">
        <v>36251</v>
      </c>
      <c r="B159">
        <v>1.0954619999999999</v>
      </c>
      <c r="C159" s="2">
        <f t="shared" si="8"/>
        <v>27.999953261745915</v>
      </c>
      <c r="D159">
        <v>29.379107000000001</v>
      </c>
      <c r="E159" s="2">
        <f t="shared" si="9"/>
        <v>-9.2747605983687258</v>
      </c>
      <c r="F159">
        <v>71.045242000000002</v>
      </c>
      <c r="G159" s="2">
        <f t="shared" si="10"/>
        <v>18.018275170237196</v>
      </c>
      <c r="H159">
        <f t="shared" si="11"/>
        <v>12.247822611204796</v>
      </c>
    </row>
    <row r="160" spans="1:8" x14ac:dyDescent="0.25">
      <c r="A160" s="1">
        <v>36281</v>
      </c>
      <c r="B160">
        <v>1.0493220000000001</v>
      </c>
      <c r="C160" s="2">
        <f t="shared" si="8"/>
        <v>-4.2119215454301306</v>
      </c>
      <c r="D160">
        <v>29.153272999999999</v>
      </c>
      <c r="E160" s="2">
        <f t="shared" si="9"/>
        <v>-0.76868912319221216</v>
      </c>
      <c r="F160">
        <v>78.792930999999996</v>
      </c>
      <c r="G160" s="2">
        <f t="shared" si="10"/>
        <v>10.905289055106593</v>
      </c>
      <c r="H160">
        <f t="shared" si="11"/>
        <v>1.9748927954947499</v>
      </c>
    </row>
    <row r="161" spans="1:8" x14ac:dyDescent="0.25">
      <c r="A161" s="1">
        <v>36312</v>
      </c>
      <c r="B161">
        <v>1.1029040000000001</v>
      </c>
      <c r="C161" s="2">
        <f t="shared" si="8"/>
        <v>5.1063448588707816</v>
      </c>
      <c r="D161">
        <v>32.585746999999998</v>
      </c>
      <c r="E161" s="2">
        <f t="shared" si="9"/>
        <v>11.773888990097259</v>
      </c>
      <c r="F161">
        <v>87.992142000000001</v>
      </c>
      <c r="G161" s="2">
        <f t="shared" si="10"/>
        <v>11.675172992358917</v>
      </c>
      <c r="H161">
        <f t="shared" si="11"/>
        <v>9.5184689471089854</v>
      </c>
    </row>
    <row r="162" spans="1:8" x14ac:dyDescent="0.25">
      <c r="A162" s="1">
        <v>36342</v>
      </c>
      <c r="B162">
        <v>1.3261639999999999</v>
      </c>
      <c r="C162" s="2">
        <f t="shared" si="8"/>
        <v>20.242922321435032</v>
      </c>
      <c r="D162">
        <v>31.005005000000001</v>
      </c>
      <c r="E162" s="2">
        <f t="shared" si="9"/>
        <v>-4.8510227493020146</v>
      </c>
      <c r="F162">
        <v>85.566811000000001</v>
      </c>
      <c r="G162" s="2">
        <f t="shared" si="10"/>
        <v>-2.7563040799711391</v>
      </c>
      <c r="H162">
        <f t="shared" si="11"/>
        <v>4.2118651640539593</v>
      </c>
    </row>
    <row r="163" spans="1:8" x14ac:dyDescent="0.25">
      <c r="A163" s="1">
        <v>36373</v>
      </c>
      <c r="B163">
        <v>1.5538890000000001</v>
      </c>
      <c r="C163" s="2">
        <f t="shared" si="8"/>
        <v>17.171707269990755</v>
      </c>
      <c r="D163">
        <v>33.443866999999997</v>
      </c>
      <c r="E163" s="2">
        <f t="shared" si="9"/>
        <v>7.8660267914809179</v>
      </c>
      <c r="F163">
        <v>84.800940999999995</v>
      </c>
      <c r="G163" s="2">
        <f t="shared" si="10"/>
        <v>-0.89505497639733589</v>
      </c>
      <c r="H163">
        <f t="shared" si="11"/>
        <v>8.0475596950247787</v>
      </c>
    </row>
    <row r="164" spans="1:8" x14ac:dyDescent="0.25">
      <c r="A164" s="1">
        <v>36404</v>
      </c>
      <c r="B164">
        <v>1.507749</v>
      </c>
      <c r="C164" s="2">
        <f t="shared" si="8"/>
        <v>-2.9693240636879503</v>
      </c>
      <c r="D164">
        <v>32.721221999999997</v>
      </c>
      <c r="E164" s="2">
        <f t="shared" si="9"/>
        <v>-2.1607698655182417</v>
      </c>
      <c r="F164">
        <v>82.455939999999998</v>
      </c>
      <c r="G164" s="2">
        <f t="shared" si="10"/>
        <v>-2.765300682217664</v>
      </c>
      <c r="H164">
        <f t="shared" si="11"/>
        <v>-2.6317982038079517</v>
      </c>
    </row>
    <row r="165" spans="1:8" x14ac:dyDescent="0.25">
      <c r="A165" s="1">
        <v>36434</v>
      </c>
      <c r="B165">
        <v>1.908128</v>
      </c>
      <c r="C165" s="2">
        <f t="shared" si="8"/>
        <v>26.554751487150718</v>
      </c>
      <c r="D165">
        <v>33.443866999999997</v>
      </c>
      <c r="E165" s="2">
        <f t="shared" si="9"/>
        <v>2.2084902574848853</v>
      </c>
      <c r="F165">
        <v>66.952843000000001</v>
      </c>
      <c r="G165" s="2">
        <f t="shared" si="10"/>
        <v>-18.801673960663113</v>
      </c>
      <c r="H165">
        <f t="shared" si="11"/>
        <v>3.320522594657497</v>
      </c>
    </row>
    <row r="166" spans="1:8" x14ac:dyDescent="0.25">
      <c r="A166" s="1">
        <v>36465</v>
      </c>
      <c r="B166">
        <v>2.3308339999999999</v>
      </c>
      <c r="C166" s="2">
        <f t="shared" si="8"/>
        <v>22.152916366197651</v>
      </c>
      <c r="D166">
        <v>32.896225000000001</v>
      </c>
      <c r="E166" s="2">
        <f t="shared" si="9"/>
        <v>-1.6374960467340549</v>
      </c>
      <c r="F166">
        <v>70.232330000000005</v>
      </c>
      <c r="G166" s="2">
        <f t="shared" si="10"/>
        <v>4.8982042480257393</v>
      </c>
      <c r="H166">
        <f t="shared" si="11"/>
        <v>8.4712081891631126</v>
      </c>
    </row>
    <row r="167" spans="1:8" x14ac:dyDescent="0.25">
      <c r="A167" s="1">
        <v>36495</v>
      </c>
      <c r="B167">
        <v>2.4484180000000002</v>
      </c>
      <c r="C167" s="2">
        <f t="shared" si="8"/>
        <v>5.0447178992583996</v>
      </c>
      <c r="D167">
        <v>42.183083000000003</v>
      </c>
      <c r="E167" s="2">
        <f t="shared" si="9"/>
        <v>28.230771159912727</v>
      </c>
      <c r="F167">
        <v>73.609702999999996</v>
      </c>
      <c r="G167" s="2">
        <f t="shared" si="10"/>
        <v>4.8088579718200908</v>
      </c>
      <c r="H167">
        <f t="shared" si="11"/>
        <v>12.694782343663739</v>
      </c>
    </row>
    <row r="168" spans="1:8" x14ac:dyDescent="0.25">
      <c r="A168" s="1">
        <v>36526</v>
      </c>
      <c r="B168">
        <v>2.4707430000000001</v>
      </c>
      <c r="C168" s="2">
        <f t="shared" si="8"/>
        <v>0.91181326064422308</v>
      </c>
      <c r="D168">
        <v>35.363297000000003</v>
      </c>
      <c r="E168" s="2">
        <f t="shared" si="9"/>
        <v>-16.16711135124951</v>
      </c>
      <c r="F168">
        <v>76.595032000000003</v>
      </c>
      <c r="G168" s="2">
        <f t="shared" si="10"/>
        <v>4.0556188631816648</v>
      </c>
      <c r="H168">
        <f t="shared" si="11"/>
        <v>-3.7332264091412077</v>
      </c>
    </row>
    <row r="169" spans="1:8" x14ac:dyDescent="0.25">
      <c r="A169" s="1">
        <v>36557</v>
      </c>
      <c r="B169">
        <v>2.7297250000000002</v>
      </c>
      <c r="C169" s="2">
        <f t="shared" si="8"/>
        <v>10.481948142724672</v>
      </c>
      <c r="D169">
        <v>32.292164</v>
      </c>
      <c r="E169" s="2">
        <f t="shared" si="9"/>
        <v>-8.6845211293505855</v>
      </c>
      <c r="F169">
        <v>70.112610000000004</v>
      </c>
      <c r="G169" s="2">
        <f t="shared" si="10"/>
        <v>-8.4632408013094125</v>
      </c>
      <c r="H169">
        <f t="shared" si="11"/>
        <v>-2.2219379293117751</v>
      </c>
    </row>
    <row r="170" spans="1:8" x14ac:dyDescent="0.25">
      <c r="A170" s="1">
        <v>36586</v>
      </c>
      <c r="B170">
        <v>3.2342930000000001</v>
      </c>
      <c r="C170" s="2">
        <f t="shared" si="8"/>
        <v>18.484206284515835</v>
      </c>
      <c r="D170">
        <v>38.389305</v>
      </c>
      <c r="E170" s="2">
        <f t="shared" si="9"/>
        <v>18.881178108720121</v>
      </c>
      <c r="F170">
        <v>80.859511999999995</v>
      </c>
      <c r="G170" s="2">
        <f t="shared" si="10"/>
        <v>15.328058675892953</v>
      </c>
      <c r="H170">
        <f t="shared" si="11"/>
        <v>17.564481023042969</v>
      </c>
    </row>
    <row r="171" spans="1:8" x14ac:dyDescent="0.25">
      <c r="A171" s="1">
        <v>36617</v>
      </c>
      <c r="B171">
        <v>2.9544730000000001</v>
      </c>
      <c r="C171" s="2">
        <f t="shared" si="8"/>
        <v>-8.6516589560686086</v>
      </c>
      <c r="D171">
        <v>25.201453999999998</v>
      </c>
      <c r="E171" s="2">
        <f t="shared" si="9"/>
        <v>-34.352929806882415</v>
      </c>
      <c r="F171">
        <v>76.163360999999995</v>
      </c>
      <c r="G171" s="2">
        <f t="shared" si="10"/>
        <v>-5.8077904303948769</v>
      </c>
      <c r="H171">
        <f t="shared" si="11"/>
        <v>-16.270793064448632</v>
      </c>
    </row>
    <row r="172" spans="1:8" x14ac:dyDescent="0.25">
      <c r="A172" s="1">
        <v>36647</v>
      </c>
      <c r="B172">
        <v>2.0004089999999999</v>
      </c>
      <c r="C172" s="2">
        <f t="shared" si="8"/>
        <v>-32.292188826907541</v>
      </c>
      <c r="D172">
        <v>22.604524999999999</v>
      </c>
      <c r="E172" s="2">
        <f t="shared" si="9"/>
        <v>-10.304679245887948</v>
      </c>
      <c r="F172">
        <v>73.302978999999993</v>
      </c>
      <c r="G172" s="2">
        <f t="shared" si="10"/>
        <v>-3.7555879394555625</v>
      </c>
      <c r="H172">
        <f t="shared" si="11"/>
        <v>-15.450818670750351</v>
      </c>
    </row>
    <row r="173" spans="1:8" x14ac:dyDescent="0.25">
      <c r="A173" s="1">
        <v>36678</v>
      </c>
      <c r="B173">
        <v>2.4945569999999999</v>
      </c>
      <c r="C173" s="2">
        <f t="shared" si="8"/>
        <v>24.702348369758397</v>
      </c>
      <c r="D173">
        <v>28.904886000000001</v>
      </c>
      <c r="E173" s="2">
        <f t="shared" si="9"/>
        <v>27.872122948834367</v>
      </c>
      <c r="F173">
        <v>74.930176000000003</v>
      </c>
      <c r="G173" s="2">
        <f t="shared" si="10"/>
        <v>2.2198238355360944</v>
      </c>
      <c r="H173">
        <f t="shared" si="11"/>
        <v>18.264765051376287</v>
      </c>
    </row>
    <row r="174" spans="1:8" x14ac:dyDescent="0.25">
      <c r="A174" s="1">
        <v>36708</v>
      </c>
      <c r="B174">
        <v>2.4201380000000001</v>
      </c>
      <c r="C174" s="2">
        <f t="shared" si="8"/>
        <v>-2.9832551430975407</v>
      </c>
      <c r="D174">
        <v>25.224031</v>
      </c>
      <c r="E174" s="2">
        <f t="shared" si="9"/>
        <v>-12.734369545688573</v>
      </c>
      <c r="F174">
        <v>76.768180999999998</v>
      </c>
      <c r="G174" s="2">
        <f t="shared" si="10"/>
        <v>2.4529570035975778</v>
      </c>
      <c r="H174">
        <f t="shared" si="11"/>
        <v>-4.4215558950628449</v>
      </c>
    </row>
    <row r="175" spans="1:8" x14ac:dyDescent="0.25">
      <c r="A175" s="1">
        <v>36739</v>
      </c>
      <c r="B175">
        <v>2.9023789999999998</v>
      </c>
      <c r="C175" s="2">
        <f t="shared" si="8"/>
        <v>19.926177763416785</v>
      </c>
      <c r="D175">
        <v>25.224031</v>
      </c>
      <c r="E175" s="2">
        <f t="shared" si="9"/>
        <v>0</v>
      </c>
      <c r="F175">
        <v>90.285927000000001</v>
      </c>
      <c r="G175" s="2">
        <f t="shared" si="10"/>
        <v>17.608527157885902</v>
      </c>
      <c r="H175">
        <f t="shared" si="11"/>
        <v>12.511568307100896</v>
      </c>
    </row>
    <row r="176" spans="1:8" x14ac:dyDescent="0.25">
      <c r="A176" s="1">
        <v>36770</v>
      </c>
      <c r="B176">
        <v>1.226442</v>
      </c>
      <c r="C176" s="2">
        <f t="shared" si="8"/>
        <v>-57.743561402559763</v>
      </c>
      <c r="D176">
        <v>21.791571000000001</v>
      </c>
      <c r="E176" s="2">
        <f t="shared" si="9"/>
        <v>-13.607896374691252</v>
      </c>
      <c r="F176">
        <v>77.110832000000002</v>
      </c>
      <c r="G176" s="2">
        <f t="shared" si="10"/>
        <v>-14.592634132227488</v>
      </c>
      <c r="H176">
        <f t="shared" si="11"/>
        <v>-28.648030636492834</v>
      </c>
    </row>
    <row r="177" spans="1:8" x14ac:dyDescent="0.25">
      <c r="A177" s="1">
        <v>36800</v>
      </c>
      <c r="B177">
        <v>0.93173799999999996</v>
      </c>
      <c r="C177" s="2">
        <f t="shared" si="8"/>
        <v>-24.029183605910433</v>
      </c>
      <c r="D177">
        <v>24.885303</v>
      </c>
      <c r="E177" s="2">
        <f t="shared" si="9"/>
        <v>14.196920451490168</v>
      </c>
      <c r="F177">
        <v>67.439864999999998</v>
      </c>
      <c r="G177" s="2">
        <f t="shared" si="10"/>
        <v>-12.541645251603573</v>
      </c>
      <c r="H177">
        <f t="shared" si="11"/>
        <v>-7.4579694686746123</v>
      </c>
    </row>
    <row r="178" spans="1:8" x14ac:dyDescent="0.25">
      <c r="A178" s="1">
        <v>36831</v>
      </c>
      <c r="B178">
        <v>0.78587499999999999</v>
      </c>
      <c r="C178" s="2">
        <f t="shared" si="8"/>
        <v>-15.654937332168483</v>
      </c>
      <c r="D178">
        <v>20.730225000000001</v>
      </c>
      <c r="E178" s="2">
        <f t="shared" si="9"/>
        <v>-16.696915444429184</v>
      </c>
      <c r="F178">
        <v>64.016518000000005</v>
      </c>
      <c r="G178" s="2">
        <f t="shared" si="10"/>
        <v>-5.0761474685632741</v>
      </c>
      <c r="H178">
        <f t="shared" si="11"/>
        <v>-12.476000081720315</v>
      </c>
    </row>
    <row r="179" spans="1:8" x14ac:dyDescent="0.25">
      <c r="A179" s="1">
        <v>36861</v>
      </c>
      <c r="B179">
        <v>0.70847800000000005</v>
      </c>
      <c r="C179" s="2">
        <f t="shared" si="8"/>
        <v>-9.8485128041991388</v>
      </c>
      <c r="D179">
        <v>15.671865</v>
      </c>
      <c r="E179" s="2">
        <f t="shared" si="9"/>
        <v>-24.400892899136405</v>
      </c>
      <c r="F179">
        <v>58.270878000000003</v>
      </c>
      <c r="G179" s="2">
        <f t="shared" si="10"/>
        <v>-8.9752460450910565</v>
      </c>
      <c r="H179">
        <f t="shared" si="11"/>
        <v>-14.408217249475532</v>
      </c>
    </row>
    <row r="180" spans="1:8" x14ac:dyDescent="0.25">
      <c r="A180" s="1">
        <v>36892</v>
      </c>
      <c r="B180">
        <v>1.029973</v>
      </c>
      <c r="C180" s="2">
        <f t="shared" si="8"/>
        <v>45.378261569166575</v>
      </c>
      <c r="D180">
        <v>22.062559</v>
      </c>
      <c r="E180" s="2">
        <f t="shared" si="9"/>
        <v>40.778133298110973</v>
      </c>
      <c r="F180">
        <v>76.780463999999995</v>
      </c>
      <c r="G180" s="2">
        <f t="shared" si="10"/>
        <v>31.76472817176359</v>
      </c>
      <c r="H180">
        <f t="shared" si="11"/>
        <v>39.307041013013716</v>
      </c>
    </row>
    <row r="181" spans="1:8" x14ac:dyDescent="0.25">
      <c r="A181" s="1">
        <v>36923</v>
      </c>
      <c r="B181">
        <v>0.86922500000000003</v>
      </c>
      <c r="C181" s="2">
        <f t="shared" si="8"/>
        <v>-15.607011057571407</v>
      </c>
      <c r="D181">
        <v>21.317354000000002</v>
      </c>
      <c r="E181" s="2">
        <f t="shared" si="9"/>
        <v>-3.3776906840226384</v>
      </c>
      <c r="F181">
        <v>68.485457999999994</v>
      </c>
      <c r="G181" s="2">
        <f t="shared" si="10"/>
        <v>-10.80353721227838</v>
      </c>
      <c r="H181">
        <f t="shared" si="11"/>
        <v>-9.9294129846241415</v>
      </c>
    </row>
    <row r="182" spans="1:8" x14ac:dyDescent="0.25">
      <c r="A182" s="1">
        <v>36951</v>
      </c>
      <c r="B182">
        <v>1.051167</v>
      </c>
      <c r="C182" s="2">
        <f t="shared" si="8"/>
        <v>20.931519456987544</v>
      </c>
      <c r="D182">
        <v>19.759198999999999</v>
      </c>
      <c r="E182" s="2">
        <f t="shared" si="9"/>
        <v>-7.3093264764473194</v>
      </c>
      <c r="F182">
        <v>66.010399000000007</v>
      </c>
      <c r="G182" s="2">
        <f t="shared" si="10"/>
        <v>-3.6139920390106606</v>
      </c>
      <c r="H182">
        <f t="shared" si="11"/>
        <v>3.3360669805098548</v>
      </c>
    </row>
    <row r="183" spans="1:8" x14ac:dyDescent="0.25">
      <c r="A183" s="1">
        <v>36982</v>
      </c>
      <c r="B183">
        <v>1.2140580000000001</v>
      </c>
      <c r="C183" s="2">
        <f t="shared" si="8"/>
        <v>15.49620564572518</v>
      </c>
      <c r="D183">
        <v>24.478825000000001</v>
      </c>
      <c r="E183" s="2">
        <f t="shared" si="9"/>
        <v>23.885715205358295</v>
      </c>
      <c r="F183">
        <v>79.023017999999993</v>
      </c>
      <c r="G183" s="2">
        <f t="shared" si="10"/>
        <v>19.712983404326923</v>
      </c>
      <c r="H183">
        <f t="shared" si="11"/>
        <v>19.698301418470134</v>
      </c>
    </row>
    <row r="184" spans="1:8" x14ac:dyDescent="0.25">
      <c r="A184" s="1">
        <v>37012</v>
      </c>
      <c r="B184">
        <v>0.95019399999999998</v>
      </c>
      <c r="C184" s="2">
        <f t="shared" si="8"/>
        <v>-21.734052244620937</v>
      </c>
      <c r="D184">
        <v>24.995498999999999</v>
      </c>
      <c r="E184" s="2">
        <f t="shared" si="9"/>
        <v>2.1106977152702378</v>
      </c>
      <c r="F184">
        <v>76.730727999999999</v>
      </c>
      <c r="G184" s="2">
        <f t="shared" si="10"/>
        <v>-2.9007877173205299</v>
      </c>
      <c r="H184">
        <f t="shared" si="11"/>
        <v>-7.5080474155570762</v>
      </c>
    </row>
    <row r="185" spans="1:8" x14ac:dyDescent="0.25">
      <c r="A185" s="1">
        <v>37043</v>
      </c>
      <c r="B185">
        <v>1.107369</v>
      </c>
      <c r="C185" s="2">
        <f t="shared" si="8"/>
        <v>16.541358922493732</v>
      </c>
      <c r="D185">
        <v>26.375699999999998</v>
      </c>
      <c r="E185" s="2">
        <f t="shared" si="9"/>
        <v>5.5217981445379483</v>
      </c>
      <c r="F185">
        <v>77.991660999999993</v>
      </c>
      <c r="G185" s="2">
        <f t="shared" si="10"/>
        <v>1.6433220860357256</v>
      </c>
      <c r="H185">
        <f t="shared" si="11"/>
        <v>7.9021597176891349</v>
      </c>
    </row>
    <row r="186" spans="1:8" x14ac:dyDescent="0.25">
      <c r="A186" s="1">
        <v>37073</v>
      </c>
      <c r="B186">
        <v>0.89494499999999999</v>
      </c>
      <c r="C186" s="2">
        <f t="shared" si="8"/>
        <v>-19.18276563638679</v>
      </c>
      <c r="D186">
        <v>23.915179999999999</v>
      </c>
      <c r="E186" s="2">
        <f t="shared" si="9"/>
        <v>-9.3287381946261068</v>
      </c>
      <c r="F186">
        <v>72.295174000000003</v>
      </c>
      <c r="G186" s="2">
        <f t="shared" si="10"/>
        <v>-7.3039693307724196</v>
      </c>
      <c r="H186">
        <f t="shared" si="11"/>
        <v>-11.938491053928438</v>
      </c>
    </row>
    <row r="187" spans="1:8" x14ac:dyDescent="0.25">
      <c r="A187" s="1">
        <v>37104</v>
      </c>
      <c r="B187">
        <v>0.88351400000000002</v>
      </c>
      <c r="C187" s="2">
        <f t="shared" si="8"/>
        <v>-1.2772851962969733</v>
      </c>
      <c r="D187">
        <v>20.612793</v>
      </c>
      <c r="E187" s="2">
        <f t="shared" si="9"/>
        <v>-13.808748251110803</v>
      </c>
      <c r="F187">
        <v>68.680794000000006</v>
      </c>
      <c r="G187" s="2">
        <f t="shared" si="10"/>
        <v>-4.9994761752700123</v>
      </c>
      <c r="H187">
        <f t="shared" si="11"/>
        <v>-6.6951698742259289</v>
      </c>
    </row>
    <row r="188" spans="1:8" x14ac:dyDescent="0.25">
      <c r="A188" s="1">
        <v>37135</v>
      </c>
      <c r="B188">
        <v>0.73872199999999999</v>
      </c>
      <c r="C188" s="2">
        <f t="shared" si="8"/>
        <v>-16.388195320051523</v>
      </c>
      <c r="D188">
        <v>18.488287</v>
      </c>
      <c r="E188" s="2">
        <f t="shared" si="9"/>
        <v>-10.306735239615517</v>
      </c>
      <c r="F188">
        <v>63.108685000000001</v>
      </c>
      <c r="G188" s="2">
        <f t="shared" si="10"/>
        <v>-8.1130526825301423</v>
      </c>
      <c r="H188">
        <f t="shared" si="11"/>
        <v>-11.602661080732394</v>
      </c>
    </row>
    <row r="189" spans="1:8" x14ac:dyDescent="0.25">
      <c r="A189" s="1">
        <v>37165</v>
      </c>
      <c r="B189">
        <v>0.83636100000000002</v>
      </c>
      <c r="C189" s="2">
        <f t="shared" si="8"/>
        <v>13.21728606972583</v>
      </c>
      <c r="D189">
        <v>21.010235000000002</v>
      </c>
      <c r="E189" s="2">
        <f t="shared" si="9"/>
        <v>13.640787813386934</v>
      </c>
      <c r="F189">
        <v>74.358421000000007</v>
      </c>
      <c r="G189" s="2">
        <f t="shared" si="10"/>
        <v>17.825971179719559</v>
      </c>
      <c r="H189">
        <f t="shared" si="11"/>
        <v>14.894681687610776</v>
      </c>
    </row>
    <row r="190" spans="1:8" x14ac:dyDescent="0.25">
      <c r="A190" s="1">
        <v>37196</v>
      </c>
      <c r="B190">
        <v>1.0144930000000001</v>
      </c>
      <c r="C190" s="2">
        <f t="shared" si="8"/>
        <v>21.29845844079292</v>
      </c>
      <c r="D190">
        <v>23.199784999999999</v>
      </c>
      <c r="E190" s="2">
        <f t="shared" si="9"/>
        <v>10.421349404230828</v>
      </c>
      <c r="F190">
        <v>79.532593000000006</v>
      </c>
      <c r="G190" s="2">
        <f t="shared" si="10"/>
        <v>6.9584210240289934</v>
      </c>
      <c r="H190">
        <f t="shared" si="11"/>
        <v>12.892742956350915</v>
      </c>
    </row>
    <row r="191" spans="1:8" x14ac:dyDescent="0.25">
      <c r="A191" s="1">
        <v>37226</v>
      </c>
      <c r="B191">
        <v>1.0430699999999999</v>
      </c>
      <c r="C191" s="2">
        <f t="shared" si="8"/>
        <v>2.8168750301874823</v>
      </c>
      <c r="D191">
        <v>23.936857</v>
      </c>
      <c r="E191" s="2">
        <f t="shared" si="9"/>
        <v>3.1770639253769106</v>
      </c>
      <c r="F191">
        <v>83.330146999999997</v>
      </c>
      <c r="G191" s="2">
        <f t="shared" si="10"/>
        <v>4.7748399200312708</v>
      </c>
      <c r="H191">
        <f t="shared" si="11"/>
        <v>3.5895929585318882</v>
      </c>
    </row>
    <row r="192" spans="1:8" x14ac:dyDescent="0.25">
      <c r="A192" s="1">
        <v>37257</v>
      </c>
      <c r="B192">
        <v>1.177384</v>
      </c>
      <c r="C192" s="2">
        <f t="shared" si="8"/>
        <v>12.876796379916989</v>
      </c>
      <c r="D192">
        <v>23.019131000000002</v>
      </c>
      <c r="E192" s="2">
        <f t="shared" si="9"/>
        <v>-3.8339452836268273</v>
      </c>
      <c r="F192">
        <v>74.326133999999996</v>
      </c>
      <c r="G192" s="2">
        <f t="shared" si="10"/>
        <v>-10.805228748726437</v>
      </c>
      <c r="H192">
        <f t="shared" si="11"/>
        <v>-0.58745921747875818</v>
      </c>
    </row>
    <row r="193" spans="1:8" x14ac:dyDescent="0.25">
      <c r="A193" s="1">
        <v>37288</v>
      </c>
      <c r="B193">
        <v>1.0335449999999999</v>
      </c>
      <c r="C193" s="2">
        <f t="shared" si="8"/>
        <v>-12.216829853301903</v>
      </c>
      <c r="D193">
        <v>21.078883999999999</v>
      </c>
      <c r="E193" s="2">
        <f t="shared" si="9"/>
        <v>-8.4288455545954442</v>
      </c>
      <c r="F193">
        <v>67.595566000000005</v>
      </c>
      <c r="G193" s="2">
        <f t="shared" si="10"/>
        <v>-9.0554528236326597</v>
      </c>
      <c r="H193">
        <f t="shared" si="11"/>
        <v>-9.9003760771766682</v>
      </c>
    </row>
    <row r="194" spans="1:8" x14ac:dyDescent="0.25">
      <c r="A194" s="1">
        <v>37316</v>
      </c>
      <c r="B194">
        <v>1.127373</v>
      </c>
      <c r="C194" s="2">
        <f t="shared" si="8"/>
        <v>9.0782694512575581</v>
      </c>
      <c r="D194">
        <v>21.790669999999999</v>
      </c>
      <c r="E194" s="2">
        <f t="shared" si="9"/>
        <v>3.3767726982130597</v>
      </c>
      <c r="F194">
        <v>71.740791000000002</v>
      </c>
      <c r="G194" s="2">
        <f t="shared" si="10"/>
        <v>6.1323918790767928</v>
      </c>
      <c r="H194">
        <f t="shared" si="11"/>
        <v>6.1958113428491366</v>
      </c>
    </row>
    <row r="195" spans="1:8" x14ac:dyDescent="0.25">
      <c r="A195" s="1">
        <v>37347</v>
      </c>
      <c r="B195">
        <v>1.155951</v>
      </c>
      <c r="C195" s="2">
        <f t="shared" si="8"/>
        <v>2.5349196760965587</v>
      </c>
      <c r="D195">
        <v>18.882113</v>
      </c>
      <c r="E195" s="2">
        <f t="shared" si="9"/>
        <v>-13.347717165190421</v>
      </c>
      <c r="F195">
        <v>57.778950000000002</v>
      </c>
      <c r="G195" s="2">
        <f t="shared" si="10"/>
        <v>-19.461509700945445</v>
      </c>
      <c r="H195">
        <f t="shared" si="11"/>
        <v>-10.091435730013103</v>
      </c>
    </row>
    <row r="196" spans="1:8" x14ac:dyDescent="0.25">
      <c r="A196" s="1">
        <v>37377</v>
      </c>
      <c r="B196">
        <v>1.10975</v>
      </c>
      <c r="C196" s="2">
        <f t="shared" ref="C196:C259" si="12">100*(B196/B195-1)</f>
        <v>-3.9967957119289577</v>
      </c>
      <c r="D196">
        <v>18.394345999999999</v>
      </c>
      <c r="E196" s="2">
        <f t="shared" ref="E196:E259" si="13">100*(D196/D195-1)</f>
        <v>-2.5832225450615698</v>
      </c>
      <c r="F196">
        <v>55.495659000000003</v>
      </c>
      <c r="G196" s="2">
        <f t="shared" ref="G196:G259" si="14">100*(F196/F195-1)</f>
        <v>-3.9517696323661089</v>
      </c>
      <c r="H196">
        <f t="shared" ref="H196:H259" si="15">AVERAGE(C196,E196,G196)</f>
        <v>-3.5105959631188788</v>
      </c>
    </row>
    <row r="197" spans="1:8" x14ac:dyDescent="0.25">
      <c r="A197" s="1">
        <v>37408</v>
      </c>
      <c r="B197">
        <v>0.84398200000000001</v>
      </c>
      <c r="C197" s="2">
        <f t="shared" si="12"/>
        <v>-23.948456859653078</v>
      </c>
      <c r="D197">
        <v>19.763715999999999</v>
      </c>
      <c r="E197" s="2">
        <f t="shared" si="13"/>
        <v>7.4445158311146287</v>
      </c>
      <c r="F197">
        <v>49.764259000000003</v>
      </c>
      <c r="G197" s="2">
        <f t="shared" si="14"/>
        <v>-10.327654636914939</v>
      </c>
      <c r="H197">
        <f t="shared" si="15"/>
        <v>-8.9438652218177968</v>
      </c>
    </row>
    <row r="198" spans="1:8" x14ac:dyDescent="0.25">
      <c r="A198" s="1">
        <v>37438</v>
      </c>
      <c r="B198">
        <v>0.72681499999999999</v>
      </c>
      <c r="C198" s="2">
        <f t="shared" si="12"/>
        <v>-13.882642046868298</v>
      </c>
      <c r="D198">
        <v>17.335701</v>
      </c>
      <c r="E198" s="2">
        <f t="shared" si="13"/>
        <v>-12.285214986898207</v>
      </c>
      <c r="F198">
        <v>48.658408999999999</v>
      </c>
      <c r="G198" s="2">
        <f t="shared" si="14"/>
        <v>-2.2221771653427091</v>
      </c>
      <c r="H198">
        <f t="shared" si="15"/>
        <v>-9.463344733036406</v>
      </c>
    </row>
    <row r="199" spans="1:8" x14ac:dyDescent="0.25">
      <c r="A199" s="1">
        <v>37469</v>
      </c>
      <c r="B199">
        <v>0.70252499999999996</v>
      </c>
      <c r="C199" s="2">
        <f t="shared" si="12"/>
        <v>-3.3419783576288387</v>
      </c>
      <c r="D199">
        <v>17.733146999999999</v>
      </c>
      <c r="E199" s="2">
        <f t="shared" si="13"/>
        <v>2.2926445258833139</v>
      </c>
      <c r="F199">
        <v>52.100436999999999</v>
      </c>
      <c r="G199" s="2">
        <f t="shared" si="14"/>
        <v>7.0738605530649368</v>
      </c>
      <c r="H199">
        <f t="shared" si="15"/>
        <v>2.0081755737731375</v>
      </c>
    </row>
    <row r="200" spans="1:8" x14ac:dyDescent="0.25">
      <c r="A200" s="1">
        <v>37500</v>
      </c>
      <c r="B200">
        <v>0.69061700000000004</v>
      </c>
      <c r="C200" s="2">
        <f t="shared" si="12"/>
        <v>-1.6950286466673625</v>
      </c>
      <c r="D200">
        <v>15.803751999999999</v>
      </c>
      <c r="E200" s="2">
        <f t="shared" si="13"/>
        <v>-10.880161315980741</v>
      </c>
      <c r="F200">
        <v>40.391392000000003</v>
      </c>
      <c r="G200" s="2">
        <f t="shared" si="14"/>
        <v>-22.473986158695748</v>
      </c>
      <c r="H200">
        <f t="shared" si="15"/>
        <v>-11.683058707114617</v>
      </c>
    </row>
    <row r="201" spans="1:8" x14ac:dyDescent="0.25">
      <c r="A201" s="1">
        <v>37530</v>
      </c>
      <c r="B201">
        <v>0.76539500000000005</v>
      </c>
      <c r="C201" s="2">
        <f t="shared" si="12"/>
        <v>10.827709135454233</v>
      </c>
      <c r="D201">
        <v>19.319298</v>
      </c>
      <c r="E201" s="2">
        <f t="shared" si="13"/>
        <v>22.24500865364125</v>
      </c>
      <c r="F201">
        <v>54.681807999999997</v>
      </c>
      <c r="G201" s="2">
        <f t="shared" si="14"/>
        <v>35.379855192908408</v>
      </c>
      <c r="H201">
        <f t="shared" si="15"/>
        <v>22.817524327334628</v>
      </c>
    </row>
    <row r="202" spans="1:8" x14ac:dyDescent="0.25">
      <c r="A202" s="1">
        <v>37561</v>
      </c>
      <c r="B202">
        <v>0.73824599999999996</v>
      </c>
      <c r="C202" s="2">
        <f t="shared" si="12"/>
        <v>-3.5470574017337553</v>
      </c>
      <c r="D202">
        <v>20.840422</v>
      </c>
      <c r="E202" s="2">
        <f t="shared" si="13"/>
        <v>7.8735987197878554</v>
      </c>
      <c r="F202">
        <v>60.209556999999997</v>
      </c>
      <c r="G202" s="2">
        <f t="shared" si="14"/>
        <v>10.108936046884187</v>
      </c>
      <c r="H202">
        <f t="shared" si="15"/>
        <v>4.8118257883127624</v>
      </c>
    </row>
    <row r="203" spans="1:8" x14ac:dyDescent="0.25">
      <c r="A203" s="1">
        <v>37591</v>
      </c>
      <c r="B203">
        <v>0.68252100000000004</v>
      </c>
      <c r="C203" s="2">
        <f t="shared" si="12"/>
        <v>-7.5482969091603458</v>
      </c>
      <c r="D203">
        <v>18.679780999999998</v>
      </c>
      <c r="E203" s="2">
        <f t="shared" si="13"/>
        <v>-10.367549179186497</v>
      </c>
      <c r="F203">
        <v>53.783076999999999</v>
      </c>
      <c r="G203" s="2">
        <f t="shared" si="14"/>
        <v>-10.673521480983494</v>
      </c>
      <c r="H203">
        <f t="shared" si="15"/>
        <v>-9.5297891897767784</v>
      </c>
    </row>
    <row r="204" spans="1:8" x14ac:dyDescent="0.25">
      <c r="A204" s="1">
        <v>37622</v>
      </c>
      <c r="B204">
        <v>0.68394900000000003</v>
      </c>
      <c r="C204" s="2">
        <f t="shared" si="12"/>
        <v>0.20922433155903253</v>
      </c>
      <c r="D204">
        <v>17.147814</v>
      </c>
      <c r="E204" s="2">
        <f t="shared" si="13"/>
        <v>-8.201204286067366</v>
      </c>
      <c r="F204">
        <v>54.268864000000001</v>
      </c>
      <c r="G204" s="2">
        <f t="shared" si="14"/>
        <v>0.90323392988467255</v>
      </c>
      <c r="H204">
        <f t="shared" si="15"/>
        <v>-2.3629153415412203</v>
      </c>
    </row>
    <row r="205" spans="1:8" x14ac:dyDescent="0.25">
      <c r="A205" s="1">
        <v>37653</v>
      </c>
      <c r="B205">
        <v>0.71490799999999999</v>
      </c>
      <c r="C205" s="2">
        <f t="shared" si="12"/>
        <v>4.5265070933651508</v>
      </c>
      <c r="D205">
        <v>17.126141000000001</v>
      </c>
      <c r="E205" s="2">
        <f t="shared" si="13"/>
        <v>-0.12638928787074288</v>
      </c>
      <c r="F205">
        <v>54.095390000000002</v>
      </c>
      <c r="G205" s="2">
        <f t="shared" si="14"/>
        <v>-0.31965658982653355</v>
      </c>
      <c r="H205">
        <f t="shared" si="15"/>
        <v>1.3601537385559581</v>
      </c>
    </row>
    <row r="206" spans="1:8" x14ac:dyDescent="0.25">
      <c r="A206" s="1">
        <v>37681</v>
      </c>
      <c r="B206">
        <v>0.67347100000000004</v>
      </c>
      <c r="C206" s="2">
        <f t="shared" si="12"/>
        <v>-5.7961304111857626</v>
      </c>
      <c r="D206">
        <v>17.550926</v>
      </c>
      <c r="E206" s="2">
        <f t="shared" si="13"/>
        <v>2.4803310915167742</v>
      </c>
      <c r="F206">
        <v>54.534362999999999</v>
      </c>
      <c r="G206" s="2">
        <f t="shared" si="14"/>
        <v>0.81147949945457043</v>
      </c>
      <c r="H206">
        <f t="shared" si="15"/>
        <v>-0.834773273404806</v>
      </c>
    </row>
    <row r="207" spans="1:8" x14ac:dyDescent="0.25">
      <c r="A207" s="1">
        <v>37712</v>
      </c>
      <c r="B207">
        <v>0.67728100000000002</v>
      </c>
      <c r="C207" s="2">
        <f t="shared" si="12"/>
        <v>0.56572591841370645</v>
      </c>
      <c r="D207">
        <v>18.536860000000001</v>
      </c>
      <c r="E207" s="2">
        <f t="shared" si="13"/>
        <v>5.6175611474859055</v>
      </c>
      <c r="F207">
        <v>59.033130999999997</v>
      </c>
      <c r="G207" s="2">
        <f t="shared" si="14"/>
        <v>8.249418811401533</v>
      </c>
      <c r="H207">
        <f t="shared" si="15"/>
        <v>4.8109019591003817</v>
      </c>
    </row>
    <row r="208" spans="1:8" x14ac:dyDescent="0.25">
      <c r="A208" s="1">
        <v>37742</v>
      </c>
      <c r="B208">
        <v>0.85493699999999995</v>
      </c>
      <c r="C208" s="2">
        <f t="shared" si="12"/>
        <v>26.230766845666697</v>
      </c>
      <c r="D208">
        <v>17.840914000000001</v>
      </c>
      <c r="E208" s="2">
        <f t="shared" si="13"/>
        <v>-3.7543899020653915</v>
      </c>
      <c r="F208">
        <v>61.216431</v>
      </c>
      <c r="G208" s="2">
        <f t="shared" si="14"/>
        <v>3.6984316484924395</v>
      </c>
      <c r="H208">
        <f t="shared" si="15"/>
        <v>8.7249361973645829</v>
      </c>
    </row>
    <row r="209" spans="1:8" x14ac:dyDescent="0.25">
      <c r="A209" s="1">
        <v>37773</v>
      </c>
      <c r="B209">
        <v>0.90780499999999997</v>
      </c>
      <c r="C209" s="2">
        <f t="shared" si="12"/>
        <v>6.1838474647839536</v>
      </c>
      <c r="D209">
        <v>18.587610000000002</v>
      </c>
      <c r="E209" s="2">
        <f t="shared" si="13"/>
        <v>4.1853012687578683</v>
      </c>
      <c r="F209">
        <v>57.469402000000002</v>
      </c>
      <c r="G209" s="2">
        <f t="shared" si="14"/>
        <v>-6.1209530493536946</v>
      </c>
      <c r="H209">
        <f t="shared" si="15"/>
        <v>1.4160652280627091</v>
      </c>
    </row>
    <row r="210" spans="1:8" x14ac:dyDescent="0.25">
      <c r="A210" s="1">
        <v>37803</v>
      </c>
      <c r="B210">
        <v>1.0040150000000001</v>
      </c>
      <c r="C210" s="2">
        <f t="shared" si="12"/>
        <v>10.598090999719112</v>
      </c>
      <c r="D210">
        <v>19.145809</v>
      </c>
      <c r="E210" s="2">
        <f t="shared" si="13"/>
        <v>3.0030703248023816</v>
      </c>
      <c r="F210">
        <v>56.598666999999999</v>
      </c>
      <c r="G210" s="2">
        <f t="shared" si="14"/>
        <v>-1.5151279980258114</v>
      </c>
      <c r="H210">
        <f t="shared" si="15"/>
        <v>4.0286777754985605</v>
      </c>
    </row>
    <row r="211" spans="1:8" x14ac:dyDescent="0.25">
      <c r="A211" s="1">
        <v>37834</v>
      </c>
      <c r="B211">
        <v>1.0768869999999999</v>
      </c>
      <c r="C211" s="2">
        <f t="shared" si="12"/>
        <v>7.2580588935424073</v>
      </c>
      <c r="D211">
        <v>19.225555</v>
      </c>
      <c r="E211" s="2">
        <f t="shared" si="13"/>
        <v>0.41651935418347552</v>
      </c>
      <c r="F211">
        <v>57.128078000000002</v>
      </c>
      <c r="G211" s="2">
        <f t="shared" si="14"/>
        <v>0.93537715296370116</v>
      </c>
      <c r="H211">
        <f t="shared" si="15"/>
        <v>2.8699851335631945</v>
      </c>
    </row>
    <row r="212" spans="1:8" x14ac:dyDescent="0.25">
      <c r="A212" s="1">
        <v>37865</v>
      </c>
      <c r="B212">
        <v>0.98686799999999997</v>
      </c>
      <c r="C212" s="2">
        <f t="shared" si="12"/>
        <v>-8.3591871756275253</v>
      </c>
      <c r="D212">
        <v>20.153482</v>
      </c>
      <c r="E212" s="2">
        <f t="shared" si="13"/>
        <v>4.8265290650907122</v>
      </c>
      <c r="F212">
        <v>61.654105999999999</v>
      </c>
      <c r="G212" s="2">
        <f t="shared" si="14"/>
        <v>7.9225980611495439</v>
      </c>
      <c r="H212">
        <f t="shared" si="15"/>
        <v>1.4633133168709103</v>
      </c>
    </row>
    <row r="213" spans="1:8" x14ac:dyDescent="0.25">
      <c r="A213" s="1">
        <v>37895</v>
      </c>
      <c r="B213">
        <v>1.0902229999999999</v>
      </c>
      <c r="C213" s="2">
        <f t="shared" si="12"/>
        <v>10.473031854310811</v>
      </c>
      <c r="D213">
        <v>18.950077</v>
      </c>
      <c r="E213" s="2">
        <f t="shared" si="13"/>
        <v>-5.9712014033108556</v>
      </c>
      <c r="F213">
        <v>62.456837</v>
      </c>
      <c r="G213" s="2">
        <f t="shared" si="14"/>
        <v>1.3019911439474896</v>
      </c>
      <c r="H213">
        <f t="shared" si="15"/>
        <v>1.9346071983158151</v>
      </c>
    </row>
    <row r="214" spans="1:8" x14ac:dyDescent="0.25">
      <c r="A214" s="1">
        <v>37926</v>
      </c>
      <c r="B214">
        <v>0.99591799999999997</v>
      </c>
      <c r="C214" s="2">
        <f t="shared" si="12"/>
        <v>-8.6500651701532654</v>
      </c>
      <c r="D214">
        <v>18.742916000000001</v>
      </c>
      <c r="E214" s="2">
        <f t="shared" si="13"/>
        <v>-1.0931934471822946</v>
      </c>
      <c r="F214">
        <v>63.196697</v>
      </c>
      <c r="G214" s="2">
        <f t="shared" si="14"/>
        <v>1.1845940901554108</v>
      </c>
      <c r="H214">
        <f t="shared" si="15"/>
        <v>-2.8528881757267164</v>
      </c>
    </row>
    <row r="215" spans="1:8" x14ac:dyDescent="0.25">
      <c r="A215" s="1">
        <v>37956</v>
      </c>
      <c r="B215">
        <v>1.017827</v>
      </c>
      <c r="C215" s="2">
        <f t="shared" si="12"/>
        <v>2.1998799097917798</v>
      </c>
      <c r="D215">
        <v>19.953078999999999</v>
      </c>
      <c r="E215" s="2">
        <f t="shared" si="13"/>
        <v>6.4566420721300588</v>
      </c>
      <c r="F215">
        <v>64.807593999999995</v>
      </c>
      <c r="G215" s="2">
        <f t="shared" si="14"/>
        <v>2.5490208768347511</v>
      </c>
      <c r="H215">
        <f t="shared" si="15"/>
        <v>3.7351809529188631</v>
      </c>
    </row>
    <row r="216" spans="1:8" x14ac:dyDescent="0.25">
      <c r="A216" s="1">
        <v>37987</v>
      </c>
      <c r="B216">
        <v>1.074505</v>
      </c>
      <c r="C216" s="2">
        <f t="shared" si="12"/>
        <v>5.5685298189181553</v>
      </c>
      <c r="D216">
        <v>20.1572</v>
      </c>
      <c r="E216" s="2">
        <f t="shared" si="13"/>
        <v>1.0230050209293573</v>
      </c>
      <c r="F216">
        <v>69.387794</v>
      </c>
      <c r="G216" s="2">
        <f t="shared" si="14"/>
        <v>7.0673816404910994</v>
      </c>
      <c r="H216">
        <f t="shared" si="15"/>
        <v>4.5529721601128701</v>
      </c>
    </row>
    <row r="217" spans="1:8" x14ac:dyDescent="0.25">
      <c r="A217" s="1">
        <v>38018</v>
      </c>
      <c r="B217">
        <v>1.1392800000000001</v>
      </c>
      <c r="C217" s="2">
        <f t="shared" si="12"/>
        <v>6.0283572435679611</v>
      </c>
      <c r="D217">
        <v>19.340710000000001</v>
      </c>
      <c r="E217" s="2">
        <f t="shared" si="13"/>
        <v>-4.0506121882007307</v>
      </c>
      <c r="F217">
        <v>67.478783000000007</v>
      </c>
      <c r="G217" s="2">
        <f t="shared" si="14"/>
        <v>-2.7512201929924318</v>
      </c>
      <c r="H217">
        <f t="shared" si="15"/>
        <v>-0.2578250458750671</v>
      </c>
    </row>
    <row r="218" spans="1:8" x14ac:dyDescent="0.25">
      <c r="A218" s="1">
        <v>38047</v>
      </c>
      <c r="B218">
        <v>1.2878829999999999</v>
      </c>
      <c r="C218" s="2">
        <f t="shared" si="12"/>
        <v>13.043588933361395</v>
      </c>
      <c r="D218">
        <v>18.174288000000001</v>
      </c>
      <c r="E218" s="2">
        <f t="shared" si="13"/>
        <v>-6.0309161349298979</v>
      </c>
      <c r="F218">
        <v>64.324295000000006</v>
      </c>
      <c r="G218" s="2">
        <f t="shared" si="14"/>
        <v>-4.6747849616671333</v>
      </c>
      <c r="H218">
        <f t="shared" si="15"/>
        <v>0.77929594558812132</v>
      </c>
    </row>
    <row r="219" spans="1:8" x14ac:dyDescent="0.25">
      <c r="A219" s="1">
        <v>38078</v>
      </c>
      <c r="B219">
        <v>1.22787</v>
      </c>
      <c r="C219" s="2">
        <f t="shared" si="12"/>
        <v>-4.659817700831514</v>
      </c>
      <c r="D219">
        <v>19.049097</v>
      </c>
      <c r="E219" s="2">
        <f t="shared" si="13"/>
        <v>4.8134430355676106</v>
      </c>
      <c r="F219">
        <v>61.753857000000004</v>
      </c>
      <c r="G219" s="2">
        <f t="shared" si="14"/>
        <v>-3.9960608973638956</v>
      </c>
      <c r="H219">
        <f t="shared" si="15"/>
        <v>-1.2808118542092664</v>
      </c>
    </row>
    <row r="220" spans="1:8" x14ac:dyDescent="0.25">
      <c r="A220" s="1">
        <v>38108</v>
      </c>
      <c r="B220">
        <v>1.3364640000000001</v>
      </c>
      <c r="C220" s="2">
        <f t="shared" si="12"/>
        <v>8.8440958733416508</v>
      </c>
      <c r="D220">
        <v>19.122004</v>
      </c>
      <c r="E220" s="2">
        <f t="shared" si="13"/>
        <v>0.38273205286318834</v>
      </c>
      <c r="F220">
        <v>62.048012</v>
      </c>
      <c r="G220" s="2">
        <f t="shared" si="14"/>
        <v>0.47633461987643955</v>
      </c>
      <c r="H220">
        <f t="shared" si="15"/>
        <v>3.2343875153604262</v>
      </c>
    </row>
    <row r="221" spans="1:8" x14ac:dyDescent="0.25">
      <c r="A221" s="1">
        <v>38139</v>
      </c>
      <c r="B221">
        <v>1.549841</v>
      </c>
      <c r="C221" s="2">
        <f t="shared" si="12"/>
        <v>15.965787331345993</v>
      </c>
      <c r="D221">
        <v>20.820591</v>
      </c>
      <c r="E221" s="2">
        <f t="shared" si="13"/>
        <v>8.8828921905883984</v>
      </c>
      <c r="F221">
        <v>61.865046999999997</v>
      </c>
      <c r="G221" s="2">
        <f t="shared" si="14"/>
        <v>-0.29487649016055606</v>
      </c>
      <c r="H221">
        <f t="shared" si="15"/>
        <v>8.1846010105912796</v>
      </c>
    </row>
    <row r="222" spans="1:8" x14ac:dyDescent="0.25">
      <c r="A222" s="1">
        <v>38169</v>
      </c>
      <c r="B222">
        <v>1.5403150000000001</v>
      </c>
      <c r="C222" s="2">
        <f t="shared" si="12"/>
        <v>-0.61464369570813915</v>
      </c>
      <c r="D222">
        <v>20.769570999999999</v>
      </c>
      <c r="E222" s="2">
        <f t="shared" si="13"/>
        <v>-0.24504587790039611</v>
      </c>
      <c r="F222">
        <v>61.107075000000002</v>
      </c>
      <c r="G222" s="2">
        <f t="shared" si="14"/>
        <v>-1.2252023343649832</v>
      </c>
      <c r="H222">
        <f t="shared" si="15"/>
        <v>-0.6949639693245061</v>
      </c>
    </row>
    <row r="223" spans="1:8" x14ac:dyDescent="0.25">
      <c r="A223" s="1">
        <v>38200</v>
      </c>
      <c r="B223">
        <v>1.642717</v>
      </c>
      <c r="C223" s="2">
        <f t="shared" si="12"/>
        <v>6.6481206766148437</v>
      </c>
      <c r="D223">
        <v>19.902042000000002</v>
      </c>
      <c r="E223" s="2">
        <f t="shared" si="13"/>
        <v>-4.1769230572937577</v>
      </c>
      <c r="F223">
        <v>59.436751999999998</v>
      </c>
      <c r="G223" s="2">
        <f t="shared" si="14"/>
        <v>-2.7334363492279801</v>
      </c>
      <c r="H223">
        <f t="shared" si="15"/>
        <v>-8.7412909968964669E-2</v>
      </c>
    </row>
    <row r="224" spans="1:8" x14ac:dyDescent="0.25">
      <c r="A224" s="1">
        <v>38231</v>
      </c>
      <c r="B224">
        <v>1.8456159999999999</v>
      </c>
      <c r="C224" s="2">
        <f t="shared" si="12"/>
        <v>12.351427543514792</v>
      </c>
      <c r="D224">
        <v>20.216663</v>
      </c>
      <c r="E224" s="2">
        <f t="shared" si="13"/>
        <v>1.5808478346091226</v>
      </c>
      <c r="F224">
        <v>60.301063999999997</v>
      </c>
      <c r="G224" s="2">
        <f t="shared" si="14"/>
        <v>1.4541709816175752</v>
      </c>
      <c r="H224">
        <f t="shared" si="15"/>
        <v>5.1288154532471637</v>
      </c>
    </row>
    <row r="225" spans="1:8" x14ac:dyDescent="0.25">
      <c r="A225" s="1">
        <v>38261</v>
      </c>
      <c r="B225">
        <v>2.495749</v>
      </c>
      <c r="C225" s="2">
        <f t="shared" si="12"/>
        <v>35.225799949718684</v>
      </c>
      <c r="D225">
        <v>20.450634000000001</v>
      </c>
      <c r="E225" s="2">
        <f t="shared" si="13"/>
        <v>1.157317604789676</v>
      </c>
      <c r="F225">
        <v>63.121310999999999</v>
      </c>
      <c r="G225" s="2">
        <f t="shared" si="14"/>
        <v>4.676944008815509</v>
      </c>
      <c r="H225">
        <f t="shared" si="15"/>
        <v>13.686687187774623</v>
      </c>
    </row>
    <row r="226" spans="1:8" x14ac:dyDescent="0.25">
      <c r="A226" s="1">
        <v>38292</v>
      </c>
      <c r="B226">
        <v>3.1935099999999998</v>
      </c>
      <c r="C226" s="2">
        <f t="shared" si="12"/>
        <v>27.957979748764792</v>
      </c>
      <c r="D226">
        <v>19.60248</v>
      </c>
      <c r="E226" s="2">
        <f t="shared" si="13"/>
        <v>-4.1473237455621259</v>
      </c>
      <c r="F226">
        <v>66.279114000000007</v>
      </c>
      <c r="G226" s="2">
        <f t="shared" si="14"/>
        <v>5.0027525568979492</v>
      </c>
      <c r="H226">
        <f t="shared" si="15"/>
        <v>9.6044695200335379</v>
      </c>
    </row>
    <row r="227" spans="1:8" x14ac:dyDescent="0.25">
      <c r="A227" s="1">
        <v>38322</v>
      </c>
      <c r="B227">
        <v>3.067294</v>
      </c>
      <c r="C227" s="2">
        <f t="shared" si="12"/>
        <v>-3.9522656888501984</v>
      </c>
      <c r="D227">
        <v>19.588968000000001</v>
      </c>
      <c r="E227" s="2">
        <f t="shared" si="13"/>
        <v>-6.8930053748295084E-2</v>
      </c>
      <c r="F227">
        <v>69.465514999999996</v>
      </c>
      <c r="G227" s="2">
        <f t="shared" si="14"/>
        <v>4.8075491775583901</v>
      </c>
      <c r="H227">
        <f t="shared" si="15"/>
        <v>0.26211781165329889</v>
      </c>
    </row>
    <row r="228" spans="1:8" x14ac:dyDescent="0.25">
      <c r="A228" s="1">
        <v>38353</v>
      </c>
      <c r="B228">
        <v>3.6626530000000002</v>
      </c>
      <c r="C228" s="2">
        <f t="shared" si="12"/>
        <v>19.409909842356178</v>
      </c>
      <c r="D228">
        <v>19.266393999999998</v>
      </c>
      <c r="E228" s="2">
        <f t="shared" si="13"/>
        <v>-1.64671257822262</v>
      </c>
      <c r="F228">
        <v>65.829436999999999</v>
      </c>
      <c r="G228" s="2">
        <f t="shared" si="14"/>
        <v>-5.2343641301730752</v>
      </c>
      <c r="H228">
        <f t="shared" si="15"/>
        <v>4.1762777113201617</v>
      </c>
    </row>
    <row r="229" spans="1:8" x14ac:dyDescent="0.25">
      <c r="A229" s="1">
        <v>38384</v>
      </c>
      <c r="B229">
        <v>4.2732539999999997</v>
      </c>
      <c r="C229" s="2">
        <f t="shared" si="12"/>
        <v>16.671003231810367</v>
      </c>
      <c r="D229">
        <v>18.445298999999999</v>
      </c>
      <c r="E229" s="2">
        <f t="shared" si="13"/>
        <v>-4.2617990683674334</v>
      </c>
      <c r="F229">
        <v>65.237533999999997</v>
      </c>
      <c r="G229" s="2">
        <f t="shared" si="14"/>
        <v>-0.89914638036476813</v>
      </c>
      <c r="H229">
        <f t="shared" si="15"/>
        <v>3.8366859276927214</v>
      </c>
    </row>
    <row r="230" spans="1:8" x14ac:dyDescent="0.25">
      <c r="A230" s="1">
        <v>38412</v>
      </c>
      <c r="B230">
        <v>3.9693830000000001</v>
      </c>
      <c r="C230" s="2">
        <f t="shared" si="12"/>
        <v>-7.1109978484779841</v>
      </c>
      <c r="D230">
        <v>17.774183000000001</v>
      </c>
      <c r="E230" s="2">
        <f t="shared" si="13"/>
        <v>-3.6384121504346334</v>
      </c>
      <c r="F230">
        <v>64.514778000000007</v>
      </c>
      <c r="G230" s="2">
        <f t="shared" si="14"/>
        <v>-1.1078836916183721</v>
      </c>
      <c r="H230">
        <f t="shared" si="15"/>
        <v>-3.9524312301769968</v>
      </c>
    </row>
    <row r="231" spans="1:8" x14ac:dyDescent="0.25">
      <c r="A231" s="1">
        <v>38443</v>
      </c>
      <c r="B231">
        <v>3.4349880000000002</v>
      </c>
      <c r="C231" s="2">
        <f t="shared" si="12"/>
        <v>-13.462923582833907</v>
      </c>
      <c r="D231">
        <v>18.605153999999999</v>
      </c>
      <c r="E231" s="2">
        <f t="shared" si="13"/>
        <v>4.675157221009818</v>
      </c>
      <c r="F231">
        <v>53.924694000000002</v>
      </c>
      <c r="G231" s="2">
        <f t="shared" si="14"/>
        <v>-16.414973945969415</v>
      </c>
      <c r="H231">
        <f t="shared" si="15"/>
        <v>-8.4009134359311677</v>
      </c>
    </row>
    <row r="232" spans="1:8" x14ac:dyDescent="0.25">
      <c r="A232" s="1">
        <v>38473</v>
      </c>
      <c r="B232">
        <v>3.7874409999999998</v>
      </c>
      <c r="C232" s="2">
        <f t="shared" si="12"/>
        <v>10.260676310950711</v>
      </c>
      <c r="D232">
        <v>18.972857999999999</v>
      </c>
      <c r="E232" s="2">
        <f t="shared" si="13"/>
        <v>1.9763555840494496</v>
      </c>
      <c r="F232">
        <v>53.338740999999999</v>
      </c>
      <c r="G232" s="2">
        <f t="shared" si="14"/>
        <v>-1.0866134910288094</v>
      </c>
      <c r="H232">
        <f t="shared" si="15"/>
        <v>3.7168061346571171</v>
      </c>
    </row>
    <row r="233" spans="1:8" x14ac:dyDescent="0.25">
      <c r="A233" s="1">
        <v>38504</v>
      </c>
      <c r="B233">
        <v>3.5064320000000002</v>
      </c>
      <c r="C233" s="2">
        <f t="shared" si="12"/>
        <v>-7.4194951155674644</v>
      </c>
      <c r="D233">
        <v>18.324825000000001</v>
      </c>
      <c r="E233" s="2">
        <f t="shared" si="13"/>
        <v>-3.4155792448348987</v>
      </c>
      <c r="F233">
        <v>52.524757000000001</v>
      </c>
      <c r="G233" s="2">
        <f t="shared" si="14"/>
        <v>-1.5260652665198826</v>
      </c>
      <c r="H233">
        <f t="shared" si="15"/>
        <v>-4.1203798756407481</v>
      </c>
    </row>
    <row r="234" spans="1:8" x14ac:dyDescent="0.25">
      <c r="A234" s="1">
        <v>38534</v>
      </c>
      <c r="B234">
        <v>4.062735</v>
      </c>
      <c r="C234" s="2">
        <f t="shared" si="12"/>
        <v>15.865215695042711</v>
      </c>
      <c r="D234">
        <v>18.892866000000001</v>
      </c>
      <c r="E234" s="2">
        <f t="shared" si="13"/>
        <v>3.0998440639951497</v>
      </c>
      <c r="F234">
        <v>59.079738999999996</v>
      </c>
      <c r="G234" s="2">
        <f t="shared" si="14"/>
        <v>12.479795004096816</v>
      </c>
      <c r="H234">
        <f t="shared" si="15"/>
        <v>10.481618254378226</v>
      </c>
    </row>
    <row r="235" spans="1:8" x14ac:dyDescent="0.25">
      <c r="A235" s="1">
        <v>38565</v>
      </c>
      <c r="B235">
        <v>4.4666269999999999</v>
      </c>
      <c r="C235" s="2">
        <f t="shared" si="12"/>
        <v>9.9413818523728548</v>
      </c>
      <c r="D235">
        <v>20.198622</v>
      </c>
      <c r="E235" s="2">
        <f t="shared" si="13"/>
        <v>6.9113706729301949</v>
      </c>
      <c r="F235">
        <v>57.069347</v>
      </c>
      <c r="G235" s="2">
        <f t="shared" si="14"/>
        <v>-3.4028450938146437</v>
      </c>
      <c r="H235">
        <f t="shared" si="15"/>
        <v>4.4833024771628018</v>
      </c>
    </row>
    <row r="236" spans="1:8" x14ac:dyDescent="0.25">
      <c r="A236" s="1">
        <v>38596</v>
      </c>
      <c r="B236">
        <v>5.106757</v>
      </c>
      <c r="C236" s="2">
        <f t="shared" si="12"/>
        <v>14.331395928068314</v>
      </c>
      <c r="D236">
        <v>19.037693000000001</v>
      </c>
      <c r="E236" s="2">
        <f t="shared" si="13"/>
        <v>-5.7475653537157108</v>
      </c>
      <c r="F236">
        <v>56.922767999999998</v>
      </c>
      <c r="G236" s="2">
        <f t="shared" si="14"/>
        <v>-0.25684366074839593</v>
      </c>
      <c r="H236">
        <f t="shared" si="15"/>
        <v>2.7756623045347357</v>
      </c>
    </row>
    <row r="237" spans="1:8" x14ac:dyDescent="0.25">
      <c r="A237" s="1">
        <v>38626</v>
      </c>
      <c r="B237">
        <v>5.4858849999999997</v>
      </c>
      <c r="C237" s="2">
        <f t="shared" si="12"/>
        <v>7.4240462195479306</v>
      </c>
      <c r="D237">
        <v>19.015512000000001</v>
      </c>
      <c r="E237" s="2">
        <f t="shared" si="13"/>
        <v>-0.11651096590327148</v>
      </c>
      <c r="F237">
        <v>58.100670000000001</v>
      </c>
      <c r="G237" s="2">
        <f t="shared" si="14"/>
        <v>2.0692985274363362</v>
      </c>
      <c r="H237">
        <f t="shared" si="15"/>
        <v>3.1256112603603317</v>
      </c>
    </row>
    <row r="238" spans="1:8" x14ac:dyDescent="0.25">
      <c r="A238" s="1">
        <v>38657</v>
      </c>
      <c r="B238">
        <v>6.4603710000000003</v>
      </c>
      <c r="C238" s="2">
        <f t="shared" si="12"/>
        <v>17.763514911450031</v>
      </c>
      <c r="D238">
        <v>20.480512999999998</v>
      </c>
      <c r="E238" s="2">
        <f t="shared" si="13"/>
        <v>7.704241673850265</v>
      </c>
      <c r="F238">
        <v>63.081955000000001</v>
      </c>
      <c r="G238" s="2">
        <f t="shared" si="14"/>
        <v>8.5735414066653526</v>
      </c>
      <c r="H238">
        <f t="shared" si="15"/>
        <v>11.347099330655217</v>
      </c>
    </row>
    <row r="239" spans="1:8" x14ac:dyDescent="0.25">
      <c r="A239" s="1">
        <v>38687</v>
      </c>
      <c r="B239">
        <v>6.8480679999999996</v>
      </c>
      <c r="C239" s="2">
        <f t="shared" si="12"/>
        <v>6.001156899503135</v>
      </c>
      <c r="D239">
        <v>19.405172</v>
      </c>
      <c r="E239" s="2">
        <f t="shared" si="13"/>
        <v>-5.25055695626373</v>
      </c>
      <c r="F239">
        <v>58.467590000000001</v>
      </c>
      <c r="G239" s="2">
        <f t="shared" si="14"/>
        <v>-7.3148731677703971</v>
      </c>
      <c r="H239">
        <f t="shared" si="15"/>
        <v>-2.1880910748436642</v>
      </c>
    </row>
    <row r="240" spans="1:8" x14ac:dyDescent="0.25">
      <c r="A240" s="1">
        <v>38718</v>
      </c>
      <c r="B240">
        <v>7.1928989999999997</v>
      </c>
      <c r="C240" s="2">
        <f t="shared" si="12"/>
        <v>5.0354494143457718</v>
      </c>
      <c r="D240">
        <v>20.889317999999999</v>
      </c>
      <c r="E240" s="2">
        <f t="shared" si="13"/>
        <v>7.6481981195528626</v>
      </c>
      <c r="F240">
        <v>57.827441999999998</v>
      </c>
      <c r="G240" s="2">
        <f t="shared" si="14"/>
        <v>-1.0948766658588127</v>
      </c>
      <c r="H240">
        <f t="shared" si="15"/>
        <v>3.8629236226799404</v>
      </c>
    </row>
    <row r="241" spans="1:8" x14ac:dyDescent="0.25">
      <c r="A241" s="1">
        <v>38749</v>
      </c>
      <c r="B241">
        <v>6.5241910000000001</v>
      </c>
      <c r="C241" s="2">
        <f t="shared" si="12"/>
        <v>-9.2967800604457196</v>
      </c>
      <c r="D241">
        <v>19.93947</v>
      </c>
      <c r="E241" s="2">
        <f t="shared" si="13"/>
        <v>-4.5470512728084227</v>
      </c>
      <c r="F241">
        <v>57.073475000000002</v>
      </c>
      <c r="G241" s="2">
        <f t="shared" si="14"/>
        <v>-1.3038221541945338</v>
      </c>
      <c r="H241">
        <f t="shared" si="15"/>
        <v>-5.0492178291495584</v>
      </c>
    </row>
    <row r="242" spans="1:8" x14ac:dyDescent="0.25">
      <c r="A242" s="1">
        <v>38777</v>
      </c>
      <c r="B242">
        <v>5.9745549999999996</v>
      </c>
      <c r="C242" s="2">
        <f t="shared" si="12"/>
        <v>-8.4245847492815606</v>
      </c>
      <c r="D242">
        <v>20.260197000000002</v>
      </c>
      <c r="E242" s="2">
        <f t="shared" si="13"/>
        <v>1.6085031347372825</v>
      </c>
      <c r="F242">
        <v>58.806933999999998</v>
      </c>
      <c r="G242" s="2">
        <f t="shared" si="14"/>
        <v>3.0372410300932184</v>
      </c>
      <c r="H242">
        <f t="shared" si="15"/>
        <v>-1.2596135281503533</v>
      </c>
    </row>
    <row r="243" spans="1:8" x14ac:dyDescent="0.25">
      <c r="A243" s="1">
        <v>38808</v>
      </c>
      <c r="B243">
        <v>6.7051800000000004</v>
      </c>
      <c r="C243" s="2">
        <f t="shared" si="12"/>
        <v>12.228944247730599</v>
      </c>
      <c r="D243">
        <v>17.981763999999998</v>
      </c>
      <c r="E243" s="2">
        <f t="shared" si="13"/>
        <v>-11.245858073344516</v>
      </c>
      <c r="F243">
        <v>58.714241000000001</v>
      </c>
      <c r="G243" s="2">
        <f t="shared" si="14"/>
        <v>-0.15762256879434666</v>
      </c>
      <c r="H243">
        <f t="shared" si="15"/>
        <v>0.27515453519724531</v>
      </c>
    </row>
    <row r="244" spans="1:8" x14ac:dyDescent="0.25">
      <c r="A244" s="1">
        <v>38838</v>
      </c>
      <c r="B244">
        <v>5.6935440000000002</v>
      </c>
      <c r="C244" s="2">
        <f t="shared" si="12"/>
        <v>-15.087380204558265</v>
      </c>
      <c r="D244">
        <v>16.864879999999999</v>
      </c>
      <c r="E244" s="2">
        <f t="shared" si="13"/>
        <v>-6.2112037506442563</v>
      </c>
      <c r="F244">
        <v>56.974339000000001</v>
      </c>
      <c r="G244" s="2">
        <f t="shared" si="14"/>
        <v>-2.9633389964114465</v>
      </c>
      <c r="H244">
        <f t="shared" si="15"/>
        <v>-8.0873076505379888</v>
      </c>
    </row>
    <row r="245" spans="1:8" x14ac:dyDescent="0.25">
      <c r="A245" s="1">
        <v>38869</v>
      </c>
      <c r="B245">
        <v>5.4554010000000002</v>
      </c>
      <c r="C245" s="2">
        <f t="shared" si="12"/>
        <v>-4.1826848093208691</v>
      </c>
      <c r="D245">
        <v>17.416512999999998</v>
      </c>
      <c r="E245" s="2">
        <f t="shared" si="13"/>
        <v>3.2708978658608778</v>
      </c>
      <c r="F245">
        <v>54.976128000000003</v>
      </c>
      <c r="G245" s="2">
        <f t="shared" si="14"/>
        <v>-3.5072122556788154</v>
      </c>
      <c r="H245">
        <f t="shared" si="15"/>
        <v>-1.4729997330462687</v>
      </c>
    </row>
    <row r="246" spans="1:8" x14ac:dyDescent="0.25">
      <c r="A246" s="1">
        <v>38899</v>
      </c>
      <c r="B246">
        <v>6.4737039999999997</v>
      </c>
      <c r="C246" s="2">
        <f t="shared" si="12"/>
        <v>18.665960577416762</v>
      </c>
      <c r="D246">
        <v>17.984608000000001</v>
      </c>
      <c r="E246" s="2">
        <f t="shared" si="13"/>
        <v>3.2618182525974149</v>
      </c>
      <c r="F246">
        <v>55.398369000000002</v>
      </c>
      <c r="G246" s="2">
        <f t="shared" si="14"/>
        <v>0.76804426823220417</v>
      </c>
      <c r="H246">
        <f t="shared" si="15"/>
        <v>7.565274366082126</v>
      </c>
    </row>
    <row r="247" spans="1:8" x14ac:dyDescent="0.25">
      <c r="A247" s="1">
        <v>38930</v>
      </c>
      <c r="B247">
        <v>6.4632259999999997</v>
      </c>
      <c r="C247" s="2">
        <f t="shared" si="12"/>
        <v>-0.16185478977722711</v>
      </c>
      <c r="D247">
        <v>19.210495000000002</v>
      </c>
      <c r="E247" s="2">
        <f t="shared" si="13"/>
        <v>6.8163120374933994</v>
      </c>
      <c r="F247">
        <v>57.946075</v>
      </c>
      <c r="G247" s="2">
        <f t="shared" si="14"/>
        <v>4.5988826855173359</v>
      </c>
      <c r="H247">
        <f t="shared" si="15"/>
        <v>3.7511133110778361</v>
      </c>
    </row>
    <row r="248" spans="1:8" x14ac:dyDescent="0.25">
      <c r="A248" s="1">
        <v>38961</v>
      </c>
      <c r="B248">
        <v>7.3329279999999999</v>
      </c>
      <c r="C248" s="2">
        <f t="shared" si="12"/>
        <v>13.456159509198651</v>
      </c>
      <c r="D248">
        <v>20.519134999999999</v>
      </c>
      <c r="E248" s="2">
        <f t="shared" si="13"/>
        <v>6.8121097348090132</v>
      </c>
      <c r="F248">
        <v>58.874115000000003</v>
      </c>
      <c r="G248" s="2">
        <f t="shared" si="14"/>
        <v>1.6015580002614493</v>
      </c>
      <c r="H248">
        <f t="shared" si="15"/>
        <v>7.2899424147563705</v>
      </c>
    </row>
    <row r="249" spans="1:8" x14ac:dyDescent="0.25">
      <c r="A249" s="1">
        <v>38991</v>
      </c>
      <c r="B249">
        <v>7.723484</v>
      </c>
      <c r="C249" s="2">
        <f t="shared" si="12"/>
        <v>5.3260580221161424</v>
      </c>
      <c r="D249">
        <v>21.539456999999999</v>
      </c>
      <c r="E249" s="2">
        <f t="shared" si="13"/>
        <v>4.9725390470894526</v>
      </c>
      <c r="F249">
        <v>66.339363000000006</v>
      </c>
      <c r="G249" s="2">
        <f t="shared" si="14"/>
        <v>12.680017355674899</v>
      </c>
      <c r="H249">
        <f t="shared" si="15"/>
        <v>7.6595381416268316</v>
      </c>
    </row>
    <row r="250" spans="1:8" x14ac:dyDescent="0.25">
      <c r="A250" s="1">
        <v>39022</v>
      </c>
      <c r="B250">
        <v>8.7313100000000006</v>
      </c>
      <c r="C250" s="2">
        <f t="shared" si="12"/>
        <v>13.048852046563454</v>
      </c>
      <c r="D250">
        <v>22.027117000000001</v>
      </c>
      <c r="E250" s="2">
        <f t="shared" si="13"/>
        <v>2.2640310756208981</v>
      </c>
      <c r="F250">
        <v>66.044799999999995</v>
      </c>
      <c r="G250" s="2">
        <f t="shared" si="14"/>
        <v>-0.44402446252010952</v>
      </c>
      <c r="H250">
        <f t="shared" si="15"/>
        <v>4.9562862198880806</v>
      </c>
    </row>
    <row r="251" spans="1:8" x14ac:dyDescent="0.25">
      <c r="A251" s="1">
        <v>39052</v>
      </c>
      <c r="B251">
        <v>8.0816510000000008</v>
      </c>
      <c r="C251" s="2">
        <f t="shared" si="12"/>
        <v>-7.4405673375472876</v>
      </c>
      <c r="D251">
        <v>22.478832000000001</v>
      </c>
      <c r="E251" s="2">
        <f t="shared" si="13"/>
        <v>2.0507222983380036</v>
      </c>
      <c r="F251">
        <v>70.029067999999995</v>
      </c>
      <c r="G251" s="2">
        <f t="shared" si="14"/>
        <v>6.0326747904452693</v>
      </c>
      <c r="H251">
        <f t="shared" si="15"/>
        <v>0.21427658374532843</v>
      </c>
    </row>
    <row r="252" spans="1:8" x14ac:dyDescent="0.25">
      <c r="A252" s="1">
        <v>39083</v>
      </c>
      <c r="B252">
        <v>8.1664300000000001</v>
      </c>
      <c r="C252" s="2">
        <f t="shared" si="12"/>
        <v>1.0490306992964493</v>
      </c>
      <c r="D252">
        <v>23.231634</v>
      </c>
      <c r="E252" s="2">
        <f t="shared" si="13"/>
        <v>3.3489373469226535</v>
      </c>
      <c r="F252">
        <v>71.470757000000006</v>
      </c>
      <c r="G252" s="2">
        <f t="shared" si="14"/>
        <v>2.0587008240635418</v>
      </c>
      <c r="H252">
        <f t="shared" si="15"/>
        <v>2.1522229567608817</v>
      </c>
    </row>
    <row r="253" spans="1:8" x14ac:dyDescent="0.25">
      <c r="A253" s="1">
        <v>39114</v>
      </c>
      <c r="B253">
        <v>8.059742</v>
      </c>
      <c r="C253" s="2">
        <f t="shared" si="12"/>
        <v>-1.3064215330321871</v>
      </c>
      <c r="D253">
        <v>21.206581</v>
      </c>
      <c r="E253" s="2">
        <f t="shared" si="13"/>
        <v>-8.7167910789228138</v>
      </c>
      <c r="F253">
        <v>66.994354000000001</v>
      </c>
      <c r="G253" s="2">
        <f t="shared" si="14"/>
        <v>-6.2632651281418594</v>
      </c>
      <c r="H253">
        <f t="shared" si="15"/>
        <v>-5.4288259133656203</v>
      </c>
    </row>
    <row r="254" spans="1:8" x14ac:dyDescent="0.25">
      <c r="A254" s="1">
        <v>39142</v>
      </c>
      <c r="B254">
        <v>8.8503819999999997</v>
      </c>
      <c r="C254" s="2">
        <f t="shared" si="12"/>
        <v>9.8097432895494663</v>
      </c>
      <c r="D254">
        <v>21.05349</v>
      </c>
      <c r="E254" s="2">
        <f t="shared" si="13"/>
        <v>-0.72190326201098109</v>
      </c>
      <c r="F254">
        <v>68.150597000000005</v>
      </c>
      <c r="G254" s="2">
        <f t="shared" si="14"/>
        <v>1.7258812585908334</v>
      </c>
      <c r="H254">
        <f t="shared" si="15"/>
        <v>3.6045737620431062</v>
      </c>
    </row>
    <row r="255" spans="1:8" x14ac:dyDescent="0.25">
      <c r="A255" s="1">
        <v>39173</v>
      </c>
      <c r="B255">
        <v>9.5067050000000002</v>
      </c>
      <c r="C255" s="2">
        <f t="shared" si="12"/>
        <v>7.4157590033967047</v>
      </c>
      <c r="D255">
        <v>22.617203</v>
      </c>
      <c r="E255" s="2">
        <f t="shared" si="13"/>
        <v>7.4273339004601979</v>
      </c>
      <c r="F255">
        <v>73.898514000000006</v>
      </c>
      <c r="G255" s="2">
        <f t="shared" si="14"/>
        <v>8.434140349496877</v>
      </c>
      <c r="H255">
        <f t="shared" si="15"/>
        <v>7.7590777511179256</v>
      </c>
    </row>
    <row r="256" spans="1:8" x14ac:dyDescent="0.25">
      <c r="A256" s="1">
        <v>39203</v>
      </c>
      <c r="B256">
        <v>11.544266</v>
      </c>
      <c r="C256" s="2">
        <f t="shared" si="12"/>
        <v>21.432883422805272</v>
      </c>
      <c r="D256">
        <v>23.183772999999999</v>
      </c>
      <c r="E256" s="2">
        <f t="shared" si="13"/>
        <v>2.5050400794474736</v>
      </c>
      <c r="F256">
        <v>77.072509999999994</v>
      </c>
      <c r="G256" s="2">
        <f t="shared" si="14"/>
        <v>4.2950741878246435</v>
      </c>
      <c r="H256">
        <f t="shared" si="15"/>
        <v>9.4109992300257961</v>
      </c>
    </row>
    <row r="257" spans="1:8" x14ac:dyDescent="0.25">
      <c r="A257" s="1">
        <v>39234</v>
      </c>
      <c r="B257">
        <v>11.625234000000001</v>
      </c>
      <c r="C257" s="2">
        <f t="shared" si="12"/>
        <v>0.70136984023063675</v>
      </c>
      <c r="D257">
        <v>22.334274000000001</v>
      </c>
      <c r="E257" s="2">
        <f t="shared" si="13"/>
        <v>-3.6641965050296044</v>
      </c>
      <c r="F257">
        <v>76.392662000000001</v>
      </c>
      <c r="G257" s="2">
        <f t="shared" si="14"/>
        <v>-0.88208882778048059</v>
      </c>
      <c r="H257">
        <f t="shared" si="15"/>
        <v>-1.2816384975264827</v>
      </c>
    </row>
    <row r="258" spans="1:8" x14ac:dyDescent="0.25">
      <c r="A258" s="1">
        <v>39264</v>
      </c>
      <c r="B258">
        <v>12.551138999999999</v>
      </c>
      <c r="C258" s="2">
        <f t="shared" si="12"/>
        <v>7.9646138735787853</v>
      </c>
      <c r="D258">
        <v>21.970497000000002</v>
      </c>
      <c r="E258" s="2">
        <f t="shared" si="13"/>
        <v>-1.6287836354116458</v>
      </c>
      <c r="F258">
        <v>80.312140999999997</v>
      </c>
      <c r="G258" s="2">
        <f t="shared" si="14"/>
        <v>5.1307009042308227</v>
      </c>
      <c r="H258">
        <f t="shared" si="15"/>
        <v>3.8221770474659871</v>
      </c>
    </row>
    <row r="259" spans="1:8" x14ac:dyDescent="0.25">
      <c r="A259" s="1">
        <v>39295</v>
      </c>
      <c r="B259">
        <v>13.191268000000001</v>
      </c>
      <c r="C259" s="2">
        <f t="shared" si="12"/>
        <v>5.1001666063932749</v>
      </c>
      <c r="D259">
        <v>21.773453</v>
      </c>
      <c r="E259" s="2">
        <f t="shared" si="13"/>
        <v>-0.89685727182230446</v>
      </c>
      <c r="F259">
        <v>84.696053000000006</v>
      </c>
      <c r="G259" s="2">
        <f t="shared" si="14"/>
        <v>5.4585918709351811</v>
      </c>
      <c r="H259">
        <f t="shared" si="15"/>
        <v>3.2206337351687169</v>
      </c>
    </row>
    <row r="260" spans="1:8" x14ac:dyDescent="0.25">
      <c r="A260" s="1">
        <v>39326</v>
      </c>
      <c r="B260">
        <v>14.61918</v>
      </c>
      <c r="C260" s="2">
        <f t="shared" ref="C260:C323" si="16">100*(B260/B259-1)</f>
        <v>10.824675838592611</v>
      </c>
      <c r="D260">
        <v>22.404957</v>
      </c>
      <c r="E260" s="2">
        <f t="shared" ref="E260:E323" si="17">100*(D260/D259-1)</f>
        <v>2.9003392342041412</v>
      </c>
      <c r="F260">
        <v>85.804016000000004</v>
      </c>
      <c r="G260" s="2">
        <f t="shared" ref="G260:G323" si="18">100*(F260/F259-1)</f>
        <v>1.3081636755847281</v>
      </c>
      <c r="H260">
        <f t="shared" ref="H260:H323" si="19">AVERAGE(C260,E260,G260)</f>
        <v>5.0110595827938269</v>
      </c>
    </row>
    <row r="261" spans="1:8" x14ac:dyDescent="0.25">
      <c r="A261" s="1">
        <v>39356</v>
      </c>
      <c r="B261">
        <v>18.094176999999998</v>
      </c>
      <c r="C261" s="2">
        <f t="shared" si="16"/>
        <v>23.770122537652583</v>
      </c>
      <c r="D261">
        <v>27.994789000000001</v>
      </c>
      <c r="E261" s="2">
        <f t="shared" si="17"/>
        <v>24.949086043771484</v>
      </c>
      <c r="F261">
        <v>84.580359999999999</v>
      </c>
      <c r="G261" s="2">
        <f t="shared" si="18"/>
        <v>-1.426105743115802</v>
      </c>
      <c r="H261">
        <f t="shared" si="19"/>
        <v>15.764367612769421</v>
      </c>
    </row>
    <row r="262" spans="1:8" x14ac:dyDescent="0.25">
      <c r="A262" s="1">
        <v>39387</v>
      </c>
      <c r="B262">
        <v>17.357834</v>
      </c>
      <c r="C262" s="2">
        <f t="shared" si="16"/>
        <v>-4.0695025808579093</v>
      </c>
      <c r="D262">
        <v>25.553512999999999</v>
      </c>
      <c r="E262" s="2">
        <f t="shared" si="17"/>
        <v>-8.7204657981169387</v>
      </c>
      <c r="F262">
        <v>76.611794000000003</v>
      </c>
      <c r="G262" s="2">
        <f t="shared" si="18"/>
        <v>-9.4212959131410585</v>
      </c>
      <c r="H262">
        <f t="shared" si="19"/>
        <v>-7.4037547640386352</v>
      </c>
    </row>
    <row r="263" spans="1:8" x14ac:dyDescent="0.25">
      <c r="A263" s="1">
        <v>39417</v>
      </c>
      <c r="B263">
        <v>18.868625999999999</v>
      </c>
      <c r="C263" s="2">
        <f t="shared" si="16"/>
        <v>8.7038048641322252</v>
      </c>
      <c r="D263">
        <v>27.164065999999998</v>
      </c>
      <c r="E263" s="2">
        <f t="shared" si="17"/>
        <v>6.3026676606069865</v>
      </c>
      <c r="F263">
        <v>79.017966999999999</v>
      </c>
      <c r="G263" s="2">
        <f t="shared" si="18"/>
        <v>3.1407344409660976</v>
      </c>
      <c r="H263">
        <f t="shared" si="19"/>
        <v>6.0490689885684361</v>
      </c>
    </row>
    <row r="264" spans="1:8" x14ac:dyDescent="0.25">
      <c r="A264" s="1">
        <v>39448</v>
      </c>
      <c r="B264">
        <v>12.894062999999999</v>
      </c>
      <c r="C264" s="2">
        <f t="shared" si="16"/>
        <v>-31.664006695559078</v>
      </c>
      <c r="D264">
        <v>24.874953999999999</v>
      </c>
      <c r="E264" s="2">
        <f t="shared" si="17"/>
        <v>-8.4269858569773763</v>
      </c>
      <c r="F264">
        <v>78.294319000000002</v>
      </c>
      <c r="G264" s="2">
        <f t="shared" si="18"/>
        <v>-0.9158018454207939</v>
      </c>
      <c r="H264">
        <f t="shared" si="19"/>
        <v>-13.66893146598575</v>
      </c>
    </row>
    <row r="265" spans="1:8" x14ac:dyDescent="0.25">
      <c r="A265" s="1">
        <v>39479</v>
      </c>
      <c r="B265">
        <v>11.909105</v>
      </c>
      <c r="C265" s="2">
        <f t="shared" si="16"/>
        <v>-7.638848980340784</v>
      </c>
      <c r="D265">
        <v>20.754572</v>
      </c>
      <c r="E265" s="2">
        <f t="shared" si="17"/>
        <v>-16.564380380361708</v>
      </c>
      <c r="F265">
        <v>83.228354999999993</v>
      </c>
      <c r="G265" s="2">
        <f t="shared" si="18"/>
        <v>6.3019080605324573</v>
      </c>
      <c r="H265">
        <f t="shared" si="19"/>
        <v>-5.9671071000566789</v>
      </c>
    </row>
    <row r="266" spans="1:8" x14ac:dyDescent="0.25">
      <c r="A266" s="1">
        <v>39508</v>
      </c>
      <c r="B266">
        <v>13.669459</v>
      </c>
      <c r="C266" s="2">
        <f t="shared" si="16"/>
        <v>14.781580983625542</v>
      </c>
      <c r="D266">
        <v>21.739094000000001</v>
      </c>
      <c r="E266" s="2">
        <f t="shared" si="17"/>
        <v>4.7436391364755748</v>
      </c>
      <c r="F266">
        <v>84.485802000000007</v>
      </c>
      <c r="G266" s="2">
        <f t="shared" si="18"/>
        <v>1.5108396651598133</v>
      </c>
      <c r="H266">
        <f t="shared" si="19"/>
        <v>7.0120199284203109</v>
      </c>
    </row>
    <row r="267" spans="1:8" x14ac:dyDescent="0.25">
      <c r="A267" s="1">
        <v>39539</v>
      </c>
      <c r="B267">
        <v>16.570055</v>
      </c>
      <c r="C267" s="2">
        <f t="shared" si="16"/>
        <v>21.219537656903608</v>
      </c>
      <c r="D267">
        <v>21.846333999999999</v>
      </c>
      <c r="E267" s="2">
        <f t="shared" si="17"/>
        <v>0.49330482677887311</v>
      </c>
      <c r="F267">
        <v>88.565535999999994</v>
      </c>
      <c r="G267" s="2">
        <f t="shared" si="18"/>
        <v>4.8288989432804241</v>
      </c>
      <c r="H267">
        <f t="shared" si="19"/>
        <v>8.8472471423209686</v>
      </c>
    </row>
    <row r="268" spans="1:8" x14ac:dyDescent="0.25">
      <c r="A268" s="1">
        <v>39569</v>
      </c>
      <c r="B268">
        <v>17.979872</v>
      </c>
      <c r="C268" s="2">
        <f t="shared" si="16"/>
        <v>8.5082216081962425</v>
      </c>
      <c r="D268">
        <v>21.693128999999999</v>
      </c>
      <c r="E268" s="2">
        <f t="shared" si="17"/>
        <v>-0.70128470982819824</v>
      </c>
      <c r="F268">
        <v>94.971328999999997</v>
      </c>
      <c r="G268" s="2">
        <f t="shared" si="18"/>
        <v>7.2328281285397589</v>
      </c>
      <c r="H268">
        <f t="shared" si="19"/>
        <v>5.013255008969268</v>
      </c>
    </row>
    <row r="269" spans="1:8" x14ac:dyDescent="0.25">
      <c r="A269" s="1">
        <v>39600</v>
      </c>
      <c r="B269">
        <v>15.949933</v>
      </c>
      <c r="C269" s="2">
        <f t="shared" si="16"/>
        <v>-11.290063688996232</v>
      </c>
      <c r="D269">
        <v>21.150248999999999</v>
      </c>
      <c r="E269" s="2">
        <f t="shared" si="17"/>
        <v>-2.5025435473139956</v>
      </c>
      <c r="F269">
        <v>87.328772999999998</v>
      </c>
      <c r="G269" s="2">
        <f t="shared" si="18"/>
        <v>-8.0472244418102186</v>
      </c>
      <c r="H269">
        <f t="shared" si="19"/>
        <v>-7.2799438927068154</v>
      </c>
    </row>
    <row r="270" spans="1:8" x14ac:dyDescent="0.25">
      <c r="A270" s="1">
        <v>39630</v>
      </c>
      <c r="B270">
        <v>15.141190999999999</v>
      </c>
      <c r="C270" s="2">
        <f t="shared" si="16"/>
        <v>-5.070504057916736</v>
      </c>
      <c r="D270">
        <v>19.774055000000001</v>
      </c>
      <c r="E270" s="2">
        <f t="shared" si="17"/>
        <v>-6.5067508188674239</v>
      </c>
      <c r="F270">
        <v>94.291190999999998</v>
      </c>
      <c r="G270" s="2">
        <f t="shared" si="18"/>
        <v>7.9726506634875127</v>
      </c>
      <c r="H270">
        <f t="shared" si="19"/>
        <v>-1.201534737765549</v>
      </c>
    </row>
    <row r="271" spans="1:8" x14ac:dyDescent="0.25">
      <c r="A271" s="1">
        <v>39661</v>
      </c>
      <c r="B271">
        <v>16.149017000000001</v>
      </c>
      <c r="C271" s="2">
        <f t="shared" si="16"/>
        <v>6.6561870859432437</v>
      </c>
      <c r="D271">
        <v>20.981113000000001</v>
      </c>
      <c r="E271" s="2">
        <f t="shared" si="17"/>
        <v>6.1042512524618786</v>
      </c>
      <c r="F271">
        <v>89.686431999999996</v>
      </c>
      <c r="G271" s="2">
        <f t="shared" si="18"/>
        <v>-4.8835516352741859</v>
      </c>
      <c r="H271">
        <f t="shared" si="19"/>
        <v>2.6256289010436458</v>
      </c>
    </row>
    <row r="272" spans="1:8" x14ac:dyDescent="0.25">
      <c r="A272" s="1">
        <v>39692</v>
      </c>
      <c r="B272">
        <v>10.826976999999999</v>
      </c>
      <c r="C272" s="2">
        <f t="shared" si="16"/>
        <v>-32.955813966881088</v>
      </c>
      <c r="D272">
        <v>20.601659999999999</v>
      </c>
      <c r="E272" s="2">
        <f t="shared" si="17"/>
        <v>-1.8085456191003879</v>
      </c>
      <c r="F272">
        <v>86.507675000000006</v>
      </c>
      <c r="G272" s="2">
        <f t="shared" si="18"/>
        <v>-3.5443008815424726</v>
      </c>
      <c r="H272">
        <f t="shared" si="19"/>
        <v>-12.769553489174649</v>
      </c>
    </row>
    <row r="273" spans="1:8" x14ac:dyDescent="0.25">
      <c r="A273" s="1">
        <v>39722</v>
      </c>
      <c r="B273">
        <v>10.248761999999999</v>
      </c>
      <c r="C273" s="2">
        <f t="shared" si="16"/>
        <v>-5.3405027091126156</v>
      </c>
      <c r="D273">
        <v>17.236225000000001</v>
      </c>
      <c r="E273" s="2">
        <f t="shared" si="17"/>
        <v>-16.335746731088651</v>
      </c>
      <c r="F273">
        <v>68.763846999999998</v>
      </c>
      <c r="G273" s="2">
        <f t="shared" si="18"/>
        <v>-20.511276022618809</v>
      </c>
      <c r="H273">
        <f t="shared" si="19"/>
        <v>-14.062508487606692</v>
      </c>
    </row>
    <row r="274" spans="1:8" x14ac:dyDescent="0.25">
      <c r="A274" s="1">
        <v>39753</v>
      </c>
      <c r="B274">
        <v>8.8275190000000006</v>
      </c>
      <c r="C274" s="2">
        <f t="shared" si="16"/>
        <v>-13.867460284471422</v>
      </c>
      <c r="D274">
        <v>15.607552999999999</v>
      </c>
      <c r="E274" s="2">
        <f t="shared" si="17"/>
        <v>-9.4491224151460163</v>
      </c>
      <c r="F274">
        <v>60.354187000000003</v>
      </c>
      <c r="G274" s="2">
        <f t="shared" si="18"/>
        <v>-12.229769518276068</v>
      </c>
      <c r="H274">
        <f t="shared" si="19"/>
        <v>-11.848784072631169</v>
      </c>
    </row>
    <row r="275" spans="1:8" x14ac:dyDescent="0.25">
      <c r="A275" s="1">
        <v>39783</v>
      </c>
      <c r="B275">
        <v>8.1302339999999997</v>
      </c>
      <c r="C275" s="2">
        <f t="shared" si="16"/>
        <v>-7.8989917778710002</v>
      </c>
      <c r="D275">
        <v>15.107129</v>
      </c>
      <c r="E275" s="2">
        <f t="shared" si="17"/>
        <v>-3.2062937732775798</v>
      </c>
      <c r="F275">
        <v>62.595646000000002</v>
      </c>
      <c r="G275" s="2">
        <f t="shared" si="18"/>
        <v>3.7138417588161721</v>
      </c>
      <c r="H275">
        <f t="shared" si="19"/>
        <v>-2.4638145974441357</v>
      </c>
    </row>
    <row r="276" spans="1:8" x14ac:dyDescent="0.25">
      <c r="A276" s="1">
        <v>39814</v>
      </c>
      <c r="B276">
        <v>8.585566</v>
      </c>
      <c r="C276" s="2">
        <f t="shared" si="16"/>
        <v>5.6004784118144801</v>
      </c>
      <c r="D276">
        <v>13.288682</v>
      </c>
      <c r="E276" s="2">
        <f t="shared" si="17"/>
        <v>-12.037012459481877</v>
      </c>
      <c r="F276">
        <v>68.166511999999997</v>
      </c>
      <c r="G276" s="2">
        <f t="shared" si="18"/>
        <v>8.8997659677479746</v>
      </c>
      <c r="H276">
        <f t="shared" si="19"/>
        <v>0.82107730669352585</v>
      </c>
    </row>
    <row r="277" spans="1:8" x14ac:dyDescent="0.25">
      <c r="A277" s="1">
        <v>39845</v>
      </c>
      <c r="B277">
        <v>8.5074550000000002</v>
      </c>
      <c r="C277" s="2">
        <f t="shared" si="16"/>
        <v>-0.90979441541768624</v>
      </c>
      <c r="D277">
        <v>12.550418000000001</v>
      </c>
      <c r="E277" s="2">
        <f t="shared" si="17"/>
        <v>-5.5555848202252012</v>
      </c>
      <c r="F277">
        <v>68.449112</v>
      </c>
      <c r="G277" s="2">
        <f t="shared" si="18"/>
        <v>0.41457306778436287</v>
      </c>
      <c r="H277">
        <f t="shared" si="19"/>
        <v>-2.0169353892861746</v>
      </c>
    </row>
    <row r="278" spans="1:8" x14ac:dyDescent="0.25">
      <c r="A278" s="1">
        <v>39873</v>
      </c>
      <c r="B278">
        <v>10.013476000000001</v>
      </c>
      <c r="C278" s="2">
        <f t="shared" si="16"/>
        <v>17.702368099508025</v>
      </c>
      <c r="D278">
        <v>14.373499000000001</v>
      </c>
      <c r="E278" s="2">
        <f t="shared" si="17"/>
        <v>14.526058016553712</v>
      </c>
      <c r="F278">
        <v>72.455871999999999</v>
      </c>
      <c r="G278" s="2">
        <f t="shared" si="18"/>
        <v>5.8536332801512492</v>
      </c>
      <c r="H278">
        <f t="shared" si="19"/>
        <v>12.694019798737664</v>
      </c>
    </row>
    <row r="279" spans="1:8" x14ac:dyDescent="0.25">
      <c r="A279" s="1">
        <v>39904</v>
      </c>
      <c r="B279">
        <v>11.986262</v>
      </c>
      <c r="C279" s="2">
        <f t="shared" si="16"/>
        <v>19.701310513951388</v>
      </c>
      <c r="D279">
        <v>15.852318</v>
      </c>
      <c r="E279" s="2">
        <f t="shared" si="17"/>
        <v>10.28851082119948</v>
      </c>
      <c r="F279">
        <v>77.182075999999995</v>
      </c>
      <c r="G279" s="2">
        <f t="shared" si="18"/>
        <v>6.5228722939115302</v>
      </c>
      <c r="H279">
        <f t="shared" si="19"/>
        <v>12.170897876354132</v>
      </c>
    </row>
    <row r="280" spans="1:8" x14ac:dyDescent="0.25">
      <c r="A280" s="1">
        <v>39934</v>
      </c>
      <c r="B280">
        <v>12.936931</v>
      </c>
      <c r="C280" s="2">
        <f t="shared" si="16"/>
        <v>7.9313217081355303</v>
      </c>
      <c r="D280">
        <v>16.345251000000001</v>
      </c>
      <c r="E280" s="2">
        <f t="shared" si="17"/>
        <v>3.1095326248186561</v>
      </c>
      <c r="F280">
        <v>79.477867000000003</v>
      </c>
      <c r="G280" s="2">
        <f t="shared" si="18"/>
        <v>2.9745131499183897</v>
      </c>
      <c r="H280">
        <f t="shared" si="19"/>
        <v>4.6717891609575259</v>
      </c>
    </row>
    <row r="281" spans="1:8" x14ac:dyDescent="0.25">
      <c r="A281" s="1">
        <v>39965</v>
      </c>
      <c r="B281">
        <v>13.567534999999999</v>
      </c>
      <c r="C281" s="2">
        <f t="shared" si="16"/>
        <v>4.8744481979535959</v>
      </c>
      <c r="D281">
        <v>18.716808</v>
      </c>
      <c r="E281" s="2">
        <f t="shared" si="17"/>
        <v>14.509150088915735</v>
      </c>
      <c r="F281">
        <v>78.494797000000005</v>
      </c>
      <c r="G281" s="2">
        <f t="shared" si="18"/>
        <v>-1.2369103967020179</v>
      </c>
      <c r="H281">
        <f t="shared" si="19"/>
        <v>6.0488959633891035</v>
      </c>
    </row>
    <row r="282" spans="1:8" x14ac:dyDescent="0.25">
      <c r="A282" s="1">
        <v>39995</v>
      </c>
      <c r="B282">
        <v>15.564132000000001</v>
      </c>
      <c r="C282" s="2">
        <f t="shared" si="16"/>
        <v>14.715989308301047</v>
      </c>
      <c r="D282">
        <v>18.519957000000002</v>
      </c>
      <c r="E282" s="2">
        <f t="shared" si="17"/>
        <v>-1.0517338212797767</v>
      </c>
      <c r="F282">
        <v>88.650550999999993</v>
      </c>
      <c r="G282" s="2">
        <f t="shared" si="18"/>
        <v>12.938123784178956</v>
      </c>
      <c r="H282">
        <f t="shared" si="19"/>
        <v>8.8674597570667419</v>
      </c>
    </row>
    <row r="283" spans="1:8" x14ac:dyDescent="0.25">
      <c r="A283" s="1">
        <v>40026</v>
      </c>
      <c r="B283">
        <v>16.023275000000002</v>
      </c>
      <c r="C283" s="2">
        <f t="shared" si="16"/>
        <v>2.9500071060821087</v>
      </c>
      <c r="D283">
        <v>19.409735000000001</v>
      </c>
      <c r="E283" s="2">
        <f t="shared" si="17"/>
        <v>4.8044280016416918</v>
      </c>
      <c r="F283">
        <v>88.740746000000001</v>
      </c>
      <c r="G283" s="2">
        <f t="shared" si="18"/>
        <v>0.10174217642484606</v>
      </c>
      <c r="H283">
        <f t="shared" si="19"/>
        <v>2.618725761382882</v>
      </c>
    </row>
    <row r="284" spans="1:8" x14ac:dyDescent="0.25">
      <c r="A284" s="1">
        <v>40057</v>
      </c>
      <c r="B284">
        <v>17.655994</v>
      </c>
      <c r="C284" s="2">
        <f t="shared" si="16"/>
        <v>10.189670963020969</v>
      </c>
      <c r="D284">
        <v>20.366136999999998</v>
      </c>
      <c r="E284" s="2">
        <f t="shared" si="17"/>
        <v>4.9274346094884791</v>
      </c>
      <c r="F284">
        <v>90.332817000000006</v>
      </c>
      <c r="G284" s="2">
        <f t="shared" si="18"/>
        <v>1.7940698853264214</v>
      </c>
      <c r="H284">
        <f t="shared" si="19"/>
        <v>5.6370584859452899</v>
      </c>
    </row>
    <row r="285" spans="1:8" x14ac:dyDescent="0.25">
      <c r="A285" s="1">
        <v>40087</v>
      </c>
      <c r="B285">
        <v>17.956054999999999</v>
      </c>
      <c r="C285" s="2">
        <f t="shared" si="16"/>
        <v>1.6994851720044668</v>
      </c>
      <c r="D285">
        <v>21.957735</v>
      </c>
      <c r="E285" s="2">
        <f t="shared" si="17"/>
        <v>7.814923370102056</v>
      </c>
      <c r="F285">
        <v>91.088027999999994</v>
      </c>
      <c r="G285" s="2">
        <f t="shared" si="18"/>
        <v>0.83603171591559722</v>
      </c>
      <c r="H285">
        <f t="shared" si="19"/>
        <v>3.4501467526740401</v>
      </c>
    </row>
    <row r="286" spans="1:8" x14ac:dyDescent="0.25">
      <c r="A286" s="1">
        <v>40118</v>
      </c>
      <c r="B286">
        <v>19.042933999999999</v>
      </c>
      <c r="C286" s="2">
        <f t="shared" si="16"/>
        <v>6.0529943798902419</v>
      </c>
      <c r="D286">
        <v>23.288036000000002</v>
      </c>
      <c r="E286" s="2">
        <f t="shared" si="17"/>
        <v>6.0584618586571048</v>
      </c>
      <c r="F286">
        <v>95.423050000000003</v>
      </c>
      <c r="G286" s="2">
        <f t="shared" si="18"/>
        <v>4.7591567137670543</v>
      </c>
      <c r="H286">
        <f t="shared" si="19"/>
        <v>5.6235376507714676</v>
      </c>
    </row>
    <row r="287" spans="1:8" x14ac:dyDescent="0.25">
      <c r="A287" s="1">
        <v>40148</v>
      </c>
      <c r="B287">
        <v>20.073630999999999</v>
      </c>
      <c r="C287" s="2">
        <f t="shared" si="16"/>
        <v>5.4124905332340045</v>
      </c>
      <c r="D287">
        <v>24.241983000000001</v>
      </c>
      <c r="E287" s="2">
        <f t="shared" si="17"/>
        <v>4.0962964845983496</v>
      </c>
      <c r="F287">
        <v>99.303009000000003</v>
      </c>
      <c r="G287" s="2">
        <f t="shared" si="18"/>
        <v>4.0660605587434118</v>
      </c>
      <c r="H287">
        <f t="shared" si="19"/>
        <v>4.5249491921919223</v>
      </c>
    </row>
    <row r="288" spans="1:8" x14ac:dyDescent="0.25">
      <c r="A288" s="1">
        <v>40179</v>
      </c>
      <c r="B288">
        <v>18.295169999999999</v>
      </c>
      <c r="C288" s="2">
        <f t="shared" si="16"/>
        <v>-8.8596876170534351</v>
      </c>
      <c r="D288">
        <v>22.412704000000002</v>
      </c>
      <c r="E288" s="2">
        <f t="shared" si="17"/>
        <v>-7.5459132200529915</v>
      </c>
      <c r="F288">
        <v>92.847176000000005</v>
      </c>
      <c r="G288" s="2">
        <f t="shared" si="18"/>
        <v>-6.501145398323227</v>
      </c>
      <c r="H288">
        <f t="shared" si="19"/>
        <v>-7.6355820784765518</v>
      </c>
    </row>
    <row r="289" spans="1:8" x14ac:dyDescent="0.25">
      <c r="A289" s="1">
        <v>40210</v>
      </c>
      <c r="B289">
        <v>19.491606000000001</v>
      </c>
      <c r="C289" s="2">
        <f t="shared" si="16"/>
        <v>6.5396276722216928</v>
      </c>
      <c r="D289">
        <v>22.802422</v>
      </c>
      <c r="E289" s="2">
        <f t="shared" si="17"/>
        <v>1.7388263370631263</v>
      </c>
      <c r="F289">
        <v>96.465782000000004</v>
      </c>
      <c r="G289" s="2">
        <f t="shared" si="18"/>
        <v>3.89737863432702</v>
      </c>
      <c r="H289">
        <f t="shared" si="19"/>
        <v>4.0586108812039461</v>
      </c>
    </row>
    <row r="290" spans="1:8" x14ac:dyDescent="0.25">
      <c r="A290" s="1">
        <v>40238</v>
      </c>
      <c r="B290">
        <v>22.385527</v>
      </c>
      <c r="C290" s="2">
        <f t="shared" si="16"/>
        <v>14.847011580266912</v>
      </c>
      <c r="D290">
        <v>23.404468999999999</v>
      </c>
      <c r="E290" s="2">
        <f t="shared" si="17"/>
        <v>2.6402765460616262</v>
      </c>
      <c r="F290">
        <v>97.727836999999994</v>
      </c>
      <c r="G290" s="2">
        <f t="shared" si="18"/>
        <v>1.3082929240131991</v>
      </c>
      <c r="H290">
        <f t="shared" si="19"/>
        <v>6.2651936834472446</v>
      </c>
    </row>
    <row r="291" spans="1:8" x14ac:dyDescent="0.25">
      <c r="A291" s="1">
        <v>40269</v>
      </c>
      <c r="B291">
        <v>24.870799999999999</v>
      </c>
      <c r="C291" s="2">
        <f t="shared" si="16"/>
        <v>11.102142022387952</v>
      </c>
      <c r="D291">
        <v>24.403293999999999</v>
      </c>
      <c r="E291" s="2">
        <f t="shared" si="17"/>
        <v>4.267667854374313</v>
      </c>
      <c r="F291">
        <v>98.299346999999997</v>
      </c>
      <c r="G291" s="2">
        <f t="shared" si="18"/>
        <v>0.58479755363869401</v>
      </c>
      <c r="H291">
        <f t="shared" si="19"/>
        <v>5.3182024768003195</v>
      </c>
    </row>
    <row r="292" spans="1:8" x14ac:dyDescent="0.25">
      <c r="A292" s="1">
        <v>40299</v>
      </c>
      <c r="B292">
        <v>24.469771999999999</v>
      </c>
      <c r="C292" s="2">
        <f t="shared" si="16"/>
        <v>-1.6124451163613607</v>
      </c>
      <c r="D292">
        <v>20.615753000000002</v>
      </c>
      <c r="E292" s="2">
        <f t="shared" si="17"/>
        <v>-15.520613733539401</v>
      </c>
      <c r="F292">
        <v>95.449432000000002</v>
      </c>
      <c r="G292" s="2">
        <f t="shared" si="18"/>
        <v>-2.8992206835310896</v>
      </c>
      <c r="H292">
        <f t="shared" si="19"/>
        <v>-6.6774265111439517</v>
      </c>
    </row>
    <row r="293" spans="1:8" x14ac:dyDescent="0.25">
      <c r="A293" s="1">
        <v>40330</v>
      </c>
      <c r="B293">
        <v>23.960135000000001</v>
      </c>
      <c r="C293" s="2">
        <f t="shared" si="16"/>
        <v>-2.0827206726731995</v>
      </c>
      <c r="D293">
        <v>18.469335999999998</v>
      </c>
      <c r="E293" s="2">
        <f t="shared" si="17"/>
        <v>-10.411538205759463</v>
      </c>
      <c r="F293">
        <v>94.575348000000005</v>
      </c>
      <c r="G293" s="2">
        <f t="shared" si="18"/>
        <v>-0.91575610423747511</v>
      </c>
      <c r="H293">
        <f t="shared" si="19"/>
        <v>-4.4700049942233795</v>
      </c>
    </row>
    <row r="294" spans="1:8" x14ac:dyDescent="0.25">
      <c r="A294" s="1">
        <v>40360</v>
      </c>
      <c r="B294">
        <v>24.505011</v>
      </c>
      <c r="C294" s="2">
        <f t="shared" si="16"/>
        <v>2.2740940316070768</v>
      </c>
      <c r="D294">
        <v>20.716799000000002</v>
      </c>
      <c r="E294" s="2">
        <f t="shared" si="17"/>
        <v>12.168618297918265</v>
      </c>
      <c r="F294">
        <v>98.343620000000001</v>
      </c>
      <c r="G294" s="2">
        <f t="shared" si="18"/>
        <v>3.9844125130789942</v>
      </c>
      <c r="H294">
        <f t="shared" si="19"/>
        <v>6.1423749475347789</v>
      </c>
    </row>
    <row r="295" spans="1:8" x14ac:dyDescent="0.25">
      <c r="A295" s="1">
        <v>40391</v>
      </c>
      <c r="B295">
        <v>23.157118000000001</v>
      </c>
      <c r="C295" s="2">
        <f t="shared" si="16"/>
        <v>-5.5004790652817821</v>
      </c>
      <c r="D295">
        <v>18.838567999999999</v>
      </c>
      <c r="E295" s="2">
        <f t="shared" si="17"/>
        <v>-9.0662220548647596</v>
      </c>
      <c r="F295">
        <v>94.307259000000002</v>
      </c>
      <c r="G295" s="2">
        <f t="shared" si="18"/>
        <v>-4.1043445421268814</v>
      </c>
      <c r="H295">
        <f t="shared" si="19"/>
        <v>-6.2236818874244735</v>
      </c>
    </row>
    <row r="296" spans="1:8" x14ac:dyDescent="0.25">
      <c r="A296" s="1">
        <v>40422</v>
      </c>
      <c r="B296">
        <v>27.029337000000002</v>
      </c>
      <c r="C296" s="2">
        <f t="shared" si="16"/>
        <v>16.721506536348784</v>
      </c>
      <c r="D296">
        <v>19.762143999999999</v>
      </c>
      <c r="E296" s="2">
        <f t="shared" si="17"/>
        <v>4.9025807057097026</v>
      </c>
      <c r="F296">
        <v>103.249084</v>
      </c>
      <c r="G296" s="2">
        <f t="shared" si="18"/>
        <v>9.4815872021049685</v>
      </c>
      <c r="H296">
        <f t="shared" si="19"/>
        <v>10.368558148054484</v>
      </c>
    </row>
    <row r="297" spans="1:8" x14ac:dyDescent="0.25">
      <c r="A297" s="1">
        <v>40452</v>
      </c>
      <c r="B297">
        <v>28.670629999999999</v>
      </c>
      <c r="C297" s="2">
        <f t="shared" si="16"/>
        <v>6.0722651095733493</v>
      </c>
      <c r="D297">
        <v>21.521284000000001</v>
      </c>
      <c r="E297" s="2">
        <f t="shared" si="17"/>
        <v>8.9015645266019803</v>
      </c>
      <c r="F297">
        <v>110.530579</v>
      </c>
      <c r="G297" s="2">
        <f t="shared" si="18"/>
        <v>7.0523579657132851</v>
      </c>
      <c r="H297">
        <f t="shared" si="19"/>
        <v>7.3420625339628716</v>
      </c>
    </row>
    <row r="298" spans="1:8" x14ac:dyDescent="0.25">
      <c r="A298" s="1">
        <v>40483</v>
      </c>
      <c r="B298">
        <v>29.639391</v>
      </c>
      <c r="C298" s="2">
        <f t="shared" si="16"/>
        <v>3.3789316802595559</v>
      </c>
      <c r="D298">
        <v>20.383493000000001</v>
      </c>
      <c r="E298" s="2">
        <f t="shared" si="17"/>
        <v>-5.2868174594043698</v>
      </c>
      <c r="F298">
        <v>108.883408</v>
      </c>
      <c r="G298" s="2">
        <f t="shared" si="18"/>
        <v>-1.4902400900297486</v>
      </c>
      <c r="H298">
        <f t="shared" si="19"/>
        <v>-1.1327086230581875</v>
      </c>
    </row>
    <row r="299" spans="1:8" x14ac:dyDescent="0.25">
      <c r="A299" s="1">
        <v>40513</v>
      </c>
      <c r="B299">
        <v>30.726293999999999</v>
      </c>
      <c r="C299" s="2">
        <f t="shared" si="16"/>
        <v>3.6670895161104999</v>
      </c>
      <c r="D299">
        <v>22.660285999999999</v>
      </c>
      <c r="E299" s="2">
        <f t="shared" si="17"/>
        <v>11.169788220301591</v>
      </c>
      <c r="F299">
        <v>113.46483600000001</v>
      </c>
      <c r="G299" s="2">
        <f t="shared" si="18"/>
        <v>4.2076456681076735</v>
      </c>
      <c r="H299">
        <f t="shared" si="19"/>
        <v>6.348174468173255</v>
      </c>
    </row>
    <row r="300" spans="1:8" x14ac:dyDescent="0.25">
      <c r="A300" s="1">
        <v>40544</v>
      </c>
      <c r="B300">
        <v>32.322800000000001</v>
      </c>
      <c r="C300" s="2">
        <f t="shared" si="16"/>
        <v>5.1958950858180364</v>
      </c>
      <c r="D300">
        <v>22.514140999999999</v>
      </c>
      <c r="E300" s="2">
        <f t="shared" si="17"/>
        <v>-0.64493890324244241</v>
      </c>
      <c r="F300">
        <v>125.24737500000001</v>
      </c>
      <c r="G300" s="2">
        <f t="shared" si="18"/>
        <v>10.384308844371827</v>
      </c>
      <c r="H300">
        <f t="shared" si="19"/>
        <v>4.9784216756491402</v>
      </c>
    </row>
    <row r="301" spans="1:8" x14ac:dyDescent="0.25">
      <c r="A301" s="1">
        <v>40575</v>
      </c>
      <c r="B301">
        <v>33.645930999999997</v>
      </c>
      <c r="C301" s="2">
        <f t="shared" si="16"/>
        <v>4.0934912816958713</v>
      </c>
      <c r="D301">
        <v>21.580452000000001</v>
      </c>
      <c r="E301" s="2">
        <f t="shared" si="17"/>
        <v>-4.1471224684965673</v>
      </c>
      <c r="F301">
        <v>125.15465500000001</v>
      </c>
      <c r="G301" s="2">
        <f t="shared" si="18"/>
        <v>-7.4029495628147313E-2</v>
      </c>
      <c r="H301">
        <f t="shared" si="19"/>
        <v>-4.2553560809614442E-2</v>
      </c>
    </row>
    <row r="302" spans="1:8" x14ac:dyDescent="0.25">
      <c r="A302" s="1">
        <v>40603</v>
      </c>
      <c r="B302">
        <v>33.198214999999998</v>
      </c>
      <c r="C302" s="2">
        <f t="shared" si="16"/>
        <v>-1.3306690785283903</v>
      </c>
      <c r="D302">
        <v>20.736124</v>
      </c>
      <c r="E302" s="2">
        <f t="shared" si="17"/>
        <v>-3.9124667082969355</v>
      </c>
      <c r="F302">
        <v>126.573776</v>
      </c>
      <c r="G302" s="2">
        <f t="shared" si="18"/>
        <v>1.1338939011097837</v>
      </c>
      <c r="H302">
        <f t="shared" si="19"/>
        <v>-1.3697472952385139</v>
      </c>
    </row>
    <row r="303" spans="1:8" x14ac:dyDescent="0.25">
      <c r="A303" s="1">
        <v>40634</v>
      </c>
      <c r="B303">
        <v>33.352528</v>
      </c>
      <c r="C303" s="2">
        <f t="shared" si="16"/>
        <v>0.46482318401757095</v>
      </c>
      <c r="D303">
        <v>21.168980000000001</v>
      </c>
      <c r="E303" s="2">
        <f t="shared" si="17"/>
        <v>2.0874489369373084</v>
      </c>
      <c r="F303">
        <v>132.40301500000001</v>
      </c>
      <c r="G303" s="2">
        <f t="shared" si="18"/>
        <v>4.6054081534235181</v>
      </c>
      <c r="H303">
        <f t="shared" si="19"/>
        <v>2.385893424792799</v>
      </c>
    </row>
    <row r="304" spans="1:8" x14ac:dyDescent="0.25">
      <c r="A304" s="1">
        <v>40664</v>
      </c>
      <c r="B304">
        <v>33.133434000000001</v>
      </c>
      <c r="C304" s="2">
        <f t="shared" si="16"/>
        <v>-0.65690372855694568</v>
      </c>
      <c r="D304">
        <v>20.425775999999999</v>
      </c>
      <c r="E304" s="2">
        <f t="shared" si="17"/>
        <v>-3.5108162981872582</v>
      </c>
      <c r="F304">
        <v>131.122299</v>
      </c>
      <c r="G304" s="2">
        <f t="shared" si="18"/>
        <v>-0.96728613015346632</v>
      </c>
      <c r="H304">
        <f t="shared" si="19"/>
        <v>-1.7116687189658901</v>
      </c>
    </row>
    <row r="305" spans="1:8" x14ac:dyDescent="0.25">
      <c r="A305" s="1">
        <v>40695</v>
      </c>
      <c r="B305">
        <v>31.975109</v>
      </c>
      <c r="C305" s="2">
        <f t="shared" si="16"/>
        <v>-3.4959400827574982</v>
      </c>
      <c r="D305">
        <v>21.373498999999999</v>
      </c>
      <c r="E305" s="2">
        <f t="shared" si="17"/>
        <v>4.6398384080976962</v>
      </c>
      <c r="F305">
        <v>133.75135800000001</v>
      </c>
      <c r="G305" s="2">
        <f t="shared" si="18"/>
        <v>2.0050433984535321</v>
      </c>
      <c r="H305">
        <f t="shared" si="19"/>
        <v>1.0496472412645768</v>
      </c>
    </row>
    <row r="306" spans="1:8" x14ac:dyDescent="0.25">
      <c r="A306" s="1">
        <v>40725</v>
      </c>
      <c r="B306">
        <v>37.196174999999997</v>
      </c>
      <c r="C306" s="2">
        <f t="shared" si="16"/>
        <v>16.328532296793718</v>
      </c>
      <c r="D306">
        <v>22.524377999999999</v>
      </c>
      <c r="E306" s="2">
        <f t="shared" si="17"/>
        <v>5.3846073588606158</v>
      </c>
      <c r="F306">
        <v>141.78195199999999</v>
      </c>
      <c r="G306" s="2">
        <f t="shared" si="18"/>
        <v>6.004121468433965</v>
      </c>
      <c r="H306">
        <f t="shared" si="19"/>
        <v>9.239087041362767</v>
      </c>
    </row>
    <row r="307" spans="1:8" x14ac:dyDescent="0.25">
      <c r="A307" s="1">
        <v>40756</v>
      </c>
      <c r="B307">
        <v>36.657966999999999</v>
      </c>
      <c r="C307" s="2">
        <f t="shared" si="16"/>
        <v>-1.4469444774899531</v>
      </c>
      <c r="D307">
        <v>21.866734999999998</v>
      </c>
      <c r="E307" s="2">
        <f t="shared" si="17"/>
        <v>-2.9196943862334401</v>
      </c>
      <c r="F307">
        <v>134.032104</v>
      </c>
      <c r="G307" s="2">
        <f t="shared" si="18"/>
        <v>-5.4660327994355606</v>
      </c>
      <c r="H307">
        <f t="shared" si="19"/>
        <v>-3.2775572210529851</v>
      </c>
    </row>
    <row r="308" spans="1:8" x14ac:dyDescent="0.25">
      <c r="A308" s="1">
        <v>40787</v>
      </c>
      <c r="B308">
        <v>36.323627000000002</v>
      </c>
      <c r="C308" s="2">
        <f t="shared" si="16"/>
        <v>-0.9120527605908868</v>
      </c>
      <c r="D308">
        <v>20.590160000000001</v>
      </c>
      <c r="E308" s="2">
        <f t="shared" si="17"/>
        <v>-5.8379771831505556</v>
      </c>
      <c r="F308">
        <v>136.93357800000001</v>
      </c>
      <c r="G308" s="2">
        <f t="shared" si="18"/>
        <v>2.1647604666416465</v>
      </c>
      <c r="H308">
        <f t="shared" si="19"/>
        <v>-1.5284231590332651</v>
      </c>
    </row>
    <row r="309" spans="1:8" x14ac:dyDescent="0.25">
      <c r="A309" s="1">
        <v>40817</v>
      </c>
      <c r="B309">
        <v>38.558365000000002</v>
      </c>
      <c r="C309" s="2">
        <f t="shared" si="16"/>
        <v>6.152298612690843</v>
      </c>
      <c r="D309">
        <v>22.029568000000001</v>
      </c>
      <c r="E309" s="2">
        <f t="shared" si="17"/>
        <v>6.9907567498261214</v>
      </c>
      <c r="F309">
        <v>144.57621800000001</v>
      </c>
      <c r="G309" s="2">
        <f t="shared" si="18"/>
        <v>5.5812753245956914</v>
      </c>
      <c r="H309">
        <f t="shared" si="19"/>
        <v>6.2414435623708853</v>
      </c>
    </row>
    <row r="310" spans="1:8" x14ac:dyDescent="0.25">
      <c r="A310" s="1">
        <v>40848</v>
      </c>
      <c r="B310">
        <v>36.407448000000002</v>
      </c>
      <c r="C310" s="2">
        <f t="shared" si="16"/>
        <v>-5.5783407828625453</v>
      </c>
      <c r="D310">
        <v>21.160952000000002</v>
      </c>
      <c r="E310" s="2">
        <f t="shared" si="17"/>
        <v>-3.9429552136474033</v>
      </c>
      <c r="F310">
        <v>147.21516399999999</v>
      </c>
      <c r="G310" s="2">
        <f t="shared" si="18"/>
        <v>1.8252974358479834</v>
      </c>
      <c r="H310">
        <f t="shared" si="19"/>
        <v>-2.5653328535539885</v>
      </c>
    </row>
    <row r="311" spans="1:8" x14ac:dyDescent="0.25">
      <c r="A311" s="1">
        <v>40878</v>
      </c>
      <c r="B311">
        <v>38.579315000000001</v>
      </c>
      <c r="C311" s="2">
        <f t="shared" si="16"/>
        <v>5.9654469601934101</v>
      </c>
      <c r="D311">
        <v>21.63702</v>
      </c>
      <c r="E311" s="2">
        <f t="shared" si="17"/>
        <v>2.2497475538907574</v>
      </c>
      <c r="F311">
        <v>144.56779499999999</v>
      </c>
      <c r="G311" s="2">
        <f t="shared" si="18"/>
        <v>-1.7982991208704502</v>
      </c>
      <c r="H311">
        <f t="shared" si="19"/>
        <v>2.1389651310712394</v>
      </c>
    </row>
    <row r="312" spans="1:8" x14ac:dyDescent="0.25">
      <c r="A312" s="1">
        <v>40909</v>
      </c>
      <c r="B312">
        <v>43.483173000000001</v>
      </c>
      <c r="C312" s="2">
        <f t="shared" si="16"/>
        <v>12.711106975331198</v>
      </c>
      <c r="D312">
        <v>24.612525999999999</v>
      </c>
      <c r="E312" s="2">
        <f t="shared" si="17"/>
        <v>13.751921475323314</v>
      </c>
      <c r="F312">
        <v>151.42347699999999</v>
      </c>
      <c r="G312" s="2">
        <f t="shared" si="18"/>
        <v>4.7421917170418215</v>
      </c>
      <c r="H312">
        <f t="shared" si="19"/>
        <v>10.401740055898777</v>
      </c>
    </row>
    <row r="313" spans="1:8" x14ac:dyDescent="0.25">
      <c r="A313" s="1">
        <v>40940</v>
      </c>
      <c r="B313">
        <v>51.671520000000001</v>
      </c>
      <c r="C313" s="2">
        <f t="shared" si="16"/>
        <v>18.831070584476439</v>
      </c>
      <c r="D313">
        <v>26.454514</v>
      </c>
      <c r="E313" s="2">
        <f t="shared" si="17"/>
        <v>7.4839453699307557</v>
      </c>
      <c r="F313">
        <v>154.67051699999999</v>
      </c>
      <c r="G313" s="2">
        <f t="shared" si="18"/>
        <v>2.1443438390996716</v>
      </c>
      <c r="H313">
        <f t="shared" si="19"/>
        <v>9.4864532645022894</v>
      </c>
    </row>
    <row r="314" spans="1:8" x14ac:dyDescent="0.25">
      <c r="A314" s="1">
        <v>40969</v>
      </c>
      <c r="B314">
        <v>57.111679000000002</v>
      </c>
      <c r="C314" s="2">
        <f t="shared" si="16"/>
        <v>10.528351014253111</v>
      </c>
      <c r="D314">
        <v>27.064927999999998</v>
      </c>
      <c r="E314" s="2">
        <f t="shared" si="17"/>
        <v>2.3074096163701929</v>
      </c>
      <c r="F314">
        <v>164.68092300000001</v>
      </c>
      <c r="G314" s="2">
        <f t="shared" si="18"/>
        <v>6.4720841399916074</v>
      </c>
      <c r="H314">
        <f t="shared" si="19"/>
        <v>6.4359482568716375</v>
      </c>
    </row>
    <row r="315" spans="1:8" x14ac:dyDescent="0.25">
      <c r="A315" s="1">
        <v>41000</v>
      </c>
      <c r="B315">
        <v>55.628525000000003</v>
      </c>
      <c r="C315" s="2">
        <f t="shared" si="16"/>
        <v>-2.5969364339647583</v>
      </c>
      <c r="D315">
        <v>26.863576999999999</v>
      </c>
      <c r="E315" s="2">
        <f t="shared" si="17"/>
        <v>-0.74395542452578844</v>
      </c>
      <c r="F315">
        <v>163.44181800000001</v>
      </c>
      <c r="G315" s="2">
        <f t="shared" si="18"/>
        <v>-0.75242777209840739</v>
      </c>
      <c r="H315">
        <f t="shared" si="19"/>
        <v>-1.3644398768629848</v>
      </c>
    </row>
    <row r="316" spans="1:8" x14ac:dyDescent="0.25">
      <c r="A316" s="1">
        <v>41030</v>
      </c>
      <c r="B316">
        <v>55.033164999999997</v>
      </c>
      <c r="C316" s="2">
        <f t="shared" si="16"/>
        <v>-1.0702422902638675</v>
      </c>
      <c r="D316">
        <v>24.489317</v>
      </c>
      <c r="E316" s="2">
        <f t="shared" si="17"/>
        <v>-8.8382124242054605</v>
      </c>
      <c r="F316">
        <v>152.24993900000001</v>
      </c>
      <c r="G316" s="2">
        <f t="shared" si="18"/>
        <v>-6.8476226812406065</v>
      </c>
      <c r="H316">
        <f t="shared" si="19"/>
        <v>-5.5853591319033127</v>
      </c>
    </row>
    <row r="317" spans="1:8" x14ac:dyDescent="0.25">
      <c r="A317" s="1">
        <v>41061</v>
      </c>
      <c r="B317">
        <v>55.630412999999997</v>
      </c>
      <c r="C317" s="2">
        <f t="shared" si="16"/>
        <v>1.0852510481634159</v>
      </c>
      <c r="D317">
        <v>25.832260000000002</v>
      </c>
      <c r="E317" s="2">
        <f t="shared" si="17"/>
        <v>5.4837911567725772</v>
      </c>
      <c r="F317">
        <v>155.011887</v>
      </c>
      <c r="G317" s="2">
        <f t="shared" si="18"/>
        <v>1.8140880831485795</v>
      </c>
      <c r="H317">
        <f t="shared" si="19"/>
        <v>2.7943767626948577</v>
      </c>
    </row>
    <row r="318" spans="1:8" x14ac:dyDescent="0.25">
      <c r="A318" s="1">
        <v>41091</v>
      </c>
      <c r="B318">
        <v>58.179504000000001</v>
      </c>
      <c r="C318" s="2">
        <f t="shared" si="16"/>
        <v>4.5821896019359043</v>
      </c>
      <c r="D318">
        <v>24.886454000000001</v>
      </c>
      <c r="E318" s="2">
        <f t="shared" si="17"/>
        <v>-3.6613366387609925</v>
      </c>
      <c r="F318">
        <v>155.32888800000001</v>
      </c>
      <c r="G318" s="2">
        <f t="shared" si="18"/>
        <v>0.20450109093892443</v>
      </c>
      <c r="H318">
        <f t="shared" si="19"/>
        <v>0.37511801803794542</v>
      </c>
    </row>
    <row r="319" spans="1:8" x14ac:dyDescent="0.25">
      <c r="A319" s="1">
        <v>41122</v>
      </c>
      <c r="B319">
        <v>63.369143999999999</v>
      </c>
      <c r="C319" s="2">
        <f t="shared" si="16"/>
        <v>8.9200485449308697</v>
      </c>
      <c r="D319">
        <v>26.026489000000002</v>
      </c>
      <c r="E319" s="2">
        <f t="shared" si="17"/>
        <v>4.5809459234328775</v>
      </c>
      <c r="F319">
        <v>154.433258</v>
      </c>
      <c r="G319" s="2">
        <f t="shared" si="18"/>
        <v>-0.5766023381304386</v>
      </c>
      <c r="H319">
        <f t="shared" si="19"/>
        <v>4.3081307100777693</v>
      </c>
    </row>
    <row r="320" spans="1:8" x14ac:dyDescent="0.25">
      <c r="A320" s="1">
        <v>41153</v>
      </c>
      <c r="B320">
        <v>65.506691000000004</v>
      </c>
      <c r="C320" s="2">
        <f t="shared" si="16"/>
        <v>3.3731669154312804</v>
      </c>
      <c r="D320">
        <v>25.297836</v>
      </c>
      <c r="E320" s="2">
        <f t="shared" si="17"/>
        <v>-2.7996592241081864</v>
      </c>
      <c r="F320">
        <v>165.12167400000001</v>
      </c>
      <c r="G320" s="2">
        <f t="shared" si="18"/>
        <v>6.921058416056991</v>
      </c>
      <c r="H320">
        <f t="shared" si="19"/>
        <v>2.4981887024600282</v>
      </c>
    </row>
    <row r="321" spans="1:8" x14ac:dyDescent="0.25">
      <c r="A321" s="1">
        <v>41183</v>
      </c>
      <c r="B321">
        <v>58.458187000000002</v>
      </c>
      <c r="C321" s="2">
        <f t="shared" si="16"/>
        <v>-10.759975648899744</v>
      </c>
      <c r="D321">
        <v>24.260760999999999</v>
      </c>
      <c r="E321" s="2">
        <f t="shared" si="17"/>
        <v>-4.0994613136080105</v>
      </c>
      <c r="F321">
        <v>154.837906</v>
      </c>
      <c r="G321" s="2">
        <f t="shared" si="18"/>
        <v>-6.2279940306322334</v>
      </c>
      <c r="H321">
        <f t="shared" si="19"/>
        <v>-7.0291436643799967</v>
      </c>
    </row>
    <row r="322" spans="1:8" x14ac:dyDescent="0.25">
      <c r="A322" s="1">
        <v>41214</v>
      </c>
      <c r="B322">
        <v>57.472267000000002</v>
      </c>
      <c r="C322" s="2">
        <f t="shared" si="16"/>
        <v>-1.6865387905375839</v>
      </c>
      <c r="D322">
        <v>22.628651000000001</v>
      </c>
      <c r="E322" s="2">
        <f t="shared" si="17"/>
        <v>-6.727365229804616</v>
      </c>
      <c r="F322">
        <v>151.287949</v>
      </c>
      <c r="G322" s="2">
        <f t="shared" si="18"/>
        <v>-2.2926924625291778</v>
      </c>
      <c r="H322">
        <f t="shared" si="19"/>
        <v>-3.5688654942904594</v>
      </c>
    </row>
    <row r="323" spans="1:8" x14ac:dyDescent="0.25">
      <c r="A323" s="1">
        <v>41244</v>
      </c>
      <c r="B323">
        <v>53.974899000000001</v>
      </c>
      <c r="C323" s="2">
        <f t="shared" si="16"/>
        <v>-6.0853141568262821</v>
      </c>
      <c r="D323">
        <v>22.891724</v>
      </c>
      <c r="E323" s="2">
        <f t="shared" si="17"/>
        <v>1.1625659876940864</v>
      </c>
      <c r="F323">
        <v>153.13322400000001</v>
      </c>
      <c r="G323" s="2">
        <f t="shared" si="18"/>
        <v>1.2197105005369746</v>
      </c>
      <c r="H323">
        <f t="shared" si="19"/>
        <v>-1.2343458895317403</v>
      </c>
    </row>
    <row r="324" spans="1:8" x14ac:dyDescent="0.25">
      <c r="A324" s="1">
        <v>41275</v>
      </c>
      <c r="B324">
        <v>46.197701000000002</v>
      </c>
      <c r="C324" s="2">
        <f t="shared" ref="C324:C387" si="20">100*(B324/B323-1)</f>
        <v>-14.408916263094806</v>
      </c>
      <c r="D324">
        <v>23.525938</v>
      </c>
      <c r="E324" s="2">
        <f t="shared" ref="E324:E387" si="21">100*(D324/D323-1)</f>
        <v>2.7704946993070578</v>
      </c>
      <c r="F324">
        <v>162.34283400000001</v>
      </c>
      <c r="G324" s="2">
        <f t="shared" ref="G324:G387" si="22">100*(F324/F323-1)</f>
        <v>6.0141161789945663</v>
      </c>
      <c r="H324">
        <f t="shared" ref="H324:H387" si="23">AVERAGE(C324,E324,G324)</f>
        <v>-1.8747684615977274</v>
      </c>
    </row>
    <row r="325" spans="1:8" x14ac:dyDescent="0.25">
      <c r="A325" s="1">
        <v>41306</v>
      </c>
      <c r="B325">
        <v>44.768639</v>
      </c>
      <c r="C325" s="2">
        <f t="shared" si="20"/>
        <v>-3.0933617237792865</v>
      </c>
      <c r="D325">
        <v>23.825904999999999</v>
      </c>
      <c r="E325" s="2">
        <f t="shared" si="21"/>
        <v>1.2750479917102542</v>
      </c>
      <c r="F325">
        <v>160.552032</v>
      </c>
      <c r="G325" s="2">
        <f t="shared" si="22"/>
        <v>-1.1030988900933014</v>
      </c>
      <c r="H325">
        <f t="shared" si="23"/>
        <v>-0.97380420738744455</v>
      </c>
    </row>
    <row r="326" spans="1:8" x14ac:dyDescent="0.25">
      <c r="A326" s="1">
        <v>41334</v>
      </c>
      <c r="B326">
        <v>46.794392000000002</v>
      </c>
      <c r="C326" s="2">
        <f t="shared" si="20"/>
        <v>4.5249376466414359</v>
      </c>
      <c r="D326">
        <v>24.723122</v>
      </c>
      <c r="E326" s="2">
        <f t="shared" si="21"/>
        <v>3.7657205466067323</v>
      </c>
      <c r="F326">
        <v>171.238831</v>
      </c>
      <c r="G326" s="2">
        <f t="shared" si="22"/>
        <v>6.6562838644110167</v>
      </c>
      <c r="H326">
        <f t="shared" si="23"/>
        <v>4.9823140192197286</v>
      </c>
    </row>
    <row r="327" spans="1:8" x14ac:dyDescent="0.25">
      <c r="A327" s="1">
        <v>41365</v>
      </c>
      <c r="B327">
        <v>46.807071999999998</v>
      </c>
      <c r="C327" s="2">
        <f t="shared" si="20"/>
        <v>2.7097264133701948E-2</v>
      </c>
      <c r="D327">
        <v>28.603128000000002</v>
      </c>
      <c r="E327" s="2">
        <f t="shared" si="21"/>
        <v>15.693835107071031</v>
      </c>
      <c r="F327">
        <v>162.600662</v>
      </c>
      <c r="G327" s="2">
        <f t="shared" si="22"/>
        <v>-5.0445152828682893</v>
      </c>
      <c r="H327">
        <f t="shared" si="23"/>
        <v>3.5588056961121475</v>
      </c>
    </row>
    <row r="328" spans="1:8" x14ac:dyDescent="0.25">
      <c r="A328" s="1">
        <v>41395</v>
      </c>
      <c r="B328">
        <v>47.541778999999998</v>
      </c>
      <c r="C328" s="2">
        <f t="shared" si="20"/>
        <v>1.5696495606475791</v>
      </c>
      <c r="D328">
        <v>30.158579</v>
      </c>
      <c r="E328" s="2">
        <f t="shared" si="21"/>
        <v>5.4380450977249639</v>
      </c>
      <c r="F328">
        <v>167.00003100000001</v>
      </c>
      <c r="G328" s="2">
        <f t="shared" si="22"/>
        <v>2.7056279758565838</v>
      </c>
      <c r="H328">
        <f t="shared" si="23"/>
        <v>3.2377742114097088</v>
      </c>
    </row>
    <row r="329" spans="1:8" x14ac:dyDescent="0.25">
      <c r="A329" s="1">
        <v>41426</v>
      </c>
      <c r="B329">
        <v>43.940441</v>
      </c>
      <c r="C329" s="2">
        <f t="shared" si="20"/>
        <v>-7.5751014702247428</v>
      </c>
      <c r="D329">
        <v>30.056787</v>
      </c>
      <c r="E329" s="2">
        <f t="shared" si="21"/>
        <v>-0.33752253380372466</v>
      </c>
      <c r="F329">
        <v>154.143677</v>
      </c>
      <c r="G329" s="2">
        <f t="shared" si="22"/>
        <v>-7.6984141398153465</v>
      </c>
      <c r="H329">
        <f t="shared" si="23"/>
        <v>-5.2036793812812716</v>
      </c>
    </row>
    <row r="330" spans="1:8" x14ac:dyDescent="0.25">
      <c r="A330" s="1">
        <v>41456</v>
      </c>
      <c r="B330">
        <v>50.145919999999997</v>
      </c>
      <c r="C330" s="2">
        <f t="shared" si="20"/>
        <v>14.12247774208728</v>
      </c>
      <c r="D330">
        <v>27.707241</v>
      </c>
      <c r="E330" s="2">
        <f t="shared" si="21"/>
        <v>-7.8170231568663651</v>
      </c>
      <c r="F330">
        <v>157.31353799999999</v>
      </c>
      <c r="G330" s="2">
        <f t="shared" si="22"/>
        <v>2.0564327137466698</v>
      </c>
      <c r="H330">
        <f t="shared" si="23"/>
        <v>2.787295766322528</v>
      </c>
    </row>
    <row r="331" spans="1:8" x14ac:dyDescent="0.25">
      <c r="A331" s="1">
        <v>41487</v>
      </c>
      <c r="B331">
        <v>53.990001999999997</v>
      </c>
      <c r="C331" s="2">
        <f t="shared" si="20"/>
        <v>7.6657921521830596</v>
      </c>
      <c r="D331">
        <v>29.064754000000001</v>
      </c>
      <c r="E331" s="2">
        <f t="shared" si="21"/>
        <v>4.8994881879433683</v>
      </c>
      <c r="F331">
        <v>147.01359600000001</v>
      </c>
      <c r="G331" s="2">
        <f t="shared" si="22"/>
        <v>-6.5473970841594014</v>
      </c>
      <c r="H331">
        <f t="shared" si="23"/>
        <v>2.0059610853223422</v>
      </c>
    </row>
    <row r="332" spans="1:8" x14ac:dyDescent="0.25">
      <c r="A332" s="1">
        <v>41518</v>
      </c>
      <c r="B332">
        <v>55.372272000000002</v>
      </c>
      <c r="C332" s="2">
        <f t="shared" si="20"/>
        <v>2.5602332817102003</v>
      </c>
      <c r="D332">
        <v>29.164401999999999</v>
      </c>
      <c r="E332" s="2">
        <f t="shared" si="21"/>
        <v>0.34284824843175965</v>
      </c>
      <c r="F332">
        <v>150.10737599999999</v>
      </c>
      <c r="G332" s="2">
        <f t="shared" si="22"/>
        <v>2.10441760774287</v>
      </c>
      <c r="H332">
        <f t="shared" si="23"/>
        <v>1.6691663792949434</v>
      </c>
    </row>
    <row r="333" spans="1:8" x14ac:dyDescent="0.25">
      <c r="A333" s="1">
        <v>41548</v>
      </c>
      <c r="B333">
        <v>60.709133000000001</v>
      </c>
      <c r="C333" s="2">
        <f t="shared" si="20"/>
        <v>9.6381470494835355</v>
      </c>
      <c r="D333">
        <v>31.030995999999998</v>
      </c>
      <c r="E333" s="2">
        <f t="shared" si="21"/>
        <v>6.4002478089555837</v>
      </c>
      <c r="F333">
        <v>145.26809700000001</v>
      </c>
      <c r="G333" s="2">
        <f t="shared" si="22"/>
        <v>-3.2238782190156856</v>
      </c>
      <c r="H333">
        <f t="shared" si="23"/>
        <v>4.2715055464744784</v>
      </c>
    </row>
    <row r="334" spans="1:8" x14ac:dyDescent="0.25">
      <c r="A334" s="1">
        <v>41579</v>
      </c>
      <c r="B334">
        <v>64.584914999999995</v>
      </c>
      <c r="C334" s="2">
        <f t="shared" si="20"/>
        <v>6.3841827555007225</v>
      </c>
      <c r="D334">
        <v>33.414627000000003</v>
      </c>
      <c r="E334" s="2">
        <f t="shared" si="21"/>
        <v>7.6814517974221896</v>
      </c>
      <c r="F334">
        <v>145.64901699999999</v>
      </c>
      <c r="G334" s="2">
        <f t="shared" si="22"/>
        <v>0.26221862051374334</v>
      </c>
      <c r="H334">
        <f t="shared" si="23"/>
        <v>4.7759510578122182</v>
      </c>
    </row>
    <row r="335" spans="1:8" x14ac:dyDescent="0.25">
      <c r="A335" s="1">
        <v>41609</v>
      </c>
      <c r="B335">
        <v>67.919533000000001</v>
      </c>
      <c r="C335" s="2">
        <f t="shared" si="20"/>
        <v>5.1631530365875866</v>
      </c>
      <c r="D335">
        <v>33.032299000000002</v>
      </c>
      <c r="E335" s="2">
        <f t="shared" si="21"/>
        <v>-1.1441935293786232</v>
      </c>
      <c r="F335">
        <v>152.861267</v>
      </c>
      <c r="G335" s="2">
        <f t="shared" si="22"/>
        <v>4.9518013568193187</v>
      </c>
      <c r="H335">
        <f t="shared" si="23"/>
        <v>2.9902536213427608</v>
      </c>
    </row>
    <row r="336" spans="1:8" x14ac:dyDescent="0.25">
      <c r="A336" s="1">
        <v>41640</v>
      </c>
      <c r="B336">
        <v>60.604813</v>
      </c>
      <c r="C336" s="2">
        <f t="shared" si="20"/>
        <v>-10.769685356935543</v>
      </c>
      <c r="D336">
        <v>33.411968000000002</v>
      </c>
      <c r="E336" s="2">
        <f t="shared" si="21"/>
        <v>1.1493871498317487</v>
      </c>
      <c r="F336">
        <v>143.98637400000001</v>
      </c>
      <c r="G336" s="2">
        <f t="shared" si="22"/>
        <v>-5.805848122402379</v>
      </c>
      <c r="H336">
        <f t="shared" si="23"/>
        <v>-5.1420487765020573</v>
      </c>
    </row>
    <row r="337" spans="1:8" x14ac:dyDescent="0.25">
      <c r="A337" s="6">
        <v>41671</v>
      </c>
      <c r="B337" s="7">
        <v>63.708911999999998</v>
      </c>
      <c r="C337" s="8">
        <f t="shared" si="20"/>
        <v>5.1218687862298884</v>
      </c>
      <c r="D337" s="7">
        <v>33.826984000000003</v>
      </c>
      <c r="E337" s="8">
        <f t="shared" si="21"/>
        <v>1.2421177944382134</v>
      </c>
      <c r="F337" s="7">
        <v>150.90536499999999</v>
      </c>
      <c r="G337" s="8">
        <f t="shared" si="22"/>
        <v>4.805309563528537</v>
      </c>
      <c r="H337">
        <f t="shared" si="23"/>
        <v>3.7230987147322132</v>
      </c>
    </row>
    <row r="338" spans="1:8" x14ac:dyDescent="0.25">
      <c r="A338" s="1">
        <v>41699</v>
      </c>
      <c r="B338">
        <v>67.804207000000005</v>
      </c>
      <c r="C338" s="2">
        <f t="shared" si="20"/>
        <v>6.428135203439056</v>
      </c>
      <c r="D338">
        <v>36.464770999999999</v>
      </c>
      <c r="E338" s="2">
        <f t="shared" si="21"/>
        <v>7.7978781673234465</v>
      </c>
      <c r="F338">
        <v>157.73081999999999</v>
      </c>
      <c r="G338" s="2">
        <f t="shared" si="22"/>
        <v>4.5230035393373891</v>
      </c>
      <c r="H338">
        <f t="shared" si="23"/>
        <v>6.2496723033666299</v>
      </c>
    </row>
    <row r="339" spans="1:8" x14ac:dyDescent="0.25">
      <c r="A339" s="1">
        <v>41730</v>
      </c>
      <c r="B339">
        <v>74.543709000000007</v>
      </c>
      <c r="C339" s="2">
        <f t="shared" si="20"/>
        <v>9.9396516797254151</v>
      </c>
      <c r="D339">
        <v>35.939903000000001</v>
      </c>
      <c r="E339" s="2">
        <f t="shared" si="21"/>
        <v>-1.4393837822264111</v>
      </c>
      <c r="F339">
        <v>160.99211099999999</v>
      </c>
      <c r="G339" s="2">
        <f t="shared" si="22"/>
        <v>2.0676307902285584</v>
      </c>
      <c r="H339">
        <f t="shared" si="23"/>
        <v>3.5226328959091879</v>
      </c>
    </row>
    <row r="340" spans="1:8" x14ac:dyDescent="0.25">
      <c r="A340" s="1">
        <v>41760</v>
      </c>
      <c r="B340">
        <v>79.964377999999996</v>
      </c>
      <c r="C340" s="2">
        <f t="shared" si="20"/>
        <v>7.2717994217325499</v>
      </c>
      <c r="D340">
        <v>36.420287999999999</v>
      </c>
      <c r="E340" s="2">
        <f t="shared" si="21"/>
        <v>1.336634102768719</v>
      </c>
      <c r="F340">
        <v>151.06886299999999</v>
      </c>
      <c r="G340" s="2">
        <f t="shared" si="22"/>
        <v>-6.163810101229128</v>
      </c>
      <c r="H340">
        <f t="shared" si="23"/>
        <v>0.81487447442404692</v>
      </c>
    </row>
    <row r="341" spans="1:8" x14ac:dyDescent="0.25">
      <c r="A341" s="1">
        <v>41791</v>
      </c>
      <c r="B341">
        <v>85.500609999999995</v>
      </c>
      <c r="C341" s="2">
        <f t="shared" si="20"/>
        <v>6.9233728048256671</v>
      </c>
      <c r="D341">
        <v>37.358082000000003</v>
      </c>
      <c r="E341" s="2">
        <f t="shared" si="21"/>
        <v>2.5749219775527354</v>
      </c>
      <c r="F341">
        <v>149.40171799999999</v>
      </c>
      <c r="G341" s="2">
        <f t="shared" si="22"/>
        <v>-1.1035662590510142</v>
      </c>
      <c r="H341">
        <f t="shared" si="23"/>
        <v>2.7982428411091291</v>
      </c>
    </row>
    <row r="342" spans="1:8" x14ac:dyDescent="0.25">
      <c r="A342" s="1">
        <v>41821</v>
      </c>
      <c r="B342">
        <v>87.957153000000005</v>
      </c>
      <c r="C342" s="2">
        <f t="shared" si="20"/>
        <v>2.8731292092535998</v>
      </c>
      <c r="D342">
        <v>38.666080000000001</v>
      </c>
      <c r="E342" s="2">
        <f t="shared" si="21"/>
        <v>3.501245058565905</v>
      </c>
      <c r="F342">
        <v>157.97331199999999</v>
      </c>
      <c r="G342" s="2">
        <f t="shared" si="22"/>
        <v>5.7372794066531396</v>
      </c>
      <c r="H342">
        <f t="shared" si="23"/>
        <v>4.0372178914908821</v>
      </c>
    </row>
    <row r="343" spans="1:8" x14ac:dyDescent="0.25">
      <c r="A343" s="1">
        <v>41852</v>
      </c>
      <c r="B343">
        <v>94.305519000000004</v>
      </c>
      <c r="C343" s="2">
        <f t="shared" si="20"/>
        <v>7.2175664894474245</v>
      </c>
      <c r="D343">
        <v>40.699706999999997</v>
      </c>
      <c r="E343" s="2">
        <f t="shared" si="21"/>
        <v>5.2594599711167866</v>
      </c>
      <c r="F343">
        <v>158.49255400000001</v>
      </c>
      <c r="G343" s="2">
        <f t="shared" si="22"/>
        <v>0.32868969664954228</v>
      </c>
      <c r="H343">
        <f t="shared" si="23"/>
        <v>4.2685720524045845</v>
      </c>
    </row>
    <row r="344" spans="1:8" x14ac:dyDescent="0.25">
      <c r="A344" s="1">
        <v>41883</v>
      </c>
      <c r="B344">
        <v>93.156509</v>
      </c>
      <c r="C344" s="2">
        <f t="shared" si="20"/>
        <v>-1.2183910466576187</v>
      </c>
      <c r="D344">
        <v>41.792278000000003</v>
      </c>
      <c r="E344" s="2">
        <f t="shared" si="21"/>
        <v>2.6844689569878399</v>
      </c>
      <c r="F344">
        <v>157.38206500000001</v>
      </c>
      <c r="G344" s="2">
        <f t="shared" si="22"/>
        <v>-0.70065689016532984</v>
      </c>
      <c r="H344">
        <f t="shared" si="23"/>
        <v>0.25514034005496383</v>
      </c>
    </row>
    <row r="345" spans="1:8" x14ac:dyDescent="0.25">
      <c r="A345" s="1">
        <v>41913</v>
      </c>
      <c r="B345">
        <v>99.860077000000004</v>
      </c>
      <c r="C345" s="2">
        <f t="shared" si="20"/>
        <v>7.1960274939027569</v>
      </c>
      <c r="D345">
        <v>42.324145999999999</v>
      </c>
      <c r="E345" s="2">
        <f t="shared" si="21"/>
        <v>1.2726465879653537</v>
      </c>
      <c r="F345">
        <v>136.29885899999999</v>
      </c>
      <c r="G345" s="2">
        <f t="shared" si="22"/>
        <v>-13.396193524338374</v>
      </c>
      <c r="H345">
        <f t="shared" si="23"/>
        <v>-1.6425064808234211</v>
      </c>
    </row>
    <row r="346" spans="1:8" x14ac:dyDescent="0.25">
      <c r="A346" s="1">
        <v>41944</v>
      </c>
      <c r="B346">
        <v>109.966301</v>
      </c>
      <c r="C346" s="2">
        <f t="shared" si="20"/>
        <v>10.120384745948074</v>
      </c>
      <c r="D346">
        <v>43.099421999999997</v>
      </c>
      <c r="E346" s="2">
        <f t="shared" si="21"/>
        <v>1.8317581647128822</v>
      </c>
      <c r="F346">
        <v>134.45005800000001</v>
      </c>
      <c r="G346" s="2">
        <f t="shared" si="22"/>
        <v>-1.356431751200482</v>
      </c>
      <c r="H346">
        <f t="shared" si="23"/>
        <v>3.5319037198201584</v>
      </c>
    </row>
    <row r="347" spans="1:8" x14ac:dyDescent="0.25">
      <c r="A347" s="1">
        <v>41974</v>
      </c>
      <c r="B347">
        <v>102.503265</v>
      </c>
      <c r="C347" s="2">
        <f t="shared" si="20"/>
        <v>-6.7866573051320493</v>
      </c>
      <c r="D347">
        <v>42.137520000000002</v>
      </c>
      <c r="E347" s="2">
        <f t="shared" si="21"/>
        <v>-2.2318211135174737</v>
      </c>
      <c r="F347">
        <v>133.92617799999999</v>
      </c>
      <c r="G347" s="2">
        <f t="shared" si="22"/>
        <v>-0.389646540725197</v>
      </c>
      <c r="H347">
        <f t="shared" si="23"/>
        <v>-3.1360416531249062</v>
      </c>
    </row>
    <row r="348" spans="1:8" x14ac:dyDescent="0.25">
      <c r="A348" s="1">
        <v>42005</v>
      </c>
      <c r="B348">
        <v>108.799446</v>
      </c>
      <c r="C348" s="2">
        <f t="shared" si="20"/>
        <v>6.1424199512083888</v>
      </c>
      <c r="D348">
        <v>36.649211999999999</v>
      </c>
      <c r="E348" s="2">
        <f t="shared" si="21"/>
        <v>-13.024753236545495</v>
      </c>
      <c r="F348">
        <v>127.974457</v>
      </c>
      <c r="G348" s="2">
        <f t="shared" si="22"/>
        <v>-4.4440310989834924</v>
      </c>
      <c r="H348">
        <f t="shared" si="23"/>
        <v>-3.7754547947735326</v>
      </c>
    </row>
    <row r="349" spans="1:8" x14ac:dyDescent="0.25">
      <c r="A349" s="1">
        <v>42036</v>
      </c>
      <c r="B349">
        <v>119.293083</v>
      </c>
      <c r="C349" s="2">
        <f t="shared" si="20"/>
        <v>9.6449360596927889</v>
      </c>
      <c r="D349">
        <v>39.778903999999997</v>
      </c>
      <c r="E349" s="2">
        <f t="shared" si="21"/>
        <v>8.5395887911587245</v>
      </c>
      <c r="F349">
        <v>135.178268</v>
      </c>
      <c r="G349" s="2">
        <f t="shared" si="22"/>
        <v>5.6291006571725477</v>
      </c>
      <c r="H349">
        <f t="shared" si="23"/>
        <v>7.9378751693413534</v>
      </c>
    </row>
    <row r="350" spans="1:8" x14ac:dyDescent="0.25">
      <c r="A350" s="1">
        <v>42064</v>
      </c>
      <c r="B350">
        <v>116.006676</v>
      </c>
      <c r="C350" s="2">
        <f t="shared" si="20"/>
        <v>-2.7549015561949997</v>
      </c>
      <c r="D350">
        <v>37.147564000000003</v>
      </c>
      <c r="E350" s="2">
        <f t="shared" si="21"/>
        <v>-6.6149132716175281</v>
      </c>
      <c r="F350">
        <v>134.91601600000001</v>
      </c>
      <c r="G350" s="2">
        <f t="shared" si="22"/>
        <v>-0.19400455700466779</v>
      </c>
      <c r="H350">
        <f t="shared" si="23"/>
        <v>-3.1879397949390653</v>
      </c>
    </row>
    <row r="351" spans="1:8" x14ac:dyDescent="0.25">
      <c r="A351" s="1">
        <v>42095</v>
      </c>
      <c r="B351">
        <v>116.67795599999999</v>
      </c>
      <c r="C351" s="2">
        <f t="shared" si="20"/>
        <v>0.57865635250164971</v>
      </c>
      <c r="D351">
        <v>44.438209999999998</v>
      </c>
      <c r="E351" s="2">
        <f t="shared" si="21"/>
        <v>19.626175218380393</v>
      </c>
      <c r="F351">
        <v>143.98611500000001</v>
      </c>
      <c r="G351" s="2">
        <f t="shared" si="22"/>
        <v>6.7227741145276632</v>
      </c>
      <c r="H351">
        <f t="shared" si="23"/>
        <v>8.9758685618032352</v>
      </c>
    </row>
    <row r="352" spans="1:8" x14ac:dyDescent="0.25">
      <c r="A352" s="1">
        <v>42125</v>
      </c>
      <c r="B352">
        <v>121.460663</v>
      </c>
      <c r="C352" s="2">
        <f t="shared" si="20"/>
        <v>4.099066493759973</v>
      </c>
      <c r="D352">
        <v>42.811973999999999</v>
      </c>
      <c r="E352" s="2">
        <f t="shared" si="21"/>
        <v>-3.6595443425826546</v>
      </c>
      <c r="F352">
        <v>142.60751300000001</v>
      </c>
      <c r="G352" s="2">
        <f t="shared" si="22"/>
        <v>-0.95745482125134673</v>
      </c>
      <c r="H352">
        <f t="shared" si="23"/>
        <v>-0.17264422335800944</v>
      </c>
    </row>
    <row r="353" spans="1:8" x14ac:dyDescent="0.25">
      <c r="A353" s="1">
        <v>42156</v>
      </c>
      <c r="B353">
        <v>117.42744399999999</v>
      </c>
      <c r="C353" s="2">
        <f t="shared" si="20"/>
        <v>-3.3205968915219874</v>
      </c>
      <c r="D353">
        <v>40.598216999999998</v>
      </c>
      <c r="E353" s="2">
        <f t="shared" si="21"/>
        <v>-5.1708828002184681</v>
      </c>
      <c r="F353">
        <v>138.82782</v>
      </c>
      <c r="G353" s="2">
        <f t="shared" si="22"/>
        <v>-2.6504164615787196</v>
      </c>
      <c r="H353">
        <f t="shared" si="23"/>
        <v>-3.7139653844397249</v>
      </c>
    </row>
    <row r="354" spans="1:8" x14ac:dyDescent="0.25">
      <c r="A354" s="1">
        <v>42186</v>
      </c>
      <c r="B354">
        <v>113.560951</v>
      </c>
      <c r="C354" s="2">
        <f t="shared" si="20"/>
        <v>-3.2926655543996985</v>
      </c>
      <c r="D354">
        <v>42.943080999999999</v>
      </c>
      <c r="E354" s="2">
        <f t="shared" si="21"/>
        <v>5.7757807442627485</v>
      </c>
      <c r="F354">
        <v>138.256012</v>
      </c>
      <c r="G354" s="2">
        <f t="shared" si="22"/>
        <v>-0.41188286324743695</v>
      </c>
      <c r="H354">
        <f t="shared" si="23"/>
        <v>0.69041077553853769</v>
      </c>
    </row>
    <row r="355" spans="1:8" x14ac:dyDescent="0.25">
      <c r="A355" s="1">
        <v>42217</v>
      </c>
      <c r="B355">
        <v>105.715614</v>
      </c>
      <c r="C355" s="2">
        <f t="shared" si="20"/>
        <v>-6.9084812436979277</v>
      </c>
      <c r="D355">
        <v>40.018901999999997</v>
      </c>
      <c r="E355" s="2">
        <f t="shared" si="21"/>
        <v>-6.809429905599929</v>
      </c>
      <c r="F355">
        <v>126.22185500000001</v>
      </c>
      <c r="G355" s="2">
        <f t="shared" si="22"/>
        <v>-8.7042558409684112</v>
      </c>
      <c r="H355">
        <f t="shared" si="23"/>
        <v>-7.4740556634220896</v>
      </c>
    </row>
    <row r="356" spans="1:8" x14ac:dyDescent="0.25">
      <c r="A356" s="1">
        <v>42248</v>
      </c>
      <c r="B356">
        <v>103.73017900000001</v>
      </c>
      <c r="C356" s="2">
        <f t="shared" si="20"/>
        <v>-1.8780905912347046</v>
      </c>
      <c r="D356">
        <v>40.967751</v>
      </c>
      <c r="E356" s="2">
        <f t="shared" si="21"/>
        <v>2.3710020829657008</v>
      </c>
      <c r="F356">
        <v>124.756805</v>
      </c>
      <c r="G356" s="2">
        <f t="shared" si="22"/>
        <v>-1.1606943979709405</v>
      </c>
      <c r="H356">
        <f t="shared" si="23"/>
        <v>-0.22259430207998143</v>
      </c>
    </row>
    <row r="357" spans="1:8" x14ac:dyDescent="0.25">
      <c r="A357" s="1">
        <v>42278</v>
      </c>
      <c r="B357">
        <v>112.382195</v>
      </c>
      <c r="C357" s="2">
        <f t="shared" si="20"/>
        <v>8.3408860212224045</v>
      </c>
      <c r="D357">
        <v>48.724418999999997</v>
      </c>
      <c r="E357" s="2">
        <f t="shared" si="21"/>
        <v>18.933594865873893</v>
      </c>
      <c r="F357">
        <v>120.548607</v>
      </c>
      <c r="G357" s="2">
        <f t="shared" si="22"/>
        <v>-3.3731210093108754</v>
      </c>
      <c r="H357">
        <f t="shared" si="23"/>
        <v>7.9671199592618072</v>
      </c>
    </row>
    <row r="358" spans="1:8" x14ac:dyDescent="0.25">
      <c r="A358" s="1">
        <v>42309</v>
      </c>
      <c r="B358">
        <v>111.253654</v>
      </c>
      <c r="C358" s="2">
        <f t="shared" si="20"/>
        <v>-1.004199108230619</v>
      </c>
      <c r="D358">
        <v>50.307217000000001</v>
      </c>
      <c r="E358" s="2">
        <f t="shared" si="21"/>
        <v>3.2484697252110895</v>
      </c>
      <c r="F358">
        <v>119.980644</v>
      </c>
      <c r="G358" s="2">
        <f t="shared" si="22"/>
        <v>-0.47114853844807403</v>
      </c>
      <c r="H358">
        <f t="shared" si="23"/>
        <v>0.59104069284413219</v>
      </c>
    </row>
    <row r="359" spans="1:8" x14ac:dyDescent="0.25">
      <c r="A359" s="1">
        <v>42339</v>
      </c>
      <c r="B359">
        <v>99.414101000000002</v>
      </c>
      <c r="C359" s="2">
        <f t="shared" si="20"/>
        <v>-10.64194529736524</v>
      </c>
      <c r="D359">
        <v>51.699309999999997</v>
      </c>
      <c r="E359" s="2">
        <f t="shared" si="21"/>
        <v>2.7671834838329357</v>
      </c>
      <c r="F359">
        <v>119.542542</v>
      </c>
      <c r="G359" s="2">
        <f t="shared" si="22"/>
        <v>-0.36514389771069578</v>
      </c>
      <c r="H359">
        <f t="shared" si="23"/>
        <v>-2.7466352370810001</v>
      </c>
    </row>
    <row r="360" spans="1:8" x14ac:dyDescent="0.25">
      <c r="A360" s="1">
        <v>42370</v>
      </c>
      <c r="B360">
        <v>91.933959999999999</v>
      </c>
      <c r="C360" s="2">
        <f t="shared" si="20"/>
        <v>-7.5242253611487175</v>
      </c>
      <c r="D360">
        <v>51.335884</v>
      </c>
      <c r="E360" s="2">
        <f t="shared" si="21"/>
        <v>-0.70296102597886545</v>
      </c>
      <c r="F360">
        <v>108.397858</v>
      </c>
      <c r="G360" s="2">
        <f t="shared" si="22"/>
        <v>-9.3227764890594358</v>
      </c>
      <c r="H360">
        <f t="shared" si="23"/>
        <v>-5.8499876253956726</v>
      </c>
    </row>
    <row r="361" spans="1:8" x14ac:dyDescent="0.25">
      <c r="A361" s="1">
        <v>42401</v>
      </c>
      <c r="B361">
        <v>91.320068000000006</v>
      </c>
      <c r="C361" s="2">
        <f t="shared" si="20"/>
        <v>-0.66775324374147571</v>
      </c>
      <c r="D361">
        <v>47.412768999999997</v>
      </c>
      <c r="E361" s="2">
        <f t="shared" si="21"/>
        <v>-7.6420520975152613</v>
      </c>
      <c r="F361">
        <v>113.818184</v>
      </c>
      <c r="G361" s="2">
        <f t="shared" si="22"/>
        <v>5.0003995466404882</v>
      </c>
      <c r="H361">
        <f t="shared" si="23"/>
        <v>-1.1031352648720831</v>
      </c>
    </row>
    <row r="362" spans="1:8" x14ac:dyDescent="0.25">
      <c r="A362" s="1">
        <v>42430</v>
      </c>
      <c r="B362">
        <v>103.495514</v>
      </c>
      <c r="C362" s="2">
        <f t="shared" si="20"/>
        <v>13.332716747429485</v>
      </c>
      <c r="D362">
        <v>51.835869000000002</v>
      </c>
      <c r="E362" s="2">
        <f t="shared" si="21"/>
        <v>9.3289214979197066</v>
      </c>
      <c r="F362">
        <v>132.899643</v>
      </c>
      <c r="G362" s="2">
        <f t="shared" si="22"/>
        <v>16.764859822398858</v>
      </c>
      <c r="H362">
        <f t="shared" si="23"/>
        <v>13.142166022582684</v>
      </c>
    </row>
    <row r="363" spans="1:8" x14ac:dyDescent="0.25">
      <c r="A363" s="1">
        <v>42461</v>
      </c>
      <c r="B363">
        <v>89.014296999999999</v>
      </c>
      <c r="C363" s="2">
        <f t="shared" si="20"/>
        <v>-13.992120470071779</v>
      </c>
      <c r="D363">
        <v>46.805256</v>
      </c>
      <c r="E363" s="2">
        <f t="shared" si="21"/>
        <v>-9.7048879415911777</v>
      </c>
      <c r="F363">
        <v>128.06449900000001</v>
      </c>
      <c r="G363" s="2">
        <f t="shared" si="22"/>
        <v>-3.6381918648193734</v>
      </c>
      <c r="H363">
        <f t="shared" si="23"/>
        <v>-9.1117334254941103</v>
      </c>
    </row>
    <row r="364" spans="1:8" x14ac:dyDescent="0.25">
      <c r="A364" s="1">
        <v>42491</v>
      </c>
      <c r="B364">
        <v>94.825783000000001</v>
      </c>
      <c r="C364" s="2">
        <f t="shared" si="20"/>
        <v>6.5287107755285678</v>
      </c>
      <c r="D364">
        <v>49.742905</v>
      </c>
      <c r="E364" s="2">
        <f t="shared" si="21"/>
        <v>6.2763228984368702</v>
      </c>
      <c r="F364">
        <v>134.90917999999999</v>
      </c>
      <c r="G364" s="2">
        <f t="shared" si="22"/>
        <v>5.3447138382979764</v>
      </c>
      <c r="H364">
        <f t="shared" si="23"/>
        <v>6.0499158374211381</v>
      </c>
    </row>
    <row r="365" spans="1:8" x14ac:dyDescent="0.25">
      <c r="A365" s="1">
        <v>42522</v>
      </c>
      <c r="B365">
        <v>91.333252000000002</v>
      </c>
      <c r="C365" s="2">
        <f t="shared" si="20"/>
        <v>-3.6831027274512484</v>
      </c>
      <c r="D365">
        <v>48.361279000000003</v>
      </c>
      <c r="E365" s="2">
        <f t="shared" si="21"/>
        <v>-2.7775338010516237</v>
      </c>
      <c r="F365">
        <v>135.76499899999999</v>
      </c>
      <c r="G365" s="2">
        <f t="shared" si="22"/>
        <v>0.63436676436696704</v>
      </c>
      <c r="H365">
        <f t="shared" si="23"/>
        <v>-1.9420899213786351</v>
      </c>
    </row>
    <row r="366" spans="1:8" x14ac:dyDescent="0.25">
      <c r="A366" s="1">
        <v>42552</v>
      </c>
      <c r="B366">
        <v>99.558975000000004</v>
      </c>
      <c r="C366" s="2">
        <f t="shared" si="20"/>
        <v>9.0062740785798354</v>
      </c>
      <c r="D366">
        <v>53.568832</v>
      </c>
      <c r="E366" s="2">
        <f t="shared" si="21"/>
        <v>10.768021664604843</v>
      </c>
      <c r="F366">
        <v>143.67222599999999</v>
      </c>
      <c r="G366" s="2">
        <f t="shared" si="22"/>
        <v>5.8242014202791736</v>
      </c>
      <c r="H366">
        <f t="shared" si="23"/>
        <v>8.5328323878212853</v>
      </c>
    </row>
    <row r="367" spans="1:8" x14ac:dyDescent="0.25">
      <c r="A367" s="1">
        <v>42583</v>
      </c>
      <c r="B367">
        <v>101.364616</v>
      </c>
      <c r="C367" s="2">
        <f t="shared" si="20"/>
        <v>1.8136396040638214</v>
      </c>
      <c r="D367">
        <v>54.306023000000003</v>
      </c>
      <c r="E367" s="2">
        <f t="shared" si="21"/>
        <v>1.3761565680580956</v>
      </c>
      <c r="F367">
        <v>142.11584500000001</v>
      </c>
      <c r="G367" s="2">
        <f t="shared" si="22"/>
        <v>-1.0832859233349534</v>
      </c>
      <c r="H367">
        <f t="shared" si="23"/>
        <v>0.70217008292898786</v>
      </c>
    </row>
    <row r="368" spans="1:8" x14ac:dyDescent="0.25">
      <c r="A368" s="1">
        <v>42614</v>
      </c>
      <c r="B368">
        <v>108.589523</v>
      </c>
      <c r="C368" s="2">
        <f t="shared" si="20"/>
        <v>7.127642056080008</v>
      </c>
      <c r="D368">
        <v>54.777633999999999</v>
      </c>
      <c r="E368" s="2">
        <f t="shared" si="21"/>
        <v>0.8684322179143944</v>
      </c>
      <c r="F368">
        <v>143.316193</v>
      </c>
      <c r="G368" s="2">
        <f t="shared" si="22"/>
        <v>0.84462643838201235</v>
      </c>
      <c r="H368">
        <f t="shared" si="23"/>
        <v>2.9469002374588045</v>
      </c>
    </row>
    <row r="369" spans="1:8" x14ac:dyDescent="0.25">
      <c r="A369" s="1">
        <v>42644</v>
      </c>
      <c r="B369">
        <v>109.060188</v>
      </c>
      <c r="C369" s="2">
        <f t="shared" si="20"/>
        <v>0.43343500090704534</v>
      </c>
      <c r="D369">
        <v>56.983955000000002</v>
      </c>
      <c r="E369" s="2">
        <f t="shared" si="21"/>
        <v>4.0277771033338183</v>
      </c>
      <c r="F369">
        <v>138.66076699999999</v>
      </c>
      <c r="G369" s="2">
        <f t="shared" si="22"/>
        <v>-3.2483600788921319</v>
      </c>
      <c r="H369">
        <f t="shared" si="23"/>
        <v>0.40428400844957729</v>
      </c>
    </row>
    <row r="370" spans="1:8" x14ac:dyDescent="0.25">
      <c r="A370" s="1">
        <v>42675</v>
      </c>
      <c r="B370">
        <v>106.15933200000001</v>
      </c>
      <c r="C370" s="2">
        <f t="shared" si="20"/>
        <v>-2.6598670451585815</v>
      </c>
      <c r="D370">
        <v>57.307293000000001</v>
      </c>
      <c r="E370" s="2">
        <f t="shared" si="21"/>
        <v>0.567419372698863</v>
      </c>
      <c r="F370">
        <v>146.35664399999999</v>
      </c>
      <c r="G370" s="2">
        <f t="shared" si="22"/>
        <v>5.5501474328351286</v>
      </c>
      <c r="H370">
        <f t="shared" si="23"/>
        <v>1.1525665867918033</v>
      </c>
    </row>
    <row r="371" spans="1:8" x14ac:dyDescent="0.25">
      <c r="A371" s="1">
        <v>42705</v>
      </c>
      <c r="B371">
        <v>111.821404</v>
      </c>
      <c r="C371" s="2">
        <f t="shared" si="20"/>
        <v>5.3335603129077702</v>
      </c>
      <c r="D371">
        <v>59.494388999999998</v>
      </c>
      <c r="E371" s="2">
        <f t="shared" si="21"/>
        <v>3.8164357196212251</v>
      </c>
      <c r="F371">
        <v>151.11660800000001</v>
      </c>
      <c r="G371" s="2">
        <f t="shared" si="22"/>
        <v>3.2523046920917453</v>
      </c>
      <c r="H371">
        <f t="shared" si="23"/>
        <v>4.1341002415402466</v>
      </c>
    </row>
    <row r="372" spans="1:8" x14ac:dyDescent="0.25">
      <c r="A372" s="1">
        <v>42736</v>
      </c>
      <c r="B372">
        <v>117.160492</v>
      </c>
      <c r="C372" s="2">
        <f t="shared" si="20"/>
        <v>4.77465655859588</v>
      </c>
      <c r="D372">
        <v>61.897533000000003</v>
      </c>
      <c r="E372" s="2">
        <f t="shared" si="21"/>
        <v>4.0392783931271214</v>
      </c>
      <c r="F372">
        <v>158.88226299999999</v>
      </c>
      <c r="G372" s="2">
        <f t="shared" si="22"/>
        <v>5.1388494638524351</v>
      </c>
      <c r="H372">
        <f t="shared" si="23"/>
        <v>4.6509281385251455</v>
      </c>
    </row>
    <row r="373" spans="1:8" x14ac:dyDescent="0.25">
      <c r="A373" s="1">
        <v>42767</v>
      </c>
      <c r="B373">
        <v>132.26052899999999</v>
      </c>
      <c r="C373" s="2">
        <f t="shared" si="20"/>
        <v>12.888335258954008</v>
      </c>
      <c r="D373">
        <v>61.256058000000003</v>
      </c>
      <c r="E373" s="2">
        <f t="shared" si="21"/>
        <v>-1.0363498655107994</v>
      </c>
      <c r="F373">
        <v>163.70735199999999</v>
      </c>
      <c r="G373" s="2">
        <f t="shared" si="22"/>
        <v>3.036895943507556</v>
      </c>
      <c r="H373">
        <f t="shared" si="23"/>
        <v>4.9629604456502543</v>
      </c>
    </row>
    <row r="374" spans="1:8" x14ac:dyDescent="0.25">
      <c r="A374" s="1">
        <v>42795</v>
      </c>
      <c r="B374">
        <v>139.301605</v>
      </c>
      <c r="C374" s="2">
        <f t="shared" si="20"/>
        <v>5.3236411900333458</v>
      </c>
      <c r="D374">
        <v>63.438282000000001</v>
      </c>
      <c r="E374" s="2">
        <f t="shared" si="21"/>
        <v>3.5624623445406733</v>
      </c>
      <c r="F374">
        <v>159.78982500000001</v>
      </c>
      <c r="G374" s="2">
        <f t="shared" si="22"/>
        <v>-2.39300614916792</v>
      </c>
      <c r="H374">
        <f t="shared" si="23"/>
        <v>2.1643657951353661</v>
      </c>
    </row>
    <row r="375" spans="1:8" x14ac:dyDescent="0.25">
      <c r="A375" s="1">
        <v>42826</v>
      </c>
      <c r="B375">
        <v>139.29188500000001</v>
      </c>
      <c r="C375" s="2">
        <f t="shared" si="20"/>
        <v>-6.9776654762820911E-3</v>
      </c>
      <c r="D375">
        <v>65.942688000000004</v>
      </c>
      <c r="E375" s="2">
        <f t="shared" si="21"/>
        <v>3.9477834535304845</v>
      </c>
      <c r="F375">
        <v>147.08114599999999</v>
      </c>
      <c r="G375" s="2">
        <f t="shared" si="22"/>
        <v>-7.9533718745858906</v>
      </c>
      <c r="H375">
        <f t="shared" si="23"/>
        <v>-1.337522028843896</v>
      </c>
    </row>
    <row r="376" spans="1:8" x14ac:dyDescent="0.25">
      <c r="A376" s="1">
        <v>42856</v>
      </c>
      <c r="B376">
        <v>148.125519</v>
      </c>
      <c r="C376" s="2">
        <f t="shared" si="20"/>
        <v>6.3418152464517208</v>
      </c>
      <c r="D376">
        <v>67.271941999999996</v>
      </c>
      <c r="E376" s="2">
        <f t="shared" si="21"/>
        <v>2.0157716349081589</v>
      </c>
      <c r="F376">
        <v>140.052414</v>
      </c>
      <c r="G376" s="2">
        <f t="shared" si="22"/>
        <v>-4.778812370689578</v>
      </c>
      <c r="H376">
        <f t="shared" si="23"/>
        <v>1.1929248368901002</v>
      </c>
    </row>
    <row r="377" spans="1:8" x14ac:dyDescent="0.25">
      <c r="A377" s="1">
        <v>42887</v>
      </c>
      <c r="B377">
        <v>140.22709699999999</v>
      </c>
      <c r="C377" s="2">
        <f t="shared" si="20"/>
        <v>-5.3322493337559234</v>
      </c>
      <c r="D377">
        <v>66.775977999999995</v>
      </c>
      <c r="E377" s="2">
        <f t="shared" si="21"/>
        <v>-0.73725238971100726</v>
      </c>
      <c r="F377">
        <v>142.53241</v>
      </c>
      <c r="G377" s="2">
        <f t="shared" si="22"/>
        <v>1.7707627660027425</v>
      </c>
      <c r="H377">
        <f t="shared" si="23"/>
        <v>-1.432912985821396</v>
      </c>
    </row>
    <row r="378" spans="1:8" x14ac:dyDescent="0.25">
      <c r="A378" s="1">
        <v>42917</v>
      </c>
      <c r="B378">
        <v>144.81303399999999</v>
      </c>
      <c r="C378" s="2">
        <f t="shared" si="20"/>
        <v>3.2703643576105668</v>
      </c>
      <c r="D378">
        <v>70.428162</v>
      </c>
      <c r="E378" s="2">
        <f t="shared" si="21"/>
        <v>5.469308139522866</v>
      </c>
      <c r="F378">
        <v>134.04513499999999</v>
      </c>
      <c r="G378" s="2">
        <f t="shared" si="22"/>
        <v>-5.9546281438726867</v>
      </c>
      <c r="H378">
        <f t="shared" si="23"/>
        <v>0.92834811775358228</v>
      </c>
    </row>
    <row r="379" spans="1:8" x14ac:dyDescent="0.25">
      <c r="A379" s="1">
        <v>42948</v>
      </c>
      <c r="B379">
        <v>159.68090799999999</v>
      </c>
      <c r="C379" s="2">
        <f t="shared" si="20"/>
        <v>10.266944617706164</v>
      </c>
      <c r="D379">
        <v>72.433471999999995</v>
      </c>
      <c r="E379" s="2">
        <f t="shared" si="21"/>
        <v>2.8473126985764541</v>
      </c>
      <c r="F379">
        <v>132.525589</v>
      </c>
      <c r="G379" s="2">
        <f t="shared" si="22"/>
        <v>-1.133607721011276</v>
      </c>
      <c r="H379">
        <f t="shared" si="23"/>
        <v>3.9935498650904471</v>
      </c>
    </row>
    <row r="380" spans="1:8" x14ac:dyDescent="0.25">
      <c r="A380" s="1">
        <v>42979</v>
      </c>
      <c r="B380">
        <v>150.650375</v>
      </c>
      <c r="C380" s="2">
        <f t="shared" si="20"/>
        <v>-5.6553617543307011</v>
      </c>
      <c r="D380">
        <v>72.546715000000006</v>
      </c>
      <c r="E380" s="2">
        <f t="shared" si="21"/>
        <v>0.15634070392209765</v>
      </c>
      <c r="F380">
        <v>135.84532200000001</v>
      </c>
      <c r="G380" s="2">
        <f t="shared" si="22"/>
        <v>2.5049750957907513</v>
      </c>
      <c r="H380">
        <f t="shared" si="23"/>
        <v>-0.99801531820595069</v>
      </c>
    </row>
    <row r="381" spans="1:8" x14ac:dyDescent="0.25">
      <c r="A381" s="1">
        <v>43009</v>
      </c>
      <c r="B381">
        <v>165.234512</v>
      </c>
      <c r="C381" s="2">
        <f t="shared" si="20"/>
        <v>9.6807837351881698</v>
      </c>
      <c r="D381">
        <v>81.010009999999994</v>
      </c>
      <c r="E381" s="2">
        <f t="shared" si="21"/>
        <v>11.665993422307253</v>
      </c>
      <c r="F381">
        <v>144.25370799999999</v>
      </c>
      <c r="G381" s="2">
        <f t="shared" si="22"/>
        <v>6.1896765204767057</v>
      </c>
      <c r="H381">
        <f t="shared" si="23"/>
        <v>9.178817892657376</v>
      </c>
    </row>
    <row r="382" spans="1:8" x14ac:dyDescent="0.25">
      <c r="A382" s="1">
        <v>43040</v>
      </c>
      <c r="B382">
        <v>167.981247</v>
      </c>
      <c r="C382" s="2">
        <f t="shared" si="20"/>
        <v>1.6623252411094303</v>
      </c>
      <c r="D382">
        <v>81.974181999999999</v>
      </c>
      <c r="E382" s="2">
        <f t="shared" si="21"/>
        <v>1.1901887186534177</v>
      </c>
      <c r="F382">
        <v>139.62815900000001</v>
      </c>
      <c r="G382" s="2">
        <f t="shared" si="22"/>
        <v>-3.2065373321287338</v>
      </c>
      <c r="H382">
        <f t="shared" si="23"/>
        <v>-0.11800779078862862</v>
      </c>
    </row>
    <row r="383" spans="1:8" x14ac:dyDescent="0.25">
      <c r="A383" s="1">
        <v>43070</v>
      </c>
      <c r="B383">
        <v>166.01490799999999</v>
      </c>
      <c r="C383" s="2">
        <f t="shared" si="20"/>
        <v>-1.170570545889571</v>
      </c>
      <c r="D383">
        <v>83.726814000000005</v>
      </c>
      <c r="E383" s="2">
        <f t="shared" si="21"/>
        <v>2.138029263896768</v>
      </c>
      <c r="F383">
        <v>145.090317</v>
      </c>
      <c r="G383" s="2">
        <f t="shared" si="22"/>
        <v>3.911931546701819</v>
      </c>
      <c r="H383">
        <f t="shared" si="23"/>
        <v>1.6264634215696721</v>
      </c>
    </row>
    <row r="384" spans="1:8" x14ac:dyDescent="0.25">
      <c r="A384" s="1">
        <v>43101</v>
      </c>
      <c r="B384">
        <v>164.24908400000001</v>
      </c>
      <c r="C384" s="2">
        <f t="shared" si="20"/>
        <v>-1.0636538737834211</v>
      </c>
      <c r="D384">
        <v>92.996077999999997</v>
      </c>
      <c r="E384" s="2">
        <f t="shared" si="21"/>
        <v>11.070842848504881</v>
      </c>
      <c r="F384">
        <v>154.81218000000001</v>
      </c>
      <c r="G384" s="2">
        <f t="shared" si="22"/>
        <v>6.7005594866816676</v>
      </c>
      <c r="H384">
        <f t="shared" si="23"/>
        <v>5.5692494871343756</v>
      </c>
    </row>
    <row r="385" spans="1:8" x14ac:dyDescent="0.25">
      <c r="A385" s="1">
        <v>43132</v>
      </c>
      <c r="B385">
        <v>174.73599200000001</v>
      </c>
      <c r="C385" s="2">
        <f t="shared" si="20"/>
        <v>6.3847588946066791</v>
      </c>
      <c r="D385">
        <v>91.782364000000001</v>
      </c>
      <c r="E385" s="2">
        <f t="shared" si="21"/>
        <v>-1.305123856943724</v>
      </c>
      <c r="F385">
        <v>147.36947599999999</v>
      </c>
      <c r="G385" s="2">
        <f t="shared" si="22"/>
        <v>-4.8075700503668495</v>
      </c>
      <c r="H385">
        <f t="shared" si="23"/>
        <v>9.0688329098701878E-2</v>
      </c>
    </row>
    <row r="386" spans="1:8" x14ac:dyDescent="0.25">
      <c r="A386" s="1">
        <v>43160</v>
      </c>
      <c r="B386">
        <v>165.26350400000001</v>
      </c>
      <c r="C386" s="2">
        <f t="shared" si="20"/>
        <v>-5.4210285423051285</v>
      </c>
      <c r="D386">
        <v>89.755013000000005</v>
      </c>
      <c r="E386" s="2">
        <f t="shared" si="21"/>
        <v>-2.2088677079618479</v>
      </c>
      <c r="F386">
        <v>146.52839700000001</v>
      </c>
      <c r="G386" s="2">
        <f t="shared" si="22"/>
        <v>-0.57072809297359361</v>
      </c>
      <c r="H386">
        <f t="shared" si="23"/>
        <v>-2.7335414477468567</v>
      </c>
    </row>
    <row r="387" spans="1:8" x14ac:dyDescent="0.25">
      <c r="A387" s="1">
        <v>43191</v>
      </c>
      <c r="B387">
        <v>162.781296</v>
      </c>
      <c r="C387" s="2">
        <f t="shared" si="20"/>
        <v>-1.5019698481039234</v>
      </c>
      <c r="D387">
        <v>91.967658999999998</v>
      </c>
      <c r="E387" s="2">
        <f t="shared" si="21"/>
        <v>2.4652060381295859</v>
      </c>
      <c r="F387">
        <v>138.439392</v>
      </c>
      <c r="G387" s="2">
        <f t="shared" si="22"/>
        <v>-5.5204350594240221</v>
      </c>
      <c r="H387">
        <f t="shared" si="23"/>
        <v>-1.5190662897994531</v>
      </c>
    </row>
    <row r="388" spans="1:8" x14ac:dyDescent="0.25">
      <c r="A388" s="1">
        <v>43221</v>
      </c>
      <c r="B388">
        <v>184.067184</v>
      </c>
      <c r="C388" s="2">
        <f t="shared" ref="C388:C397" si="24">100*(B388/B387-1)</f>
        <v>13.07637211587258</v>
      </c>
      <c r="D388">
        <v>97.199355999999995</v>
      </c>
      <c r="E388" s="2">
        <f t="shared" ref="E388:E397" si="25">100*(D388/D387-1)</f>
        <v>5.6886269117712329</v>
      </c>
      <c r="F388">
        <v>134.95356799999999</v>
      </c>
      <c r="G388" s="2">
        <f t="shared" ref="G388:G397" si="26">100*(F388/F387-1)</f>
        <v>-2.5179422920320271</v>
      </c>
      <c r="H388">
        <f t="shared" ref="H388:H397" si="27">AVERAGE(C388,E388,G388)</f>
        <v>5.4156855785372615</v>
      </c>
    </row>
    <row r="389" spans="1:8" x14ac:dyDescent="0.25">
      <c r="A389" s="1">
        <v>43252</v>
      </c>
      <c r="B389">
        <v>183.03668200000001</v>
      </c>
      <c r="C389" s="2">
        <f t="shared" si="24"/>
        <v>-0.55985101613766908</v>
      </c>
      <c r="D389">
        <v>97.393494000000004</v>
      </c>
      <c r="E389" s="2">
        <f t="shared" si="25"/>
        <v>0.19973177600065561</v>
      </c>
      <c r="F389">
        <v>134.89703399999999</v>
      </c>
      <c r="G389" s="2">
        <f t="shared" si="26"/>
        <v>-4.1891445211728051E-2</v>
      </c>
      <c r="H389">
        <f t="shared" si="27"/>
        <v>-0.13400356178291384</v>
      </c>
    </row>
    <row r="390" spans="1:8" x14ac:dyDescent="0.25">
      <c r="A390" s="1">
        <v>43282</v>
      </c>
      <c r="B390">
        <v>188.158646</v>
      </c>
      <c r="C390" s="2">
        <f t="shared" si="24"/>
        <v>2.7983265124965406</v>
      </c>
      <c r="D390">
        <v>104.771339</v>
      </c>
      <c r="E390" s="2">
        <f t="shared" si="25"/>
        <v>7.5752955325742777</v>
      </c>
      <c r="F390">
        <v>139.94721999999999</v>
      </c>
      <c r="G390" s="2">
        <f t="shared" si="26"/>
        <v>3.7437339059656294</v>
      </c>
      <c r="H390">
        <f t="shared" si="27"/>
        <v>4.7057853170121495</v>
      </c>
    </row>
    <row r="391" spans="1:8" x14ac:dyDescent="0.25">
      <c r="A391" s="1">
        <v>43313</v>
      </c>
      <c r="B391">
        <v>225.08042900000001</v>
      </c>
      <c r="C391" s="2">
        <f t="shared" si="24"/>
        <v>19.622687442170484</v>
      </c>
      <c r="D391">
        <v>110.944244</v>
      </c>
      <c r="E391" s="2">
        <f t="shared" si="25"/>
        <v>5.8917878294940884</v>
      </c>
      <c r="F391">
        <v>141.44392400000001</v>
      </c>
      <c r="G391" s="2">
        <f t="shared" si="26"/>
        <v>1.0694774787237904</v>
      </c>
      <c r="H391">
        <f t="shared" si="27"/>
        <v>8.8613175834627871</v>
      </c>
    </row>
    <row r="392" spans="1:8" x14ac:dyDescent="0.25">
      <c r="A392" s="1">
        <v>43344</v>
      </c>
      <c r="B392">
        <v>223.99443099999999</v>
      </c>
      <c r="C392" s="2">
        <f t="shared" si="24"/>
        <v>-0.48249330464890106</v>
      </c>
      <c r="D392">
        <v>113.39376799999999</v>
      </c>
      <c r="E392" s="2">
        <f t="shared" si="25"/>
        <v>2.2078874141501226</v>
      </c>
      <c r="F392">
        <v>147.58879099999999</v>
      </c>
      <c r="G392" s="2">
        <f t="shared" si="26"/>
        <v>4.3443838563189008</v>
      </c>
      <c r="H392">
        <f t="shared" si="27"/>
        <v>2.0232593219400408</v>
      </c>
    </row>
    <row r="393" spans="1:8" x14ac:dyDescent="0.25">
      <c r="A393" s="1">
        <v>43374</v>
      </c>
      <c r="B393">
        <v>217.167618</v>
      </c>
      <c r="C393" s="2">
        <f t="shared" si="24"/>
        <v>-3.0477601472154392</v>
      </c>
      <c r="D393">
        <v>105.898293</v>
      </c>
      <c r="E393" s="2">
        <f t="shared" si="25"/>
        <v>-6.6101295796079373</v>
      </c>
      <c r="F393">
        <v>112.66564200000001</v>
      </c>
      <c r="G393" s="2">
        <f t="shared" si="26"/>
        <v>-23.662467022986856</v>
      </c>
      <c r="H393">
        <f t="shared" si="27"/>
        <v>-11.106785583270076</v>
      </c>
    </row>
    <row r="394" spans="1:8" x14ac:dyDescent="0.25">
      <c r="A394" s="1">
        <v>43405</v>
      </c>
      <c r="B394">
        <v>177.19909699999999</v>
      </c>
      <c r="C394" s="2">
        <f t="shared" si="24"/>
        <v>-18.404457058602542</v>
      </c>
      <c r="D394">
        <v>109.94347399999999</v>
      </c>
      <c r="E394" s="2">
        <f t="shared" si="25"/>
        <v>3.8198736593421767</v>
      </c>
      <c r="F394">
        <v>121.29394499999999</v>
      </c>
      <c r="G394" s="2">
        <f t="shared" si="26"/>
        <v>7.658326750581157</v>
      </c>
      <c r="H394">
        <f t="shared" si="27"/>
        <v>-2.3087522162264027</v>
      </c>
    </row>
    <row r="395" spans="1:8" x14ac:dyDescent="0.25">
      <c r="A395" s="1">
        <v>43435</v>
      </c>
      <c r="B395">
        <v>157.06637599999999</v>
      </c>
      <c r="C395" s="2">
        <f t="shared" si="24"/>
        <v>-11.361638597966451</v>
      </c>
      <c r="D395">
        <v>101.138069</v>
      </c>
      <c r="E395" s="2">
        <f t="shared" si="25"/>
        <v>-8.009029258071287</v>
      </c>
      <c r="F395">
        <v>112.360855</v>
      </c>
      <c r="G395" s="2">
        <f t="shared" si="26"/>
        <v>-7.3648276507124795</v>
      </c>
      <c r="H395">
        <f t="shared" si="27"/>
        <v>-8.9118318355834063</v>
      </c>
    </row>
    <row r="396" spans="1:8" x14ac:dyDescent="0.25">
      <c r="A396" s="1">
        <v>43466</v>
      </c>
      <c r="B396">
        <v>165.729218</v>
      </c>
      <c r="C396" s="2">
        <f t="shared" si="24"/>
        <v>5.515401972475642</v>
      </c>
      <c r="D396">
        <v>103.98590900000001</v>
      </c>
      <c r="E396" s="2">
        <f t="shared" si="25"/>
        <v>2.8157943177657518</v>
      </c>
      <c r="F396">
        <v>132.871872</v>
      </c>
      <c r="G396" s="2">
        <f t="shared" si="26"/>
        <v>18.254593203300207</v>
      </c>
      <c r="H396">
        <f t="shared" si="27"/>
        <v>8.8619298311805341</v>
      </c>
    </row>
    <row r="397" spans="1:8" x14ac:dyDescent="0.25">
      <c r="A397" s="6">
        <v>43497</v>
      </c>
      <c r="B397" s="7">
        <v>172.41055299999999</v>
      </c>
      <c r="C397" s="8">
        <f t="shared" si="24"/>
        <v>4.0314768153917102</v>
      </c>
      <c r="D397" s="7">
        <v>111.553589</v>
      </c>
      <c r="E397" s="8">
        <f t="shared" si="25"/>
        <v>7.2776014296321634</v>
      </c>
      <c r="F397" s="7">
        <v>136.539154</v>
      </c>
      <c r="G397" s="8">
        <f t="shared" si="26"/>
        <v>2.76001379735209</v>
      </c>
      <c r="H397">
        <f t="shared" si="27"/>
        <v>4.6896973474586545</v>
      </c>
    </row>
    <row r="398" spans="1:8" x14ac:dyDescent="0.25">
      <c r="A398" s="1"/>
    </row>
    <row r="399" spans="1:8" x14ac:dyDescent="0.25">
      <c r="A399" t="s">
        <v>11</v>
      </c>
      <c r="B399" s="2">
        <f>LN(B366/B306)</f>
        <v>0.98454424873522561</v>
      </c>
      <c r="D399" s="2">
        <f>LN(D366/D306)</f>
        <v>0.86636921705643966</v>
      </c>
      <c r="F399" s="2">
        <f>LN(F366/F306)</f>
        <v>1.3244168601271419E-2</v>
      </c>
    </row>
    <row r="400" spans="1:8" x14ac:dyDescent="0.25">
      <c r="A400" s="1" t="s">
        <v>4</v>
      </c>
      <c r="B400" s="2">
        <f>B397/B337</f>
        <v>2.7062234715293836</v>
      </c>
      <c r="D400" s="2">
        <f>D397/D337</f>
        <v>3.2977692897480897</v>
      </c>
      <c r="F400" s="2">
        <f>F397/F337</f>
        <v>0.90479986579668659</v>
      </c>
    </row>
    <row r="401" spans="1:8" x14ac:dyDescent="0.25">
      <c r="A401" s="1" t="s">
        <v>5</v>
      </c>
      <c r="B401" s="9">
        <f>LN(B400)</f>
        <v>0.99555411005249028</v>
      </c>
      <c r="D401" s="9">
        <f>LN(D400)</f>
        <v>1.1932462670961981</v>
      </c>
      <c r="F401" s="9">
        <f>LN(F400)</f>
        <v>-0.10004150250397012</v>
      </c>
      <c r="H401" s="9"/>
    </row>
    <row r="402" spans="1:8" x14ac:dyDescent="0.25">
      <c r="A402" s="1"/>
    </row>
    <row r="403" spans="1:8" x14ac:dyDescent="0.25">
      <c r="A403" s="1" t="s">
        <v>6</v>
      </c>
      <c r="C403" s="5">
        <f>AVERAGE(C3:C397)</f>
        <v>3.1177342049893335</v>
      </c>
      <c r="E403" s="5">
        <f>AVERAGE(E3:E397)</f>
        <v>2.3532802423675809</v>
      </c>
      <c r="G403" s="5">
        <f>AVERAGE(G3:G397)</f>
        <v>1.0874121242167261</v>
      </c>
    </row>
    <row r="404" spans="1:8" x14ac:dyDescent="0.25">
      <c r="A404" s="1" t="s">
        <v>7</v>
      </c>
      <c r="C404" s="5">
        <f>_xlfn.STDEV.S(C3:C397)</f>
        <v>12.758125824335847</v>
      </c>
      <c r="E404" s="5">
        <f>_xlfn.STDEV.S(E3:E397)</f>
        <v>9.8839239077160332</v>
      </c>
      <c r="G404" s="5">
        <f>_xlfn.STDEV.S(G3:G397)</f>
        <v>7.6017487974569304</v>
      </c>
    </row>
    <row r="405" spans="1:8" x14ac:dyDescent="0.25">
      <c r="A405" s="1"/>
    </row>
    <row r="406" spans="1:8" x14ac:dyDescent="0.25">
      <c r="A406" s="1"/>
    </row>
    <row r="407" spans="1:8" x14ac:dyDescent="0.25">
      <c r="A407" s="1"/>
    </row>
    <row r="408" spans="1:8" x14ac:dyDescent="0.25">
      <c r="A408" s="1"/>
    </row>
    <row r="409" spans="1:8" x14ac:dyDescent="0.25">
      <c r="A409" s="1"/>
    </row>
    <row r="410" spans="1:8" x14ac:dyDescent="0.25">
      <c r="A410" s="1"/>
    </row>
    <row r="411" spans="1:8" x14ac:dyDescent="0.25">
      <c r="A411" s="1"/>
    </row>
    <row r="412" spans="1:8" x14ac:dyDescent="0.25">
      <c r="A412" s="1"/>
    </row>
    <row r="413" spans="1:8" x14ac:dyDescent="0.25">
      <c r="A413" s="1"/>
    </row>
    <row r="414" spans="1:8" x14ac:dyDescent="0.25">
      <c r="A414" s="1"/>
    </row>
    <row r="415" spans="1:8" x14ac:dyDescent="0.25">
      <c r="A415" s="1"/>
    </row>
    <row r="416" spans="1:8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D'Souza</dc:creator>
  <cp:lastModifiedBy>Noel D'Souza</cp:lastModifiedBy>
  <dcterms:created xsi:type="dcterms:W3CDTF">2019-04-07T02:44:54Z</dcterms:created>
  <dcterms:modified xsi:type="dcterms:W3CDTF">2019-04-07T04:42:10Z</dcterms:modified>
</cp:coreProperties>
</file>