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lina1518/Downloads/"/>
    </mc:Choice>
  </mc:AlternateContent>
  <xr:revisionPtr revIDLastSave="0" documentId="13_ncr:1_{91F0B6AC-543C-F140-B067-1A773F41F52E}" xr6:coauthVersionLast="47" xr6:coauthVersionMax="47" xr10:uidLastSave="{00000000-0000-0000-0000-000000000000}"/>
  <bookViews>
    <workbookView xWindow="0" yWindow="780" windowWidth="34200" windowHeight="20220" xr2:uid="{00000000-000D-0000-FFFF-FFFF00000000}"/>
  </bookViews>
  <sheets>
    <sheet name="September 2024" sheetId="2" r:id="rId1"/>
    <sheet name="August 2024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4" i="2" s="1"/>
  <c r="I25" i="2" s="1"/>
  <c r="I19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14" i="1"/>
  <c r="I16" i="1" s="1"/>
  <c r="I17" i="1" s="1"/>
  <c r="I11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<sst xmlns="http://schemas.openxmlformats.org/spreadsheetml/2006/main" count="133" uniqueCount="52">
  <si>
    <t>People Fun</t>
  </si>
  <si>
    <t>Artist</t>
  </si>
  <si>
    <t>Project</t>
  </si>
  <si>
    <t>Client</t>
  </si>
  <si>
    <t>Tasks</t>
  </si>
  <si>
    <t>Period</t>
  </si>
  <si>
    <t>Time</t>
  </si>
  <si>
    <t>Rate</t>
  </si>
  <si>
    <t>Sum1</t>
  </si>
  <si>
    <t>Victoria Kolotygina</t>
  </si>
  <si>
    <t>WordScape</t>
  </si>
  <si>
    <t>Brief_Crowns 2025 - Summer</t>
  </si>
  <si>
    <t>august</t>
  </si>
  <si>
    <t>Romashova Irina</t>
  </si>
  <si>
    <t>Brief_ Butterfly Event_Batch 02_Winter Butterfly, Brief - Wildlife Batch 04 - Christmas (Phase 01)</t>
  </si>
  <si>
    <t>Anastasiia Nikolaeva</t>
  </si>
  <si>
    <t>Sticker Batch 11_Portrait Stickers_ 2025 Valentine's Day, WS Solitaire Mementos - ushba</t>
  </si>
  <si>
    <t>Daria Arefyeva</t>
  </si>
  <si>
    <t>WS OS Brief_Crowns 2025 - Spring</t>
  </si>
  <si>
    <t>Ludmila Afanaseva</t>
  </si>
  <si>
    <t>Portrait Stickers Batch 11 - Mountain Climb Winter 2024</t>
  </si>
  <si>
    <t>Sasha Soloboeva</t>
  </si>
  <si>
    <t>WordScape Wildlife</t>
  </si>
  <si>
    <t>art feedback</t>
  </si>
  <si>
    <t>Lidia Kozlova</t>
  </si>
  <si>
    <t>project management</t>
  </si>
  <si>
    <t xml:space="preserve">Elina Neliubova </t>
  </si>
  <si>
    <t xml:space="preserve">Payment for the artist
</t>
  </si>
  <si>
    <t>Payment for the client</t>
  </si>
  <si>
    <t>GM</t>
  </si>
  <si>
    <t>GM %</t>
  </si>
  <si>
    <t>Portrait Stickers 2025 Spring Mountain Batch 13 , WS OS Brief_Crowns 2025 - Summer</t>
  </si>
  <si>
    <t>september</t>
  </si>
  <si>
    <t>Portrait Stickers 2025 Spring Mountain Batch 13 , Wildlife Batch 04 - Christmas</t>
  </si>
  <si>
    <t>Portrait Stickers 2025 Spring Mountain Batch 13, togitogiga_waterfall, the_bayou</t>
  </si>
  <si>
    <t xml:space="preserve"> WS OS Brief_Crowns 2025-Spring , Motherland Monument Ukraine</t>
  </si>
  <si>
    <t>WS OS Brief - Batch 04 Mountain Climb - 2025 Spring</t>
  </si>
  <si>
    <t xml:space="preserve">WS OS Brief - Milestone Events Batch 09 - Mardi Gras, Portrait Stickers 2025 Spring Mountain Batch 13 </t>
  </si>
  <si>
    <t>Kristina Popova</t>
  </si>
  <si>
    <t>WS OS Brief_ Butterfly Event_Batch 03_2025 Spring Butterfly</t>
  </si>
  <si>
    <t>Oleksii Chervoniuk</t>
  </si>
  <si>
    <t>Wildlife Batch 04 - Christmas</t>
  </si>
  <si>
    <t>Veronika Nikolaeva</t>
  </si>
  <si>
    <t>Kiwi</t>
  </si>
  <si>
    <t>Mikhail Semenov</t>
  </si>
  <si>
    <t>Hamilton Pool Texas,Diamond Head Hawaii,Easter Island Chile,tasyaran_valley</t>
  </si>
  <si>
    <t>Max Weber</t>
  </si>
  <si>
    <t>Napa Valley California,  Nuuk Greenland</t>
  </si>
  <si>
    <t>Andrey Zheltov</t>
  </si>
  <si>
    <t>Versailles Gardens France,Lake Baikal Russia.avenue_of_the_baobabs</t>
  </si>
  <si>
    <t>Julia Kovaleva</t>
  </si>
  <si>
    <t>Duvai Gorge, white_cliffs_of_dover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</si>
</sst>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9" x14ac:knownFonts="1">
    <font>
      <sz val="10"/>
      <color rgb="FF000000"/>
      <name val="Arial"/>
      <scheme val="minor"/>
    </font>
    <font>
      <b/>
      <sz val="10"/>
      <color rgb="FF22222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1F1F1F"/>
      <name val="Arial"/>
      <family val="2"/>
    </font>
    <font>
      <sz val="10"/>
      <color rgb="FF1F1F1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1E9F7"/>
        <bgColor rgb="FFE1E9F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4" borderId="1" xfId="0" applyFont="1" applyFill="1" applyBorder="1"/>
    <xf numFmtId="0" fontId="2" fillId="4" borderId="2" xfId="0" applyFont="1" applyFill="1" applyBorder="1"/>
    <xf numFmtId="164" fontId="3" fillId="4" borderId="2" xfId="0" applyNumberFormat="1" applyFont="1" applyFill="1" applyBorder="1" applyAlignment="1">
      <alignment horizontal="right"/>
    </xf>
    <xf numFmtId="0" fontId="3" fillId="4" borderId="3" xfId="0" applyFont="1" applyFill="1" applyBorder="1"/>
    <xf numFmtId="0" fontId="2" fillId="4" borderId="4" xfId="0" applyFont="1" applyFill="1" applyBorder="1"/>
    <xf numFmtId="164" fontId="3" fillId="4" borderId="4" xfId="0" applyNumberFormat="1" applyFont="1" applyFill="1" applyBorder="1" applyAlignment="1">
      <alignment horizontal="right"/>
    </xf>
    <xf numFmtId="0" fontId="5" fillId="3" borderId="0" xfId="0" applyFont="1" applyFill="1" applyAlignment="1">
      <alignment vertical="top"/>
    </xf>
    <xf numFmtId="0" fontId="3" fillId="4" borderId="5" xfId="0" applyFont="1" applyFill="1" applyBorder="1"/>
    <xf numFmtId="10" fontId="3" fillId="4" borderId="4" xfId="0" applyNumberFormat="1" applyFont="1" applyFill="1" applyBorder="1" applyAlignment="1">
      <alignment horizontal="right"/>
    </xf>
    <xf numFmtId="0" fontId="4" fillId="0" borderId="0" xfId="0" applyFont="1" applyAlignment="1">
      <alignment horizontal="left" vertical="top"/>
    </xf>
    <xf numFmtId="0" fontId="3" fillId="3" borderId="6" xfId="0" applyFont="1" applyFill="1" applyBorder="1"/>
    <xf numFmtId="0" fontId="3" fillId="3" borderId="6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top"/>
    </xf>
    <xf numFmtId="0" fontId="2" fillId="0" borderId="6" xfId="0" applyFont="1" applyBorder="1"/>
    <xf numFmtId="0" fontId="5" fillId="3" borderId="6" xfId="0" applyFont="1" applyFill="1" applyBorder="1"/>
    <xf numFmtId="0" fontId="6" fillId="0" borderId="6" xfId="0" applyFont="1" applyBorder="1"/>
    <xf numFmtId="0" fontId="7" fillId="0" borderId="6" xfId="0" applyFont="1" applyBorder="1"/>
    <xf numFmtId="0" fontId="2" fillId="3" borderId="6" xfId="0" applyFont="1" applyFill="1" applyBorder="1" applyAlignment="1">
      <alignment wrapText="1"/>
    </xf>
    <xf numFmtId="0" fontId="0" fillId="0" borderId="6" xfId="0" applyBorder="1"/>
    <xf numFmtId="0" fontId="5" fillId="3" borderId="6" xfId="0" applyFont="1" applyFill="1" applyBorder="1" applyAlignment="1">
      <alignment vertical="top"/>
    </xf>
    <xf numFmtId="0" fontId="8" fillId="0" borderId="7" xfId="0" applyFont="1" applyBorder="1" applyAlignment="1">
      <alignment horizontal="center"/>
    </xf>
    <xf numFmtId="0" fontId="1" fillId="2" borderId="6" xfId="0" applyFont="1" applyFill="1" applyBorder="1"/>
    <xf numFmtId="164" fontId="3" fillId="3" borderId="6" xfId="0" applyNumberFormat="1" applyFont="1" applyFill="1" applyBorder="1"/>
    <xf numFmtId="0" fontId="2" fillId="0" borderId="6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3" fillId="0" borderId="6" xfId="0" applyFont="1" applyBorder="1"/>
    <xf numFmtId="0" fontId="3" fillId="4" borderId="6" xfId="0" applyFont="1" applyFill="1" applyBorder="1"/>
    <xf numFmtId="0" fontId="2" fillId="4" borderId="6" xfId="0" applyFont="1" applyFill="1" applyBorder="1"/>
    <xf numFmtId="164" fontId="3" fillId="4" borderId="6" xfId="0" applyNumberFormat="1" applyFont="1" applyFill="1" applyBorder="1" applyAlignment="1">
      <alignment horizontal="right"/>
    </xf>
    <xf numFmtId="10" fontId="3" fillId="4" borderId="6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25"/>
  <sheetViews>
    <sheetView tabSelected="1" workbookViewId="0">
      <selection activeCell="D41" sqref="D41"/>
    </sheetView>
  </sheetViews>
  <sheetFormatPr baseColWidth="10" defaultColWidth="12.6640625" defaultRowHeight="15.75" customHeight="1" x14ac:dyDescent="0.15"/>
  <cols>
    <col min="2" max="2" width="16.5" customWidth="1"/>
    <col min="3" max="3" width="15.5" customWidth="1"/>
    <col min="5" max="5" width="72.1640625" customWidth="1"/>
  </cols>
  <sheetData>
    <row r="3" spans="2:9" ht="15.75" customHeight="1" x14ac:dyDescent="0.15">
      <c r="B3" s="23" t="s">
        <v>0</v>
      </c>
      <c r="C3" s="15"/>
      <c r="D3" s="15"/>
      <c r="E3" s="15"/>
      <c r="F3" s="15"/>
      <c r="G3" s="15"/>
      <c r="H3" s="15"/>
      <c r="I3" s="15"/>
    </row>
    <row r="4" spans="2:9" ht="15.75" customHeight="1" x14ac:dyDescent="0.15">
      <c r="B4" s="12" t="s">
        <v>1</v>
      </c>
      <c r="C4" s="12" t="s">
        <v>2</v>
      </c>
      <c r="D4" s="12" t="s">
        <v>3</v>
      </c>
      <c r="E4" s="13" t="s">
        <v>4</v>
      </c>
      <c r="F4" s="12" t="s">
        <v>5</v>
      </c>
      <c r="G4" s="12" t="s">
        <v>6</v>
      </c>
      <c r="H4" s="12" t="s">
        <v>7</v>
      </c>
      <c r="I4" s="24" t="s">
        <v>8</v>
      </c>
    </row>
    <row r="5" spans="2:9" ht="15.75" customHeight="1" x14ac:dyDescent="0.15">
      <c r="B5" s="14" t="s">
        <v>9</v>
      </c>
      <c r="C5" s="15" t="s">
        <v>10</v>
      </c>
      <c r="D5" s="15" t="s">
        <v>0</v>
      </c>
      <c r="E5" s="16" t="s">
        <v>31</v>
      </c>
      <c r="F5" s="15" t="s">
        <v>32</v>
      </c>
      <c r="G5" s="25">
        <v>83</v>
      </c>
      <c r="H5" s="26">
        <v>21.6</v>
      </c>
      <c r="I5" s="26">
        <f t="shared" ref="I5:I17" si="0">G5*H5</f>
        <v>1792.8000000000002</v>
      </c>
    </row>
    <row r="6" spans="2:9" ht="15.75" customHeight="1" x14ac:dyDescent="0.15">
      <c r="B6" s="14" t="s">
        <v>13</v>
      </c>
      <c r="C6" s="15" t="s">
        <v>10</v>
      </c>
      <c r="D6" s="15" t="s">
        <v>0</v>
      </c>
      <c r="E6" s="15" t="s">
        <v>33</v>
      </c>
      <c r="F6" s="15" t="s">
        <v>32</v>
      </c>
      <c r="G6" s="25">
        <v>35</v>
      </c>
      <c r="H6" s="17">
        <v>17.600000000000001</v>
      </c>
      <c r="I6" s="26">
        <f t="shared" si="0"/>
        <v>616</v>
      </c>
    </row>
    <row r="7" spans="2:9" ht="15.75" customHeight="1" x14ac:dyDescent="0.15">
      <c r="B7" s="17" t="s">
        <v>15</v>
      </c>
      <c r="C7" s="15" t="s">
        <v>10</v>
      </c>
      <c r="D7" s="15" t="s">
        <v>0</v>
      </c>
      <c r="E7" s="15" t="s">
        <v>34</v>
      </c>
      <c r="F7" s="15" t="s">
        <v>32</v>
      </c>
      <c r="G7" s="18">
        <v>76</v>
      </c>
      <c r="H7" s="25">
        <v>16.5</v>
      </c>
      <c r="I7" s="26">
        <f t="shared" si="0"/>
        <v>1254</v>
      </c>
    </row>
    <row r="8" spans="2:9" ht="15.75" customHeight="1" x14ac:dyDescent="0.15">
      <c r="B8" s="17" t="s">
        <v>17</v>
      </c>
      <c r="C8" s="15" t="s">
        <v>10</v>
      </c>
      <c r="D8" s="15" t="s">
        <v>0</v>
      </c>
      <c r="E8" s="15" t="s">
        <v>35</v>
      </c>
      <c r="F8" s="15" t="s">
        <v>32</v>
      </c>
      <c r="G8" s="25">
        <v>34</v>
      </c>
      <c r="H8" s="25">
        <v>15</v>
      </c>
      <c r="I8" s="26">
        <f t="shared" si="0"/>
        <v>510</v>
      </c>
    </row>
    <row r="9" spans="2:9" ht="15.75" customHeight="1" x14ac:dyDescent="0.15">
      <c r="B9" s="15" t="s">
        <v>19</v>
      </c>
      <c r="C9" s="15" t="s">
        <v>10</v>
      </c>
      <c r="D9" s="15" t="s">
        <v>0</v>
      </c>
      <c r="E9" s="16" t="s">
        <v>36</v>
      </c>
      <c r="F9" s="15" t="s">
        <v>32</v>
      </c>
      <c r="G9" s="25">
        <v>68</v>
      </c>
      <c r="H9" s="25">
        <v>15</v>
      </c>
      <c r="I9" s="26">
        <f t="shared" si="0"/>
        <v>1020</v>
      </c>
    </row>
    <row r="10" spans="2:9" ht="15.75" customHeight="1" x14ac:dyDescent="0.15">
      <c r="B10" s="15" t="s">
        <v>21</v>
      </c>
      <c r="C10" s="15" t="s">
        <v>22</v>
      </c>
      <c r="D10" s="15" t="s">
        <v>0</v>
      </c>
      <c r="E10" s="18" t="s">
        <v>37</v>
      </c>
      <c r="F10" s="15" t="s">
        <v>32</v>
      </c>
      <c r="G10" s="18">
        <v>95</v>
      </c>
      <c r="H10" s="25">
        <v>20</v>
      </c>
      <c r="I10" s="26">
        <f t="shared" si="0"/>
        <v>1900</v>
      </c>
    </row>
    <row r="11" spans="2:9" ht="15.75" customHeight="1" x14ac:dyDescent="0.15">
      <c r="B11" s="15" t="s">
        <v>38</v>
      </c>
      <c r="C11" s="15" t="s">
        <v>10</v>
      </c>
      <c r="D11" s="15" t="s">
        <v>0</v>
      </c>
      <c r="E11" s="19" t="s">
        <v>39</v>
      </c>
      <c r="F11" s="15" t="s">
        <v>32</v>
      </c>
      <c r="G11" s="18">
        <v>17.5</v>
      </c>
      <c r="H11" s="25">
        <v>17</v>
      </c>
      <c r="I11" s="26">
        <f t="shared" si="0"/>
        <v>297.5</v>
      </c>
    </row>
    <row r="12" spans="2:9" ht="15.75" customHeight="1" x14ac:dyDescent="0.15">
      <c r="B12" s="18" t="s">
        <v>40</v>
      </c>
      <c r="C12" s="15" t="s">
        <v>10</v>
      </c>
      <c r="D12" s="15" t="s">
        <v>0</v>
      </c>
      <c r="E12" s="18" t="s">
        <v>41</v>
      </c>
      <c r="F12" s="15" t="s">
        <v>32</v>
      </c>
      <c r="G12" s="18">
        <v>3</v>
      </c>
      <c r="H12" s="18">
        <v>20</v>
      </c>
      <c r="I12" s="26">
        <f t="shared" si="0"/>
        <v>60</v>
      </c>
    </row>
    <row r="13" spans="2:9" ht="15.75" customHeight="1" x14ac:dyDescent="0.15">
      <c r="B13" s="15" t="s">
        <v>42</v>
      </c>
      <c r="C13" s="15" t="s">
        <v>10</v>
      </c>
      <c r="D13" s="15" t="s">
        <v>0</v>
      </c>
      <c r="E13" s="15" t="s">
        <v>43</v>
      </c>
      <c r="F13" s="15" t="s">
        <v>32</v>
      </c>
      <c r="G13" s="18">
        <v>8</v>
      </c>
      <c r="H13" s="18">
        <v>11</v>
      </c>
      <c r="I13" s="26">
        <f t="shared" si="0"/>
        <v>88</v>
      </c>
    </row>
    <row r="14" spans="2:9" ht="15.75" customHeight="1" x14ac:dyDescent="0.15">
      <c r="B14" s="15" t="s">
        <v>44</v>
      </c>
      <c r="C14" s="15" t="s">
        <v>10</v>
      </c>
      <c r="D14" s="15" t="s">
        <v>0</v>
      </c>
      <c r="E14" s="18" t="s">
        <v>45</v>
      </c>
      <c r="F14" s="15" t="s">
        <v>32</v>
      </c>
      <c r="G14" s="18">
        <v>32</v>
      </c>
      <c r="H14" s="18">
        <v>12</v>
      </c>
      <c r="I14" s="26">
        <f t="shared" si="0"/>
        <v>384</v>
      </c>
    </row>
    <row r="15" spans="2:9" ht="15.75" customHeight="1" x14ac:dyDescent="0.15">
      <c r="B15" s="15" t="s">
        <v>46</v>
      </c>
      <c r="C15" s="15" t="s">
        <v>10</v>
      </c>
      <c r="D15" s="15" t="s">
        <v>0</v>
      </c>
      <c r="E15" s="18" t="s">
        <v>47</v>
      </c>
      <c r="F15" s="15" t="s">
        <v>32</v>
      </c>
      <c r="G15" s="18">
        <v>10.5</v>
      </c>
      <c r="H15" s="18">
        <v>20</v>
      </c>
      <c r="I15" s="26">
        <f t="shared" si="0"/>
        <v>210</v>
      </c>
    </row>
    <row r="16" spans="2:9" ht="15.75" customHeight="1" x14ac:dyDescent="0.15">
      <c r="B16" s="15" t="s">
        <v>48</v>
      </c>
      <c r="C16" s="15" t="s">
        <v>10</v>
      </c>
      <c r="D16" s="15" t="s">
        <v>0</v>
      </c>
      <c r="E16" s="18" t="s">
        <v>49</v>
      </c>
      <c r="F16" s="15" t="s">
        <v>32</v>
      </c>
      <c r="G16" s="18">
        <v>36</v>
      </c>
      <c r="H16" s="18">
        <v>20</v>
      </c>
      <c r="I16" s="26">
        <f t="shared" si="0"/>
        <v>720</v>
      </c>
    </row>
    <row r="17" spans="2:9" ht="15.75" customHeight="1" x14ac:dyDescent="0.15">
      <c r="B17" s="15" t="s">
        <v>50</v>
      </c>
      <c r="C17" s="15" t="s">
        <v>10</v>
      </c>
      <c r="D17" s="15" t="s">
        <v>0</v>
      </c>
      <c r="E17" s="18" t="s">
        <v>51</v>
      </c>
      <c r="F17" s="15" t="s">
        <v>32</v>
      </c>
      <c r="G17" s="18">
        <v>25.62</v>
      </c>
      <c r="H17" s="18">
        <v>19.5</v>
      </c>
      <c r="I17" s="26">
        <f t="shared" si="0"/>
        <v>499.59000000000003</v>
      </c>
    </row>
    <row r="18" spans="2:9" ht="15.75" customHeight="1" x14ac:dyDescent="0.15">
      <c r="B18" s="20"/>
      <c r="C18" s="20"/>
      <c r="D18" s="20"/>
      <c r="E18" s="20"/>
      <c r="F18" s="20"/>
      <c r="G18" s="20"/>
      <c r="H18" s="20"/>
      <c r="I18" s="20"/>
    </row>
    <row r="19" spans="2:9" ht="15.75" customHeight="1" x14ac:dyDescent="0.15">
      <c r="B19" s="15" t="s">
        <v>26</v>
      </c>
      <c r="C19" s="15"/>
      <c r="D19" s="15" t="s">
        <v>0</v>
      </c>
      <c r="E19" s="19"/>
      <c r="F19" s="15" t="s">
        <v>32</v>
      </c>
      <c r="G19" s="18">
        <v>130</v>
      </c>
      <c r="H19" s="18">
        <v>13.2</v>
      </c>
      <c r="I19" s="26">
        <f>G19*H19</f>
        <v>1716</v>
      </c>
    </row>
    <row r="20" spans="2:9" ht="15.75" customHeight="1" x14ac:dyDescent="0.15">
      <c r="B20" s="20"/>
      <c r="C20" s="20"/>
      <c r="D20" s="20"/>
      <c r="E20" s="20"/>
      <c r="F20" s="20"/>
      <c r="G20" s="27"/>
      <c r="H20" s="15"/>
      <c r="I20" s="26"/>
    </row>
    <row r="22" spans="2:9" ht="15.75" customHeight="1" x14ac:dyDescent="0.15">
      <c r="G22" s="2" t="s">
        <v>27</v>
      </c>
      <c r="H22" s="3"/>
      <c r="I22" s="4">
        <f>SUM(I5:I20)</f>
        <v>11067.89</v>
      </c>
    </row>
    <row r="23" spans="2:9" ht="15.75" customHeight="1" x14ac:dyDescent="0.15">
      <c r="G23" s="5" t="s">
        <v>28</v>
      </c>
      <c r="H23" s="6"/>
      <c r="I23" s="7">
        <v>26468.75</v>
      </c>
    </row>
    <row r="24" spans="2:9" ht="15.75" customHeight="1" x14ac:dyDescent="0.15">
      <c r="B24" s="8"/>
      <c r="C24" s="1"/>
      <c r="D24" s="1"/>
      <c r="E24" s="1"/>
      <c r="F24" s="1"/>
      <c r="G24" s="9" t="s">
        <v>29</v>
      </c>
      <c r="H24" s="6"/>
      <c r="I24" s="7">
        <f>I23-I22</f>
        <v>15400.86</v>
      </c>
    </row>
    <row r="25" spans="2:9" ht="15.75" customHeight="1" x14ac:dyDescent="0.15">
      <c r="B25" s="1"/>
      <c r="C25" s="1"/>
      <c r="D25" s="1"/>
      <c r="E25" s="1"/>
      <c r="F25" s="1"/>
      <c r="G25" s="9" t="s">
        <v>30</v>
      </c>
      <c r="H25" s="6"/>
      <c r="I25" s="10">
        <f>I24/I23</f>
        <v>0.58185067296340021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J30"/>
  <sheetViews>
    <sheetView workbookViewId="0">
      <selection activeCell="F29" sqref="F29"/>
    </sheetView>
  </sheetViews>
  <sheetFormatPr baseColWidth="10" defaultColWidth="12.6640625" defaultRowHeight="15.75" customHeight="1" x14ac:dyDescent="0.15"/>
  <cols>
    <col min="2" max="2" width="21" customWidth="1"/>
    <col min="3" max="3" width="14.6640625" customWidth="1"/>
    <col min="5" max="5" width="44.6640625" customWidth="1"/>
  </cols>
  <sheetData>
    <row r="2" spans="2:10" ht="15.75" customHeight="1" x14ac:dyDescent="0.15">
      <c r="B2" s="23" t="s">
        <v>0</v>
      </c>
      <c r="C2" s="15"/>
      <c r="D2" s="15"/>
      <c r="E2" s="15"/>
      <c r="F2" s="15"/>
      <c r="G2" s="15"/>
      <c r="H2" s="15"/>
      <c r="I2" s="15"/>
    </row>
    <row r="3" spans="2:10" ht="15.75" customHeight="1" x14ac:dyDescent="0.15">
      <c r="B3" s="12" t="s">
        <v>1</v>
      </c>
      <c r="C3" s="12" t="s">
        <v>2</v>
      </c>
      <c r="D3" s="12" t="s">
        <v>3</v>
      </c>
      <c r="E3" s="13" t="s">
        <v>4</v>
      </c>
      <c r="F3" s="12" t="s">
        <v>5</v>
      </c>
      <c r="G3" s="12" t="s">
        <v>6</v>
      </c>
      <c r="H3" s="12" t="s">
        <v>7</v>
      </c>
      <c r="I3" s="24" t="s">
        <v>8</v>
      </c>
    </row>
    <row r="4" spans="2:10" ht="15.75" customHeight="1" x14ac:dyDescent="0.15">
      <c r="B4" s="14" t="s">
        <v>9</v>
      </c>
      <c r="C4" s="15" t="s">
        <v>10</v>
      </c>
      <c r="D4" s="15" t="s">
        <v>0</v>
      </c>
      <c r="E4" s="16" t="s">
        <v>11</v>
      </c>
      <c r="F4" s="15" t="s">
        <v>12</v>
      </c>
      <c r="G4" s="25">
        <v>56</v>
      </c>
      <c r="H4" s="26">
        <v>21.6</v>
      </c>
      <c r="I4" s="26">
        <f t="shared" ref="I4:I9" si="0">G4*H4</f>
        <v>1209.6000000000001</v>
      </c>
    </row>
    <row r="5" spans="2:10" ht="15.75" customHeight="1" x14ac:dyDescent="0.15">
      <c r="B5" s="14" t="s">
        <v>13</v>
      </c>
      <c r="C5" s="15" t="s">
        <v>10</v>
      </c>
      <c r="D5" s="15" t="s">
        <v>0</v>
      </c>
      <c r="E5" s="15" t="s">
        <v>14</v>
      </c>
      <c r="F5" s="15" t="s">
        <v>12</v>
      </c>
      <c r="G5" s="25">
        <v>54.5</v>
      </c>
      <c r="H5" s="17">
        <v>17.600000000000001</v>
      </c>
      <c r="I5" s="26">
        <f t="shared" si="0"/>
        <v>959.2</v>
      </c>
    </row>
    <row r="6" spans="2:10" ht="15.75" customHeight="1" x14ac:dyDescent="0.15">
      <c r="B6" s="17" t="s">
        <v>15</v>
      </c>
      <c r="C6" s="15" t="s">
        <v>10</v>
      </c>
      <c r="D6" s="15" t="s">
        <v>0</v>
      </c>
      <c r="E6" s="15" t="s">
        <v>16</v>
      </c>
      <c r="F6" s="15" t="s">
        <v>12</v>
      </c>
      <c r="G6" s="25">
        <v>75.5</v>
      </c>
      <c r="H6" s="25">
        <v>16.5</v>
      </c>
      <c r="I6" s="26">
        <f t="shared" si="0"/>
        <v>1245.75</v>
      </c>
    </row>
    <row r="7" spans="2:10" ht="15.75" customHeight="1" x14ac:dyDescent="0.15">
      <c r="B7" s="17" t="s">
        <v>17</v>
      </c>
      <c r="C7" s="15" t="s">
        <v>10</v>
      </c>
      <c r="D7" s="15" t="s">
        <v>0</v>
      </c>
      <c r="E7" s="15" t="s">
        <v>18</v>
      </c>
      <c r="F7" s="15" t="s">
        <v>12</v>
      </c>
      <c r="G7" s="25">
        <v>68.5</v>
      </c>
      <c r="H7" s="25">
        <v>15</v>
      </c>
      <c r="I7" s="26">
        <f t="shared" si="0"/>
        <v>1027.5</v>
      </c>
    </row>
    <row r="8" spans="2:10" ht="15.75" customHeight="1" x14ac:dyDescent="0.15">
      <c r="B8" s="15" t="s">
        <v>19</v>
      </c>
      <c r="C8" s="15" t="s">
        <v>10</v>
      </c>
      <c r="D8" s="15" t="s">
        <v>0</v>
      </c>
      <c r="E8" s="16" t="s">
        <v>20</v>
      </c>
      <c r="F8" s="15" t="s">
        <v>12</v>
      </c>
      <c r="G8" s="25">
        <v>44</v>
      </c>
      <c r="H8" s="25">
        <v>15</v>
      </c>
      <c r="I8" s="26">
        <f t="shared" si="0"/>
        <v>660</v>
      </c>
    </row>
    <row r="9" spans="2:10" ht="15.75" customHeight="1" x14ac:dyDescent="0.15">
      <c r="B9" s="15" t="s">
        <v>21</v>
      </c>
      <c r="C9" s="15" t="s">
        <v>22</v>
      </c>
      <c r="D9" s="15" t="s">
        <v>0</v>
      </c>
      <c r="E9" s="18" t="s">
        <v>23</v>
      </c>
      <c r="F9" s="15" t="s">
        <v>12</v>
      </c>
      <c r="G9" s="18">
        <v>99</v>
      </c>
      <c r="H9" s="25">
        <v>20</v>
      </c>
      <c r="I9" s="26">
        <f t="shared" si="0"/>
        <v>1980</v>
      </c>
    </row>
    <row r="10" spans="2:10" x14ac:dyDescent="0.2">
      <c r="B10" s="15" t="s">
        <v>24</v>
      </c>
      <c r="C10" s="15" t="s">
        <v>10</v>
      </c>
      <c r="D10" s="15" t="s">
        <v>0</v>
      </c>
      <c r="E10" s="19" t="s">
        <v>25</v>
      </c>
      <c r="F10" s="15" t="s">
        <v>12</v>
      </c>
      <c r="G10" s="20"/>
      <c r="H10" s="20"/>
      <c r="I10" s="20"/>
      <c r="J10" s="22"/>
    </row>
    <row r="11" spans="2:10" ht="15.75" customHeight="1" x14ac:dyDescent="0.15">
      <c r="B11" s="15" t="s">
        <v>26</v>
      </c>
      <c r="C11" s="15"/>
      <c r="D11" s="15" t="s">
        <v>0</v>
      </c>
      <c r="E11" s="19" t="s">
        <v>25</v>
      </c>
      <c r="F11" s="15" t="s">
        <v>12</v>
      </c>
      <c r="G11" s="18">
        <v>10</v>
      </c>
      <c r="H11" s="18">
        <v>13.2</v>
      </c>
      <c r="I11" s="26">
        <f>G11*H11</f>
        <v>132</v>
      </c>
    </row>
    <row r="12" spans="2:10" ht="15.75" customHeight="1" x14ac:dyDescent="0.15">
      <c r="B12" s="20"/>
      <c r="C12" s="20"/>
      <c r="D12" s="20"/>
      <c r="E12" s="20"/>
      <c r="F12" s="20"/>
      <c r="G12" s="27"/>
      <c r="H12" s="15"/>
      <c r="I12" s="26"/>
    </row>
    <row r="13" spans="2:10" ht="15.75" customHeight="1" x14ac:dyDescent="0.15">
      <c r="B13" s="20"/>
      <c r="C13" s="20"/>
      <c r="D13" s="20"/>
      <c r="E13" s="20"/>
      <c r="F13" s="20"/>
      <c r="G13" s="20"/>
      <c r="H13" s="20"/>
      <c r="I13" s="20"/>
    </row>
    <row r="14" spans="2:10" ht="15.75" customHeight="1" x14ac:dyDescent="0.15">
      <c r="B14" s="20"/>
      <c r="C14" s="20"/>
      <c r="D14" s="20"/>
      <c r="E14" s="20"/>
      <c r="F14" s="20"/>
      <c r="G14" s="28" t="s">
        <v>27</v>
      </c>
      <c r="H14" s="29"/>
      <c r="I14" s="30">
        <f>SUM(I4:I12)</f>
        <v>7214.05</v>
      </c>
    </row>
    <row r="15" spans="2:10" ht="15.75" customHeight="1" x14ac:dyDescent="0.15">
      <c r="B15" s="20"/>
      <c r="C15" s="20"/>
      <c r="D15" s="20"/>
      <c r="E15" s="20"/>
      <c r="F15" s="20"/>
      <c r="G15" s="28" t="s">
        <v>28</v>
      </c>
      <c r="H15" s="29"/>
      <c r="I15" s="30">
        <v>16062.5</v>
      </c>
    </row>
    <row r="16" spans="2:10" ht="15.75" customHeight="1" x14ac:dyDescent="0.15">
      <c r="B16" s="21"/>
      <c r="C16" s="15"/>
      <c r="D16" s="15"/>
      <c r="E16" s="15"/>
      <c r="F16" s="15"/>
      <c r="G16" s="28" t="s">
        <v>29</v>
      </c>
      <c r="H16" s="29"/>
      <c r="I16" s="30">
        <f>I15-I14</f>
        <v>8848.4500000000007</v>
      </c>
    </row>
    <row r="17" spans="2:9" ht="15.75" customHeight="1" x14ac:dyDescent="0.15">
      <c r="B17" s="15"/>
      <c r="C17" s="15"/>
      <c r="D17" s="15"/>
      <c r="E17" s="15"/>
      <c r="F17" s="15"/>
      <c r="G17" s="28" t="s">
        <v>30</v>
      </c>
      <c r="H17" s="29"/>
      <c r="I17" s="31">
        <f>I16/I15</f>
        <v>0.55087626459143968</v>
      </c>
    </row>
    <row r="18" spans="2:9" ht="15.75" customHeight="1" x14ac:dyDescent="0.15">
      <c r="B18" s="15"/>
      <c r="C18" s="15"/>
      <c r="D18" s="15"/>
      <c r="E18" s="15"/>
      <c r="F18" s="15"/>
      <c r="G18" s="25"/>
      <c r="H18" s="20"/>
      <c r="I18" s="26"/>
    </row>
    <row r="19" spans="2:9" ht="15.75" customHeight="1" x14ac:dyDescent="0.15">
      <c r="B19" s="15"/>
      <c r="C19" s="15"/>
      <c r="D19" s="15"/>
      <c r="E19" s="15"/>
      <c r="F19" s="15"/>
      <c r="G19" s="25"/>
      <c r="H19" s="25"/>
      <c r="I19" s="26"/>
    </row>
    <row r="20" spans="2:9" ht="15.75" customHeight="1" x14ac:dyDescent="0.15">
      <c r="B20" s="14"/>
      <c r="C20" s="15"/>
      <c r="D20" s="15"/>
      <c r="E20" s="17"/>
      <c r="F20" s="15"/>
      <c r="G20" s="25"/>
      <c r="H20" s="25"/>
      <c r="I20" s="26"/>
    </row>
    <row r="30" spans="2:9" ht="15.75" customHeight="1" x14ac:dyDescent="0.15">
      <c r="B30" s="11"/>
      <c r="C30" s="1"/>
      <c r="D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September 2024</vt:lpstr>
      <vt:lpstr>August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Elina Neliubova</cp:lastModifiedBy>
  <dcterms:modified xsi:type="dcterms:W3CDTF">2024-10-02T17:34:39Z</dcterms:modified>
</cp:coreProperties>
</file>