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1790" windowHeight="81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/>
  <c r="E11"/>
  <c r="E4"/>
  <c r="E5"/>
  <c r="E6"/>
  <c r="E7"/>
  <c r="E8"/>
  <c r="E9"/>
  <c r="E10"/>
  <c r="E3"/>
  <c r="H4" l="1"/>
  <c r="H5"/>
  <c r="H6"/>
  <c r="H7"/>
  <c r="H8"/>
  <c r="H9"/>
  <c r="H10"/>
  <c r="G4"/>
  <c r="G5"/>
  <c r="G6"/>
  <c r="G7"/>
  <c r="G8"/>
  <c r="G9"/>
  <c r="G10"/>
  <c r="H3"/>
  <c r="G3"/>
</calcChain>
</file>

<file path=xl/sharedStrings.xml><?xml version="1.0" encoding="utf-8"?>
<sst xmlns="http://schemas.openxmlformats.org/spreadsheetml/2006/main" count="7" uniqueCount="7">
  <si>
    <t>Mean (DN)</t>
  </si>
  <si>
    <t>Standard Deviation</t>
  </si>
  <si>
    <t>Ex. Time (s)</t>
  </si>
  <si>
    <t>logs</t>
  </si>
  <si>
    <t>avg</t>
  </si>
  <si>
    <t>sig/mean</t>
  </si>
  <si>
    <t>slope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</si>
</sst>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Photon Transfer Curve: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vs. Mean DN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3"/>
          </c:marke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  <c:intercept val="0"/>
          </c:trendline>
          <c:errBars>
            <c:errDir val="x"/>
            <c:errBarType val="both"/>
            <c:errValType val="fixedVal"/>
            <c:val val="1"/>
          </c:errBars>
          <c:xVal>
            <c:numRef>
              <c:f>Sheet1!$B$3:$B$10</c:f>
              <c:numCache>
                <c:formatCode>General</c:formatCode>
                <c:ptCount val="8"/>
                <c:pt idx="0">
                  <c:v>2852</c:v>
                </c:pt>
                <c:pt idx="1">
                  <c:v>4627</c:v>
                </c:pt>
                <c:pt idx="2">
                  <c:v>9206</c:v>
                </c:pt>
                <c:pt idx="3">
                  <c:v>14120</c:v>
                </c:pt>
                <c:pt idx="4">
                  <c:v>22710</c:v>
                </c:pt>
                <c:pt idx="5">
                  <c:v>31825</c:v>
                </c:pt>
                <c:pt idx="6">
                  <c:v>40606</c:v>
                </c:pt>
                <c:pt idx="7">
                  <c:v>53391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124.4</c:v>
                </c:pt>
                <c:pt idx="1">
                  <c:v>191.2</c:v>
                </c:pt>
                <c:pt idx="2">
                  <c:v>364.5</c:v>
                </c:pt>
                <c:pt idx="3">
                  <c:v>550.20000000000005</c:v>
                </c:pt>
                <c:pt idx="4">
                  <c:v>876.4</c:v>
                </c:pt>
                <c:pt idx="5">
                  <c:v>1223</c:v>
                </c:pt>
                <c:pt idx="6">
                  <c:v>1555</c:v>
                </c:pt>
                <c:pt idx="7">
                  <c:v>2034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F8C-4F35-8AD0-E93F0CB229CE}"/>
            </c:ext>
          </c:extLst>
        </c:ser>
        <c:dLbls/>
        <c:axId val="114415104"/>
        <c:axId val="114417024"/>
      </c:scatterChart>
      <c:valAx>
        <c:axId val="114415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DN</a:t>
                </a:r>
                <a:endParaRPr lang="en-US" sz="14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7024"/>
        <c:crosses val="autoZero"/>
        <c:crossBetween val="midCat"/>
      </c:valAx>
      <c:valAx>
        <c:axId val="114417024"/>
        <c:scaling>
          <c:orientation val="minMax"/>
          <c:max val="225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Standard Deviation (DN)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Sheet1!$G$3:$G$10</c:f>
              <c:numCache>
                <c:formatCode>General</c:formatCode>
                <c:ptCount val="8"/>
                <c:pt idx="0">
                  <c:v>3.4551495211798278</c:v>
                </c:pt>
                <c:pt idx="1">
                  <c:v>3.6652994994998971</c:v>
                </c:pt>
                <c:pt idx="2">
                  <c:v>3.9640709705579553</c:v>
                </c:pt>
                <c:pt idx="3">
                  <c:v>4.1498346967157849</c:v>
                </c:pt>
                <c:pt idx="4">
                  <c:v>4.3562171342197349</c:v>
                </c:pt>
                <c:pt idx="5">
                  <c:v>4.5027684123256932</c:v>
                </c:pt>
                <c:pt idx="6">
                  <c:v>4.6085902102857172</c:v>
                </c:pt>
                <c:pt idx="7">
                  <c:v>4.7274680551604895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2.0948203803548</c:v>
                </c:pt>
                <c:pt idx="1">
                  <c:v>2.2814878879400813</c:v>
                </c:pt>
                <c:pt idx="2">
                  <c:v>2.5616975326539935</c:v>
                </c:pt>
                <c:pt idx="3">
                  <c:v>2.7405205860536648</c:v>
                </c:pt>
                <c:pt idx="4">
                  <c:v>2.9427023688886678</c:v>
                </c:pt>
                <c:pt idx="5">
                  <c:v>3.0874264570362855</c:v>
                </c:pt>
                <c:pt idx="6">
                  <c:v>3.1917303933628562</c:v>
                </c:pt>
                <c:pt idx="7">
                  <c:v>3.308350948586726</c:v>
                </c:pt>
              </c:numCache>
            </c:numRef>
          </c:yVal>
        </c:ser>
        <c:axId val="115110272"/>
        <c:axId val="85855232"/>
      </c:scatterChart>
      <c:valAx>
        <c:axId val="115110272"/>
        <c:scaling>
          <c:orientation val="minMax"/>
        </c:scaling>
        <c:axPos val="b"/>
        <c:numFmt formatCode="General" sourceLinked="1"/>
        <c:tickLblPos val="nextTo"/>
        <c:crossAx val="85855232"/>
        <c:crosses val="autoZero"/>
        <c:crossBetween val="midCat"/>
      </c:valAx>
      <c:valAx>
        <c:axId val="85855232"/>
        <c:scaling>
          <c:orientation val="minMax"/>
        </c:scaling>
        <c:axPos val="l"/>
        <c:majorGridlines/>
        <c:numFmt formatCode="General" sourceLinked="1"/>
        <c:tickLblPos val="nextTo"/>
        <c:crossAx val="115110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Photon Transfer Curve:</a:t>
            </a:r>
            <a:endParaRPr lang="en-US" sz="1200" b="1"/>
          </a:p>
          <a:p>
            <a:pPr>
              <a:defRPr/>
            </a:pPr>
            <a:r>
              <a:rPr lang="en-US" sz="1200" b="1" i="0" baseline="0"/>
              <a:t>Standard Deviation vs. Mean DN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  <c:intercept val="0"/>
          </c:trendline>
          <c:errBars>
            <c:errDir val="y"/>
            <c:errBarType val="both"/>
            <c:errValType val="fixedVal"/>
            <c:val val="1.9000000000000004E-3"/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Sheet1!$B$3:$B$10</c:f>
              <c:numCache>
                <c:formatCode>General</c:formatCode>
                <c:ptCount val="8"/>
                <c:pt idx="0">
                  <c:v>2852</c:v>
                </c:pt>
                <c:pt idx="1">
                  <c:v>4627</c:v>
                </c:pt>
                <c:pt idx="2">
                  <c:v>9206</c:v>
                </c:pt>
                <c:pt idx="3">
                  <c:v>14120</c:v>
                </c:pt>
                <c:pt idx="4">
                  <c:v>22710</c:v>
                </c:pt>
                <c:pt idx="5">
                  <c:v>31825</c:v>
                </c:pt>
                <c:pt idx="6">
                  <c:v>40606</c:v>
                </c:pt>
                <c:pt idx="7">
                  <c:v>53391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124.4</c:v>
                </c:pt>
                <c:pt idx="1">
                  <c:v>191.2</c:v>
                </c:pt>
                <c:pt idx="2">
                  <c:v>364.5</c:v>
                </c:pt>
                <c:pt idx="3">
                  <c:v>550.20000000000005</c:v>
                </c:pt>
                <c:pt idx="4">
                  <c:v>876.4</c:v>
                </c:pt>
                <c:pt idx="5">
                  <c:v>1223</c:v>
                </c:pt>
                <c:pt idx="6">
                  <c:v>1555</c:v>
                </c:pt>
                <c:pt idx="7">
                  <c:v>2034</c:v>
                </c:pt>
              </c:numCache>
            </c:numRef>
          </c:yVal>
        </c:ser>
        <c:axId val="137800320"/>
        <c:axId val="137610368"/>
      </c:scatterChart>
      <c:valAx>
        <c:axId val="13780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Mean DN</a:t>
                </a:r>
              </a:p>
            </c:rich>
          </c:tx>
          <c:layout/>
        </c:title>
        <c:numFmt formatCode="General" sourceLinked="1"/>
        <c:tickLblPos val="nextTo"/>
        <c:crossAx val="137610368"/>
        <c:crosses val="autoZero"/>
        <c:crossBetween val="midCat"/>
      </c:valAx>
      <c:valAx>
        <c:axId val="137610368"/>
        <c:scaling>
          <c:orientation val="minMax"/>
          <c:max val="225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Standard Deviation (DN)</a:t>
                </a:r>
                <a:endParaRPr lang="en-US" sz="700" b="1"/>
              </a:p>
            </c:rich>
          </c:tx>
          <c:layout/>
        </c:title>
        <c:numFmt formatCode="General" sourceLinked="1"/>
        <c:tickLblPos val="nextTo"/>
        <c:crossAx val="1378003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272415</xdr:colOff>
      <xdr:row>15</xdr:row>
      <xdr:rowOff>180975</xdr:rowOff>
    </xdr:from>
    <xdr:to>
      <xdr:col>16</xdr:col>
      <xdr:colOff>168088</xdr:colOff>
      <xdr:row>52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F61B291-76FB-4FD6-9558-80C08468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19</xdr:col>
      <xdr:colOff>457200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36</xdr:col>
      <xdr:colOff>174948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3"/>
  <sheetViews>
    <sheetView tabSelected="1" zoomScale="70" zoomScaleNormal="70" workbookViewId="0">
      <selection activeCell="X50" sqref="X50"/>
    </sheetView>
  </sheetViews>
  <sheetFormatPr defaultRowHeight="15"/>
  <cols>
    <col min="1" max="1" width="10.7109375" customWidth="1"/>
    <col min="2" max="2" width="10.5703125" customWidth="1"/>
    <col min="3" max="3" width="18.140625" bestFit="1" customWidth="1"/>
  </cols>
  <sheetData>
    <row r="2" spans="1:8">
      <c r="A2" t="s">
        <v>2</v>
      </c>
      <c r="B2" t="s">
        <v>0</v>
      </c>
      <c r="C2" t="s">
        <v>1</v>
      </c>
      <c r="E2" t="s">
        <v>5</v>
      </c>
      <c r="G2" t="s">
        <v>3</v>
      </c>
    </row>
    <row r="3" spans="1:8">
      <c r="A3">
        <v>6</v>
      </c>
      <c r="B3">
        <v>2852</v>
      </c>
      <c r="C3">
        <v>124.4</v>
      </c>
      <c r="E3">
        <f>C3/B3</f>
        <v>4.3618513323983171E-2</v>
      </c>
      <c r="G3">
        <f>LOG(B3)</f>
        <v>3.4551495211798278</v>
      </c>
      <c r="H3">
        <f>LOG(C3)</f>
        <v>2.0948203803548</v>
      </c>
    </row>
    <row r="4" spans="1:8">
      <c r="A4">
        <v>10</v>
      </c>
      <c r="B4">
        <v>4627</v>
      </c>
      <c r="C4">
        <v>191.2</v>
      </c>
      <c r="E4">
        <f t="shared" ref="E4:E10" si="0">C4/B4</f>
        <v>4.1322671277285498E-2</v>
      </c>
      <c r="G4">
        <f t="shared" ref="G4:G10" si="1">LOG(B4)</f>
        <v>3.6652994994998971</v>
      </c>
      <c r="H4">
        <f t="shared" ref="H4:H10" si="2">LOG(C4)</f>
        <v>2.2814878879400813</v>
      </c>
    </row>
    <row r="5" spans="1:8">
      <c r="A5">
        <v>20</v>
      </c>
      <c r="B5">
        <v>9206</v>
      </c>
      <c r="C5">
        <v>364.5</v>
      </c>
      <c r="E5">
        <f t="shared" si="0"/>
        <v>3.9593743210949384E-2</v>
      </c>
      <c r="G5">
        <f t="shared" si="1"/>
        <v>3.9640709705579553</v>
      </c>
      <c r="H5">
        <f t="shared" si="2"/>
        <v>2.5616975326539935</v>
      </c>
    </row>
    <row r="6" spans="1:8">
      <c r="A6">
        <v>30</v>
      </c>
      <c r="B6">
        <v>14120</v>
      </c>
      <c r="C6">
        <v>550.20000000000005</v>
      </c>
      <c r="E6">
        <f t="shared" si="0"/>
        <v>3.8966005665722385E-2</v>
      </c>
      <c r="G6">
        <f t="shared" si="1"/>
        <v>4.1498346967157849</v>
      </c>
      <c r="H6">
        <f t="shared" si="2"/>
        <v>2.7405205860536648</v>
      </c>
    </row>
    <row r="7" spans="1:8">
      <c r="A7">
        <v>50</v>
      </c>
      <c r="B7">
        <v>22710</v>
      </c>
      <c r="C7">
        <v>876.4</v>
      </c>
      <c r="E7">
        <f t="shared" si="0"/>
        <v>3.859092910612065E-2</v>
      </c>
      <c r="G7">
        <f t="shared" si="1"/>
        <v>4.3562171342197349</v>
      </c>
      <c r="H7">
        <f t="shared" si="2"/>
        <v>2.9427023688886678</v>
      </c>
    </row>
    <row r="8" spans="1:8">
      <c r="A8">
        <v>70</v>
      </c>
      <c r="B8">
        <v>31825</v>
      </c>
      <c r="C8">
        <v>1223</v>
      </c>
      <c r="E8">
        <f t="shared" si="0"/>
        <v>3.8428908091123329E-2</v>
      </c>
      <c r="G8">
        <f t="shared" si="1"/>
        <v>4.5027684123256932</v>
      </c>
      <c r="H8">
        <f t="shared" si="2"/>
        <v>3.0874264570362855</v>
      </c>
    </row>
    <row r="9" spans="1:8">
      <c r="A9">
        <v>90</v>
      </c>
      <c r="B9">
        <v>40606</v>
      </c>
      <c r="C9">
        <v>1555</v>
      </c>
      <c r="E9">
        <f t="shared" si="0"/>
        <v>3.8294833275870563E-2</v>
      </c>
      <c r="G9">
        <f t="shared" si="1"/>
        <v>4.6085902102857172</v>
      </c>
      <c r="H9">
        <f t="shared" si="2"/>
        <v>3.1917303933628562</v>
      </c>
    </row>
    <row r="10" spans="1:8">
      <c r="A10">
        <v>120</v>
      </c>
      <c r="B10">
        <v>53391</v>
      </c>
      <c r="C10">
        <v>2034</v>
      </c>
      <c r="E10">
        <f t="shared" si="0"/>
        <v>3.8096308366578638E-2</v>
      </c>
      <c r="G10">
        <f t="shared" si="1"/>
        <v>4.7274680551604895</v>
      </c>
      <c r="H10">
        <f t="shared" si="2"/>
        <v>3.308350948586726</v>
      </c>
    </row>
    <row r="11" spans="1:8">
      <c r="D11" s="1" t="s">
        <v>4</v>
      </c>
      <c r="E11">
        <f>AVERAGE(E3:E10)</f>
        <v>3.96139890397042E-2</v>
      </c>
    </row>
    <row r="12" spans="1:8">
      <c r="D12" s="1" t="s">
        <v>6</v>
      </c>
    </row>
    <row r="13" spans="1:8">
      <c r="E13">
        <f>STDEV(E3:E10)</f>
        <v>1.9224499665111982E-3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Buntic</dc:creator>
  <cp:lastModifiedBy>Nick</cp:lastModifiedBy>
  <dcterms:created xsi:type="dcterms:W3CDTF">2017-10-11T19:39:36Z</dcterms:created>
  <dcterms:modified xsi:type="dcterms:W3CDTF">2017-10-21T04:55:37Z</dcterms:modified>
</cp:coreProperties>
</file>