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rildo Viana\Desktop\Senac-2022\"/>
    </mc:Choice>
  </mc:AlternateContent>
  <xr:revisionPtr revIDLastSave="0" documentId="13_ncr:1_{8543B688-4474-4F05-9E90-C4255401CCB4}" xr6:coauthVersionLast="47" xr6:coauthVersionMax="47" xr10:uidLastSave="{00000000-0000-0000-0000-000000000000}"/>
  <bookViews>
    <workbookView xWindow="-120" yWindow="-120" windowWidth="19440" windowHeight="11640" xr2:uid="{0DEE39C2-AB4F-41DD-A42D-BD0C140760EE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C2" i="1"/>
  <c r="E2" i="1" l="1"/>
  <c r="G2" i="1" s="1"/>
  <c r="H2" i="1" s="1"/>
  <c r="I2" i="1" s="1"/>
  <c r="J2" i="1" l="1"/>
  <c r="K2" i="1" s="1"/>
  <c r="B8" i="1" s="1"/>
  <c r="B10" i="1" s="1"/>
  <c r="A12" i="1"/>
  <c r="B12" i="1"/>
  <c r="A8" i="1"/>
  <c r="A10" i="1" s="1"/>
</calcChain>
</file>

<file path=xl/sharedStrings.xml><?xml version="1.0" encoding="utf-8"?>
<sst xmlns="http://schemas.openxmlformats.org/spreadsheetml/2006/main" count="15" uniqueCount="15">
  <si>
    <t>Mensal</t>
  </si>
  <si>
    <t>13’ Salário</t>
  </si>
  <si>
    <t>Férias</t>
  </si>
  <si>
    <t>Valor Anual</t>
  </si>
  <si>
    <t>Valor Dia</t>
  </si>
  <si>
    <t>Valor Hora</t>
  </si>
  <si>
    <t>Valores</t>
  </si>
  <si>
    <t>Margem de Negociação 30%</t>
  </si>
  <si>
    <t>Margem de Dispesas 40%</t>
  </si>
  <si>
    <t>Taxa de Impostos 28%</t>
  </si>
  <si>
    <t>Valor Hora SNF</t>
  </si>
  <si>
    <t>Valor Hora CNF</t>
  </si>
  <si>
    <t>Projeto Web - Horas trabalhadas</t>
  </si>
  <si>
    <t>Valor Minimo SNF</t>
  </si>
  <si>
    <t>Valor Minimo CNF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</si>
</sst>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437D5-1306-4E7D-B5E2-AAA4FAE56E7F}">
  <dimension ref="A1:K12"/>
  <sheetViews>
    <sheetView tabSelected="1" workbookViewId="0">
      <selection activeCell="D8" sqref="D8"/>
    </sheetView>
  </sheetViews>
  <sheetFormatPr defaultRowHeight="15" x14ac:dyDescent="0.25"/>
  <cols>
    <col min="1" max="1" width="17" bestFit="1" customWidth="1"/>
    <col min="2" max="2" width="17.28515625" bestFit="1" customWidth="1"/>
    <col min="3" max="4" width="13.28515625" bestFit="1" customWidth="1"/>
    <col min="5" max="5" width="14.28515625" bestFit="1" customWidth="1"/>
    <col min="6" max="6" width="2.7109375" customWidth="1"/>
    <col min="7" max="7" width="13.28515625" bestFit="1" customWidth="1"/>
    <col min="8" max="8" width="10.28515625" bestFit="1" customWidth="1"/>
    <col min="9" max="10" width="26.140625" bestFit="1" customWidth="1"/>
    <col min="11" max="11" width="20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G1" t="s">
        <v>4</v>
      </c>
      <c r="H1" t="s">
        <v>5</v>
      </c>
      <c r="I1" t="s">
        <v>8</v>
      </c>
      <c r="J1" t="s">
        <v>7</v>
      </c>
      <c r="K1" t="s">
        <v>9</v>
      </c>
    </row>
    <row r="2" spans="1:11" x14ac:dyDescent="0.25">
      <c r="A2" t="s">
        <v>6</v>
      </c>
      <c r="B2" s="1">
        <v>10000</v>
      </c>
      <c r="C2" s="2">
        <f>B2</f>
        <v>10000</v>
      </c>
      <c r="D2" s="2">
        <f>B2+(B2*33.33%)</f>
        <v>13333</v>
      </c>
      <c r="E2" s="2">
        <f>(B2*12)+C2+D2</f>
        <v>143333</v>
      </c>
      <c r="G2" s="2">
        <f>(E2/12)/30</f>
        <v>398.14722222222218</v>
      </c>
      <c r="H2" s="2">
        <f>G2/8</f>
        <v>49.768402777777773</v>
      </c>
      <c r="I2" s="2">
        <f>H2+(H2*40%)</f>
        <v>69.675763888888881</v>
      </c>
      <c r="J2" s="2">
        <f>I2+(I2*30%)</f>
        <v>90.578493055555541</v>
      </c>
      <c r="K2" s="2">
        <f>J2+(J2*28%)</f>
        <v>115.94047111111109</v>
      </c>
    </row>
    <row r="5" spans="1:11" x14ac:dyDescent="0.25">
      <c r="A5" s="3" t="s">
        <v>12</v>
      </c>
      <c r="B5" s="3"/>
      <c r="C5" s="4">
        <v>30</v>
      </c>
    </row>
    <row r="7" spans="1:11" x14ac:dyDescent="0.25">
      <c r="A7" t="s">
        <v>10</v>
      </c>
      <c r="B7" t="s">
        <v>11</v>
      </c>
    </row>
    <row r="8" spans="1:11" x14ac:dyDescent="0.25">
      <c r="A8" s="2">
        <f>J2</f>
        <v>90.578493055555541</v>
      </c>
      <c r="B8" s="2">
        <f>K2</f>
        <v>115.94047111111109</v>
      </c>
    </row>
    <row r="10" spans="1:11" x14ac:dyDescent="0.25">
      <c r="A10" s="2">
        <f>A8*C5</f>
        <v>2717.3547916666662</v>
      </c>
      <c r="B10" s="2">
        <f>B8*C5</f>
        <v>3478.2141333333329</v>
      </c>
    </row>
    <row r="11" spans="1:11" x14ac:dyDescent="0.25">
      <c r="A11" t="s">
        <v>13</v>
      </c>
      <c r="B11" t="s">
        <v>14</v>
      </c>
    </row>
    <row r="12" spans="1:11" x14ac:dyDescent="0.25">
      <c r="A12" s="2">
        <f>C5*I2</f>
        <v>2090.2729166666663</v>
      </c>
      <c r="B12" s="2">
        <f>(I2+(I2*28%))*C5</f>
        <v>2675.5493333333329</v>
      </c>
    </row>
  </sheetData>
  <mergeCells count="1">
    <mergeCell ref="A5:B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Nerildo Viana</dc:creator>
  <cp:lastModifiedBy>Nerildo Viana</cp:lastModifiedBy>
  <dcterms:created xsi:type="dcterms:W3CDTF">2022-03-22T16:18:36Z</dcterms:created>
  <dcterms:modified xsi:type="dcterms:W3CDTF">2022-03-22T17:06:28Z</dcterms:modified>
</cp:coreProperties>
</file>