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aper/Desktop/"/>
    </mc:Choice>
  </mc:AlternateContent>
  <bookViews>
    <workbookView xWindow="0" yWindow="0" windowWidth="28800" windowHeight="18000"/>
  </bookViews>
  <sheets>
    <sheet name="Sheet1" sheetId="1" r:id="rId1"/>
  </sheets>
  <definedNames>
    <definedName name="Se">Sheet1!$C$5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4" i="1"/>
  <c r="F7" i="1"/>
  <c r="G11" i="1"/>
  <c r="G12" i="1"/>
  <c r="G13" i="1"/>
  <c r="G14" i="1"/>
  <c r="G15" i="1"/>
  <c r="G17" i="1"/>
  <c r="H15" i="1"/>
  <c r="H17" i="1"/>
  <c r="F15" i="1"/>
  <c r="H7" i="1"/>
  <c r="G2" i="1"/>
  <c r="G3" i="1"/>
  <c r="G6" i="1"/>
  <c r="G7" i="1"/>
  <c r="G9" i="1"/>
  <c r="H9" i="1"/>
  <c r="H20" i="1"/>
  <c r="F20" i="1"/>
</calcChain>
</file>

<file path=xl/sharedStrings.xml><?xml version="1.0" encoding="utf-8"?>
<sst xmlns="http://schemas.openxmlformats.org/spreadsheetml/2006/main" count="52" uniqueCount="40">
  <si>
    <t>Budget Lists</t>
  </si>
  <si>
    <t>Type</t>
  </si>
  <si>
    <t>Budget Cost</t>
  </si>
  <si>
    <t>Actual Cost</t>
  </si>
  <si>
    <t>Raspberry PI</t>
  </si>
  <si>
    <t>Essential</t>
  </si>
  <si>
    <t>PI Camera Module</t>
  </si>
  <si>
    <t>Wifi Adapter</t>
  </si>
  <si>
    <t>Shipping Cost</t>
  </si>
  <si>
    <t>Raspberry PI Case</t>
  </si>
  <si>
    <t>Camera Module Case</t>
  </si>
  <si>
    <t>LCD Pannel &amp; Touch Pad</t>
  </si>
  <si>
    <t>Extra</t>
    <phoneticPr fontId="3" type="noConversion"/>
  </si>
  <si>
    <t>Essential &amp; Extra</t>
    <phoneticPr fontId="3" type="noConversion"/>
  </si>
  <si>
    <t>Total of Essential Parts</t>
    <phoneticPr fontId="3" type="noConversion"/>
  </si>
  <si>
    <t>Description</t>
  </si>
  <si>
    <t>Quantity</t>
  </si>
  <si>
    <t>Part Number</t>
  </si>
  <si>
    <t>Total of Extra Parts</t>
  </si>
  <si>
    <t>Taxes</t>
  </si>
  <si>
    <t>Shipping</t>
  </si>
  <si>
    <t>Vibration Sensor</t>
  </si>
  <si>
    <t>All price are set up based on website, "Amazon.ca"</t>
  </si>
  <si>
    <t>Raspberry including cable and SD memory. Using PI2 that I already bought.</t>
  </si>
  <si>
    <t>Total Budget</t>
  </si>
  <si>
    <t>PI camera module for recording video.</t>
  </si>
  <si>
    <t>To catch the event signal</t>
  </si>
  <si>
    <t>PI should be able to connet the server when it catches the even signal</t>
  </si>
  <si>
    <t>It is not essential part</t>
  </si>
  <si>
    <t>SKU00401</t>
  </si>
  <si>
    <t>101-40-141</t>
  </si>
  <si>
    <t>EW-7811Un</t>
  </si>
  <si>
    <t>RPA05010R</t>
  </si>
  <si>
    <t>Total</t>
  </si>
  <si>
    <t xml:space="preserve">It is not essential part </t>
  </si>
  <si>
    <t>It is not essential during it will designed, but it will need for final product</t>
  </si>
  <si>
    <t>USB GPS Receiver</t>
  </si>
  <si>
    <t>Extra</t>
  </si>
  <si>
    <t>PCB</t>
  </si>
  <si>
    <t>Little Circuit for LED, Resistors, and Vibration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</si>
</sst>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10" x14ac:knownFonts="1">
    <font>
      <sz val="11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4659260841701"/>
        <bgColor indexed="64"/>
      </patternFill>
    </fill>
  </fills>
  <borders count="4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rgb="FFB1BBCC"/>
      </left>
      <right style="thin">
        <color auto="1"/>
      </right>
      <top style="thin">
        <color rgb="FFB1BBCC"/>
      </top>
      <bottom style="thin">
        <color rgb="FFB1BBCC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theme="1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/>
      <right style="thin">
        <color rgb="FFB1BBCC"/>
      </right>
      <top/>
      <bottom/>
      <diagonal/>
    </border>
    <border>
      <left style="thin">
        <color auto="1"/>
      </left>
      <right style="thin">
        <color auto="1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rgb="FFB1BBCC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rgb="FFB1BB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B1BBCC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B1BBCC"/>
      </right>
      <top style="thin">
        <color rgb="FFB1BBCC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auto="1"/>
      </bottom>
      <diagonal/>
    </border>
    <border>
      <left style="thin">
        <color rgb="FFB1BBCC"/>
      </left>
      <right style="thin">
        <color auto="1"/>
      </right>
      <top/>
      <bottom style="thin">
        <color rgb="FFB1BBCC"/>
      </bottom>
      <diagonal/>
    </border>
    <border>
      <left/>
      <right style="thin">
        <color rgb="FFB1BBCC"/>
      </right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auto="1"/>
      </right>
      <top style="thin">
        <color rgb="FFB1BBCC"/>
      </top>
      <bottom style="thin">
        <color theme="1"/>
      </bottom>
      <diagonal/>
    </border>
    <border>
      <left style="thin">
        <color rgb="FFB1BBCC"/>
      </left>
      <right style="thin">
        <color auto="1"/>
      </right>
      <top/>
      <bottom/>
      <diagonal/>
    </border>
    <border>
      <left style="thin">
        <color rgb="FFB1BBCC"/>
      </left>
      <right style="thin">
        <color auto="1"/>
      </right>
      <top style="thin">
        <color rgb="FFB1BBCC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/>
      <bottom style="thin">
        <color theme="1"/>
      </bottom>
      <diagonal/>
    </border>
    <border>
      <left style="thin">
        <color rgb="FFB1BBCC"/>
      </left>
      <right style="thin">
        <color rgb="FFB1BBCC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auto="1"/>
      </top>
      <bottom style="thin">
        <color rgb="FFB1BBCC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2" borderId="0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7" fillId="0" borderId="2" xfId="0" applyFont="1" applyBorder="1">
      <alignment vertical="center"/>
    </xf>
    <xf numFmtId="0" fontId="7" fillId="0" borderId="0" xfId="0" applyFont="1" applyBorder="1">
      <alignment vertical="center"/>
    </xf>
    <xf numFmtId="164" fontId="6" fillId="2" borderId="4" xfId="0" applyNumberFormat="1" applyFont="1" applyFill="1" applyBorder="1" applyAlignment="1">
      <alignment horizontal="right" vertical="center" wrapText="1"/>
    </xf>
    <xf numFmtId="164" fontId="6" fillId="2" borderId="26" xfId="0" applyNumberFormat="1" applyFont="1" applyFill="1" applyBorder="1" applyAlignment="1">
      <alignment horizontal="right" vertical="center" wrapText="1"/>
    </xf>
    <xf numFmtId="164" fontId="6" fillId="2" borderId="20" xfId="0" applyNumberFormat="1" applyFont="1" applyFill="1" applyBorder="1" applyAlignment="1">
      <alignment horizontal="right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right" vertical="center"/>
    </xf>
    <xf numFmtId="164" fontId="6" fillId="2" borderId="1" xfId="0" applyNumberFormat="1" applyFont="1" applyFill="1" applyBorder="1" applyAlignment="1">
      <alignment horizontal="right" vertical="center" wrapText="1"/>
    </xf>
    <xf numFmtId="164" fontId="6" fillId="2" borderId="10" xfId="0" applyNumberFormat="1" applyFont="1" applyFill="1" applyBorder="1" applyAlignment="1">
      <alignment horizontal="right" vertical="center" wrapText="1"/>
    </xf>
    <xf numFmtId="164" fontId="6" fillId="2" borderId="18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0" fontId="7" fillId="0" borderId="2" xfId="0" applyFont="1" applyFill="1" applyBorder="1">
      <alignment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7" fillId="0" borderId="33" xfId="0" applyFont="1" applyBorder="1">
      <alignment vertical="center"/>
    </xf>
    <xf numFmtId="0" fontId="7" fillId="0" borderId="9" xfId="0" applyFont="1" applyBorder="1" applyAlignment="1">
      <alignment horizontal="right" vertical="center"/>
    </xf>
    <xf numFmtId="164" fontId="6" fillId="2" borderId="8" xfId="0" applyNumberFormat="1" applyFont="1" applyFill="1" applyBorder="1" applyAlignment="1">
      <alignment horizontal="right" vertical="center" wrapText="1"/>
    </xf>
    <xf numFmtId="164" fontId="6" fillId="2" borderId="28" xfId="0" applyNumberFormat="1" applyFont="1" applyFill="1" applyBorder="1" applyAlignment="1">
      <alignment horizontal="right" vertical="center" wrapText="1"/>
    </xf>
    <xf numFmtId="164" fontId="6" fillId="2" borderId="19" xfId="0" applyNumberFormat="1" applyFont="1" applyFill="1" applyBorder="1" applyAlignment="1">
      <alignment horizontal="right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164" fontId="9" fillId="2" borderId="2" xfId="0" applyNumberFormat="1" applyFont="1" applyFill="1" applyBorder="1" applyAlignment="1">
      <alignment horizontal="right" vertical="center" wrapText="1"/>
    </xf>
    <xf numFmtId="164" fontId="9" fillId="2" borderId="29" xfId="0" applyNumberFormat="1" applyFont="1" applyFill="1" applyBorder="1" applyAlignment="1">
      <alignment horizontal="right" vertical="center" wrapText="1"/>
    </xf>
    <xf numFmtId="164" fontId="9" fillId="2" borderId="21" xfId="0" applyNumberFormat="1" applyFont="1" applyFill="1" applyBorder="1" applyAlignment="1">
      <alignment horizontal="right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7" fillId="0" borderId="5" xfId="0" applyFont="1" applyBorder="1">
      <alignment vertical="center"/>
    </xf>
    <xf numFmtId="0" fontId="7" fillId="0" borderId="6" xfId="0" applyFont="1" applyBorder="1" applyAlignment="1">
      <alignment horizontal="right" vertical="center"/>
    </xf>
    <xf numFmtId="0" fontId="9" fillId="2" borderId="5" xfId="0" applyFont="1" applyFill="1" applyBorder="1" applyAlignment="1">
      <alignment horizontal="right" vertical="center" wrapText="1"/>
    </xf>
    <xf numFmtId="0" fontId="9" fillId="2" borderId="7" xfId="0" applyFont="1" applyFill="1" applyBorder="1" applyAlignment="1">
      <alignment horizontal="right" vertical="center" wrapText="1"/>
    </xf>
    <xf numFmtId="0" fontId="9" fillId="2" borderId="3" xfId="0" applyFont="1" applyFill="1" applyBorder="1" applyAlignment="1">
      <alignment horizontal="right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7" fillId="0" borderId="34" xfId="0" applyFont="1" applyBorder="1">
      <alignment vertical="center"/>
    </xf>
    <xf numFmtId="0" fontId="7" fillId="0" borderId="11" xfId="0" applyFont="1" applyBorder="1">
      <alignment vertical="center"/>
    </xf>
    <xf numFmtId="164" fontId="6" fillId="2" borderId="25" xfId="0" applyNumberFormat="1" applyFont="1" applyFill="1" applyBorder="1" applyAlignment="1">
      <alignment horizontal="right" vertical="center" wrapText="1"/>
    </xf>
    <xf numFmtId="164" fontId="6" fillId="2" borderId="30" xfId="0" applyNumberFormat="1" applyFont="1" applyFill="1" applyBorder="1" applyAlignment="1">
      <alignment horizontal="right" vertical="center" wrapText="1"/>
    </xf>
    <xf numFmtId="0" fontId="6" fillId="2" borderId="23" xfId="0" applyFont="1" applyFill="1" applyBorder="1" applyAlignment="1">
      <alignment horizontal="center" vertical="center" wrapText="1"/>
    </xf>
    <xf numFmtId="164" fontId="7" fillId="0" borderId="11" xfId="0" applyNumberFormat="1" applyFont="1" applyBorder="1">
      <alignment vertical="center"/>
    </xf>
    <xf numFmtId="164" fontId="7" fillId="0" borderId="12" xfId="0" applyNumberFormat="1" applyFont="1" applyBorder="1">
      <alignment vertical="center"/>
    </xf>
    <xf numFmtId="164" fontId="7" fillId="0" borderId="23" xfId="0" applyNumberFormat="1" applyFont="1" applyBorder="1">
      <alignment vertical="center"/>
    </xf>
    <xf numFmtId="0" fontId="7" fillId="0" borderId="0" xfId="0" applyFont="1">
      <alignment vertical="center"/>
    </xf>
    <xf numFmtId="0" fontId="7" fillId="0" borderId="31" xfId="0" applyFont="1" applyBorder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0" fontId="7" fillId="0" borderId="13" xfId="0" applyFont="1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7" fillId="0" borderId="32" xfId="0" applyFont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0" fontId="7" fillId="0" borderId="35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7" fillId="0" borderId="8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37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40" xfId="0" applyFont="1" applyBorder="1">
      <alignment vertical="center"/>
    </xf>
    <xf numFmtId="0" fontId="7" fillId="0" borderId="41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43" xfId="0" applyFont="1" applyBorder="1">
      <alignment vertical="center"/>
    </xf>
    <xf numFmtId="0" fontId="7" fillId="0" borderId="44" xfId="0" applyFont="1" applyBorder="1">
      <alignment vertical="center"/>
    </xf>
    <xf numFmtId="0" fontId="7" fillId="0" borderId="36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164" fontId="6" fillId="2" borderId="45" xfId="0" applyNumberFormat="1" applyFont="1" applyFill="1" applyBorder="1" applyAlignment="1">
      <alignment horizontal="right" vertical="center" wrapText="1"/>
    </xf>
    <xf numFmtId="0" fontId="1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="116" zoomScaleNormal="125" zoomScalePageLayoutView="125" workbookViewId="0">
      <selection activeCell="H5" sqref="H5"/>
    </sheetView>
  </sheetViews>
  <sheetFormatPr baseColWidth="10" defaultColWidth="8.83203125" defaultRowHeight="15" x14ac:dyDescent="0.2"/>
  <cols>
    <col min="1" max="1" width="24.33203125" customWidth="1"/>
    <col min="2" max="2" width="11.6640625" customWidth="1"/>
    <col min="3" max="3" width="73.83203125" customWidth="1"/>
    <col min="4" max="4" width="8.83203125" customWidth="1"/>
    <col min="5" max="5" width="11.1640625" customWidth="1"/>
    <col min="6" max="6" width="8.6640625" customWidth="1"/>
    <col min="7" max="7" width="11.1640625" customWidth="1"/>
    <col min="8" max="8" width="10.1640625" customWidth="1"/>
  </cols>
  <sheetData>
    <row r="1" spans="1:8" ht="34.5" customHeight="1" x14ac:dyDescent="0.2">
      <c r="A1" s="2" t="s">
        <v>0</v>
      </c>
      <c r="B1" s="2" t="s">
        <v>1</v>
      </c>
      <c r="C1" s="53" t="s">
        <v>15</v>
      </c>
      <c r="D1" s="53" t="s">
        <v>16</v>
      </c>
      <c r="E1" s="53" t="s">
        <v>17</v>
      </c>
      <c r="F1" s="2" t="s">
        <v>2</v>
      </c>
      <c r="G1" s="2" t="s">
        <v>24</v>
      </c>
      <c r="H1" s="2" t="s">
        <v>3</v>
      </c>
    </row>
    <row r="2" spans="1:8" ht="25" customHeight="1" x14ac:dyDescent="0.2">
      <c r="A2" s="3" t="s">
        <v>4</v>
      </c>
      <c r="B2" s="4" t="s">
        <v>5</v>
      </c>
      <c r="C2" s="54" t="s">
        <v>23</v>
      </c>
      <c r="D2" s="5">
        <v>1</v>
      </c>
      <c r="E2" s="6">
        <v>100437</v>
      </c>
      <c r="F2" s="7">
        <v>69.989999999999995</v>
      </c>
      <c r="G2" s="8">
        <f>(D2*F2)</f>
        <v>69.989999999999995</v>
      </c>
      <c r="H2" s="9">
        <v>0</v>
      </c>
    </row>
    <row r="3" spans="1:8" ht="25" customHeight="1" x14ac:dyDescent="0.2">
      <c r="A3" s="10" t="s">
        <v>6</v>
      </c>
      <c r="B3" s="11" t="s">
        <v>5</v>
      </c>
      <c r="C3" s="55" t="s">
        <v>25</v>
      </c>
      <c r="D3" s="5">
        <v>1</v>
      </c>
      <c r="E3" s="12">
        <v>100003</v>
      </c>
      <c r="F3" s="13">
        <v>39.979999999999997</v>
      </c>
      <c r="G3" s="14">
        <f>(D3*F3)</f>
        <v>39.979999999999997</v>
      </c>
      <c r="H3" s="15">
        <v>21.99</v>
      </c>
    </row>
    <row r="4" spans="1:8" ht="25" customHeight="1" x14ac:dyDescent="0.2">
      <c r="A4" s="10" t="s">
        <v>21</v>
      </c>
      <c r="B4" s="11" t="s">
        <v>5</v>
      </c>
      <c r="C4" s="55" t="s">
        <v>26</v>
      </c>
      <c r="D4" s="5">
        <v>2</v>
      </c>
      <c r="E4" s="16">
        <v>101020031</v>
      </c>
      <c r="F4" s="13">
        <v>9.74</v>
      </c>
      <c r="G4" s="14">
        <f>(D4*F4)</f>
        <v>19.48</v>
      </c>
      <c r="H4" s="15">
        <v>8.99</v>
      </c>
    </row>
    <row r="5" spans="1:8" ht="25" customHeight="1" x14ac:dyDescent="0.2">
      <c r="A5" s="10" t="s">
        <v>38</v>
      </c>
      <c r="B5" s="11" t="s">
        <v>5</v>
      </c>
      <c r="C5" s="69" t="s">
        <v>39</v>
      </c>
      <c r="D5" s="5">
        <v>1</v>
      </c>
      <c r="E5" s="16"/>
      <c r="F5" s="13">
        <v>40</v>
      </c>
      <c r="G5" s="14">
        <f>(D5*F5)</f>
        <v>40</v>
      </c>
      <c r="H5" s="15">
        <v>0</v>
      </c>
    </row>
    <row r="6" spans="1:8" ht="25" customHeight="1" x14ac:dyDescent="0.2">
      <c r="A6" s="10" t="s">
        <v>7</v>
      </c>
      <c r="B6" s="11" t="s">
        <v>5</v>
      </c>
      <c r="C6" s="56" t="s">
        <v>27</v>
      </c>
      <c r="D6" s="17">
        <v>1</v>
      </c>
      <c r="E6" s="16" t="s">
        <v>31</v>
      </c>
      <c r="F6" s="13">
        <v>15.99</v>
      </c>
      <c r="G6" s="14">
        <f>(D6*F6)</f>
        <v>15.99</v>
      </c>
      <c r="H6" s="15">
        <v>24.99</v>
      </c>
    </row>
    <row r="7" spans="1:8" ht="25" customHeight="1" x14ac:dyDescent="0.2">
      <c r="A7" s="10" t="s">
        <v>19</v>
      </c>
      <c r="B7" s="11" t="s">
        <v>5</v>
      </c>
      <c r="C7" s="55"/>
      <c r="D7" s="5"/>
      <c r="E7" s="12"/>
      <c r="F7" s="13">
        <f>(SUM(F2:F6)*0.13)</f>
        <v>22.840999999999998</v>
      </c>
      <c r="G7" s="14">
        <f>(SUM(G2:G6)*0.13)</f>
        <v>24.107199999999999</v>
      </c>
      <c r="H7" s="14">
        <f>(SUM(H2:H6)*0.13)</f>
        <v>7.2761000000000005</v>
      </c>
    </row>
    <row r="8" spans="1:8" ht="25" customHeight="1" x14ac:dyDescent="0.2">
      <c r="A8" s="18" t="s">
        <v>20</v>
      </c>
      <c r="B8" s="19" t="s">
        <v>5</v>
      </c>
      <c r="C8" s="57"/>
      <c r="D8" s="20"/>
      <c r="E8" s="21"/>
      <c r="F8" s="22">
        <v>4.6900000000000004</v>
      </c>
      <c r="G8" s="23">
        <v>4.6900000000000004</v>
      </c>
      <c r="H8" s="24">
        <v>0</v>
      </c>
    </row>
    <row r="9" spans="1:8" ht="25" customHeight="1" x14ac:dyDescent="0.2">
      <c r="A9" s="25" t="s">
        <v>14</v>
      </c>
      <c r="B9" s="26"/>
      <c r="C9" s="5"/>
      <c r="D9" s="5"/>
      <c r="E9" s="12"/>
      <c r="F9" s="27"/>
      <c r="G9" s="28">
        <f>SUM(G2:G8)</f>
        <v>214.2372</v>
      </c>
      <c r="H9" s="29">
        <f>SUM(H2:H8)</f>
        <v>63.246099999999998</v>
      </c>
    </row>
    <row r="10" spans="1:8" ht="25" customHeight="1" x14ac:dyDescent="0.2">
      <c r="A10" s="30"/>
      <c r="B10" s="31"/>
      <c r="C10" s="32"/>
      <c r="D10" s="32"/>
      <c r="E10" s="33"/>
      <c r="F10" s="34"/>
      <c r="G10" s="35"/>
      <c r="H10" s="36"/>
    </row>
    <row r="11" spans="1:8" ht="25" customHeight="1" x14ac:dyDescent="0.2">
      <c r="A11" s="3" t="s">
        <v>9</v>
      </c>
      <c r="B11" s="4" t="s">
        <v>12</v>
      </c>
      <c r="C11" s="54" t="s">
        <v>34</v>
      </c>
      <c r="D11" s="5">
        <v>1</v>
      </c>
      <c r="E11" s="16" t="s">
        <v>30</v>
      </c>
      <c r="F11" s="7">
        <v>10.99</v>
      </c>
      <c r="G11" s="8">
        <f>(D11*F11)</f>
        <v>10.99</v>
      </c>
      <c r="H11" s="9">
        <v>14.49</v>
      </c>
    </row>
    <row r="12" spans="1:8" ht="25" customHeight="1" x14ac:dyDescent="0.2">
      <c r="A12" s="10" t="s">
        <v>10</v>
      </c>
      <c r="B12" s="11" t="s">
        <v>12</v>
      </c>
      <c r="C12" s="55" t="s">
        <v>28</v>
      </c>
      <c r="D12" s="5">
        <v>1</v>
      </c>
      <c r="E12" s="12" t="s">
        <v>29</v>
      </c>
      <c r="F12" s="13">
        <v>25.99</v>
      </c>
      <c r="G12" s="14">
        <f>(D12*F12)</f>
        <v>25.99</v>
      </c>
      <c r="H12" s="15">
        <v>11.99</v>
      </c>
    </row>
    <row r="13" spans="1:8" ht="25" customHeight="1" x14ac:dyDescent="0.2">
      <c r="A13" s="10" t="s">
        <v>11</v>
      </c>
      <c r="B13" s="11" t="s">
        <v>12</v>
      </c>
      <c r="C13" s="55" t="s">
        <v>35</v>
      </c>
      <c r="D13" s="5">
        <v>1</v>
      </c>
      <c r="E13" s="16" t="s">
        <v>32</v>
      </c>
      <c r="F13" s="13">
        <v>56</v>
      </c>
      <c r="G13" s="14">
        <f>(D13*F13)</f>
        <v>56</v>
      </c>
      <c r="H13" s="15">
        <v>70.89</v>
      </c>
    </row>
    <row r="14" spans="1:8" ht="25" customHeight="1" x14ac:dyDescent="0.2">
      <c r="A14" s="10" t="s">
        <v>36</v>
      </c>
      <c r="B14" s="11" t="s">
        <v>37</v>
      </c>
      <c r="C14" s="55" t="s">
        <v>28</v>
      </c>
      <c r="D14" s="5"/>
      <c r="E14" s="16"/>
      <c r="F14" s="13">
        <v>50.45</v>
      </c>
      <c r="G14" s="14">
        <f>(D14*F14)</f>
        <v>0</v>
      </c>
      <c r="H14" s="68"/>
    </row>
    <row r="15" spans="1:8" ht="25" customHeight="1" x14ac:dyDescent="0.2">
      <c r="A15" s="10" t="s">
        <v>19</v>
      </c>
      <c r="B15" s="11" t="s">
        <v>12</v>
      </c>
      <c r="C15" s="55"/>
      <c r="D15" s="5"/>
      <c r="E15" s="12"/>
      <c r="F15" s="13">
        <f>(SUM(F11:F14)*0.13)</f>
        <v>18.645900000000001</v>
      </c>
      <c r="G15" s="13">
        <f>(SUM(G11:G14)*0.13)</f>
        <v>12.087399999999999</v>
      </c>
      <c r="H15" s="14">
        <f>(SUM(H11:H14)*0.13)</f>
        <v>12.658100000000001</v>
      </c>
    </row>
    <row r="16" spans="1:8" ht="25" customHeight="1" x14ac:dyDescent="0.2">
      <c r="A16" s="37" t="s">
        <v>8</v>
      </c>
      <c r="B16" s="38" t="s">
        <v>12</v>
      </c>
      <c r="C16" s="58"/>
      <c r="D16" s="39"/>
      <c r="E16" s="40"/>
      <c r="F16" s="41">
        <v>6.79</v>
      </c>
      <c r="G16" s="42">
        <v>6.79</v>
      </c>
      <c r="H16" s="42">
        <v>8.69</v>
      </c>
    </row>
    <row r="17" spans="1:8" ht="25" customHeight="1" x14ac:dyDescent="0.2">
      <c r="A17" s="43" t="s">
        <v>18</v>
      </c>
      <c r="B17" s="40"/>
      <c r="C17" s="40"/>
      <c r="D17" s="40"/>
      <c r="E17" s="40"/>
      <c r="F17" s="44"/>
      <c r="G17" s="45">
        <f>SUM(G11:G16)</f>
        <v>111.8574</v>
      </c>
      <c r="H17" s="46">
        <f>SUM(H11:H16)</f>
        <v>118.71810000000001</v>
      </c>
    </row>
    <row r="18" spans="1:8" ht="25" customHeight="1" x14ac:dyDescent="0.2">
      <c r="A18" s="66"/>
      <c r="B18" s="61"/>
      <c r="C18" s="61"/>
      <c r="D18" s="59"/>
      <c r="E18" s="47"/>
      <c r="F18" s="47"/>
      <c r="G18" s="64"/>
      <c r="H18" s="65"/>
    </row>
    <row r="19" spans="1:8" ht="25" customHeight="1" x14ac:dyDescent="0.2">
      <c r="A19" s="67"/>
      <c r="B19" s="62"/>
      <c r="C19" s="62"/>
      <c r="D19" s="60"/>
      <c r="E19" s="48"/>
      <c r="F19" s="49" t="s">
        <v>33</v>
      </c>
      <c r="G19" s="50"/>
      <c r="H19" s="63"/>
    </row>
    <row r="20" spans="1:8" ht="25" customHeight="1" x14ac:dyDescent="0.2">
      <c r="A20" s="51" t="s">
        <v>13</v>
      </c>
      <c r="B20" s="40"/>
      <c r="C20" s="40"/>
      <c r="D20" s="40"/>
      <c r="E20" s="52"/>
      <c r="F20" s="44">
        <f>SUM(G9,G17)</f>
        <v>326.09460000000001</v>
      </c>
      <c r="G20" s="45"/>
      <c r="H20" s="46">
        <f>SUM(H9,H17)</f>
        <v>181.96420000000001</v>
      </c>
    </row>
    <row r="21" spans="1:8" ht="25" customHeight="1" x14ac:dyDescent="0.2">
      <c r="A21" s="1"/>
    </row>
    <row r="22" spans="1:8" x14ac:dyDescent="0.2">
      <c r="C22" t="s">
        <v>22</v>
      </c>
    </row>
  </sheetData>
  <phoneticPr fontId="3" type="noConversion"/>
  <pageMargins left="0.7" right="0.7" top="0.75" bottom="0.75" header="0.3" footer="0.3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Programming</dc:creator>
  <cp:lastModifiedBy>Microsoft Office User</cp:lastModifiedBy>
  <cp:lastPrinted>2016-09-27T16:23:34Z</cp:lastPrinted>
  <dcterms:created xsi:type="dcterms:W3CDTF">2016-09-27T03:25:22Z</dcterms:created>
  <dcterms:modified xsi:type="dcterms:W3CDTF">2016-12-06T17:37:50Z</dcterms:modified>
</cp:coreProperties>
</file>