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xt\Documents\GitHub\StudentSenseHat\electronics\"/>
    </mc:Choice>
  </mc:AlternateContent>
  <bookViews>
    <workbookView xWindow="0" yWindow="0" windowWidth="20400" windowHeight="87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7" i="1"/>
  <c r="J5" i="1"/>
  <c r="J6" i="1"/>
  <c r="J8" i="1"/>
  <c r="J10" i="1"/>
  <c r="J9" i="1"/>
  <c r="J11" i="1"/>
  <c r="J2" i="1"/>
  <c r="I3" i="1"/>
  <c r="K3" i="1" s="1"/>
  <c r="I7" i="1"/>
  <c r="K7" i="1" s="1"/>
  <c r="I5" i="1"/>
  <c r="K5" i="1" s="1"/>
  <c r="I6" i="1"/>
  <c r="K6" i="1" s="1"/>
  <c r="I8" i="1"/>
  <c r="K8" i="1" s="1"/>
  <c r="I10" i="1"/>
  <c r="K10" i="1" s="1"/>
  <c r="I9" i="1"/>
  <c r="K9" i="1" s="1"/>
  <c r="I11" i="1"/>
  <c r="K11" i="1" s="1"/>
  <c r="I2" i="1"/>
  <c r="K2" i="1" s="1"/>
  <c r="J20" i="1" l="1"/>
  <c r="K20" i="1"/>
</calcChain>
</file>

<file path=xl/sharedStrings.xml><?xml version="1.0" encoding="utf-8"?>
<sst xmlns="http://schemas.openxmlformats.org/spreadsheetml/2006/main" count="96" uniqueCount="80">
  <si>
    <t>Part</t>
  </si>
  <si>
    <t>Quantity</t>
  </si>
  <si>
    <t>Value</t>
  </si>
  <si>
    <t>Supplier</t>
  </si>
  <si>
    <t>Reference Number</t>
  </si>
  <si>
    <t>Digikey</t>
  </si>
  <si>
    <t>Package</t>
  </si>
  <si>
    <t>PTH</t>
  </si>
  <si>
    <r>
      <t>3.9k</t>
    </r>
    <r>
      <rPr>
        <sz val="11"/>
        <color theme="1"/>
        <rFont val="Calibri"/>
        <family val="2"/>
      </rPr>
      <t>Ω Resistor</t>
    </r>
  </si>
  <si>
    <t xml:space="preserve">3.9kΩ </t>
  </si>
  <si>
    <r>
      <t>4.7k</t>
    </r>
    <r>
      <rPr>
        <sz val="11"/>
        <color theme="1"/>
        <rFont val="Calibri"/>
        <family val="2"/>
      </rPr>
      <t>Ω Resistor</t>
    </r>
  </si>
  <si>
    <t xml:space="preserve">4.7kΩ </t>
  </si>
  <si>
    <t>DS3231</t>
  </si>
  <si>
    <t>Breakout</t>
  </si>
  <si>
    <t>Creatron</t>
  </si>
  <si>
    <t>PRORT-003231</t>
  </si>
  <si>
    <t>N-Channel Logic Level MOSFET</t>
  </si>
  <si>
    <t>TO-92</t>
  </si>
  <si>
    <t>2N7000</t>
  </si>
  <si>
    <t>TRFET-007000</t>
  </si>
  <si>
    <t>PCF8591</t>
  </si>
  <si>
    <t>PRODA-008591</t>
  </si>
  <si>
    <r>
      <t>1k</t>
    </r>
    <r>
      <rPr>
        <sz val="11"/>
        <color theme="1"/>
        <rFont val="Calibri"/>
        <family val="2"/>
      </rPr>
      <t>Ω Resistor</t>
    </r>
  </si>
  <si>
    <t xml:space="preserve">1kΩ </t>
  </si>
  <si>
    <t>2x20 Header (Female)</t>
  </si>
  <si>
    <t>Cost (1)</t>
  </si>
  <si>
    <t>S6104-ND</t>
  </si>
  <si>
    <t>CF14JT1K00CT-ND</t>
  </si>
  <si>
    <t>CF14JT3K90CT-ND</t>
  </si>
  <si>
    <t>CF14JT4K70CT-ND</t>
  </si>
  <si>
    <t>1497-1025-ND</t>
  </si>
  <si>
    <t>Description</t>
  </si>
  <si>
    <t>D2</t>
  </si>
  <si>
    <t>JP4</t>
  </si>
  <si>
    <t>IC1</t>
  </si>
  <si>
    <t>K1</t>
  </si>
  <si>
    <t>Q1,Q2</t>
  </si>
  <si>
    <t>R9</t>
  </si>
  <si>
    <t>R4,R5</t>
  </si>
  <si>
    <t>R6,R7</t>
  </si>
  <si>
    <t>PIN1x4</t>
  </si>
  <si>
    <t xml:space="preserve">S1012E-04-ND </t>
  </si>
  <si>
    <t>Cost (60)</t>
  </si>
  <si>
    <t>Subtotal (1 kit)</t>
  </si>
  <si>
    <t>Subtotal (60 kits)</t>
  </si>
  <si>
    <t>1x4 Header (Female)</t>
  </si>
  <si>
    <t>U$1</t>
  </si>
  <si>
    <t>Two colour LED</t>
  </si>
  <si>
    <t>3mm</t>
  </si>
  <si>
    <t>PIN2x20</t>
  </si>
  <si>
    <t>Real Time Clock (I2C) ZS-042</t>
  </si>
  <si>
    <t>BME280 Breakout (3.3V)</t>
  </si>
  <si>
    <t>8-bit I2C ADC&amp;DAC w/ sensors (YL-40)</t>
  </si>
  <si>
    <t>Sparkfun</t>
  </si>
  <si>
    <t>Mouser</t>
  </si>
  <si>
    <t>Solder</t>
  </si>
  <si>
    <t>Printed Circuit Board</t>
  </si>
  <si>
    <t>Incomplete Total</t>
  </si>
  <si>
    <t>Clear Acrylic 12"x24"</t>
  </si>
  <si>
    <t>Johnson Industrial</t>
  </si>
  <si>
    <t>http://www.johnstonplastics.com/toronto/</t>
  </si>
  <si>
    <t>Acrylic cutting at a dollar per minute</t>
  </si>
  <si>
    <t>1lb 0.032" lead free solder</t>
  </si>
  <si>
    <t>738-13949</t>
  </si>
  <si>
    <t>1.5 meters per project, 100 meters per spool?</t>
  </si>
  <si>
    <t>1x4 Header (Male 90 degree)</t>
  </si>
  <si>
    <t>if not supplied with each breakout</t>
  </si>
  <si>
    <t>7.18 per sheet fitting 10 units? (case still being designed)</t>
  </si>
  <si>
    <t>$3.00?</t>
  </si>
  <si>
    <t>PCB</t>
  </si>
  <si>
    <t>Laser</t>
  </si>
  <si>
    <t>Case</t>
  </si>
  <si>
    <t>Fasteners for case</t>
  </si>
  <si>
    <t>Screws</t>
  </si>
  <si>
    <t>1kΩ Resistor</t>
  </si>
  <si>
    <t>BME header</t>
  </si>
  <si>
    <t>R1</t>
  </si>
  <si>
    <t>IC1/U$1/JP4</t>
  </si>
  <si>
    <t>BME280</t>
  </si>
  <si>
    <t>SEN-13676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</si>
</sst>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_);[Red]\(&quot;$&quot;#,##0.00\)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E13" sqref="E13"/>
    </sheetView>
  </sheetViews>
  <sheetFormatPr defaultRowHeight="14.5" x14ac:dyDescent="0.35"/>
  <cols>
    <col min="2" max="2" width="32.81640625" bestFit="1" customWidth="1"/>
    <col min="5" max="5" width="10" bestFit="1" customWidth="1"/>
    <col min="7" max="7" width="18.81640625" customWidth="1"/>
    <col min="10" max="10" width="13" bestFit="1" customWidth="1"/>
    <col min="11" max="11" width="14.81640625" bestFit="1" customWidth="1"/>
  </cols>
  <sheetData>
    <row r="1" spans="1:12" x14ac:dyDescent="0.35">
      <c r="A1" t="s">
        <v>0</v>
      </c>
      <c r="B1" t="s">
        <v>31</v>
      </c>
      <c r="C1" t="s">
        <v>1</v>
      </c>
      <c r="D1" t="s">
        <v>6</v>
      </c>
      <c r="E1" t="s">
        <v>2</v>
      </c>
      <c r="F1" t="s">
        <v>3</v>
      </c>
      <c r="G1" t="s">
        <v>4</v>
      </c>
      <c r="H1" t="s">
        <v>25</v>
      </c>
      <c r="I1" t="s">
        <v>42</v>
      </c>
      <c r="J1" t="s">
        <v>43</v>
      </c>
      <c r="K1" t="s">
        <v>44</v>
      </c>
    </row>
    <row r="2" spans="1:12" x14ac:dyDescent="0.35">
      <c r="A2" t="s">
        <v>77</v>
      </c>
      <c r="B2" t="s">
        <v>45</v>
      </c>
      <c r="C2">
        <v>3</v>
      </c>
      <c r="D2" t="s">
        <v>7</v>
      </c>
      <c r="E2" t="s">
        <v>40</v>
      </c>
      <c r="F2" t="s">
        <v>5</v>
      </c>
      <c r="G2" t="s">
        <v>41</v>
      </c>
      <c r="H2">
        <v>1.7</v>
      </c>
      <c r="I2">
        <f t="shared" ref="I2:I11" si="0">H2*60</f>
        <v>102</v>
      </c>
      <c r="J2">
        <f>C2*H2</f>
        <v>5.0999999999999996</v>
      </c>
      <c r="K2">
        <f>C2*I2</f>
        <v>306</v>
      </c>
    </row>
    <row r="3" spans="1:12" x14ac:dyDescent="0.35">
      <c r="A3" t="s">
        <v>35</v>
      </c>
      <c r="B3" t="s">
        <v>24</v>
      </c>
      <c r="C3">
        <v>1</v>
      </c>
      <c r="D3" t="s">
        <v>7</v>
      </c>
      <c r="E3" t="s">
        <v>49</v>
      </c>
      <c r="F3" t="s">
        <v>5</v>
      </c>
      <c r="G3" t="s">
        <v>26</v>
      </c>
      <c r="H3">
        <v>3.73</v>
      </c>
      <c r="I3">
        <f t="shared" si="0"/>
        <v>223.8</v>
      </c>
      <c r="J3">
        <f t="shared" ref="J3:J11" si="1">C3*H3</f>
        <v>3.73</v>
      </c>
      <c r="K3">
        <f t="shared" ref="K3:K11" si="2">C3*I3</f>
        <v>223.8</v>
      </c>
    </row>
    <row r="4" spans="1:12" x14ac:dyDescent="0.35">
      <c r="A4" t="s">
        <v>76</v>
      </c>
      <c r="B4" t="s">
        <v>74</v>
      </c>
      <c r="C4">
        <v>1</v>
      </c>
      <c r="D4" s="6">
        <v>1206</v>
      </c>
      <c r="E4" t="s">
        <v>23</v>
      </c>
      <c r="F4" t="s">
        <v>5</v>
      </c>
    </row>
    <row r="5" spans="1:12" x14ac:dyDescent="0.35">
      <c r="A5" t="s">
        <v>38</v>
      </c>
      <c r="B5" t="s">
        <v>8</v>
      </c>
      <c r="C5">
        <v>2</v>
      </c>
      <c r="D5" t="s">
        <v>7</v>
      </c>
      <c r="E5" t="s">
        <v>9</v>
      </c>
      <c r="F5" t="s">
        <v>5</v>
      </c>
      <c r="G5" t="s">
        <v>28</v>
      </c>
      <c r="H5">
        <v>0.6</v>
      </c>
      <c r="I5">
        <f t="shared" si="0"/>
        <v>36</v>
      </c>
      <c r="J5">
        <f t="shared" si="1"/>
        <v>1.2</v>
      </c>
      <c r="K5">
        <f t="shared" si="2"/>
        <v>72</v>
      </c>
    </row>
    <row r="6" spans="1:12" x14ac:dyDescent="0.35">
      <c r="A6" t="s">
        <v>39</v>
      </c>
      <c r="B6" t="s">
        <v>10</v>
      </c>
      <c r="C6">
        <v>2</v>
      </c>
      <c r="D6" t="s">
        <v>7</v>
      </c>
      <c r="E6" t="s">
        <v>11</v>
      </c>
      <c r="F6" t="s">
        <v>5</v>
      </c>
      <c r="G6" t="s">
        <v>29</v>
      </c>
      <c r="H6">
        <v>0.45</v>
      </c>
      <c r="I6">
        <f t="shared" si="0"/>
        <v>27</v>
      </c>
      <c r="J6">
        <f t="shared" si="1"/>
        <v>0.9</v>
      </c>
      <c r="K6">
        <f t="shared" si="2"/>
        <v>54</v>
      </c>
    </row>
    <row r="7" spans="1:12" x14ac:dyDescent="0.35">
      <c r="A7" t="s">
        <v>37</v>
      </c>
      <c r="B7" t="s">
        <v>22</v>
      </c>
      <c r="C7">
        <v>1</v>
      </c>
      <c r="D7" t="s">
        <v>7</v>
      </c>
      <c r="E7" t="s">
        <v>23</v>
      </c>
      <c r="F7" t="s">
        <v>5</v>
      </c>
      <c r="G7" t="s">
        <v>27</v>
      </c>
      <c r="H7">
        <v>0.15</v>
      </c>
      <c r="I7">
        <f>H7*60</f>
        <v>9</v>
      </c>
      <c r="J7">
        <f>C7*H7</f>
        <v>0.15</v>
      </c>
      <c r="K7">
        <f>C7*I7</f>
        <v>9</v>
      </c>
    </row>
    <row r="8" spans="1:12" x14ac:dyDescent="0.35">
      <c r="A8" t="s">
        <v>32</v>
      </c>
      <c r="B8" t="s">
        <v>47</v>
      </c>
      <c r="C8">
        <v>1</v>
      </c>
      <c r="D8" t="s">
        <v>7</v>
      </c>
      <c r="E8" t="s">
        <v>48</v>
      </c>
      <c r="F8" t="s">
        <v>5</v>
      </c>
      <c r="G8" t="s">
        <v>30</v>
      </c>
      <c r="H8">
        <v>0.61</v>
      </c>
      <c r="I8">
        <f t="shared" si="0"/>
        <v>36.6</v>
      </c>
      <c r="J8">
        <f t="shared" si="1"/>
        <v>0.61</v>
      </c>
      <c r="K8">
        <f t="shared" si="2"/>
        <v>36.6</v>
      </c>
    </row>
    <row r="9" spans="1:12" x14ac:dyDescent="0.35">
      <c r="A9" t="s">
        <v>36</v>
      </c>
      <c r="B9" t="s">
        <v>16</v>
      </c>
      <c r="C9">
        <v>2</v>
      </c>
      <c r="D9" t="s">
        <v>17</v>
      </c>
      <c r="E9" t="s">
        <v>18</v>
      </c>
      <c r="F9" t="s">
        <v>14</v>
      </c>
      <c r="G9" t="s">
        <v>19</v>
      </c>
      <c r="H9">
        <v>1.5</v>
      </c>
      <c r="I9">
        <f>H9*60</f>
        <v>90</v>
      </c>
      <c r="J9">
        <f>C9*H9</f>
        <v>3</v>
      </c>
      <c r="K9">
        <f>C9*I9</f>
        <v>180</v>
      </c>
    </row>
    <row r="10" spans="1:12" x14ac:dyDescent="0.35">
      <c r="A10" t="s">
        <v>34</v>
      </c>
      <c r="B10" t="s">
        <v>50</v>
      </c>
      <c r="C10">
        <v>1</v>
      </c>
      <c r="D10" t="s">
        <v>13</v>
      </c>
      <c r="E10" t="s">
        <v>12</v>
      </c>
      <c r="F10" t="s">
        <v>14</v>
      </c>
      <c r="G10" s="1" t="s">
        <v>15</v>
      </c>
      <c r="H10">
        <v>11.95</v>
      </c>
      <c r="I10">
        <f t="shared" si="0"/>
        <v>717</v>
      </c>
      <c r="J10">
        <f t="shared" si="1"/>
        <v>11.95</v>
      </c>
      <c r="K10">
        <f t="shared" si="2"/>
        <v>717</v>
      </c>
    </row>
    <row r="11" spans="1:12" x14ac:dyDescent="0.35">
      <c r="A11" t="s">
        <v>46</v>
      </c>
      <c r="B11" t="s">
        <v>52</v>
      </c>
      <c r="C11">
        <v>1</v>
      </c>
      <c r="D11" t="s">
        <v>13</v>
      </c>
      <c r="E11" t="s">
        <v>20</v>
      </c>
      <c r="F11" t="s">
        <v>14</v>
      </c>
      <c r="G11" t="s">
        <v>21</v>
      </c>
      <c r="H11">
        <v>8.5</v>
      </c>
      <c r="I11">
        <f t="shared" si="0"/>
        <v>510</v>
      </c>
      <c r="J11">
        <f t="shared" si="1"/>
        <v>8.5</v>
      </c>
      <c r="K11">
        <f t="shared" si="2"/>
        <v>510</v>
      </c>
    </row>
    <row r="12" spans="1:12" x14ac:dyDescent="0.35">
      <c r="A12" t="s">
        <v>33</v>
      </c>
      <c r="B12" t="s">
        <v>51</v>
      </c>
      <c r="C12">
        <v>1</v>
      </c>
      <c r="D12" t="s">
        <v>13</v>
      </c>
      <c r="E12" t="s">
        <v>78</v>
      </c>
      <c r="F12" t="s">
        <v>53</v>
      </c>
      <c r="G12" t="s">
        <v>79</v>
      </c>
    </row>
    <row r="13" spans="1:12" x14ac:dyDescent="0.35">
      <c r="A13" t="s">
        <v>75</v>
      </c>
      <c r="B13" t="s">
        <v>65</v>
      </c>
      <c r="C13">
        <v>1</v>
      </c>
      <c r="D13" t="s">
        <v>66</v>
      </c>
    </row>
    <row r="14" spans="1:12" x14ac:dyDescent="0.35">
      <c r="A14" t="s">
        <v>71</v>
      </c>
      <c r="B14" t="s">
        <v>58</v>
      </c>
      <c r="F14" t="s">
        <v>59</v>
      </c>
      <c r="H14" s="3" t="s">
        <v>67</v>
      </c>
      <c r="L14" t="s">
        <v>60</v>
      </c>
    </row>
    <row r="15" spans="1:12" x14ac:dyDescent="0.35">
      <c r="A15" t="s">
        <v>73</v>
      </c>
      <c r="B15" t="s">
        <v>72</v>
      </c>
      <c r="H15" s="3"/>
    </row>
    <row r="16" spans="1:12" x14ac:dyDescent="0.35">
      <c r="A16" t="s">
        <v>70</v>
      </c>
      <c r="B16" t="s">
        <v>61</v>
      </c>
      <c r="H16" s="3">
        <v>1.75</v>
      </c>
    </row>
    <row r="17" spans="1:11" x14ac:dyDescent="0.35">
      <c r="A17" t="s">
        <v>69</v>
      </c>
      <c r="B17" t="s">
        <v>56</v>
      </c>
      <c r="C17">
        <v>1</v>
      </c>
      <c r="H17" s="5" t="s">
        <v>68</v>
      </c>
    </row>
    <row r="18" spans="1:11" x14ac:dyDescent="0.35">
      <c r="A18" t="s">
        <v>55</v>
      </c>
      <c r="B18" t="s">
        <v>62</v>
      </c>
      <c r="F18" t="s">
        <v>54</v>
      </c>
      <c r="G18" t="s">
        <v>63</v>
      </c>
      <c r="H18" s="3">
        <v>96.11</v>
      </c>
      <c r="I18" t="s">
        <v>64</v>
      </c>
    </row>
    <row r="19" spans="1:11" x14ac:dyDescent="0.35">
      <c r="C19" s="2"/>
    </row>
    <row r="20" spans="1:11" x14ac:dyDescent="0.35">
      <c r="G20" t="s">
        <v>57</v>
      </c>
      <c r="J20">
        <f>SUM(J2:J11)</f>
        <v>35.14</v>
      </c>
      <c r="K20">
        <f>SUM(K2:K11)</f>
        <v>2108.4</v>
      </c>
    </row>
    <row r="23" spans="1:11" x14ac:dyDescent="0.35">
      <c r="H23" s="3"/>
    </row>
    <row r="24" spans="1:11" x14ac:dyDescent="0.35">
      <c r="E24" s="3"/>
      <c r="G24" s="3"/>
      <c r="H24" s="3"/>
    </row>
    <row r="25" spans="1:11" x14ac:dyDescent="0.35">
      <c r="D25" s="3"/>
      <c r="G25" s="3"/>
      <c r="H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nxt</cp:lastModifiedBy>
  <dcterms:created xsi:type="dcterms:W3CDTF">2016-05-31T15:21:33Z</dcterms:created>
  <dcterms:modified xsi:type="dcterms:W3CDTF">2017-08-31T21:34:00Z</dcterms:modified>
</cp:coreProperties>
</file>