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8"/>
  <workbookPr/>
  <mc:AlternateContent xmlns:mc="http://schemas.openxmlformats.org/markup-compatibility/2006">
    <mc:Choice Requires="x15">
      <x15ac:absPath xmlns:x15ac="http://schemas.microsoft.com/office/spreadsheetml/2010/11/ac" url="D:\cpred\"/>
    </mc:Choice>
  </mc:AlternateContent>
  <xr:revisionPtr revIDLastSave="0" documentId="13_ncr:1_{26E169C6-45EF-46FD-816A-A2AEB1488422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50" i="1" l="1"/>
  <c r="M151" i="1"/>
  <c r="M152" i="1"/>
  <c r="M153" i="1"/>
  <c r="M154" i="1"/>
  <c r="M155" i="1"/>
  <c r="L150" i="1"/>
  <c r="L151" i="1"/>
  <c r="L152" i="1"/>
  <c r="L153" i="1"/>
  <c r="L154" i="1"/>
  <c r="L155" i="1"/>
  <c r="M132" i="1"/>
  <c r="M133" i="1"/>
  <c r="M134" i="1"/>
  <c r="M135" i="1"/>
  <c r="M136" i="1"/>
  <c r="M137" i="1"/>
  <c r="L132" i="1"/>
  <c r="L133" i="1"/>
  <c r="L134" i="1"/>
  <c r="L135" i="1"/>
  <c r="L136" i="1"/>
  <c r="L137" i="1"/>
  <c r="M114" i="1"/>
  <c r="M115" i="1"/>
  <c r="M116" i="1"/>
  <c r="M117" i="1"/>
  <c r="M118" i="1"/>
  <c r="M119" i="1"/>
  <c r="L114" i="1"/>
  <c r="L115" i="1"/>
  <c r="L116" i="1"/>
  <c r="L117" i="1"/>
  <c r="L118" i="1"/>
  <c r="L119" i="1"/>
  <c r="M96" i="1"/>
  <c r="M97" i="1"/>
  <c r="M98" i="1"/>
  <c r="M99" i="1"/>
  <c r="M100" i="1"/>
  <c r="M101" i="1"/>
  <c r="L96" i="1"/>
  <c r="L97" i="1"/>
  <c r="L98" i="1"/>
  <c r="L99" i="1"/>
  <c r="L100" i="1"/>
  <c r="L101" i="1"/>
  <c r="M78" i="1"/>
  <c r="M79" i="1"/>
  <c r="M80" i="1"/>
  <c r="M81" i="1"/>
  <c r="M82" i="1"/>
  <c r="M83" i="1"/>
  <c r="L78" i="1"/>
  <c r="L79" i="1"/>
  <c r="L80" i="1"/>
  <c r="L81" i="1"/>
  <c r="L82" i="1"/>
  <c r="L83" i="1"/>
  <c r="M60" i="1"/>
  <c r="M61" i="1"/>
  <c r="M62" i="1"/>
  <c r="M63" i="1"/>
  <c r="M64" i="1"/>
  <c r="M65" i="1"/>
  <c r="L60" i="1"/>
  <c r="L61" i="1"/>
  <c r="L62" i="1"/>
  <c r="L63" i="1"/>
  <c r="L64" i="1"/>
  <c r="L65" i="1"/>
  <c r="T47" i="1"/>
  <c r="S47" i="1"/>
  <c r="M41" i="1"/>
  <c r="M42" i="1"/>
  <c r="M43" i="1"/>
  <c r="M44" i="1"/>
  <c r="M45" i="1"/>
  <c r="M46" i="1"/>
  <c r="M47" i="1"/>
  <c r="M59" i="1"/>
  <c r="M77" i="1"/>
  <c r="M95" i="1"/>
  <c r="M113" i="1"/>
  <c r="M131" i="1"/>
  <c r="M149" i="1"/>
  <c r="L41" i="1"/>
  <c r="U41" i="1" s="1"/>
  <c r="L42" i="1"/>
  <c r="U42" i="1" s="1"/>
  <c r="L43" i="1"/>
  <c r="U43" i="1" s="1"/>
  <c r="L44" i="1"/>
  <c r="T44" i="1" s="1"/>
  <c r="L45" i="1"/>
  <c r="U45" i="1" s="1"/>
  <c r="L46" i="1"/>
  <c r="U46" i="1" s="1"/>
  <c r="L47" i="1"/>
  <c r="Q47" i="1" s="1"/>
  <c r="L59" i="1"/>
  <c r="L77" i="1"/>
  <c r="L95" i="1"/>
  <c r="L113" i="1"/>
  <c r="L131" i="1"/>
  <c r="L149" i="1"/>
  <c r="M22" i="1"/>
  <c r="M23" i="1"/>
  <c r="M24" i="1"/>
  <c r="M25" i="1"/>
  <c r="M26" i="1"/>
  <c r="M27" i="1"/>
  <c r="M28" i="1"/>
  <c r="L22" i="1"/>
  <c r="L23" i="1"/>
  <c r="L24" i="1"/>
  <c r="L25" i="1"/>
  <c r="L26" i="1"/>
  <c r="L27" i="1"/>
  <c r="L28" i="1"/>
  <c r="M5" i="1"/>
  <c r="M6" i="1"/>
  <c r="M7" i="1"/>
  <c r="M8" i="1"/>
  <c r="M9" i="1"/>
  <c r="M10" i="1"/>
  <c r="L5" i="1"/>
  <c r="L6" i="1"/>
  <c r="L7" i="1"/>
  <c r="L8" i="1"/>
  <c r="L9" i="1"/>
  <c r="L10" i="1"/>
  <c r="M4" i="1"/>
  <c r="L4" i="1"/>
  <c r="R42" i="1" l="1"/>
  <c r="P47" i="1"/>
  <c r="Q41" i="1"/>
  <c r="O47" i="1"/>
  <c r="O44" i="1"/>
  <c r="O42" i="1"/>
  <c r="P42" i="1"/>
  <c r="Q42" i="1"/>
  <c r="R47" i="1"/>
  <c r="O45" i="1"/>
  <c r="P45" i="1"/>
  <c r="Q45" i="1"/>
  <c r="S45" i="1"/>
  <c r="T45" i="1"/>
  <c r="R45" i="1"/>
  <c r="P44" i="1"/>
  <c r="S42" i="1"/>
  <c r="T42" i="1"/>
  <c r="Q44" i="1"/>
  <c r="S44" i="1"/>
  <c r="U44" i="1"/>
  <c r="R44" i="1"/>
  <c r="O43" i="1"/>
  <c r="Q43" i="1"/>
  <c r="S43" i="1"/>
  <c r="P43" i="1"/>
  <c r="R43" i="1"/>
  <c r="T43" i="1"/>
  <c r="O41" i="1"/>
  <c r="S41" i="1"/>
  <c r="T41" i="1"/>
  <c r="P41" i="1"/>
  <c r="R41" i="1"/>
  <c r="R46" i="1"/>
  <c r="O46" i="1"/>
  <c r="Q46" i="1"/>
  <c r="S46" i="1"/>
  <c r="T46" i="1"/>
  <c r="P46" i="1"/>
  <c r="U47" i="1"/>
</calcChain>
</file>

<file path=xl/sharedStrings.xml><?xml version="1.0" encoding="utf-8"?>
<sst xmlns="http://schemas.openxmlformats.org/spreadsheetml/2006/main" count="53" uniqueCount="21">
  <si>
    <t>mean</t>
  </si>
  <si>
    <t>st_div</t>
  </si>
  <si>
    <t>stats</t>
  </si>
  <si>
    <t>skills</t>
  </si>
  <si>
    <t>3 sigma min</t>
  </si>
  <si>
    <t>3 sigma max</t>
  </si>
  <si>
    <t>armor</t>
  </si>
  <si>
    <t>weapon</t>
  </si>
  <si>
    <t>cyberware</t>
  </si>
  <si>
    <t>ammo</t>
  </si>
  <si>
    <t>equipment</t>
  </si>
  <si>
    <t>drug</t>
  </si>
  <si>
    <t>junk</t>
  </si>
  <si>
    <t>guaranteed</t>
  </si>
  <si>
    <t>leather</t>
  </si>
  <si>
    <t>kevlar</t>
  </si>
  <si>
    <t>light</t>
  </si>
  <si>
    <t>medium</t>
  </si>
  <si>
    <t>heavy</t>
  </si>
  <si>
    <t>flak</t>
  </si>
  <si>
    <t>metalgear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</si>
</sst>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1" fillId="2" borderId="0" xfId="1"/>
  </cellXfs>
  <cellStyles count="2">
    <cellStyle name="Neutral" xfId="1" builtinId="2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Sheet1!$K$3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Sheet1!$K$4:$K$10</c:f>
              <c:numCache>
                <c:formatCode>General</c:formatCode>
                <c:ptCount val="7"/>
                <c:pt idx="0">
                  <c:v>30</c:v>
                </c:pt>
                <c:pt idx="1">
                  <c:v>35</c:v>
                </c:pt>
                <c:pt idx="2">
                  <c:v>45</c:v>
                </c:pt>
                <c:pt idx="3">
                  <c:v>60</c:v>
                </c:pt>
                <c:pt idx="4">
                  <c:v>70</c:v>
                </c:pt>
                <c:pt idx="5">
                  <c:v>75</c:v>
                </c:pt>
                <c:pt idx="6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C5-4540-BCE8-EDB09A3DE739}"/>
            </c:ext>
          </c:extLst>
        </c:ser>
        <c:ser>
          <c:idx val="1"/>
          <c:order val="1"/>
          <c:tx>
            <c:strRef>
              <c:f>Sheet1!$L$3</c:f>
              <c:strCache>
                <c:ptCount val="1"/>
                <c:pt idx="0">
                  <c:v>3 sigma min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Sheet1!$L$4:$L$10</c:f>
              <c:numCache>
                <c:formatCode>General</c:formatCode>
                <c:ptCount val="7"/>
                <c:pt idx="0">
                  <c:v>21</c:v>
                </c:pt>
                <c:pt idx="1">
                  <c:v>26.9</c:v>
                </c:pt>
                <c:pt idx="2">
                  <c:v>37.5</c:v>
                </c:pt>
                <c:pt idx="3">
                  <c:v>53.1</c:v>
                </c:pt>
                <c:pt idx="4">
                  <c:v>64</c:v>
                </c:pt>
                <c:pt idx="5">
                  <c:v>70.5</c:v>
                </c:pt>
                <c:pt idx="6">
                  <c:v>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C5-4540-BCE8-EDB09A3DE739}"/>
            </c:ext>
          </c:extLst>
        </c:ser>
        <c:ser>
          <c:idx val="2"/>
          <c:order val="2"/>
          <c:tx>
            <c:strRef>
              <c:f>Sheet1!$M$3</c:f>
              <c:strCache>
                <c:ptCount val="1"/>
                <c:pt idx="0">
                  <c:v>3 sigma max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Sheet1!$M$4:$M$10</c:f>
              <c:numCache>
                <c:formatCode>General</c:formatCode>
                <c:ptCount val="7"/>
                <c:pt idx="0">
                  <c:v>39</c:v>
                </c:pt>
                <c:pt idx="1">
                  <c:v>43.1</c:v>
                </c:pt>
                <c:pt idx="2">
                  <c:v>52.5</c:v>
                </c:pt>
                <c:pt idx="3">
                  <c:v>66.900000000000006</c:v>
                </c:pt>
                <c:pt idx="4">
                  <c:v>76</c:v>
                </c:pt>
                <c:pt idx="5">
                  <c:v>79.5</c:v>
                </c:pt>
                <c:pt idx="6">
                  <c:v>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C5-4540-BCE8-EDB09A3DE7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388416"/>
        <c:axId val="339522960"/>
      </c:lineChart>
      <c:catAx>
        <c:axId val="141388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9522960"/>
        <c:crosses val="autoZero"/>
        <c:auto val="1"/>
        <c:lblAlgn val="ctr"/>
        <c:lblOffset val="100"/>
        <c:noMultiLvlLbl val="0"/>
      </c:catAx>
      <c:valAx>
        <c:axId val="33952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1388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Skills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Sheet1!$K$21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Sheet1!$K$22:$K$28</c:f>
              <c:numCache>
                <c:formatCode>General</c:formatCode>
                <c:ptCount val="7"/>
                <c:pt idx="0">
                  <c:v>35</c:v>
                </c:pt>
                <c:pt idx="1">
                  <c:v>45</c:v>
                </c:pt>
                <c:pt idx="2">
                  <c:v>60</c:v>
                </c:pt>
                <c:pt idx="3">
                  <c:v>86</c:v>
                </c:pt>
                <c:pt idx="4">
                  <c:v>100</c:v>
                </c:pt>
                <c:pt idx="5">
                  <c:v>110</c:v>
                </c:pt>
                <c:pt idx="6">
                  <c:v>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FA-463A-A7B6-CCFA7BBEE90E}"/>
            </c:ext>
          </c:extLst>
        </c:ser>
        <c:ser>
          <c:idx val="1"/>
          <c:order val="1"/>
          <c:tx>
            <c:strRef>
              <c:f>Sheet1!$L$21</c:f>
              <c:strCache>
                <c:ptCount val="1"/>
                <c:pt idx="0">
                  <c:v>3 sigma min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Sheet1!$L$22:$L$28</c:f>
              <c:numCache>
                <c:formatCode>General</c:formatCode>
                <c:ptCount val="7"/>
                <c:pt idx="0">
                  <c:v>26</c:v>
                </c:pt>
                <c:pt idx="1">
                  <c:v>36.9</c:v>
                </c:pt>
                <c:pt idx="2">
                  <c:v>52.5</c:v>
                </c:pt>
                <c:pt idx="3">
                  <c:v>79.099999999999994</c:v>
                </c:pt>
                <c:pt idx="4">
                  <c:v>94</c:v>
                </c:pt>
                <c:pt idx="5">
                  <c:v>105.5</c:v>
                </c:pt>
                <c:pt idx="6">
                  <c:v>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FA-463A-A7B6-CCFA7BBEE90E}"/>
            </c:ext>
          </c:extLst>
        </c:ser>
        <c:ser>
          <c:idx val="2"/>
          <c:order val="2"/>
          <c:tx>
            <c:strRef>
              <c:f>Sheet1!$M$21</c:f>
              <c:strCache>
                <c:ptCount val="1"/>
                <c:pt idx="0">
                  <c:v>3 sigma max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Sheet1!$M$22:$M$28</c:f>
              <c:numCache>
                <c:formatCode>General</c:formatCode>
                <c:ptCount val="7"/>
                <c:pt idx="0">
                  <c:v>44</c:v>
                </c:pt>
                <c:pt idx="1">
                  <c:v>53.1</c:v>
                </c:pt>
                <c:pt idx="2">
                  <c:v>67.5</c:v>
                </c:pt>
                <c:pt idx="3">
                  <c:v>92.9</c:v>
                </c:pt>
                <c:pt idx="4">
                  <c:v>106</c:v>
                </c:pt>
                <c:pt idx="5">
                  <c:v>114.5</c:v>
                </c:pt>
                <c:pt idx="6">
                  <c:v>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FA-463A-A7B6-CCFA7BBEE9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760064"/>
        <c:axId val="136231504"/>
      </c:lineChart>
      <c:catAx>
        <c:axId val="6097600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6231504"/>
        <c:crosses val="autoZero"/>
        <c:auto val="1"/>
        <c:lblAlgn val="ctr"/>
        <c:lblOffset val="100"/>
        <c:noMultiLvlLbl val="0"/>
      </c:catAx>
      <c:valAx>
        <c:axId val="13623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0976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Armor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Sheet1!$K$40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Sheet1!$K$41:$K$47</c:f>
              <c:numCache>
                <c:formatCode>General</c:formatCode>
                <c:ptCount val="7"/>
                <c:pt idx="0">
                  <c:v>40</c:v>
                </c:pt>
                <c:pt idx="1">
                  <c:v>100</c:v>
                </c:pt>
                <c:pt idx="2">
                  <c:v>150</c:v>
                </c:pt>
                <c:pt idx="3">
                  <c:v>250</c:v>
                </c:pt>
                <c:pt idx="4">
                  <c:v>500</c:v>
                </c:pt>
                <c:pt idx="5">
                  <c:v>5100</c:v>
                </c:pt>
                <c:pt idx="6">
                  <c:v>10100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CD-4993-BB43-7AC544DDCCDD}"/>
            </c:ext>
          </c:extLst>
        </c:ser>
        <c:ser>
          <c:idx val="1"/>
          <c:order val="1"/>
          <c:tx>
            <c:strRef>
              <c:f>Sheet1!$L$40</c:f>
              <c:strCache>
                <c:ptCount val="1"/>
                <c:pt idx="0">
                  <c:v>3 sigma min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Sheet1!$L$41:$L$47</c:f>
              <c:numCache>
                <c:formatCode>General</c:formatCode>
                <c:ptCount val="7"/>
                <c:pt idx="0">
                  <c:v>25</c:v>
                </c:pt>
                <c:pt idx="1">
                  <c:v>79</c:v>
                </c:pt>
                <c:pt idx="2">
                  <c:v>120</c:v>
                </c:pt>
                <c:pt idx="3">
                  <c:v>220</c:v>
                </c:pt>
                <c:pt idx="4">
                  <c:v>440</c:v>
                </c:pt>
                <c:pt idx="5">
                  <c:v>5097</c:v>
                </c:pt>
                <c:pt idx="6">
                  <c:v>10097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CD-4993-BB43-7AC544DDCCDD}"/>
            </c:ext>
          </c:extLst>
        </c:ser>
        <c:ser>
          <c:idx val="2"/>
          <c:order val="2"/>
          <c:tx>
            <c:strRef>
              <c:f>Sheet1!$M$40</c:f>
              <c:strCache>
                <c:ptCount val="1"/>
                <c:pt idx="0">
                  <c:v>3 sigma max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Sheet1!$M$41:$M$47</c:f>
              <c:numCache>
                <c:formatCode>General</c:formatCode>
                <c:ptCount val="7"/>
                <c:pt idx="0">
                  <c:v>55</c:v>
                </c:pt>
                <c:pt idx="1">
                  <c:v>121</c:v>
                </c:pt>
                <c:pt idx="2">
                  <c:v>180</c:v>
                </c:pt>
                <c:pt idx="3">
                  <c:v>280</c:v>
                </c:pt>
                <c:pt idx="4">
                  <c:v>560</c:v>
                </c:pt>
                <c:pt idx="5">
                  <c:v>5103</c:v>
                </c:pt>
                <c:pt idx="6">
                  <c:v>10103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2CD-4993-BB43-7AC544DDCC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9486448"/>
        <c:axId val="136232752"/>
      </c:lineChart>
      <c:catAx>
        <c:axId val="4394864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6232752"/>
        <c:crosses val="autoZero"/>
        <c:auto val="1"/>
        <c:lblAlgn val="ctr"/>
        <c:lblOffset val="100"/>
        <c:noMultiLvlLbl val="0"/>
      </c:catAx>
      <c:valAx>
        <c:axId val="13623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9486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Weapon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Sheet1!$K$58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Sheet1!$K$59:$K$65</c:f>
              <c:numCache>
                <c:formatCode>General</c:formatCode>
                <c:ptCount val="7"/>
                <c:pt idx="0">
                  <c:v>120</c:v>
                </c:pt>
                <c:pt idx="1">
                  <c:v>200</c:v>
                </c:pt>
                <c:pt idx="2">
                  <c:v>250</c:v>
                </c:pt>
                <c:pt idx="3">
                  <c:v>650</c:v>
                </c:pt>
                <c:pt idx="4">
                  <c:v>1500</c:v>
                </c:pt>
                <c:pt idx="5">
                  <c:v>5000</c:v>
                </c:pt>
                <c:pt idx="6">
                  <c:v>10000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5D-45EB-8427-5C70377E05E7}"/>
            </c:ext>
          </c:extLst>
        </c:ser>
        <c:ser>
          <c:idx val="1"/>
          <c:order val="1"/>
          <c:tx>
            <c:strRef>
              <c:f>Sheet1!$L$58</c:f>
              <c:strCache>
                <c:ptCount val="1"/>
                <c:pt idx="0">
                  <c:v>3 sigma min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Sheet1!$L$59:$L$65</c:f>
              <c:numCache>
                <c:formatCode>General</c:formatCode>
                <c:ptCount val="7"/>
                <c:pt idx="0">
                  <c:v>90</c:v>
                </c:pt>
                <c:pt idx="1">
                  <c:v>155</c:v>
                </c:pt>
                <c:pt idx="2">
                  <c:v>160</c:v>
                </c:pt>
                <c:pt idx="3">
                  <c:v>500</c:v>
                </c:pt>
                <c:pt idx="4">
                  <c:v>1050</c:v>
                </c:pt>
                <c:pt idx="5">
                  <c:v>3800</c:v>
                </c:pt>
                <c:pt idx="6">
                  <c:v>7900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5D-45EB-8427-5C70377E05E7}"/>
            </c:ext>
          </c:extLst>
        </c:ser>
        <c:ser>
          <c:idx val="2"/>
          <c:order val="2"/>
          <c:tx>
            <c:strRef>
              <c:f>Sheet1!$M$58</c:f>
              <c:strCache>
                <c:ptCount val="1"/>
                <c:pt idx="0">
                  <c:v>3 sigma max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Sheet1!$M$59:$M$65</c:f>
              <c:numCache>
                <c:formatCode>General</c:formatCode>
                <c:ptCount val="7"/>
                <c:pt idx="0">
                  <c:v>150</c:v>
                </c:pt>
                <c:pt idx="1">
                  <c:v>245</c:v>
                </c:pt>
                <c:pt idx="2">
                  <c:v>340</c:v>
                </c:pt>
                <c:pt idx="3">
                  <c:v>800</c:v>
                </c:pt>
                <c:pt idx="4">
                  <c:v>1950</c:v>
                </c:pt>
                <c:pt idx="5">
                  <c:v>6200</c:v>
                </c:pt>
                <c:pt idx="6">
                  <c:v>12100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5D-45EB-8427-5C70377E05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6683232"/>
        <c:axId val="343544544"/>
      </c:lineChart>
      <c:catAx>
        <c:axId val="596683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3544544"/>
        <c:crosses val="autoZero"/>
        <c:auto val="1"/>
        <c:lblAlgn val="ctr"/>
        <c:lblOffset val="100"/>
        <c:noMultiLvlLbl val="0"/>
      </c:catAx>
      <c:valAx>
        <c:axId val="34354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6683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Cyberware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Sheet1!$K$76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Sheet1!$K$77:$K$83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30000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58-4D23-8053-A5F686C2ED05}"/>
            </c:ext>
          </c:extLst>
        </c:ser>
        <c:ser>
          <c:idx val="1"/>
          <c:order val="1"/>
          <c:tx>
            <c:strRef>
              <c:f>Sheet1!$L$76</c:f>
              <c:strCache>
                <c:ptCount val="1"/>
                <c:pt idx="0">
                  <c:v>3 sigma min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Sheet1!$L$77:$L$83</c:f>
              <c:numCache>
                <c:formatCode>General</c:formatCode>
                <c:ptCount val="7"/>
                <c:pt idx="0">
                  <c:v>70</c:v>
                </c:pt>
                <c:pt idx="1">
                  <c:v>140</c:v>
                </c:pt>
                <c:pt idx="2">
                  <c:v>350</c:v>
                </c:pt>
                <c:pt idx="3">
                  <c:v>700</c:v>
                </c:pt>
                <c:pt idx="4">
                  <c:v>1400</c:v>
                </c:pt>
                <c:pt idx="5">
                  <c:v>2000</c:v>
                </c:pt>
                <c:pt idx="6">
                  <c:v>21000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58-4D23-8053-A5F686C2ED05}"/>
            </c:ext>
          </c:extLst>
        </c:ser>
        <c:ser>
          <c:idx val="2"/>
          <c:order val="2"/>
          <c:tx>
            <c:strRef>
              <c:f>Sheet1!$M$76</c:f>
              <c:strCache>
                <c:ptCount val="1"/>
                <c:pt idx="0">
                  <c:v>3 sigma max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Sheet1!$M$77:$M$83</c:f>
              <c:numCache>
                <c:formatCode>General</c:formatCode>
                <c:ptCount val="7"/>
                <c:pt idx="0">
                  <c:v>130</c:v>
                </c:pt>
                <c:pt idx="1">
                  <c:v>260</c:v>
                </c:pt>
                <c:pt idx="2">
                  <c:v>650</c:v>
                </c:pt>
                <c:pt idx="3">
                  <c:v>1300</c:v>
                </c:pt>
                <c:pt idx="4">
                  <c:v>2600</c:v>
                </c:pt>
                <c:pt idx="5">
                  <c:v>8000</c:v>
                </c:pt>
                <c:pt idx="6">
                  <c:v>39000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58-4D23-8053-A5F686C2ED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0443632"/>
        <c:axId val="608018544"/>
      </c:lineChart>
      <c:catAx>
        <c:axId val="4104436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08018544"/>
        <c:crosses val="autoZero"/>
        <c:auto val="1"/>
        <c:lblAlgn val="ctr"/>
        <c:lblOffset val="100"/>
        <c:noMultiLvlLbl val="0"/>
      </c:catAx>
      <c:valAx>
        <c:axId val="60801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0443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Ammo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Sheet1!$K$94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Sheet1!$K$95:$K$101</c:f>
              <c:numCache>
                <c:formatCode>General</c:formatCode>
                <c:ptCount val="7"/>
                <c:pt idx="0">
                  <c:v>40</c:v>
                </c:pt>
                <c:pt idx="1">
                  <c:v>80</c:v>
                </c:pt>
                <c:pt idx="2">
                  <c:v>120</c:v>
                </c:pt>
                <c:pt idx="3">
                  <c:v>160</c:v>
                </c:pt>
                <c:pt idx="4">
                  <c:v>200</c:v>
                </c:pt>
                <c:pt idx="5">
                  <c:v>300</c:v>
                </c:pt>
                <c:pt idx="6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2B-4F72-98BD-98E18F299FC7}"/>
            </c:ext>
          </c:extLst>
        </c:ser>
        <c:ser>
          <c:idx val="1"/>
          <c:order val="1"/>
          <c:tx>
            <c:strRef>
              <c:f>Sheet1!$L$94</c:f>
              <c:strCache>
                <c:ptCount val="1"/>
                <c:pt idx="0">
                  <c:v>3 sigma min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Sheet1!$L$95:$L$101</c:f>
              <c:numCache>
                <c:formatCode>General</c:formatCode>
                <c:ptCount val="7"/>
                <c:pt idx="0">
                  <c:v>25</c:v>
                </c:pt>
                <c:pt idx="1">
                  <c:v>50</c:v>
                </c:pt>
                <c:pt idx="2">
                  <c:v>90</c:v>
                </c:pt>
                <c:pt idx="3">
                  <c:v>115</c:v>
                </c:pt>
                <c:pt idx="4">
                  <c:v>155</c:v>
                </c:pt>
                <c:pt idx="5">
                  <c:v>240</c:v>
                </c:pt>
                <c:pt idx="6">
                  <c:v>410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2B-4F72-98BD-98E18F299FC7}"/>
            </c:ext>
          </c:extLst>
        </c:ser>
        <c:ser>
          <c:idx val="2"/>
          <c:order val="2"/>
          <c:tx>
            <c:strRef>
              <c:f>Sheet1!$M$94</c:f>
              <c:strCache>
                <c:ptCount val="1"/>
                <c:pt idx="0">
                  <c:v>3 sigma max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Sheet1!$M$95:$M$101</c:f>
              <c:numCache>
                <c:formatCode>General</c:formatCode>
                <c:ptCount val="7"/>
                <c:pt idx="0">
                  <c:v>55</c:v>
                </c:pt>
                <c:pt idx="1">
                  <c:v>110</c:v>
                </c:pt>
                <c:pt idx="2">
                  <c:v>150</c:v>
                </c:pt>
                <c:pt idx="3">
                  <c:v>205</c:v>
                </c:pt>
                <c:pt idx="4">
                  <c:v>245</c:v>
                </c:pt>
                <c:pt idx="5">
                  <c:v>360</c:v>
                </c:pt>
                <c:pt idx="6">
                  <c:v>590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2B-4F72-98BD-98E18F299F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9469248"/>
        <c:axId val="133470352"/>
      </c:lineChart>
      <c:catAx>
        <c:axId val="4394692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3470352"/>
        <c:crosses val="autoZero"/>
        <c:auto val="1"/>
        <c:lblAlgn val="ctr"/>
        <c:lblOffset val="100"/>
        <c:noMultiLvlLbl val="0"/>
      </c:catAx>
      <c:valAx>
        <c:axId val="13347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9469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Equipment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Sheet1!$K$112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Sheet1!$K$113:$K$119</c:f>
              <c:numCache>
                <c:formatCode>General</c:formatCode>
                <c:ptCount val="7"/>
                <c:pt idx="0">
                  <c:v>30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  <c:pt idx="5">
                  <c:v>800</c:v>
                </c:pt>
                <c:pt idx="6">
                  <c:v>1500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72-4447-8C9C-7E0D45EC1B25}"/>
            </c:ext>
          </c:extLst>
        </c:ser>
        <c:ser>
          <c:idx val="1"/>
          <c:order val="1"/>
          <c:tx>
            <c:strRef>
              <c:f>Sheet1!$L$112</c:f>
              <c:strCache>
                <c:ptCount val="1"/>
                <c:pt idx="0">
                  <c:v>3 sigma min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Sheet1!$L$113:$L$119</c:f>
              <c:numCache>
                <c:formatCode>General</c:formatCode>
                <c:ptCount val="7"/>
                <c:pt idx="0">
                  <c:v>18</c:v>
                </c:pt>
                <c:pt idx="1">
                  <c:v>35</c:v>
                </c:pt>
                <c:pt idx="2">
                  <c:v>70</c:v>
                </c:pt>
                <c:pt idx="3">
                  <c:v>140</c:v>
                </c:pt>
                <c:pt idx="4">
                  <c:v>350</c:v>
                </c:pt>
                <c:pt idx="5">
                  <c:v>560</c:v>
                </c:pt>
                <c:pt idx="6">
                  <c:v>1050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72-4447-8C9C-7E0D45EC1B25}"/>
            </c:ext>
          </c:extLst>
        </c:ser>
        <c:ser>
          <c:idx val="2"/>
          <c:order val="2"/>
          <c:tx>
            <c:strRef>
              <c:f>Sheet1!$M$112</c:f>
              <c:strCache>
                <c:ptCount val="1"/>
                <c:pt idx="0">
                  <c:v>3 sigma max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Sheet1!$M$113:$M$119</c:f>
              <c:numCache>
                <c:formatCode>General</c:formatCode>
                <c:ptCount val="7"/>
                <c:pt idx="0">
                  <c:v>42</c:v>
                </c:pt>
                <c:pt idx="1">
                  <c:v>65</c:v>
                </c:pt>
                <c:pt idx="2">
                  <c:v>130</c:v>
                </c:pt>
                <c:pt idx="3">
                  <c:v>260</c:v>
                </c:pt>
                <c:pt idx="4">
                  <c:v>650</c:v>
                </c:pt>
                <c:pt idx="5">
                  <c:v>1040</c:v>
                </c:pt>
                <c:pt idx="6">
                  <c:v>1950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72-4447-8C9C-7E0D45EC1B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0110704"/>
        <c:axId val="409962192"/>
      </c:lineChart>
      <c:catAx>
        <c:axId val="760110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9962192"/>
        <c:crosses val="autoZero"/>
        <c:auto val="1"/>
        <c:lblAlgn val="ctr"/>
        <c:lblOffset val="100"/>
        <c:noMultiLvlLbl val="0"/>
      </c:catAx>
      <c:valAx>
        <c:axId val="40996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0110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Drugs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Sheet1!$K$130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Sheet1!$K$131:$K$137</c:f>
              <c:numCache>
                <c:formatCode>General</c:formatCode>
                <c:ptCount val="7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05-43E2-A6DF-B31398055109}"/>
            </c:ext>
          </c:extLst>
        </c:ser>
        <c:ser>
          <c:idx val="1"/>
          <c:order val="1"/>
          <c:tx>
            <c:strRef>
              <c:f>Sheet1!$L$130</c:f>
              <c:strCache>
                <c:ptCount val="1"/>
                <c:pt idx="0">
                  <c:v>3 sigma min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Sheet1!$L$131:$L$137</c:f>
              <c:numCache>
                <c:formatCode>General</c:formatCode>
                <c:ptCount val="7"/>
                <c:pt idx="0">
                  <c:v>5</c:v>
                </c:pt>
                <c:pt idx="1">
                  <c:v>25</c:v>
                </c:pt>
                <c:pt idx="2">
                  <c:v>42</c:v>
                </c:pt>
                <c:pt idx="3">
                  <c:v>70</c:v>
                </c:pt>
                <c:pt idx="4">
                  <c:v>140</c:v>
                </c:pt>
                <c:pt idx="5">
                  <c:v>410</c:v>
                </c:pt>
                <c:pt idx="6">
                  <c:v>850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05-43E2-A6DF-B31398055109}"/>
            </c:ext>
          </c:extLst>
        </c:ser>
        <c:ser>
          <c:idx val="2"/>
          <c:order val="2"/>
          <c:tx>
            <c:strRef>
              <c:f>Sheet1!$M$130</c:f>
              <c:strCache>
                <c:ptCount val="1"/>
                <c:pt idx="0">
                  <c:v>3 sigma max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Sheet1!$M$131:$M$137</c:f>
              <c:numCache>
                <c:formatCode>General</c:formatCode>
                <c:ptCount val="7"/>
                <c:pt idx="0">
                  <c:v>35</c:v>
                </c:pt>
                <c:pt idx="1">
                  <c:v>55</c:v>
                </c:pt>
                <c:pt idx="2">
                  <c:v>78</c:v>
                </c:pt>
                <c:pt idx="3">
                  <c:v>130</c:v>
                </c:pt>
                <c:pt idx="4">
                  <c:v>260</c:v>
                </c:pt>
                <c:pt idx="5">
                  <c:v>590</c:v>
                </c:pt>
                <c:pt idx="6">
                  <c:v>1150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05-43E2-A6DF-B313980551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6048816"/>
        <c:axId val="133448528"/>
      </c:lineChart>
      <c:catAx>
        <c:axId val="3360488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3448528"/>
        <c:crosses val="autoZero"/>
        <c:auto val="1"/>
        <c:lblAlgn val="ctr"/>
        <c:lblOffset val="100"/>
        <c:noMultiLvlLbl val="0"/>
      </c:catAx>
      <c:valAx>
        <c:axId val="13344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6048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Junk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Sheet1!$K$148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Sheet1!$K$149:$K$155</c:f>
              <c:numCache>
                <c:formatCode>General</c:formatCode>
                <c:ptCount val="7"/>
                <c:pt idx="0">
                  <c:v>20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  <c:pt idx="5">
                  <c:v>800</c:v>
                </c:pt>
                <c:pt idx="6">
                  <c:v>1500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EE-4259-83AC-45678AF5DABE}"/>
            </c:ext>
          </c:extLst>
        </c:ser>
        <c:ser>
          <c:idx val="1"/>
          <c:order val="1"/>
          <c:tx>
            <c:strRef>
              <c:f>Sheet1!$L$148</c:f>
              <c:strCache>
                <c:ptCount val="1"/>
                <c:pt idx="0">
                  <c:v>3 sigma min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Sheet1!$L$149:$L$155</c:f>
              <c:numCache>
                <c:formatCode>General</c:formatCode>
                <c:ptCount val="7"/>
                <c:pt idx="0">
                  <c:v>5</c:v>
                </c:pt>
                <c:pt idx="1">
                  <c:v>29</c:v>
                </c:pt>
                <c:pt idx="2">
                  <c:v>70</c:v>
                </c:pt>
                <c:pt idx="3">
                  <c:v>140</c:v>
                </c:pt>
                <c:pt idx="4">
                  <c:v>350</c:v>
                </c:pt>
                <c:pt idx="5">
                  <c:v>560</c:v>
                </c:pt>
                <c:pt idx="6">
                  <c:v>1050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EE-4259-83AC-45678AF5DABE}"/>
            </c:ext>
          </c:extLst>
        </c:ser>
        <c:ser>
          <c:idx val="2"/>
          <c:order val="2"/>
          <c:tx>
            <c:strRef>
              <c:f>Sheet1!$M$148</c:f>
              <c:strCache>
                <c:ptCount val="1"/>
                <c:pt idx="0">
                  <c:v>3 sigma max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Sheet1!$M$149:$M$155</c:f>
              <c:numCache>
                <c:formatCode>General</c:formatCode>
                <c:ptCount val="7"/>
                <c:pt idx="0">
                  <c:v>35</c:v>
                </c:pt>
                <c:pt idx="1">
                  <c:v>71</c:v>
                </c:pt>
                <c:pt idx="2">
                  <c:v>130</c:v>
                </c:pt>
                <c:pt idx="3">
                  <c:v>260</c:v>
                </c:pt>
                <c:pt idx="4">
                  <c:v>650</c:v>
                </c:pt>
                <c:pt idx="5">
                  <c:v>1040</c:v>
                </c:pt>
                <c:pt idx="6">
                  <c:v>1950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EE-4259-83AC-45678AF5D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9462048"/>
        <c:axId val="333753648"/>
      </c:lineChart>
      <c:catAx>
        <c:axId val="4394620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3753648"/>
        <c:crosses val="autoZero"/>
        <c:auto val="1"/>
        <c:lblAlgn val="ctr"/>
        <c:lblOffset val="100"/>
        <c:noMultiLvlLbl val="0"/>
      </c:catAx>
      <c:valAx>
        <c:axId val="33375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9462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427038</xdr:colOff>
      <xdr:row>17</xdr:row>
      <xdr:rowOff>138113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B4269E2-A087-48E4-B8C5-42241F768B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17</xdr:row>
      <xdr:rowOff>185736</xdr:rowOff>
    </xdr:from>
    <xdr:to>
      <xdr:col>8</xdr:col>
      <xdr:colOff>404813</xdr:colOff>
      <xdr:row>37</xdr:row>
      <xdr:rowOff>95249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2BE7CEE-D17F-47F5-B45A-39F26BEB93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38</xdr:row>
      <xdr:rowOff>14287</xdr:rowOff>
    </xdr:from>
    <xdr:to>
      <xdr:col>8</xdr:col>
      <xdr:colOff>379412</xdr:colOff>
      <xdr:row>55</xdr:row>
      <xdr:rowOff>123825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2A93164-AA33-4EA9-957E-A9169A1336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56</xdr:row>
      <xdr:rowOff>4762</xdr:rowOff>
    </xdr:from>
    <xdr:to>
      <xdr:col>8</xdr:col>
      <xdr:colOff>385762</xdr:colOff>
      <xdr:row>72</xdr:row>
      <xdr:rowOff>171450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DB17AC1-516E-4C1B-8538-A34038C9AF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73</xdr:row>
      <xdr:rowOff>185737</xdr:rowOff>
    </xdr:from>
    <xdr:to>
      <xdr:col>8</xdr:col>
      <xdr:colOff>385762</xdr:colOff>
      <xdr:row>90</xdr:row>
      <xdr:rowOff>161925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E4E257A-7F9F-4F12-B277-ADF435CAC6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91</xdr:row>
      <xdr:rowOff>185737</xdr:rowOff>
    </xdr:from>
    <xdr:to>
      <xdr:col>8</xdr:col>
      <xdr:colOff>385762</xdr:colOff>
      <xdr:row>108</xdr:row>
      <xdr:rowOff>161925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0FADD29-EBBA-4EA0-9210-6548B9A33F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109</xdr:row>
      <xdr:rowOff>185736</xdr:rowOff>
    </xdr:from>
    <xdr:to>
      <xdr:col>8</xdr:col>
      <xdr:colOff>369888</xdr:colOff>
      <xdr:row>126</xdr:row>
      <xdr:rowOff>152399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DBFE516-F576-4980-B4D0-54318C8C3C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128</xdr:row>
      <xdr:rowOff>14286</xdr:rowOff>
    </xdr:from>
    <xdr:to>
      <xdr:col>8</xdr:col>
      <xdr:colOff>369888</xdr:colOff>
      <xdr:row>144</xdr:row>
      <xdr:rowOff>171449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6B28947-3482-4198-A86D-E61234AE0C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146</xdr:row>
      <xdr:rowOff>4762</xdr:rowOff>
    </xdr:from>
    <xdr:to>
      <xdr:col>8</xdr:col>
      <xdr:colOff>354012</xdr:colOff>
      <xdr:row>162</xdr:row>
      <xdr:rowOff>152400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165E69F-11D3-469D-BA39-9CBFE8C416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J2:U155"/>
  <sheetViews>
    <sheetView tabSelected="1" topLeftCell="A118" workbookViewId="0">
      <selection activeCell="AB61" sqref="AB61"/>
    </sheetView>
  </sheetViews>
  <sheetFormatPr defaultRowHeight="15" x14ac:dyDescent="0.25"/>
  <cols>
    <col min="3" max="3" width="10.28515625" customWidth="1"/>
    <col min="4" max="4" width="9.42578125" customWidth="1"/>
    <col min="6" max="6" width="9.28515625" customWidth="1"/>
    <col min="7" max="7" width="9" customWidth="1"/>
    <col min="12" max="12" width="12.140625" customWidth="1"/>
    <col min="13" max="13" width="11.42578125" customWidth="1"/>
  </cols>
  <sheetData>
    <row r="2" spans="10:13" x14ac:dyDescent="0.25">
      <c r="J2" t="s">
        <v>2</v>
      </c>
    </row>
    <row r="3" spans="10:13" x14ac:dyDescent="0.25">
      <c r="J3" t="s">
        <v>1</v>
      </c>
      <c r="K3" t="s">
        <v>0</v>
      </c>
      <c r="L3" t="s">
        <v>4</v>
      </c>
      <c r="M3" t="s">
        <v>5</v>
      </c>
    </row>
    <row r="4" spans="10:13" x14ac:dyDescent="0.25">
      <c r="J4">
        <v>3</v>
      </c>
      <c r="K4">
        <v>30</v>
      </c>
      <c r="L4">
        <f>K4-3*J4</f>
        <v>21</v>
      </c>
      <c r="M4">
        <f>K4+3*J4</f>
        <v>39</v>
      </c>
    </row>
    <row r="5" spans="10:13" x14ac:dyDescent="0.25">
      <c r="J5">
        <v>2.7</v>
      </c>
      <c r="K5">
        <v>35</v>
      </c>
      <c r="L5">
        <f>K5-3*J5</f>
        <v>26.9</v>
      </c>
      <c r="M5">
        <f>K5+3*J5</f>
        <v>43.1</v>
      </c>
    </row>
    <row r="6" spans="10:13" x14ac:dyDescent="0.25">
      <c r="J6">
        <v>2.5</v>
      </c>
      <c r="K6">
        <v>45</v>
      </c>
      <c r="L6">
        <f>K6-3*J6</f>
        <v>37.5</v>
      </c>
      <c r="M6">
        <f>K6+3*J6</f>
        <v>52.5</v>
      </c>
    </row>
    <row r="7" spans="10:13" x14ac:dyDescent="0.25">
      <c r="J7" s="1">
        <v>2.2999999999999998</v>
      </c>
      <c r="K7" s="1">
        <v>60</v>
      </c>
      <c r="L7" s="1">
        <f>K7-3*J7</f>
        <v>53.1</v>
      </c>
      <c r="M7" s="1">
        <f>K7+3*J7</f>
        <v>66.900000000000006</v>
      </c>
    </row>
    <row r="8" spans="10:13" x14ac:dyDescent="0.25">
      <c r="J8">
        <v>2</v>
      </c>
      <c r="K8">
        <v>70</v>
      </c>
      <c r="L8">
        <f>K8-3*J8</f>
        <v>64</v>
      </c>
      <c r="M8">
        <f>K8+3*J8</f>
        <v>76</v>
      </c>
    </row>
    <row r="9" spans="10:13" x14ac:dyDescent="0.25">
      <c r="J9">
        <v>1.5</v>
      </c>
      <c r="K9">
        <v>75</v>
      </c>
      <c r="L9">
        <f>K9-3*J9</f>
        <v>70.5</v>
      </c>
      <c r="M9">
        <f>K9+3*J9</f>
        <v>79.5</v>
      </c>
    </row>
    <row r="10" spans="10:13" x14ac:dyDescent="0.25">
      <c r="J10">
        <v>1</v>
      </c>
      <c r="K10">
        <v>80</v>
      </c>
      <c r="L10">
        <f>K10-3*J10</f>
        <v>77</v>
      </c>
      <c r="M10">
        <f>K10+3*J10</f>
        <v>83</v>
      </c>
    </row>
    <row r="20" spans="10:13" x14ac:dyDescent="0.25">
      <c r="J20" t="s">
        <v>3</v>
      </c>
    </row>
    <row r="21" spans="10:13" x14ac:dyDescent="0.25">
      <c r="J21" t="s">
        <v>1</v>
      </c>
      <c r="K21" t="s">
        <v>0</v>
      </c>
      <c r="L21" t="s">
        <v>4</v>
      </c>
      <c r="M21" t="s">
        <v>5</v>
      </c>
    </row>
    <row r="22" spans="10:13" x14ac:dyDescent="0.25">
      <c r="J22">
        <v>3</v>
      </c>
      <c r="K22">
        <v>35</v>
      </c>
      <c r="L22">
        <f>K22-3*J22</f>
        <v>26</v>
      </c>
      <c r="M22">
        <f>K22+3*J22</f>
        <v>44</v>
      </c>
    </row>
    <row r="23" spans="10:13" x14ac:dyDescent="0.25">
      <c r="J23">
        <v>2.7</v>
      </c>
      <c r="K23">
        <v>45</v>
      </c>
      <c r="L23">
        <f>K23-3*J23</f>
        <v>36.9</v>
      </c>
      <c r="M23">
        <f>K23+3*J23</f>
        <v>53.1</v>
      </c>
    </row>
    <row r="24" spans="10:13" x14ac:dyDescent="0.25">
      <c r="J24">
        <v>2.5</v>
      </c>
      <c r="K24">
        <v>60</v>
      </c>
      <c r="L24">
        <f>K24-3*J24</f>
        <v>52.5</v>
      </c>
      <c r="M24">
        <f>K24+3*J24</f>
        <v>67.5</v>
      </c>
    </row>
    <row r="25" spans="10:13" x14ac:dyDescent="0.25">
      <c r="J25" s="1">
        <v>2.2999999999999998</v>
      </c>
      <c r="K25" s="1">
        <v>86</v>
      </c>
      <c r="L25" s="1">
        <f>K25-3*J25</f>
        <v>79.099999999999994</v>
      </c>
      <c r="M25" s="1">
        <f>K25+3*J25</f>
        <v>92.9</v>
      </c>
    </row>
    <row r="26" spans="10:13" x14ac:dyDescent="0.25">
      <c r="J26">
        <v>2</v>
      </c>
      <c r="K26">
        <v>100</v>
      </c>
      <c r="L26">
        <f>K26-3*J26</f>
        <v>94</v>
      </c>
      <c r="M26">
        <f>K26+3*J26</f>
        <v>106</v>
      </c>
    </row>
    <row r="27" spans="10:13" x14ac:dyDescent="0.25">
      <c r="J27">
        <v>1.5</v>
      </c>
      <c r="K27">
        <v>110</v>
      </c>
      <c r="L27">
        <f>K27-3*J27</f>
        <v>105.5</v>
      </c>
      <c r="M27">
        <f>K27+3*J27</f>
        <v>114.5</v>
      </c>
    </row>
    <row r="28" spans="10:13" x14ac:dyDescent="0.25">
      <c r="J28">
        <v>1</v>
      </c>
      <c r="K28">
        <v>115</v>
      </c>
      <c r="L28">
        <f>K28-3*J28</f>
        <v>112</v>
      </c>
      <c r="M28">
        <f>K28+3*J28</f>
        <v>118</v>
      </c>
    </row>
    <row r="39" spans="10:21" x14ac:dyDescent="0.25">
      <c r="J39" t="s">
        <v>6</v>
      </c>
      <c r="O39" t="s">
        <v>13</v>
      </c>
    </row>
    <row r="40" spans="10:21" x14ac:dyDescent="0.25">
      <c r="J40" t="s">
        <v>1</v>
      </c>
      <c r="K40" t="s">
        <v>0</v>
      </c>
      <c r="L40" t="s">
        <v>4</v>
      </c>
      <c r="M40" t="s">
        <v>5</v>
      </c>
      <c r="O40" t="s">
        <v>14</v>
      </c>
      <c r="P40" t="s">
        <v>15</v>
      </c>
      <c r="Q40" t="s">
        <v>16</v>
      </c>
      <c r="R40" t="s">
        <v>17</v>
      </c>
      <c r="S40" t="s">
        <v>18</v>
      </c>
      <c r="T40" t="s">
        <v>19</v>
      </c>
      <c r="U40" t="s">
        <v>20</v>
      </c>
    </row>
    <row r="41" spans="10:21" x14ac:dyDescent="0.25">
      <c r="J41">
        <v>5</v>
      </c>
      <c r="K41">
        <v>40</v>
      </c>
      <c r="L41">
        <f t="shared" ref="L41:L70" si="0">K41-3*J41</f>
        <v>25</v>
      </c>
      <c r="M41">
        <f t="shared" ref="M41:M70" si="1">K41+3*J41</f>
        <v>55</v>
      </c>
      <c r="O41" t="b">
        <f>$L41&gt;20*2</f>
        <v>0</v>
      </c>
      <c r="P41" t="b">
        <f>$L41&gt;50*2</f>
        <v>0</v>
      </c>
      <c r="Q41" t="b">
        <f>$L41&gt;100*2</f>
        <v>0</v>
      </c>
      <c r="R41" t="b">
        <f>$L41&gt;100*2</f>
        <v>0</v>
      </c>
      <c r="S41" t="b">
        <f>$L41&gt;500*2</f>
        <v>0</v>
      </c>
      <c r="T41" t="b">
        <f>$L41&gt;500*2</f>
        <v>0</v>
      </c>
      <c r="U41" t="b">
        <f>$L41&gt;5000*2</f>
        <v>0</v>
      </c>
    </row>
    <row r="42" spans="10:21" x14ac:dyDescent="0.25">
      <c r="J42">
        <v>7</v>
      </c>
      <c r="K42">
        <v>100</v>
      </c>
      <c r="L42">
        <f t="shared" si="0"/>
        <v>79</v>
      </c>
      <c r="M42">
        <f t="shared" si="1"/>
        <v>121</v>
      </c>
      <c r="O42" t="b">
        <f t="shared" ref="O42:U47" si="2">$L42&gt;20*2</f>
        <v>1</v>
      </c>
      <c r="P42" t="b">
        <f t="shared" ref="P42:P47" si="3">$L42&gt;50*2</f>
        <v>0</v>
      </c>
      <c r="Q42" t="b">
        <f t="shared" ref="Q42:R47" si="4">$L42&gt;100*2</f>
        <v>0</v>
      </c>
      <c r="R42" t="b">
        <f t="shared" si="4"/>
        <v>0</v>
      </c>
      <c r="S42" t="b">
        <f t="shared" ref="S42:T47" si="5">$L42&gt;500*2</f>
        <v>0</v>
      </c>
      <c r="T42" t="b">
        <f t="shared" si="5"/>
        <v>0</v>
      </c>
      <c r="U42" t="b">
        <f t="shared" ref="U42:U47" si="6">$L42&gt;5000*2</f>
        <v>0</v>
      </c>
    </row>
    <row r="43" spans="10:21" x14ac:dyDescent="0.25">
      <c r="J43">
        <v>10</v>
      </c>
      <c r="K43">
        <v>150</v>
      </c>
      <c r="L43">
        <f t="shared" si="0"/>
        <v>120</v>
      </c>
      <c r="M43">
        <f t="shared" si="1"/>
        <v>180</v>
      </c>
      <c r="O43" t="b">
        <f t="shared" si="2"/>
        <v>1</v>
      </c>
      <c r="P43" t="b">
        <f t="shared" si="3"/>
        <v>1</v>
      </c>
      <c r="Q43" t="b">
        <f t="shared" si="4"/>
        <v>0</v>
      </c>
      <c r="R43" t="b">
        <f t="shared" si="4"/>
        <v>0</v>
      </c>
      <c r="S43" t="b">
        <f t="shared" si="5"/>
        <v>0</v>
      </c>
      <c r="T43" t="b">
        <f t="shared" si="5"/>
        <v>0</v>
      </c>
      <c r="U43" t="b">
        <f t="shared" si="6"/>
        <v>0</v>
      </c>
    </row>
    <row r="44" spans="10:21" x14ac:dyDescent="0.25">
      <c r="J44" s="1">
        <v>10</v>
      </c>
      <c r="K44" s="1">
        <v>250</v>
      </c>
      <c r="L44" s="1">
        <f t="shared" si="0"/>
        <v>220</v>
      </c>
      <c r="M44" s="1">
        <f t="shared" si="1"/>
        <v>280</v>
      </c>
      <c r="O44" t="b">
        <f t="shared" si="2"/>
        <v>1</v>
      </c>
      <c r="P44" t="b">
        <f t="shared" si="3"/>
        <v>1</v>
      </c>
      <c r="Q44" t="b">
        <f t="shared" si="4"/>
        <v>1</v>
      </c>
      <c r="R44" t="b">
        <f t="shared" si="4"/>
        <v>1</v>
      </c>
      <c r="S44" t="b">
        <f t="shared" si="5"/>
        <v>0</v>
      </c>
      <c r="T44" t="b">
        <f t="shared" si="5"/>
        <v>0</v>
      </c>
      <c r="U44" t="b">
        <f t="shared" si="6"/>
        <v>0</v>
      </c>
    </row>
    <row r="45" spans="10:21" x14ac:dyDescent="0.25">
      <c r="J45">
        <v>20</v>
      </c>
      <c r="K45">
        <v>500</v>
      </c>
      <c r="L45">
        <f t="shared" si="0"/>
        <v>440</v>
      </c>
      <c r="M45">
        <f t="shared" si="1"/>
        <v>560</v>
      </c>
      <c r="O45" t="b">
        <f t="shared" si="2"/>
        <v>1</v>
      </c>
      <c r="P45" t="b">
        <f t="shared" si="3"/>
        <v>1</v>
      </c>
      <c r="Q45" t="b">
        <f t="shared" si="4"/>
        <v>1</v>
      </c>
      <c r="R45" t="b">
        <f t="shared" si="4"/>
        <v>1</v>
      </c>
      <c r="S45" t="b">
        <f t="shared" si="5"/>
        <v>0</v>
      </c>
      <c r="T45" t="b">
        <f t="shared" si="5"/>
        <v>0</v>
      </c>
      <c r="U45" t="b">
        <f t="shared" si="6"/>
        <v>0</v>
      </c>
    </row>
    <row r="46" spans="10:21" x14ac:dyDescent="0.25">
      <c r="J46">
        <v>1</v>
      </c>
      <c r="K46">
        <v>5100</v>
      </c>
      <c r="L46">
        <f t="shared" si="0"/>
        <v>5097</v>
      </c>
      <c r="M46">
        <f t="shared" si="1"/>
        <v>5103</v>
      </c>
      <c r="O46" t="b">
        <f t="shared" si="2"/>
        <v>1</v>
      </c>
      <c r="P46" t="b">
        <f t="shared" si="3"/>
        <v>1</v>
      </c>
      <c r="Q46" t="b">
        <f t="shared" si="4"/>
        <v>1</v>
      </c>
      <c r="R46" t="b">
        <f t="shared" si="4"/>
        <v>1</v>
      </c>
      <c r="S46" t="b">
        <f t="shared" si="5"/>
        <v>1</v>
      </c>
      <c r="T46" t="b">
        <f t="shared" si="5"/>
        <v>1</v>
      </c>
      <c r="U46" t="b">
        <f t="shared" si="6"/>
        <v>0</v>
      </c>
    </row>
    <row r="47" spans="10:21" x14ac:dyDescent="0.25">
      <c r="J47">
        <v>1</v>
      </c>
      <c r="K47">
        <v>10100</v>
      </c>
      <c r="L47">
        <f t="shared" si="0"/>
        <v>10097</v>
      </c>
      <c r="M47">
        <f t="shared" si="1"/>
        <v>10103</v>
      </c>
      <c r="O47" t="b">
        <f t="shared" si="2"/>
        <v>1</v>
      </c>
      <c r="P47" t="b">
        <f t="shared" si="3"/>
        <v>1</v>
      </c>
      <c r="Q47" t="b">
        <f t="shared" si="4"/>
        <v>1</v>
      </c>
      <c r="R47" t="b">
        <f t="shared" si="4"/>
        <v>1</v>
      </c>
      <c r="S47" t="b">
        <f t="shared" si="5"/>
        <v>1</v>
      </c>
      <c r="T47" t="b">
        <f t="shared" si="5"/>
        <v>1</v>
      </c>
      <c r="U47" t="b">
        <f t="shared" si="6"/>
        <v>1</v>
      </c>
    </row>
    <row r="57" spans="10:13" x14ac:dyDescent="0.25">
      <c r="J57" t="s">
        <v>7</v>
      </c>
    </row>
    <row r="58" spans="10:13" x14ac:dyDescent="0.25">
      <c r="J58" t="s">
        <v>1</v>
      </c>
      <c r="K58" t="s">
        <v>0</v>
      </c>
      <c r="L58" t="s">
        <v>4</v>
      </c>
      <c r="M58" t="s">
        <v>5</v>
      </c>
    </row>
    <row r="59" spans="10:13" x14ac:dyDescent="0.25">
      <c r="J59">
        <v>10</v>
      </c>
      <c r="K59">
        <v>120</v>
      </c>
      <c r="L59">
        <f>K59-3*J59</f>
        <v>90</v>
      </c>
      <c r="M59">
        <f>K59+3*J59</f>
        <v>150</v>
      </c>
    </row>
    <row r="60" spans="10:13" x14ac:dyDescent="0.25">
      <c r="J60">
        <v>15</v>
      </c>
      <c r="K60">
        <v>200</v>
      </c>
      <c r="L60">
        <f t="shared" ref="L60:L65" si="7">K60-3*J60</f>
        <v>155</v>
      </c>
      <c r="M60">
        <f t="shared" ref="M60:M65" si="8">K60+3*J60</f>
        <v>245</v>
      </c>
    </row>
    <row r="61" spans="10:13" x14ac:dyDescent="0.25">
      <c r="J61">
        <v>30</v>
      </c>
      <c r="K61">
        <v>250</v>
      </c>
      <c r="L61">
        <f t="shared" si="7"/>
        <v>160</v>
      </c>
      <c r="M61">
        <f t="shared" si="8"/>
        <v>340</v>
      </c>
    </row>
    <row r="62" spans="10:13" x14ac:dyDescent="0.25">
      <c r="J62" s="1">
        <v>50</v>
      </c>
      <c r="K62" s="1">
        <v>650</v>
      </c>
      <c r="L62" s="1">
        <f t="shared" si="7"/>
        <v>500</v>
      </c>
      <c r="M62" s="1">
        <f t="shared" si="8"/>
        <v>800</v>
      </c>
    </row>
    <row r="63" spans="10:13" x14ac:dyDescent="0.25">
      <c r="J63">
        <v>150</v>
      </c>
      <c r="K63">
        <v>1500</v>
      </c>
      <c r="L63">
        <f t="shared" si="7"/>
        <v>1050</v>
      </c>
      <c r="M63">
        <f t="shared" si="8"/>
        <v>1950</v>
      </c>
    </row>
    <row r="64" spans="10:13" x14ac:dyDescent="0.25">
      <c r="J64">
        <v>400</v>
      </c>
      <c r="K64">
        <v>5000</v>
      </c>
      <c r="L64">
        <f t="shared" si="7"/>
        <v>3800</v>
      </c>
      <c r="M64">
        <f t="shared" si="8"/>
        <v>6200</v>
      </c>
    </row>
    <row r="65" spans="10:13" x14ac:dyDescent="0.25">
      <c r="J65">
        <v>700</v>
      </c>
      <c r="K65">
        <v>10000</v>
      </c>
      <c r="L65">
        <f t="shared" si="7"/>
        <v>7900</v>
      </c>
      <c r="M65">
        <f t="shared" si="8"/>
        <v>12100</v>
      </c>
    </row>
    <row r="75" spans="10:13" x14ac:dyDescent="0.25">
      <c r="J75" t="s">
        <v>8</v>
      </c>
    </row>
    <row r="76" spans="10:13" x14ac:dyDescent="0.25">
      <c r="J76" t="s">
        <v>1</v>
      </c>
      <c r="K76" t="s">
        <v>0</v>
      </c>
      <c r="L76" t="s">
        <v>4</v>
      </c>
      <c r="M76" t="s">
        <v>5</v>
      </c>
    </row>
    <row r="77" spans="10:13" x14ac:dyDescent="0.25">
      <c r="J77">
        <v>10</v>
      </c>
      <c r="K77">
        <v>100</v>
      </c>
      <c r="L77">
        <f>K77-3*J77</f>
        <v>70</v>
      </c>
      <c r="M77">
        <f>K77+3*J77</f>
        <v>130</v>
      </c>
    </row>
    <row r="78" spans="10:13" x14ac:dyDescent="0.25">
      <c r="J78">
        <v>20</v>
      </c>
      <c r="K78">
        <v>200</v>
      </c>
      <c r="L78">
        <f t="shared" ref="L78:L83" si="9">K78-3*J78</f>
        <v>140</v>
      </c>
      <c r="M78">
        <f t="shared" ref="M78:M83" si="10">K78+3*J78</f>
        <v>260</v>
      </c>
    </row>
    <row r="79" spans="10:13" x14ac:dyDescent="0.25">
      <c r="J79">
        <v>50</v>
      </c>
      <c r="K79">
        <v>500</v>
      </c>
      <c r="L79">
        <f t="shared" si="9"/>
        <v>350</v>
      </c>
      <c r="M79">
        <f t="shared" si="10"/>
        <v>650</v>
      </c>
    </row>
    <row r="80" spans="10:13" x14ac:dyDescent="0.25">
      <c r="J80" s="1">
        <v>100</v>
      </c>
      <c r="K80" s="1">
        <v>1000</v>
      </c>
      <c r="L80" s="1">
        <f t="shared" si="9"/>
        <v>700</v>
      </c>
      <c r="M80" s="1">
        <f t="shared" si="10"/>
        <v>1300</v>
      </c>
    </row>
    <row r="81" spans="10:13" x14ac:dyDescent="0.25">
      <c r="J81">
        <v>200</v>
      </c>
      <c r="K81">
        <v>2000</v>
      </c>
      <c r="L81">
        <f t="shared" si="9"/>
        <v>1400</v>
      </c>
      <c r="M81">
        <f t="shared" si="10"/>
        <v>2600</v>
      </c>
    </row>
    <row r="82" spans="10:13" x14ac:dyDescent="0.25">
      <c r="J82">
        <v>1000</v>
      </c>
      <c r="K82">
        <v>5000</v>
      </c>
      <c r="L82">
        <f t="shared" si="9"/>
        <v>2000</v>
      </c>
      <c r="M82">
        <f t="shared" si="10"/>
        <v>8000</v>
      </c>
    </row>
    <row r="83" spans="10:13" x14ac:dyDescent="0.25">
      <c r="J83">
        <v>3000</v>
      </c>
      <c r="K83">
        <v>30000</v>
      </c>
      <c r="L83">
        <f t="shared" si="9"/>
        <v>21000</v>
      </c>
      <c r="M83">
        <f t="shared" si="10"/>
        <v>39000</v>
      </c>
    </row>
    <row r="93" spans="10:13" x14ac:dyDescent="0.25">
      <c r="J93" t="s">
        <v>9</v>
      </c>
    </row>
    <row r="94" spans="10:13" x14ac:dyDescent="0.25">
      <c r="J94" t="s">
        <v>1</v>
      </c>
      <c r="K94" t="s">
        <v>0</v>
      </c>
      <c r="L94" t="s">
        <v>4</v>
      </c>
      <c r="M94" t="s">
        <v>5</v>
      </c>
    </row>
    <row r="95" spans="10:13" x14ac:dyDescent="0.25">
      <c r="J95">
        <v>5</v>
      </c>
      <c r="K95">
        <v>40</v>
      </c>
      <c r="L95">
        <f>K95-3*J95</f>
        <v>25</v>
      </c>
      <c r="M95">
        <f>K95+3*J95</f>
        <v>55</v>
      </c>
    </row>
    <row r="96" spans="10:13" x14ac:dyDescent="0.25">
      <c r="J96">
        <v>10</v>
      </c>
      <c r="K96">
        <v>80</v>
      </c>
      <c r="L96">
        <f t="shared" ref="L96:L101" si="11">K96-3*J96</f>
        <v>50</v>
      </c>
      <c r="M96">
        <f t="shared" ref="M96:M101" si="12">K96+3*J96</f>
        <v>110</v>
      </c>
    </row>
    <row r="97" spans="10:13" x14ac:dyDescent="0.25">
      <c r="J97">
        <v>10</v>
      </c>
      <c r="K97">
        <v>120</v>
      </c>
      <c r="L97">
        <f t="shared" si="11"/>
        <v>90</v>
      </c>
      <c r="M97">
        <f t="shared" si="12"/>
        <v>150</v>
      </c>
    </row>
    <row r="98" spans="10:13" x14ac:dyDescent="0.25">
      <c r="J98" s="1">
        <v>15</v>
      </c>
      <c r="K98" s="1">
        <v>160</v>
      </c>
      <c r="L98" s="1">
        <f t="shared" si="11"/>
        <v>115</v>
      </c>
      <c r="M98" s="1">
        <f t="shared" si="12"/>
        <v>205</v>
      </c>
    </row>
    <row r="99" spans="10:13" x14ac:dyDescent="0.25">
      <c r="J99">
        <v>15</v>
      </c>
      <c r="K99">
        <v>200</v>
      </c>
      <c r="L99">
        <f t="shared" si="11"/>
        <v>155</v>
      </c>
      <c r="M99">
        <f t="shared" si="12"/>
        <v>245</v>
      </c>
    </row>
    <row r="100" spans="10:13" x14ac:dyDescent="0.25">
      <c r="J100">
        <v>20</v>
      </c>
      <c r="K100">
        <v>300</v>
      </c>
      <c r="L100">
        <f t="shared" si="11"/>
        <v>240</v>
      </c>
      <c r="M100">
        <f t="shared" si="12"/>
        <v>360</v>
      </c>
    </row>
    <row r="101" spans="10:13" x14ac:dyDescent="0.25">
      <c r="J101">
        <v>30</v>
      </c>
      <c r="K101">
        <v>500</v>
      </c>
      <c r="L101">
        <f t="shared" si="11"/>
        <v>410</v>
      </c>
      <c r="M101">
        <f t="shared" si="12"/>
        <v>590</v>
      </c>
    </row>
    <row r="111" spans="10:13" x14ac:dyDescent="0.25">
      <c r="J111" t="s">
        <v>10</v>
      </c>
    </row>
    <row r="112" spans="10:13" x14ac:dyDescent="0.25">
      <c r="J112" t="s">
        <v>1</v>
      </c>
      <c r="K112" t="s">
        <v>0</v>
      </c>
      <c r="L112" t="s">
        <v>4</v>
      </c>
      <c r="M112" t="s">
        <v>5</v>
      </c>
    </row>
    <row r="113" spans="10:13" x14ac:dyDescent="0.25">
      <c r="J113">
        <v>4</v>
      </c>
      <c r="K113">
        <v>30</v>
      </c>
      <c r="L113">
        <f>K113-3*J113</f>
        <v>18</v>
      </c>
      <c r="M113">
        <f>K113+3*J113</f>
        <v>42</v>
      </c>
    </row>
    <row r="114" spans="10:13" x14ac:dyDescent="0.25">
      <c r="J114">
        <v>5</v>
      </c>
      <c r="K114">
        <v>50</v>
      </c>
      <c r="L114">
        <f t="shared" ref="L114:L119" si="13">K114-3*J114</f>
        <v>35</v>
      </c>
      <c r="M114">
        <f t="shared" ref="M114:M119" si="14">K114+3*J114</f>
        <v>65</v>
      </c>
    </row>
    <row r="115" spans="10:13" x14ac:dyDescent="0.25">
      <c r="J115">
        <v>10</v>
      </c>
      <c r="K115">
        <v>100</v>
      </c>
      <c r="L115">
        <f t="shared" si="13"/>
        <v>70</v>
      </c>
      <c r="M115">
        <f t="shared" si="14"/>
        <v>130</v>
      </c>
    </row>
    <row r="116" spans="10:13" x14ac:dyDescent="0.25">
      <c r="J116" s="1">
        <v>20</v>
      </c>
      <c r="K116" s="1">
        <v>200</v>
      </c>
      <c r="L116" s="1">
        <f t="shared" si="13"/>
        <v>140</v>
      </c>
      <c r="M116" s="1">
        <f t="shared" si="14"/>
        <v>260</v>
      </c>
    </row>
    <row r="117" spans="10:13" x14ac:dyDescent="0.25">
      <c r="J117">
        <v>50</v>
      </c>
      <c r="K117">
        <v>500</v>
      </c>
      <c r="L117">
        <f t="shared" si="13"/>
        <v>350</v>
      </c>
      <c r="M117">
        <f t="shared" si="14"/>
        <v>650</v>
      </c>
    </row>
    <row r="118" spans="10:13" x14ac:dyDescent="0.25">
      <c r="J118">
        <v>80</v>
      </c>
      <c r="K118">
        <v>800</v>
      </c>
      <c r="L118">
        <f t="shared" si="13"/>
        <v>560</v>
      </c>
      <c r="M118">
        <f t="shared" si="14"/>
        <v>1040</v>
      </c>
    </row>
    <row r="119" spans="10:13" x14ac:dyDescent="0.25">
      <c r="J119">
        <v>150</v>
      </c>
      <c r="K119">
        <v>1500</v>
      </c>
      <c r="L119">
        <f t="shared" si="13"/>
        <v>1050</v>
      </c>
      <c r="M119">
        <f t="shared" si="14"/>
        <v>1950</v>
      </c>
    </row>
    <row r="129" spans="10:13" x14ac:dyDescent="0.25">
      <c r="J129" t="s">
        <v>11</v>
      </c>
    </row>
    <row r="130" spans="10:13" x14ac:dyDescent="0.25">
      <c r="J130" t="s">
        <v>1</v>
      </c>
      <c r="K130" t="s">
        <v>0</v>
      </c>
      <c r="L130" t="s">
        <v>4</v>
      </c>
      <c r="M130" t="s">
        <v>5</v>
      </c>
    </row>
    <row r="131" spans="10:13" x14ac:dyDescent="0.25">
      <c r="J131">
        <v>5</v>
      </c>
      <c r="K131">
        <v>20</v>
      </c>
      <c r="L131">
        <f>K131-3*J131</f>
        <v>5</v>
      </c>
      <c r="M131">
        <f>K131+3*J131</f>
        <v>35</v>
      </c>
    </row>
    <row r="132" spans="10:13" x14ac:dyDescent="0.25">
      <c r="J132">
        <v>5</v>
      </c>
      <c r="K132">
        <v>40</v>
      </c>
      <c r="L132">
        <f t="shared" ref="L132:L137" si="15">K132-3*J132</f>
        <v>25</v>
      </c>
      <c r="M132">
        <f t="shared" ref="M132:M137" si="16">K132+3*J132</f>
        <v>55</v>
      </c>
    </row>
    <row r="133" spans="10:13" x14ac:dyDescent="0.25">
      <c r="J133">
        <v>6</v>
      </c>
      <c r="K133">
        <v>60</v>
      </c>
      <c r="L133">
        <f t="shared" si="15"/>
        <v>42</v>
      </c>
      <c r="M133">
        <f t="shared" si="16"/>
        <v>78</v>
      </c>
    </row>
    <row r="134" spans="10:13" x14ac:dyDescent="0.25">
      <c r="J134" s="1">
        <v>10</v>
      </c>
      <c r="K134" s="1">
        <v>100</v>
      </c>
      <c r="L134" s="1">
        <f t="shared" si="15"/>
        <v>70</v>
      </c>
      <c r="M134" s="1">
        <f t="shared" si="16"/>
        <v>130</v>
      </c>
    </row>
    <row r="135" spans="10:13" x14ac:dyDescent="0.25">
      <c r="J135">
        <v>20</v>
      </c>
      <c r="K135">
        <v>200</v>
      </c>
      <c r="L135">
        <f t="shared" si="15"/>
        <v>140</v>
      </c>
      <c r="M135">
        <f t="shared" si="16"/>
        <v>260</v>
      </c>
    </row>
    <row r="136" spans="10:13" x14ac:dyDescent="0.25">
      <c r="J136">
        <v>30</v>
      </c>
      <c r="K136">
        <v>500</v>
      </c>
      <c r="L136">
        <f t="shared" si="15"/>
        <v>410</v>
      </c>
      <c r="M136">
        <f t="shared" si="16"/>
        <v>590</v>
      </c>
    </row>
    <row r="137" spans="10:13" x14ac:dyDescent="0.25">
      <c r="J137">
        <v>50</v>
      </c>
      <c r="K137">
        <v>1000</v>
      </c>
      <c r="L137">
        <f t="shared" si="15"/>
        <v>850</v>
      </c>
      <c r="M137">
        <f t="shared" si="16"/>
        <v>1150</v>
      </c>
    </row>
    <row r="147" spans="10:13" x14ac:dyDescent="0.25">
      <c r="J147" t="s">
        <v>12</v>
      </c>
    </row>
    <row r="148" spans="10:13" x14ac:dyDescent="0.25">
      <c r="J148" t="s">
        <v>1</v>
      </c>
      <c r="K148" t="s">
        <v>0</v>
      </c>
      <c r="L148" t="s">
        <v>4</v>
      </c>
      <c r="M148" t="s">
        <v>5</v>
      </c>
    </row>
    <row r="149" spans="10:13" x14ac:dyDescent="0.25">
      <c r="J149">
        <v>5</v>
      </c>
      <c r="K149">
        <v>20</v>
      </c>
      <c r="L149">
        <f>K149-3*J149</f>
        <v>5</v>
      </c>
      <c r="M149">
        <f>K149+3*J149</f>
        <v>35</v>
      </c>
    </row>
    <row r="150" spans="10:13" x14ac:dyDescent="0.25">
      <c r="J150">
        <v>7</v>
      </c>
      <c r="K150">
        <v>50</v>
      </c>
      <c r="L150">
        <f t="shared" ref="L150:L155" si="17">K150-3*J150</f>
        <v>29</v>
      </c>
      <c r="M150">
        <f t="shared" ref="M150:M155" si="18">K150+3*J150</f>
        <v>71</v>
      </c>
    </row>
    <row r="151" spans="10:13" x14ac:dyDescent="0.25">
      <c r="J151">
        <v>10</v>
      </c>
      <c r="K151">
        <v>100</v>
      </c>
      <c r="L151">
        <f t="shared" si="17"/>
        <v>70</v>
      </c>
      <c r="M151">
        <f t="shared" si="18"/>
        <v>130</v>
      </c>
    </row>
    <row r="152" spans="10:13" x14ac:dyDescent="0.25">
      <c r="J152" s="1">
        <v>20</v>
      </c>
      <c r="K152" s="1">
        <v>200</v>
      </c>
      <c r="L152" s="1">
        <f t="shared" si="17"/>
        <v>140</v>
      </c>
      <c r="M152" s="1">
        <f t="shared" si="18"/>
        <v>260</v>
      </c>
    </row>
    <row r="153" spans="10:13" x14ac:dyDescent="0.25">
      <c r="J153">
        <v>50</v>
      </c>
      <c r="K153">
        <v>500</v>
      </c>
      <c r="L153">
        <f t="shared" si="17"/>
        <v>350</v>
      </c>
      <c r="M153">
        <f t="shared" si="18"/>
        <v>650</v>
      </c>
    </row>
    <row r="154" spans="10:13" x14ac:dyDescent="0.25">
      <c r="J154">
        <v>80</v>
      </c>
      <c r="K154">
        <v>800</v>
      </c>
      <c r="L154">
        <f t="shared" si="17"/>
        <v>560</v>
      </c>
      <c r="M154">
        <f t="shared" si="18"/>
        <v>1040</v>
      </c>
    </row>
    <row r="155" spans="10:13" x14ac:dyDescent="0.25">
      <c r="J155">
        <v>150</v>
      </c>
      <c r="K155">
        <v>1500</v>
      </c>
      <c r="L155">
        <f t="shared" si="17"/>
        <v>1050</v>
      </c>
      <c r="M155">
        <f t="shared" si="18"/>
        <v>1950</v>
      </c>
    </row>
  </sheetData>
  <conditionalFormatting sqref="O41:U47">
    <cfRule type="cellIs" dxfId="1" priority="1" operator="equal">
      <formula>TRUE</formula>
    </cfRule>
    <cfRule type="cellIs" dxfId="0" priority="2" operator="equal">
      <formula>FALSE</formula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Никита</dc:creator>
  <cp:lastModifiedBy>Никита</cp:lastModifiedBy>
  <dcterms:created xsi:type="dcterms:W3CDTF">2015-06-05T18:17:20Z</dcterms:created>
  <dcterms:modified xsi:type="dcterms:W3CDTF">2024-06-07T22:12:44Z</dcterms:modified>
</cp:coreProperties>
</file>