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odeName="ThisWorkbook" autoCompressPictures="0"/>
  <bookViews>
    <workbookView xWindow="-80" yWindow="-460" windowWidth="25600" windowHeight="16000" tabRatio="356"/>
  </bookViews>
  <sheets>
    <sheet name="Strategic Plan" sheetId="1" r:id="rId1"/>
    <sheet name="Tactical Pla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3" l="1"/>
  <c r="B18" i="3"/>
  <c r="B17" i="3"/>
  <c r="B16" i="3"/>
  <c r="B15" i="3"/>
  <c r="B14" i="3"/>
  <c r="B13" i="3"/>
  <c r="R11" i="3"/>
  <c r="R10" i="3"/>
  <c r="R9" i="3"/>
  <c r="R8" i="3"/>
  <c r="R7" i="3"/>
  <c r="R6" i="3"/>
  <c r="R5" i="3"/>
  <c r="R4" i="3"/>
  <c r="K9" i="1"/>
  <c r="K8" i="1"/>
  <c r="K7" i="1"/>
  <c r="K6" i="1"/>
  <c r="K5" i="1"/>
  <c r="K4" i="1"/>
  <c r="K3" i="1"/>
  <c r="P11" i="3"/>
  <c r="Q4" i="3"/>
  <c r="Q5" i="3"/>
  <c r="Q6" i="3"/>
  <c r="Q7" i="3"/>
  <c r="Q8" i="3"/>
  <c r="Q9" i="3"/>
  <c r="Q10" i="3"/>
  <c r="Q11" i="3"/>
  <c r="B20" i="3"/>
</calcChain>
</file>

<file path=xl/sharedStrings.xml><?xml version="1.0" encoding="utf-8"?>
<sst xmlns="http://schemas.openxmlformats.org/spreadsheetml/2006/main" count="134" uniqueCount="123">
  <si>
    <t>Measurable:</t>
  </si>
  <si>
    <t>Complete X course or Y book</t>
  </si>
  <si>
    <t>Attainable:</t>
  </si>
  <si>
    <t>Resume:</t>
  </si>
  <si>
    <t>Description</t>
  </si>
  <si>
    <t>Tangibility (certification, ctf, etc)</t>
  </si>
  <si>
    <t>CARVER matrix</t>
  </si>
  <si>
    <t>Mesaurable</t>
  </si>
  <si>
    <t>Attainable</t>
  </si>
  <si>
    <t>Resume</t>
  </si>
  <si>
    <t>Time</t>
  </si>
  <si>
    <t>How to rank</t>
  </si>
  <si>
    <t>Code/Software DEV</t>
  </si>
  <si>
    <t>SOC/Systems Skills</t>
  </si>
  <si>
    <t>Community</t>
  </si>
  <si>
    <t>Example</t>
  </si>
  <si>
    <t>build a tool</t>
  </si>
  <si>
    <t>Exploit DEV/Rev Eng</t>
  </si>
  <si>
    <t>Credentials</t>
  </si>
  <si>
    <t>Security Research</t>
  </si>
  <si>
    <t>Vulnhub VM</t>
  </si>
  <si>
    <t>Offensive Security</t>
  </si>
  <si>
    <t>How quick from start to finish</t>
  </si>
  <si>
    <t>Category</t>
  </si>
  <si>
    <t>Significance</t>
  </si>
  <si>
    <t>How significant is the skill</t>
  </si>
  <si>
    <t>Significance:</t>
  </si>
  <si>
    <t>Total</t>
  </si>
  <si>
    <t>Homelab stuff</t>
  </si>
  <si>
    <t>POC something</t>
  </si>
  <si>
    <t>Bounty</t>
  </si>
  <si>
    <t>Update HAOE articles</t>
  </si>
  <si>
    <t>higher number == specific completion</t>
  </si>
  <si>
    <t>higher number == significant</t>
  </si>
  <si>
    <t>higher number == tangibile result</t>
  </si>
  <si>
    <t>higher number == most likely</t>
  </si>
  <si>
    <t>Code school: Python</t>
  </si>
  <si>
    <t>OSCP, CISSP, &lt;cloud&gt;</t>
  </si>
  <si>
    <t>DEFCON/Blackhat Talk</t>
  </si>
  <si>
    <t>FEB</t>
  </si>
  <si>
    <t>APR</t>
  </si>
  <si>
    <t>MAY</t>
  </si>
  <si>
    <t>JUN</t>
  </si>
  <si>
    <t>AUG</t>
  </si>
  <si>
    <t>JUL</t>
  </si>
  <si>
    <t>SEP</t>
  </si>
  <si>
    <t>OCT</t>
  </si>
  <si>
    <t>NOV</t>
  </si>
  <si>
    <t>HAOE: Ch 1-2</t>
  </si>
  <si>
    <t>MAR</t>
  </si>
  <si>
    <t>JAN</t>
  </si>
  <si>
    <t>Sign up for BSidesSD</t>
  </si>
  <si>
    <t>Toorcon</t>
  </si>
  <si>
    <t>Derbycon</t>
  </si>
  <si>
    <t>LayerOne</t>
  </si>
  <si>
    <t>CircleCityCon</t>
  </si>
  <si>
    <t>Pts</t>
  </si>
  <si>
    <t>End to End Pentest</t>
  </si>
  <si>
    <t>Vulnhub: IMF</t>
  </si>
  <si>
    <t>max</t>
  </si>
  <si>
    <t>Metric</t>
  </si>
  <si>
    <t>Each category is ranked per metric</t>
  </si>
  <si>
    <t>The totals mathematically define order of priority</t>
  </si>
  <si>
    <t>The burn list shows tasks per month</t>
  </si>
  <si>
    <t>Tasks are highlighted green when completed</t>
  </si>
  <si>
    <t>Rank</t>
  </si>
  <si>
    <t>The rank has a point value (higher priority stuff gets more points)</t>
  </si>
  <si>
    <t>NOTES:</t>
  </si>
  <si>
    <t>Total Highlighted cells for each row are calculated at the end of the 'year' (started this in Novemnber)</t>
  </si>
  <si>
    <t>The percentage is the total completed for the upcoming year</t>
  </si>
  <si>
    <t>This modified CARVER matrix is loosely based on</t>
  </si>
  <si>
    <t>the real one</t>
  </si>
  <si>
    <t>Percentage</t>
  </si>
  <si>
    <t>Work on Homelab</t>
  </si>
  <si>
    <t>Bsides SD/Infragard</t>
  </si>
  <si>
    <t>DEFCON</t>
  </si>
  <si>
    <t>Bug Bounty/CTF ninja</t>
  </si>
  <si>
    <t>Build a tool for the community</t>
  </si>
  <si>
    <t>Find 0-Day/Stunt Hacking</t>
  </si>
  <si>
    <t>Python-domain rep tool</t>
  </si>
  <si>
    <t>OWASP</t>
  </si>
  <si>
    <t>CISSP (domain 2)</t>
  </si>
  <si>
    <t>Potential Milestones</t>
  </si>
  <si>
    <t>higher number == least constraints</t>
  </si>
  <si>
    <t>Test Pineapple</t>
  </si>
  <si>
    <t>Tactical Guide</t>
  </si>
  <si>
    <t>Stragetic Guide</t>
  </si>
  <si>
    <t>Build an infosec pillbox/SOC</t>
  </si>
  <si>
    <t>Does it translate on a resume</t>
  </si>
  <si>
    <t>Conference</t>
  </si>
  <si>
    <t>Clean up GitHub</t>
  </si>
  <si>
    <t>Schedule HAM exam</t>
  </si>
  <si>
    <t>Coursera Crypto I</t>
  </si>
  <si>
    <t>Vulnhub:64base-101</t>
  </si>
  <si>
    <t>Bug Bounty Article</t>
  </si>
  <si>
    <t>Write AWS VPC doc</t>
  </si>
  <si>
    <t>AWS Research VPC</t>
  </si>
  <si>
    <t>Time:</t>
  </si>
  <si>
    <t>Critical Skills</t>
  </si>
  <si>
    <t>Total Goal %</t>
  </si>
  <si>
    <t>Offsec</t>
  </si>
  <si>
    <t>Coding</t>
  </si>
  <si>
    <t>Exploit DEV</t>
  </si>
  <si>
    <t>Research</t>
  </si>
  <si>
    <t>Systems</t>
  </si>
  <si>
    <t>Completion</t>
  </si>
  <si>
    <t>CISSP (domain1)</t>
  </si>
  <si>
    <t>Cert/Course/Book</t>
  </si>
  <si>
    <t>DFS Boot Camp</t>
  </si>
  <si>
    <t>Finish VP Code</t>
  </si>
  <si>
    <t>HAOE: Ch1, 2.</t>
  </si>
  <si>
    <t>Vulnhub: dc416</t>
  </si>
  <si>
    <t>Items in gray are thought of ahead of time but changed to black during the first weekend of that month</t>
  </si>
  <si>
    <t>If not finished, don’t keep moving the same thing forward.</t>
  </si>
  <si>
    <t>If you get %100 you're not challenging yourself</t>
  </si>
  <si>
    <t>Downsize Lab</t>
  </si>
  <si>
    <t>Vulnhub:GameOver01</t>
  </si>
  <si>
    <t>Web App Book ch1-4</t>
  </si>
  <si>
    <t>Ducky Script</t>
  </si>
  <si>
    <t>DEC</t>
  </si>
  <si>
    <t>Vague Target Goal: Badass Infosec Rockstar</t>
  </si>
  <si>
    <t>FLARE-ON 1-3</t>
  </si>
  <si>
    <t>OWASP/2600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</si>
</sst>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0" tint="-0.249977111117893"/>
      <name val="Calibri"/>
      <scheme val="minor"/>
    </font>
    <font>
      <sz val="12"/>
      <color indexed="206"/>
      <name val="Calibri"/>
      <family val="2"/>
    </font>
    <font>
      <sz val="12"/>
      <name val="Calibri"/>
      <scheme val="minor"/>
    </font>
    <font>
      <b/>
      <sz val="14"/>
      <color theme="1"/>
      <name val="Calibri"/>
      <scheme val="minor"/>
    </font>
    <font>
      <b/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9" fillId="0" borderId="1" xfId="0" applyFont="1" applyBorder="1"/>
    <xf numFmtId="0" fontId="5" fillId="0" borderId="2" xfId="0" applyFont="1" applyBorder="1" applyAlignment="1">
      <alignment horizontal="center"/>
    </xf>
    <xf numFmtId="16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8" fillId="0" borderId="1" xfId="0" applyFont="1" applyBorder="1" applyAlignment="1">
      <alignment horizontal="right"/>
    </xf>
    <xf numFmtId="0" fontId="1" fillId="0" borderId="7" xfId="0" applyFont="1" applyFill="1" applyBorder="1"/>
    <xf numFmtId="0" fontId="1" fillId="0" borderId="8" xfId="0" applyFont="1" applyFill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5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5" fillId="0" borderId="15" xfId="0" applyFont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11" fillId="0" borderId="1" xfId="0" applyFont="1" applyBorder="1"/>
    <xf numFmtId="0" fontId="5" fillId="0" borderId="0" xfId="0" applyFont="1" applyFill="1" applyBorder="1" applyAlignment="1">
      <alignment horizontal="center"/>
    </xf>
    <xf numFmtId="10" fontId="0" fillId="0" borderId="0" xfId="0" applyNumberFormat="1"/>
    <xf numFmtId="10" fontId="8" fillId="0" borderId="0" xfId="0" applyNumberFormat="1" applyFont="1"/>
    <xf numFmtId="0" fontId="10" fillId="0" borderId="16" xfId="0" applyFont="1" applyBorder="1"/>
    <xf numFmtId="0" fontId="2" fillId="0" borderId="0" xfId="95"/>
    <xf numFmtId="0" fontId="11" fillId="4" borderId="1" xfId="0" applyFont="1" applyFill="1" applyBorder="1"/>
    <xf numFmtId="0" fontId="11" fillId="3" borderId="1" xfId="0" applyFont="1" applyFill="1" applyBorder="1"/>
    <xf numFmtId="0" fontId="0" fillId="3" borderId="5" xfId="0" applyFill="1" applyBorder="1"/>
    <xf numFmtId="0" fontId="5" fillId="0" borderId="0" xfId="0" applyFont="1" applyAlignment="1">
      <alignment horizontal="left"/>
    </xf>
    <xf numFmtId="10" fontId="12" fillId="0" borderId="0" xfId="0" applyNumberFormat="1" applyFont="1" applyBorder="1"/>
    <xf numFmtId="0" fontId="9" fillId="0" borderId="0" xfId="0" applyFont="1"/>
    <xf numFmtId="0" fontId="11" fillId="3" borderId="0" xfId="0" applyFont="1" applyFill="1"/>
    <xf numFmtId="0" fontId="0" fillId="3" borderId="0" xfId="0" applyFill="1"/>
    <xf numFmtId="0" fontId="11" fillId="0" borderId="5" xfId="0" applyFont="1" applyBorder="1"/>
    <xf numFmtId="0" fontId="1" fillId="0" borderId="18" xfId="0" applyFont="1" applyFill="1" applyBorder="1"/>
    <xf numFmtId="0" fontId="12" fillId="0" borderId="0" xfId="0" applyFont="1" applyFill="1" applyBorder="1"/>
    <xf numFmtId="0" fontId="13" fillId="0" borderId="0" xfId="0" applyFont="1" applyBorder="1"/>
    <xf numFmtId="10" fontId="13" fillId="0" borderId="0" xfId="0" applyNumberFormat="1" applyFont="1" applyBorder="1"/>
    <xf numFmtId="0" fontId="11" fillId="0" borderId="0" xfId="0" applyFont="1"/>
    <xf numFmtId="0" fontId="13" fillId="0" borderId="0" xfId="0" applyFont="1" applyFill="1" applyBorder="1"/>
    <xf numFmtId="10" fontId="13" fillId="0" borderId="0" xfId="0" applyNumberFormat="1" applyFont="1" applyFill="1" applyBorder="1"/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ARVER_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25"/>
  <sheetViews>
    <sheetView tabSelected="1" workbookViewId="0">
      <selection activeCell="C27" sqref="C27"/>
    </sheetView>
  </sheetViews>
  <sheetFormatPr baseColWidth="10" defaultRowHeight="15" x14ac:dyDescent="0"/>
  <cols>
    <col min="1" max="1" width="11.33203125" bestFit="1" customWidth="1"/>
    <col min="2" max="2" width="28.83203125" customWidth="1"/>
    <col min="3" max="3" width="32" bestFit="1" customWidth="1"/>
    <col min="4" max="4" width="5.1640625" bestFit="1" customWidth="1"/>
    <col min="5" max="5" width="18.1640625" bestFit="1" customWidth="1"/>
    <col min="7" max="7" width="11.1640625" bestFit="1" customWidth="1"/>
    <col min="8" max="8" width="10" bestFit="1" customWidth="1"/>
    <col min="9" max="9" width="7.83203125" bestFit="1" customWidth="1"/>
    <col min="10" max="10" width="5.33203125" bestFit="1" customWidth="1"/>
    <col min="11" max="11" width="5.5" bestFit="1" customWidth="1"/>
    <col min="12" max="12" width="27" bestFit="1" customWidth="1"/>
  </cols>
  <sheetData>
    <row r="1" spans="1:12">
      <c r="A1" s="5" t="s">
        <v>60</v>
      </c>
      <c r="B1" s="5" t="s">
        <v>4</v>
      </c>
      <c r="C1" s="5" t="s">
        <v>11</v>
      </c>
      <c r="E1" s="4" t="s">
        <v>6</v>
      </c>
    </row>
    <row r="2" spans="1:12">
      <c r="A2" s="7" t="s">
        <v>26</v>
      </c>
      <c r="B2" t="s">
        <v>25</v>
      </c>
      <c r="C2" t="s">
        <v>33</v>
      </c>
      <c r="D2" s="8" t="s">
        <v>65</v>
      </c>
      <c r="E2" s="18" t="s">
        <v>23</v>
      </c>
      <c r="F2" s="18" t="s">
        <v>24</v>
      </c>
      <c r="G2" s="18" t="s">
        <v>7</v>
      </c>
      <c r="H2" s="18" t="s">
        <v>8</v>
      </c>
      <c r="I2" s="18" t="s">
        <v>9</v>
      </c>
      <c r="J2" s="18" t="s">
        <v>10</v>
      </c>
      <c r="K2" s="19" t="s">
        <v>27</v>
      </c>
      <c r="L2" s="18" t="s">
        <v>82</v>
      </c>
    </row>
    <row r="3" spans="1:12">
      <c r="A3" s="7" t="s">
        <v>0</v>
      </c>
      <c r="B3" t="s">
        <v>1</v>
      </c>
      <c r="C3" t="s">
        <v>32</v>
      </c>
      <c r="D3">
        <v>5</v>
      </c>
      <c r="E3" s="20" t="s">
        <v>21</v>
      </c>
      <c r="F3" s="9">
        <v>7</v>
      </c>
      <c r="G3" s="9">
        <v>4</v>
      </c>
      <c r="H3" s="9">
        <v>4</v>
      </c>
      <c r="I3" s="9">
        <v>3</v>
      </c>
      <c r="J3" s="9">
        <v>3</v>
      </c>
      <c r="K3" s="21">
        <f t="shared" ref="K3:K9" si="0">SUM(F3:J3)</f>
        <v>21</v>
      </c>
      <c r="L3" s="22" t="s">
        <v>57</v>
      </c>
    </row>
    <row r="4" spans="1:12">
      <c r="A4" s="7" t="s">
        <v>2</v>
      </c>
      <c r="B4" t="s">
        <v>5</v>
      </c>
      <c r="C4" t="s">
        <v>34</v>
      </c>
      <c r="D4">
        <v>7</v>
      </c>
      <c r="E4" s="20" t="s">
        <v>12</v>
      </c>
      <c r="F4" s="9">
        <v>5</v>
      </c>
      <c r="G4" s="9">
        <v>6</v>
      </c>
      <c r="H4" s="9">
        <v>5</v>
      </c>
      <c r="I4" s="9">
        <v>5</v>
      </c>
      <c r="J4" s="9">
        <v>4</v>
      </c>
      <c r="K4" s="21">
        <f t="shared" si="0"/>
        <v>25</v>
      </c>
      <c r="L4" s="22" t="s">
        <v>77</v>
      </c>
    </row>
    <row r="5" spans="1:12">
      <c r="A5" s="7" t="s">
        <v>3</v>
      </c>
      <c r="B5" t="s">
        <v>88</v>
      </c>
      <c r="C5" t="s">
        <v>35</v>
      </c>
      <c r="D5">
        <v>3</v>
      </c>
      <c r="E5" s="20" t="s">
        <v>17</v>
      </c>
      <c r="F5" s="9">
        <v>6</v>
      </c>
      <c r="G5" s="9">
        <v>5</v>
      </c>
      <c r="H5" s="9">
        <v>3</v>
      </c>
      <c r="I5" s="9">
        <v>4</v>
      </c>
      <c r="J5" s="9">
        <v>2</v>
      </c>
      <c r="K5" s="21">
        <f t="shared" si="0"/>
        <v>20</v>
      </c>
      <c r="L5" s="22" t="s">
        <v>76</v>
      </c>
    </row>
    <row r="6" spans="1:12">
      <c r="A6" s="7" t="s">
        <v>97</v>
      </c>
      <c r="B6" t="s">
        <v>22</v>
      </c>
      <c r="C6" t="s">
        <v>83</v>
      </c>
      <c r="D6">
        <v>2</v>
      </c>
      <c r="E6" s="20" t="s">
        <v>13</v>
      </c>
      <c r="F6" s="23">
        <v>2</v>
      </c>
      <c r="G6" s="9">
        <v>3</v>
      </c>
      <c r="H6" s="9">
        <v>2</v>
      </c>
      <c r="I6" s="9">
        <v>6</v>
      </c>
      <c r="J6" s="9">
        <v>5</v>
      </c>
      <c r="K6" s="21">
        <f t="shared" si="0"/>
        <v>18</v>
      </c>
      <c r="L6" s="22" t="s">
        <v>87</v>
      </c>
    </row>
    <row r="7" spans="1:12">
      <c r="D7">
        <v>6</v>
      </c>
      <c r="E7" s="20" t="s">
        <v>18</v>
      </c>
      <c r="F7" s="23">
        <v>1</v>
      </c>
      <c r="G7" s="9">
        <v>7</v>
      </c>
      <c r="H7" s="9">
        <v>7</v>
      </c>
      <c r="I7" s="9">
        <v>7</v>
      </c>
      <c r="J7" s="9">
        <v>1</v>
      </c>
      <c r="K7" s="21">
        <f t="shared" si="0"/>
        <v>23</v>
      </c>
      <c r="L7" s="22" t="s">
        <v>37</v>
      </c>
    </row>
    <row r="8" spans="1:12">
      <c r="D8">
        <v>4</v>
      </c>
      <c r="E8" s="20" t="s">
        <v>14</v>
      </c>
      <c r="F8" s="9">
        <v>4</v>
      </c>
      <c r="G8" s="9">
        <v>2</v>
      </c>
      <c r="H8" s="9">
        <v>6</v>
      </c>
      <c r="I8" s="9">
        <v>2</v>
      </c>
      <c r="J8" s="9">
        <v>6</v>
      </c>
      <c r="K8" s="21">
        <f t="shared" si="0"/>
        <v>20</v>
      </c>
      <c r="L8" s="22" t="s">
        <v>38</v>
      </c>
    </row>
    <row r="9" spans="1:12">
      <c r="D9">
        <v>1</v>
      </c>
      <c r="E9" s="20" t="s">
        <v>19</v>
      </c>
      <c r="F9" s="9">
        <v>3</v>
      </c>
      <c r="G9" s="9">
        <v>1</v>
      </c>
      <c r="H9" s="9">
        <v>1</v>
      </c>
      <c r="I9" s="9">
        <v>1</v>
      </c>
      <c r="J9" s="9">
        <v>7</v>
      </c>
      <c r="K9" s="21">
        <f t="shared" si="0"/>
        <v>13</v>
      </c>
      <c r="L9" s="24" t="s">
        <v>78</v>
      </c>
    </row>
    <row r="10" spans="1:12">
      <c r="A10" s="1" t="s">
        <v>67</v>
      </c>
    </row>
    <row r="12" spans="1:12">
      <c r="A12" s="1" t="s">
        <v>86</v>
      </c>
    </row>
    <row r="13" spans="1:12">
      <c r="A13" t="s">
        <v>61</v>
      </c>
    </row>
    <row r="14" spans="1:12">
      <c r="A14" t="s">
        <v>62</v>
      </c>
    </row>
    <row r="15" spans="1:12">
      <c r="A15" t="s">
        <v>70</v>
      </c>
      <c r="C15" s="44" t="s">
        <v>71</v>
      </c>
    </row>
    <row r="17" spans="1:1">
      <c r="A17" s="1" t="s">
        <v>85</v>
      </c>
    </row>
    <row r="18" spans="1:1">
      <c r="A18" t="s">
        <v>63</v>
      </c>
    </row>
    <row r="19" spans="1:1">
      <c r="A19" t="s">
        <v>64</v>
      </c>
    </row>
    <row r="20" spans="1:1">
      <c r="A20" t="s">
        <v>66</v>
      </c>
    </row>
    <row r="21" spans="1:1">
      <c r="A21" t="s">
        <v>68</v>
      </c>
    </row>
    <row r="22" spans="1:1">
      <c r="A22" t="s">
        <v>69</v>
      </c>
    </row>
    <row r="23" spans="1:1">
      <c r="A23" t="s">
        <v>112</v>
      </c>
    </row>
    <row r="24" spans="1:1">
      <c r="A24" t="s">
        <v>113</v>
      </c>
    </row>
    <row r="25" spans="1:1">
      <c r="A25" t="s">
        <v>114</v>
      </c>
    </row>
  </sheetData>
  <conditionalFormatting sqref="K3:K9">
    <cfRule type="colorScale" priority="1">
      <colorScale>
        <cfvo type="min"/>
        <cfvo type="max"/>
        <color rgb="FFFF0000"/>
        <color rgb="FF008000"/>
      </colorScale>
    </cfRule>
  </conditionalFormatting>
  <hyperlinks>
    <hyperlink ref="C1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R27"/>
  <sheetViews>
    <sheetView workbookViewId="0">
      <selection activeCell="H26" sqref="H26"/>
    </sheetView>
  </sheetViews>
  <sheetFormatPr baseColWidth="10" defaultRowHeight="15" x14ac:dyDescent="0"/>
  <cols>
    <col min="1" max="1" width="18.1640625" bestFit="1" customWidth="1"/>
    <col min="2" max="2" width="8.1640625" bestFit="1" customWidth="1"/>
    <col min="3" max="3" width="12.83203125" customWidth="1"/>
    <col min="4" max="4" width="5.5" customWidth="1"/>
    <col min="5" max="5" width="5" customWidth="1"/>
    <col min="6" max="6" width="5.83203125" customWidth="1"/>
    <col min="7" max="7" width="19.33203125" bestFit="1" customWidth="1"/>
    <col min="15" max="15" width="11" customWidth="1"/>
    <col min="16" max="16" width="5" bestFit="1" customWidth="1"/>
    <col min="17" max="17" width="6.33203125" bestFit="1" customWidth="1"/>
    <col min="18" max="18" width="14.1640625" bestFit="1" customWidth="1"/>
  </cols>
  <sheetData>
    <row r="1" spans="1:18" s="3" customFormat="1" ht="20">
      <c r="A1" s="48" t="s">
        <v>120</v>
      </c>
      <c r="B1" s="2"/>
    </row>
    <row r="2" spans="1:18" ht="16" thickBot="1"/>
    <row r="3" spans="1:18" ht="20">
      <c r="A3" s="27" t="s">
        <v>98</v>
      </c>
      <c r="B3" s="33" t="s">
        <v>56</v>
      </c>
      <c r="C3" s="30" t="s">
        <v>15</v>
      </c>
      <c r="D3" s="12" t="s">
        <v>119</v>
      </c>
      <c r="E3" s="11" t="s">
        <v>50</v>
      </c>
      <c r="F3" s="11" t="s">
        <v>39</v>
      </c>
      <c r="G3" s="11" t="s">
        <v>49</v>
      </c>
      <c r="H3" s="11" t="s">
        <v>40</v>
      </c>
      <c r="I3" s="11" t="s">
        <v>41</v>
      </c>
      <c r="J3" s="11" t="s">
        <v>42</v>
      </c>
      <c r="K3" s="11" t="s">
        <v>44</v>
      </c>
      <c r="L3" s="11" t="s">
        <v>43</v>
      </c>
      <c r="M3" s="11" t="s">
        <v>45</v>
      </c>
      <c r="N3" s="11" t="s">
        <v>46</v>
      </c>
      <c r="O3" s="13" t="s">
        <v>47</v>
      </c>
      <c r="P3" s="34" t="s">
        <v>56</v>
      </c>
      <c r="Q3" s="40" t="s">
        <v>59</v>
      </c>
      <c r="R3" s="40" t="s">
        <v>72</v>
      </c>
    </row>
    <row r="4" spans="1:18">
      <c r="A4" s="28" t="s">
        <v>21</v>
      </c>
      <c r="B4" s="37">
        <v>5</v>
      </c>
      <c r="C4" s="31" t="s">
        <v>20</v>
      </c>
      <c r="D4" s="17" t="s">
        <v>58</v>
      </c>
      <c r="E4" s="52" t="s">
        <v>111</v>
      </c>
      <c r="F4" s="45" t="s">
        <v>93</v>
      </c>
      <c r="G4" s="39" t="s">
        <v>116</v>
      </c>
      <c r="I4" s="10"/>
      <c r="J4" s="10"/>
      <c r="K4" s="10"/>
      <c r="L4" s="10"/>
      <c r="M4" s="10"/>
      <c r="N4" s="10"/>
      <c r="O4" s="14"/>
      <c r="P4" s="43">
        <v>10</v>
      </c>
      <c r="Q4">
        <f>SUM(B4*12)</f>
        <v>60</v>
      </c>
      <c r="R4" s="41">
        <f>SUM(Q4/Q11)</f>
        <v>0.17857142857142858</v>
      </c>
    </row>
    <row r="5" spans="1:18">
      <c r="A5" s="28" t="s">
        <v>12</v>
      </c>
      <c r="B5" s="37">
        <v>7</v>
      </c>
      <c r="C5" s="31" t="s">
        <v>16</v>
      </c>
      <c r="D5" s="17" t="s">
        <v>36</v>
      </c>
      <c r="E5" s="46" t="s">
        <v>79</v>
      </c>
      <c r="F5" s="46" t="s">
        <v>90</v>
      </c>
      <c r="G5" s="58" t="s">
        <v>109</v>
      </c>
      <c r="H5" s="10"/>
      <c r="I5" s="50"/>
      <c r="J5" s="50"/>
      <c r="K5" s="50"/>
      <c r="L5" s="10"/>
      <c r="M5" s="10"/>
      <c r="N5" s="14"/>
      <c r="P5" s="43">
        <v>21</v>
      </c>
      <c r="Q5">
        <f t="shared" ref="Q5:Q10" si="0">SUM(B5*12)</f>
        <v>84</v>
      </c>
      <c r="R5" s="41">
        <f>SUM(Q5/Q11)</f>
        <v>0.25</v>
      </c>
    </row>
    <row r="6" spans="1:18">
      <c r="A6" s="28" t="s">
        <v>17</v>
      </c>
      <c r="B6" s="37">
        <v>3</v>
      </c>
      <c r="C6" s="31" t="s">
        <v>30</v>
      </c>
      <c r="D6" s="23" t="s">
        <v>48</v>
      </c>
      <c r="E6" s="46" t="s">
        <v>110</v>
      </c>
      <c r="F6" s="46" t="s">
        <v>94</v>
      </c>
      <c r="G6" s="39" t="s">
        <v>121</v>
      </c>
      <c r="H6" s="50"/>
      <c r="I6" s="10"/>
      <c r="J6" s="10"/>
      <c r="K6" s="10"/>
      <c r="L6" s="10"/>
      <c r="M6" s="10"/>
      <c r="N6" s="10"/>
      <c r="O6" s="14"/>
      <c r="P6" s="43">
        <v>6</v>
      </c>
      <c r="Q6">
        <f t="shared" si="0"/>
        <v>36</v>
      </c>
      <c r="R6" s="41">
        <f>SUM(Q6/Q11)</f>
        <v>0.10714285714285714</v>
      </c>
    </row>
    <row r="7" spans="1:18">
      <c r="A7" s="28" t="s">
        <v>13</v>
      </c>
      <c r="B7" s="37">
        <v>2</v>
      </c>
      <c r="C7" s="31" t="s">
        <v>28</v>
      </c>
      <c r="D7" s="9" t="s">
        <v>73</v>
      </c>
      <c r="E7" s="46" t="s">
        <v>96</v>
      </c>
      <c r="F7" s="39" t="s">
        <v>95</v>
      </c>
      <c r="G7" s="46" t="s">
        <v>115</v>
      </c>
      <c r="H7" s="10"/>
      <c r="I7" s="10"/>
      <c r="J7" s="10"/>
      <c r="M7" s="10"/>
      <c r="O7" s="10"/>
      <c r="P7" s="43">
        <v>4</v>
      </c>
      <c r="Q7">
        <f t="shared" si="0"/>
        <v>24</v>
      </c>
      <c r="R7" s="41">
        <f>SUM(Q7/Q11)</f>
        <v>7.1428571428571425E-2</v>
      </c>
    </row>
    <row r="8" spans="1:18">
      <c r="A8" s="28" t="s">
        <v>18</v>
      </c>
      <c r="B8" s="37">
        <v>6</v>
      </c>
      <c r="C8" s="31" t="s">
        <v>107</v>
      </c>
      <c r="D8" s="17" t="s">
        <v>106</v>
      </c>
      <c r="E8" s="51" t="s">
        <v>81</v>
      </c>
      <c r="F8" s="39" t="s">
        <v>92</v>
      </c>
      <c r="G8" s="58" t="s">
        <v>117</v>
      </c>
      <c r="H8" s="10"/>
      <c r="I8" s="10"/>
      <c r="J8" s="10"/>
      <c r="K8" s="10"/>
      <c r="L8" s="10"/>
      <c r="M8" s="10"/>
      <c r="N8" s="10"/>
      <c r="O8" s="50"/>
      <c r="P8" s="43">
        <v>12</v>
      </c>
      <c r="Q8">
        <f t="shared" si="0"/>
        <v>72</v>
      </c>
      <c r="R8" s="41">
        <f>SUM(Q8/Q11)</f>
        <v>0.21428571428571427</v>
      </c>
    </row>
    <row r="9" spans="1:18">
      <c r="A9" s="28" t="s">
        <v>14</v>
      </c>
      <c r="B9" s="37">
        <v>4</v>
      </c>
      <c r="C9" s="31" t="s">
        <v>89</v>
      </c>
      <c r="D9" s="17" t="s">
        <v>51</v>
      </c>
      <c r="E9" s="46" t="s">
        <v>74</v>
      </c>
      <c r="F9" s="46" t="s">
        <v>80</v>
      </c>
      <c r="G9" s="46" t="s">
        <v>108</v>
      </c>
      <c r="H9" s="50" t="s">
        <v>80</v>
      </c>
      <c r="I9" s="10" t="s">
        <v>54</v>
      </c>
      <c r="J9" s="10" t="s">
        <v>55</v>
      </c>
      <c r="K9" s="10" t="s">
        <v>75</v>
      </c>
      <c r="L9" s="10" t="s">
        <v>122</v>
      </c>
      <c r="M9" s="10" t="s">
        <v>53</v>
      </c>
      <c r="N9" s="10" t="s">
        <v>52</v>
      </c>
      <c r="O9" s="14"/>
      <c r="P9" s="43">
        <v>16</v>
      </c>
      <c r="Q9">
        <f t="shared" si="0"/>
        <v>48</v>
      </c>
      <c r="R9" s="41">
        <f>SUM(Q9/Q11)</f>
        <v>0.14285714285714285</v>
      </c>
    </row>
    <row r="10" spans="1:18" ht="16" thickBot="1">
      <c r="A10" s="29" t="s">
        <v>19</v>
      </c>
      <c r="B10" s="38">
        <v>1</v>
      </c>
      <c r="C10" s="32" t="s">
        <v>29</v>
      </c>
      <c r="D10" s="47" t="s">
        <v>31</v>
      </c>
      <c r="E10" s="39" t="s">
        <v>84</v>
      </c>
      <c r="F10" s="53" t="s">
        <v>91</v>
      </c>
      <c r="G10" s="53" t="s">
        <v>118</v>
      </c>
      <c r="H10" s="15"/>
      <c r="I10" s="15"/>
      <c r="J10" s="15"/>
      <c r="K10" s="15"/>
      <c r="L10" s="15"/>
      <c r="M10" s="15"/>
      <c r="N10" s="15"/>
      <c r="O10" s="16"/>
      <c r="P10" s="43">
        <v>1</v>
      </c>
      <c r="Q10">
        <f t="shared" si="0"/>
        <v>12</v>
      </c>
      <c r="R10" s="41">
        <f>SUM(Q10/Q11)</f>
        <v>3.5714285714285712E-2</v>
      </c>
    </row>
    <row r="11" spans="1:18">
      <c r="A11" s="25"/>
      <c r="C11" s="26"/>
      <c r="P11">
        <f>SUM(P4:P10)</f>
        <v>70</v>
      </c>
      <c r="Q11">
        <f>SUM(Q4:Q10)</f>
        <v>336</v>
      </c>
      <c r="R11" s="41">
        <f>SUM(R4:R10)</f>
        <v>0.99999999999999989</v>
      </c>
    </row>
    <row r="12" spans="1:18">
      <c r="A12" s="54" t="s">
        <v>105</v>
      </c>
      <c r="C12" s="6"/>
      <c r="D12" s="6"/>
    </row>
    <row r="13" spans="1:18">
      <c r="A13" s="56" t="s">
        <v>100</v>
      </c>
      <c r="B13" s="57">
        <f t="shared" ref="B13:B17" si="1">SUM(P4/Q4)</f>
        <v>0.16666666666666666</v>
      </c>
      <c r="C13" s="6"/>
      <c r="D13" s="6"/>
      <c r="R13" s="42"/>
    </row>
    <row r="14" spans="1:18">
      <c r="A14" s="56" t="s">
        <v>101</v>
      </c>
      <c r="B14" s="57">
        <f t="shared" si="1"/>
        <v>0.25</v>
      </c>
      <c r="C14" s="36"/>
      <c r="D14" s="6"/>
    </row>
    <row r="15" spans="1:18">
      <c r="A15" s="56" t="s">
        <v>102</v>
      </c>
      <c r="B15" s="57">
        <f t="shared" si="1"/>
        <v>0.16666666666666666</v>
      </c>
      <c r="C15" s="36"/>
      <c r="D15" s="6"/>
    </row>
    <row r="16" spans="1:18">
      <c r="A16" s="56" t="s">
        <v>104</v>
      </c>
      <c r="B16" s="57">
        <f t="shared" si="1"/>
        <v>0.16666666666666666</v>
      </c>
      <c r="C16" s="36"/>
      <c r="D16" s="6"/>
    </row>
    <row r="17" spans="1:4">
      <c r="A17" s="56" t="s">
        <v>18</v>
      </c>
      <c r="B17" s="57">
        <f t="shared" si="1"/>
        <v>0.16666666666666666</v>
      </c>
      <c r="C17" s="36"/>
      <c r="D17" s="6"/>
    </row>
    <row r="18" spans="1:4">
      <c r="A18" s="56" t="s">
        <v>14</v>
      </c>
      <c r="B18" s="57">
        <f>SUM(P9/Q9)</f>
        <v>0.33333333333333331</v>
      </c>
      <c r="C18" s="36"/>
      <c r="D18" s="6"/>
    </row>
    <row r="19" spans="1:4">
      <c r="A19" s="59" t="s">
        <v>103</v>
      </c>
      <c r="B19" s="60">
        <f>SUM(P10/Q10)</f>
        <v>8.3333333333333329E-2</v>
      </c>
      <c r="C19" s="36"/>
      <c r="D19" s="6"/>
    </row>
    <row r="20" spans="1:4" ht="18">
      <c r="A20" s="55" t="s">
        <v>99</v>
      </c>
      <c r="B20" s="49">
        <f>SUM(P11/Q11)</f>
        <v>0.20833333333333334</v>
      </c>
      <c r="C20" s="3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35"/>
      <c r="B23" s="6"/>
      <c r="C23" s="6"/>
      <c r="D23" s="6"/>
    </row>
    <row r="24" spans="1:4">
      <c r="A24" s="35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Strategic Plan</vt:lpstr>
      <vt:lpstr>Tactical 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Infosec Goals</dc:title>
  <dc:subject/>
  <dc:creator>Kenya Watson</dc:creator>
  <cp:keywords/>
  <dc:description>Rather than copying my plan, take ideas from it and create a plan that works for you, then pay it forward.</dc:description>
  <cp:lastModifiedBy>Kenya Watson</cp:lastModifiedBy>
  <dcterms:created xsi:type="dcterms:W3CDTF">2016-11-23T22:36:06Z</dcterms:created>
  <dcterms:modified xsi:type="dcterms:W3CDTF">2017-03-11T05:49:14Z</dcterms:modified>
  <cp:category/>
</cp:coreProperties>
</file>