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aco-Combi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<sst xmlns="http://schemas.openxmlformats.org/spreadsheetml/2006/main" count="38" uniqueCount="38">
  <si>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[KWE2002]</t>
  </si>
  <si>
    <t xml:space="preserve">AOP</t>
  </si>
  <si>
    <t xml:space="preserve">Vmag</t>
  </si>
  <si>
    <t xml:space="preserve">RAh</t>
  </si>
  <si>
    <t xml:space="preserve">RAm</t>
  </si>
  <si>
    <t xml:space="preserve">RAs</t>
  </si>
  <si>
    <t xml:space="preserve">DEd</t>
  </si>
  <si>
    <t xml:space="preserve">DEm</t>
  </si>
  <si>
    <t xml:space="preserve">DEs</t>
  </si>
  <si>
    <t xml:space="preserve">HRV</t>
  </si>
  <si>
    <t xml:space="preserve">e_HRV</t>
  </si>
  <si>
    <t xml:space="preserve">RTD</t>
  </si>
  <si>
    <t xml:space="preserve">Decimal RA</t>
  </si>
  <si>
    <t xml:space="preserve">RA(deg)</t>
  </si>
  <si>
    <t xml:space="preserve">Decimal DEC</t>
  </si>
  <si>
    <t xml:space="preserve">Radius(deg)</t>
  </si>
  <si>
    <t xml:space="preserve">XI-13</t>
  </si>
  <si>
    <t xml:space="preserve">XI-7</t>
  </si>
  <si>
    <t xml:space="preserve">X-11</t>
  </si>
  <si>
    <t xml:space="preserve">G</t>
  </si>
  <si>
    <t xml:space="preserve">L</t>
  </si>
  <si>
    <t xml:space="preserve">RA</t>
  </si>
  <si>
    <t xml:space="preserve">DEC</t>
  </si>
  <si>
    <t xml:space="preserve">AV</t>
  </si>
  <si>
    <t xml:space="preserve">IX-18</t>
  </si>
  <si>
    <t xml:space="preserve">IV-18</t>
  </si>
  <si>
    <t xml:space="preserve">K</t>
  </si>
  <si>
    <t xml:space="preserve">H</t>
  </si>
  <si>
    <t xml:space="preserve">IV-20</t>
  </si>
  <si>
    <t xml:space="preserve">IX-5</t>
  </si>
  <si>
    <t xml:space="preserve">IV-14</t>
  </si>
  <si>
    <t xml:space="preserve">VIII-17</t>
  </si>
  <si>
    <t xml:space="preserve">VII-4</t>
  </si>
  <si>
    <t xml:space="preserve">V-26</t>
  </si>
  <si>
    <t xml:space="preserve">VI-5</t>
  </si>
  <si>
    <t xml:space="preserve">VIII-25</t>
  </si>
  <si>
    <t xml:space="preserve">V-27</t>
  </si>
  <si>
    <t xml:space="preserve">VII-8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</si>
</sst>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390625" defaultRowHeight="14.45" zeroHeight="false" outlineLevelRow="0" outlineLevelCol="0"/>
  <cols>
    <col collapsed="false" customWidth="true" hidden="false" outlineLevel="0" max="14" min="14" style="0" width="10.28"/>
    <col collapsed="false" customWidth="true" hidden="false" outlineLevel="0" max="16" min="16" style="0" width="11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  <c r="O1" s="0" t="s">
        <v>13</v>
      </c>
      <c r="P1" s="0" t="s">
        <v>14</v>
      </c>
      <c r="R1" s="0" t="s">
        <v>15</v>
      </c>
    </row>
    <row r="2" customFormat="false" ht="13.8" hidden="false" customHeight="false" outlineLevel="0" collapsed="false">
      <c r="A2" s="0" t="n">
        <v>14</v>
      </c>
      <c r="C2" s="0" t="n">
        <v>18.26</v>
      </c>
      <c r="D2" s="0" t="n">
        <v>17</v>
      </c>
      <c r="E2" s="0" t="n">
        <v>19</v>
      </c>
      <c r="F2" s="0" t="n">
        <v>16.94</v>
      </c>
      <c r="G2" s="0" t="n">
        <v>58</v>
      </c>
      <c r="H2" s="0" t="n">
        <v>15</v>
      </c>
      <c r="I2" s="0" t="n">
        <v>50.8</v>
      </c>
      <c r="J2" s="0" t="n">
        <v>-290.17</v>
      </c>
      <c r="K2" s="0" t="n">
        <v>1.81</v>
      </c>
      <c r="L2" s="0" t="n">
        <v>5.2</v>
      </c>
      <c r="N2" s="0" t="n">
        <f aca="false">D2+E2/60+F2/3600</f>
        <v>17.3213722222222</v>
      </c>
      <c r="O2" s="0" t="n">
        <f aca="false">N2*15</f>
        <v>259.820583333333</v>
      </c>
      <c r="P2" s="0" t="n">
        <f aca="false">G2+H2/60+I2/3600</f>
        <v>58.2641111111111</v>
      </c>
      <c r="R2" s="0" t="n">
        <f aca="false">SQRT((V$75-O2)^2+(W$75-P2)^2)</f>
        <v>0.409258128943821</v>
      </c>
    </row>
    <row r="3" customFormat="false" ht="13.8" hidden="false" customHeight="false" outlineLevel="0" collapsed="false">
      <c r="A3" s="0" t="n">
        <v>16</v>
      </c>
      <c r="B3" s="0" t="n">
        <v>13784</v>
      </c>
      <c r="C3" s="0" t="n">
        <v>17.22</v>
      </c>
      <c r="D3" s="0" t="n">
        <v>17</v>
      </c>
      <c r="E3" s="0" t="n">
        <v>21</v>
      </c>
      <c r="F3" s="0" t="n">
        <v>2.26</v>
      </c>
      <c r="G3" s="0" t="n">
        <v>58</v>
      </c>
      <c r="H3" s="0" t="n">
        <v>15</v>
      </c>
      <c r="I3" s="0" t="n">
        <v>38.3</v>
      </c>
      <c r="J3" s="0" t="n">
        <v>-277.35</v>
      </c>
      <c r="K3" s="0" t="n">
        <v>0.89</v>
      </c>
      <c r="L3" s="0" t="n">
        <v>12.2</v>
      </c>
      <c r="N3" s="0" t="n">
        <f aca="false">D3+E3/60+F3/3600</f>
        <v>17.3506277777778</v>
      </c>
      <c r="O3" s="0" t="n">
        <f aca="false">N3*15</f>
        <v>260.259416666667</v>
      </c>
      <c r="P3" s="0" t="n">
        <f aca="false">G3+H3/60+I3/3600</f>
        <v>58.2606388888889</v>
      </c>
      <c r="R3" s="0" t="n">
        <f aca="false">SQRT((V$75-O3)^2+(W$75-P3)^2)</f>
        <v>0.411601101497264</v>
      </c>
    </row>
    <row r="4" customFormat="false" ht="13.8" hidden="false" customHeight="false" outlineLevel="0" collapsed="false">
      <c r="A4" s="0" t="n">
        <v>23</v>
      </c>
      <c r="C4" s="0" t="n">
        <v>18.43</v>
      </c>
      <c r="D4" s="0" t="n">
        <v>17</v>
      </c>
      <c r="E4" s="0" t="n">
        <v>20</v>
      </c>
      <c r="F4" s="0" t="n">
        <v>14.55</v>
      </c>
      <c r="G4" s="0" t="n">
        <v>58</v>
      </c>
      <c r="H4" s="0" t="n">
        <v>12</v>
      </c>
      <c r="I4" s="0" t="n">
        <v>51.4</v>
      </c>
      <c r="J4" s="0" t="n">
        <v>-301.23</v>
      </c>
      <c r="K4" s="0" t="n">
        <v>2.11</v>
      </c>
      <c r="L4" s="0" t="n">
        <v>4.2</v>
      </c>
      <c r="N4" s="0" t="n">
        <f aca="false">D4+E4/60+F4/3600</f>
        <v>17.337375</v>
      </c>
      <c r="O4" s="0" t="n">
        <f aca="false">N4*15</f>
        <v>260.060625</v>
      </c>
      <c r="P4" s="0" t="n">
        <f aca="false">G4+H4/60+I4/3600</f>
        <v>58.2142777777778</v>
      </c>
      <c r="R4" s="0" t="n">
        <f aca="false">SQRT((V$75-O4)^2+(W$75-P4)^2)</f>
        <v>0.299812443654684</v>
      </c>
    </row>
    <row r="5" customFormat="false" ht="13.8" hidden="false" customHeight="false" outlineLevel="0" collapsed="false">
      <c r="A5" s="0" t="n">
        <v>29</v>
      </c>
      <c r="C5" s="0" t="n">
        <v>18.49</v>
      </c>
      <c r="D5" s="0" t="n">
        <v>17</v>
      </c>
      <c r="E5" s="0" t="n">
        <v>18</v>
      </c>
      <c r="F5" s="0" t="n">
        <v>5.77</v>
      </c>
      <c r="G5" s="0" t="n">
        <v>58</v>
      </c>
      <c r="H5" s="0" t="n">
        <v>11</v>
      </c>
      <c r="I5" s="0" t="n">
        <v>22</v>
      </c>
      <c r="J5" s="0" t="n">
        <v>-286.57</v>
      </c>
      <c r="K5" s="0" t="n">
        <v>1.91</v>
      </c>
      <c r="L5" s="0" t="n">
        <v>4.3</v>
      </c>
      <c r="N5" s="0" t="n">
        <f aca="false">D5+E5/60+F5/3600</f>
        <v>17.3016027777778</v>
      </c>
      <c r="O5" s="0" t="n">
        <f aca="false">N5*15</f>
        <v>259.524041666667</v>
      </c>
      <c r="P5" s="0" t="n">
        <f aca="false">G5+H5/60+I5/3600</f>
        <v>58.1894444444444</v>
      </c>
      <c r="R5" s="0" t="n">
        <f aca="false">SQRT((V$75-O5)^2+(W$75-P5)^2)</f>
        <v>0.579791979826175</v>
      </c>
    </row>
    <row r="6" customFormat="false" ht="13.8" hidden="false" customHeight="false" outlineLevel="0" collapsed="false">
      <c r="A6" s="0" t="n">
        <v>39</v>
      </c>
      <c r="C6" s="0" t="n">
        <v>19.35</v>
      </c>
      <c r="D6" s="0" t="n">
        <v>17</v>
      </c>
      <c r="E6" s="0" t="n">
        <v>18</v>
      </c>
      <c r="F6" s="0" t="n">
        <v>45.87</v>
      </c>
      <c r="G6" s="0" t="n">
        <v>58</v>
      </c>
      <c r="H6" s="0" t="n">
        <v>7</v>
      </c>
      <c r="I6" s="0" t="n">
        <v>32.7</v>
      </c>
      <c r="J6" s="0" t="n">
        <v>-265.7</v>
      </c>
      <c r="K6" s="0" t="n">
        <v>4.57</v>
      </c>
      <c r="L6" s="0" t="n">
        <v>1.8</v>
      </c>
      <c r="N6" s="0" t="n">
        <f aca="false">D6+E6/60+F6/3600</f>
        <v>17.3127416666667</v>
      </c>
      <c r="O6" s="0" t="n">
        <f aca="false">N6*15</f>
        <v>259.691125</v>
      </c>
      <c r="P6" s="0" t="n">
        <f aca="false">G6+H6/60+I6/3600</f>
        <v>58.12575</v>
      </c>
      <c r="R6" s="0" t="n">
        <f aca="false">SQRT((V$75-O6)^2+(W$75-P6)^2)</f>
        <v>0.403082535212523</v>
      </c>
    </row>
    <row r="7" customFormat="false" ht="13.8" hidden="false" customHeight="false" outlineLevel="0" collapsed="false">
      <c r="A7" s="0" t="n">
        <v>43</v>
      </c>
      <c r="C7" s="0" t="n">
        <v>18.41</v>
      </c>
      <c r="D7" s="0" t="n">
        <v>17</v>
      </c>
      <c r="E7" s="0" t="n">
        <v>19</v>
      </c>
      <c r="F7" s="0" t="n">
        <v>53.89</v>
      </c>
      <c r="G7" s="0" t="n">
        <v>58</v>
      </c>
      <c r="H7" s="0" t="n">
        <v>6</v>
      </c>
      <c r="I7" s="0" t="n">
        <v>44.1</v>
      </c>
      <c r="J7" s="0" t="n">
        <v>-277.69</v>
      </c>
      <c r="K7" s="0" t="n">
        <v>1.47</v>
      </c>
      <c r="L7" s="0" t="n">
        <v>7</v>
      </c>
      <c r="N7" s="0" t="n">
        <f aca="false">D7+E7/60+F7/3600</f>
        <v>17.3316361111111</v>
      </c>
      <c r="O7" s="0" t="n">
        <f aca="false">N7*15</f>
        <v>259.974541666667</v>
      </c>
      <c r="P7" s="0" t="n">
        <f aca="false">G7+H7/60+I7/3600</f>
        <v>58.11225</v>
      </c>
      <c r="R7" s="0" t="n">
        <f aca="false">SQRT((V$75-O7)^2+(W$75-P7)^2)</f>
        <v>0.205794050049219</v>
      </c>
    </row>
    <row r="8" customFormat="false" ht="13.8" hidden="false" customHeight="false" outlineLevel="0" collapsed="false">
      <c r="A8" s="0" t="n">
        <v>47</v>
      </c>
      <c r="C8" s="0" t="n">
        <v>18.24</v>
      </c>
      <c r="D8" s="0" t="n">
        <v>17</v>
      </c>
      <c r="E8" s="0" t="n">
        <v>17</v>
      </c>
      <c r="F8" s="0" t="n">
        <v>58.39</v>
      </c>
      <c r="G8" s="0" t="n">
        <v>58</v>
      </c>
      <c r="H8" s="0" t="n">
        <v>5</v>
      </c>
      <c r="I8" s="0" t="n">
        <v>58.6</v>
      </c>
      <c r="J8" s="0" t="n">
        <v>-297.89</v>
      </c>
      <c r="K8" s="0" t="n">
        <v>3.37</v>
      </c>
      <c r="L8" s="0" t="n">
        <v>2.4</v>
      </c>
      <c r="N8" s="0" t="n">
        <f aca="false">D8+E8/60+F8/3600</f>
        <v>17.2995527777778</v>
      </c>
      <c r="O8" s="0" t="n">
        <f aca="false">N8*15</f>
        <v>259.493291666667</v>
      </c>
      <c r="P8" s="0" t="n">
        <f aca="false">G8+H8/60+I8/3600</f>
        <v>58.0996111111111</v>
      </c>
      <c r="R8" s="0" t="n">
        <f aca="false">SQRT((V$75-O8)^2+(W$75-P8)^2)</f>
        <v>0.572183338777153</v>
      </c>
    </row>
    <row r="9" customFormat="false" ht="13.8" hidden="false" customHeight="false" outlineLevel="0" collapsed="false">
      <c r="A9" s="0" t="n">
        <v>48</v>
      </c>
      <c r="C9" s="0" t="n">
        <v>19.49</v>
      </c>
      <c r="D9" s="0" t="n">
        <v>17</v>
      </c>
      <c r="E9" s="0" t="n">
        <v>20</v>
      </c>
      <c r="F9" s="0" t="n">
        <v>32.16</v>
      </c>
      <c r="G9" s="0" t="n">
        <v>58</v>
      </c>
      <c r="H9" s="0" t="n">
        <v>5</v>
      </c>
      <c r="I9" s="0" t="n">
        <v>39.9</v>
      </c>
      <c r="J9" s="0" t="n">
        <v>-280.82</v>
      </c>
      <c r="K9" s="0" t="n">
        <v>3.57</v>
      </c>
      <c r="L9" s="0" t="n">
        <v>1.9</v>
      </c>
      <c r="N9" s="0" t="n">
        <f aca="false">D9+E9/60+F9/3600</f>
        <v>17.3422666666667</v>
      </c>
      <c r="O9" s="0" t="n">
        <f aca="false">N9*15</f>
        <v>260.134</v>
      </c>
      <c r="P9" s="0" t="n">
        <f aca="false">G9+H9/60+I9/3600</f>
        <v>58.0944166666667</v>
      </c>
      <c r="R9" s="0" t="n">
        <f aca="false">SQRT((V$75-O9)^2+(W$75-P9)^2)</f>
        <v>0.204399232457135</v>
      </c>
    </row>
    <row r="10" customFormat="false" ht="13.8" hidden="false" customHeight="false" outlineLevel="0" collapsed="false">
      <c r="A10" s="0" t="n">
        <v>49</v>
      </c>
      <c r="C10" s="0" t="n">
        <v>18.87</v>
      </c>
      <c r="D10" s="0" t="n">
        <v>17</v>
      </c>
      <c r="E10" s="0" t="n">
        <v>20</v>
      </c>
      <c r="F10" s="0" t="n">
        <v>23.76</v>
      </c>
      <c r="G10" s="0" t="n">
        <v>58</v>
      </c>
      <c r="H10" s="0" t="n">
        <v>5</v>
      </c>
      <c r="I10" s="0" t="n">
        <v>24.2</v>
      </c>
      <c r="J10" s="0" t="n">
        <v>-309.12</v>
      </c>
      <c r="K10" s="0" t="n">
        <v>2.5</v>
      </c>
      <c r="L10" s="0" t="n">
        <v>3.4</v>
      </c>
      <c r="N10" s="0" t="n">
        <f aca="false">D10+E10/60+F10/3600</f>
        <v>17.3399333333333</v>
      </c>
      <c r="O10" s="0" t="n">
        <f aca="false">N10*15</f>
        <v>260.099</v>
      </c>
      <c r="P10" s="0" t="n">
        <f aca="false">G10+H10/60+I10/3600</f>
        <v>58.0900555555556</v>
      </c>
      <c r="R10" s="0" t="n">
        <f aca="false">SQRT((V$75-O10)^2+(W$75-P10)^2)</f>
        <v>0.185842748079145</v>
      </c>
    </row>
    <row r="11" customFormat="false" ht="13.8" hidden="false" customHeight="false" outlineLevel="0" collapsed="false">
      <c r="A11" s="0" t="n">
        <v>50</v>
      </c>
      <c r="C11" s="0" t="n">
        <v>19.12</v>
      </c>
      <c r="D11" s="0" t="n">
        <v>17</v>
      </c>
      <c r="E11" s="0" t="n">
        <v>19</v>
      </c>
      <c r="F11" s="0" t="n">
        <v>37.13</v>
      </c>
      <c r="G11" s="0" t="n">
        <v>58</v>
      </c>
      <c r="H11" s="0" t="n">
        <v>5</v>
      </c>
      <c r="I11" s="0" t="n">
        <v>20.1</v>
      </c>
      <c r="J11" s="0" t="n">
        <v>-274.43</v>
      </c>
      <c r="K11" s="0" t="n">
        <v>2.59</v>
      </c>
      <c r="L11" s="0" t="n">
        <v>3.7</v>
      </c>
      <c r="N11" s="0" t="n">
        <f aca="false">D11+E11/60+F11/3600</f>
        <v>17.3269805555556</v>
      </c>
      <c r="O11" s="0" t="n">
        <f aca="false">N11*15</f>
        <v>259.904708333333</v>
      </c>
      <c r="P11" s="0" t="n">
        <f aca="false">G11+H11/60+I11/3600</f>
        <v>58.0889166666667</v>
      </c>
      <c r="R11" s="0" t="n">
        <f aca="false">SQRT((V$75-O11)^2+(W$75-P11)^2)</f>
        <v>0.216901690210263</v>
      </c>
    </row>
    <row r="12" customFormat="false" ht="13.8" hidden="false" customHeight="false" outlineLevel="0" collapsed="false">
      <c r="A12" s="0" t="n">
        <v>52</v>
      </c>
      <c r="C12" s="0" t="n">
        <v>19.13</v>
      </c>
      <c r="D12" s="0" t="n">
        <v>17</v>
      </c>
      <c r="E12" s="0" t="n">
        <v>21</v>
      </c>
      <c r="F12" s="0" t="n">
        <v>5.85</v>
      </c>
      <c r="G12" s="0" t="n">
        <v>58</v>
      </c>
      <c r="H12" s="0" t="n">
        <v>4</v>
      </c>
      <c r="I12" s="0" t="n">
        <v>55</v>
      </c>
      <c r="J12" s="0" t="n">
        <v>-290.1</v>
      </c>
      <c r="K12" s="0" t="n">
        <v>3.88</v>
      </c>
      <c r="L12" s="0" t="n">
        <v>1.6</v>
      </c>
      <c r="N12" s="0" t="n">
        <f aca="false">D12+E12/60+F12/3600</f>
        <v>17.351625</v>
      </c>
      <c r="O12" s="0" t="n">
        <f aca="false">N12*15</f>
        <v>260.274375</v>
      </c>
      <c r="P12" s="0" t="n">
        <f aca="false">G12+H12/60+I12/3600</f>
        <v>58.0819444444444</v>
      </c>
      <c r="R12" s="0" t="n">
        <f aca="false">SQRT((V$75-O12)^2+(W$75-P12)^2)</f>
        <v>0.291469248388418</v>
      </c>
    </row>
    <row r="13" customFormat="false" ht="13.8" hidden="false" customHeight="false" outlineLevel="0" collapsed="false">
      <c r="A13" s="0" t="n">
        <v>55</v>
      </c>
      <c r="C13" s="0" t="n">
        <v>17.32</v>
      </c>
      <c r="D13" s="0" t="n">
        <v>17</v>
      </c>
      <c r="E13" s="0" t="n">
        <v>17</v>
      </c>
      <c r="F13" s="0" t="n">
        <v>38.58</v>
      </c>
      <c r="G13" s="0" t="n">
        <v>58</v>
      </c>
      <c r="H13" s="0" t="n">
        <v>4</v>
      </c>
      <c r="I13" s="0" t="n">
        <v>38.4</v>
      </c>
      <c r="J13" s="0" t="n">
        <v>-267.13</v>
      </c>
      <c r="K13" s="0" t="n">
        <v>0.81</v>
      </c>
      <c r="L13" s="0" t="n">
        <v>12.4</v>
      </c>
      <c r="N13" s="0" t="n">
        <f aca="false">D13+E13/60+F13/3600</f>
        <v>17.29405</v>
      </c>
      <c r="O13" s="0" t="n">
        <f aca="false">N13*15</f>
        <v>259.41075</v>
      </c>
      <c r="P13" s="0" t="n">
        <f aca="false">G13+H13/60+I13/3600</f>
        <v>58.0773333333333</v>
      </c>
      <c r="R13" s="0" t="n">
        <f aca="false">SQRT((V$75-O13)^2+(W$75-P13)^2)</f>
        <v>0.644934283123035</v>
      </c>
    </row>
    <row r="14" customFormat="false" ht="13.8" hidden="false" customHeight="false" outlineLevel="0" collapsed="false">
      <c r="A14" s="0" t="n">
        <v>57</v>
      </c>
      <c r="B14" s="0" t="s">
        <v>16</v>
      </c>
      <c r="C14" s="0" t="n">
        <v>17.23</v>
      </c>
      <c r="D14" s="0" t="n">
        <v>17</v>
      </c>
      <c r="E14" s="0" t="n">
        <v>18</v>
      </c>
      <c r="F14" s="0" t="n">
        <v>52.15</v>
      </c>
      <c r="G14" s="0" t="n">
        <v>58</v>
      </c>
      <c r="H14" s="0" t="n">
        <v>4</v>
      </c>
      <c r="I14" s="0" t="n">
        <v>13</v>
      </c>
      <c r="J14" s="0" t="n">
        <v>-295.45</v>
      </c>
      <c r="K14" s="0" t="n">
        <v>0.75</v>
      </c>
      <c r="L14" s="0" t="n">
        <v>15.8</v>
      </c>
      <c r="N14" s="0" t="n">
        <f aca="false">D14+E14/60+F14/3600</f>
        <v>17.3144861111111</v>
      </c>
      <c r="O14" s="0" t="n">
        <f aca="false">N14*15</f>
        <v>259.717291666667</v>
      </c>
      <c r="P14" s="0" t="n">
        <f aca="false">G14+H14/60+I14/3600</f>
        <v>58.0702777777778</v>
      </c>
      <c r="R14" s="0" t="n">
        <f aca="false">SQRT((V$75-O14)^2+(W$75-P14)^2)</f>
        <v>0.353437595604473</v>
      </c>
    </row>
    <row r="15" customFormat="false" ht="13.8" hidden="false" customHeight="false" outlineLevel="0" collapsed="false">
      <c r="A15" s="0" t="n">
        <v>62</v>
      </c>
      <c r="B15" s="0" t="s">
        <v>17</v>
      </c>
      <c r="C15" s="0" t="n">
        <v>17.44</v>
      </c>
      <c r="D15" s="0" t="n">
        <v>17</v>
      </c>
      <c r="E15" s="0" t="n">
        <v>19</v>
      </c>
      <c r="F15" s="0" t="n">
        <v>12.3</v>
      </c>
      <c r="G15" s="0" t="n">
        <v>58</v>
      </c>
      <c r="H15" s="0" t="n">
        <v>2</v>
      </c>
      <c r="I15" s="0" t="n">
        <v>57.8</v>
      </c>
      <c r="J15" s="0" t="n">
        <v>-291.15</v>
      </c>
      <c r="K15" s="0" t="n">
        <v>1.11</v>
      </c>
      <c r="L15" s="0" t="n">
        <v>10</v>
      </c>
      <c r="N15" s="0" t="n">
        <f aca="false">D15+E15/60+F15/3600</f>
        <v>17.3200833333333</v>
      </c>
      <c r="O15" s="0" t="n">
        <f aca="false">N15*15</f>
        <v>259.80125</v>
      </c>
      <c r="P15" s="0" t="n">
        <f aca="false">G15+H15/60+I15/3600</f>
        <v>58.0493888888889</v>
      </c>
      <c r="R15" s="0" t="n">
        <f aca="false">SQRT((V$75-O15)^2+(W$75-P15)^2)</f>
        <v>0.269407181230473</v>
      </c>
    </row>
    <row r="16" customFormat="false" ht="13.8" hidden="false" customHeight="false" outlineLevel="0" collapsed="false">
      <c r="A16" s="0" t="n">
        <v>63</v>
      </c>
      <c r="C16" s="0" t="n">
        <v>18.91</v>
      </c>
      <c r="D16" s="0" t="n">
        <v>17</v>
      </c>
      <c r="E16" s="0" t="n">
        <v>19</v>
      </c>
      <c r="F16" s="0" t="n">
        <v>36.67</v>
      </c>
      <c r="G16" s="0" t="n">
        <v>58</v>
      </c>
      <c r="H16" s="0" t="n">
        <v>2</v>
      </c>
      <c r="I16" s="0" t="n">
        <v>50.4</v>
      </c>
      <c r="J16" s="0" t="n">
        <v>-290.18</v>
      </c>
      <c r="K16" s="0" t="n">
        <v>2.44</v>
      </c>
      <c r="L16" s="0" t="n">
        <v>3.6</v>
      </c>
      <c r="N16" s="0" t="n">
        <f aca="false">D16+E16/60+F16/3600</f>
        <v>17.3268527777778</v>
      </c>
      <c r="O16" s="0" t="n">
        <f aca="false">N16*15</f>
        <v>259.902791666667</v>
      </c>
      <c r="P16" s="0" t="n">
        <f aca="false">G16+H16/60+I16/3600</f>
        <v>58.0473333333333</v>
      </c>
      <c r="R16" s="0" t="n">
        <f aca="false">SQRT((V$75-O16)^2+(W$75-P16)^2)</f>
        <v>0.186711368645343</v>
      </c>
    </row>
    <row r="17" customFormat="false" ht="13.8" hidden="false" customHeight="false" outlineLevel="0" collapsed="false">
      <c r="A17" s="0" t="n">
        <v>66</v>
      </c>
      <c r="C17" s="0" t="n">
        <v>19.25</v>
      </c>
      <c r="D17" s="0" t="n">
        <v>17</v>
      </c>
      <c r="E17" s="0" t="n">
        <v>20</v>
      </c>
      <c r="F17" s="0" t="n">
        <v>56.62</v>
      </c>
      <c r="G17" s="0" t="n">
        <v>58</v>
      </c>
      <c r="H17" s="0" t="n">
        <v>2</v>
      </c>
      <c r="I17" s="0" t="n">
        <v>35.2</v>
      </c>
      <c r="J17" s="0" t="n">
        <v>-283.19</v>
      </c>
      <c r="K17" s="0" t="n">
        <v>2.53</v>
      </c>
      <c r="L17" s="0" t="n">
        <v>3.5</v>
      </c>
      <c r="N17" s="0" t="n">
        <f aca="false">D17+E17/60+F17/3600</f>
        <v>17.3490611111111</v>
      </c>
      <c r="O17" s="0" t="n">
        <f aca="false">N17*15</f>
        <v>260.235916666667</v>
      </c>
      <c r="P17" s="0" t="n">
        <f aca="false">G17+H17/60+I17/3600</f>
        <v>58.0431111111111</v>
      </c>
      <c r="R17" s="0" t="n">
        <f aca="false">SQRT((V$75-O17)^2+(W$75-P17)^2)</f>
        <v>0.237932055930278</v>
      </c>
    </row>
    <row r="18" customFormat="false" ht="13.8" hidden="false" customHeight="false" outlineLevel="0" collapsed="false">
      <c r="A18" s="0" t="n">
        <v>68</v>
      </c>
      <c r="C18" s="0" t="n">
        <v>19.17</v>
      </c>
      <c r="D18" s="0" t="n">
        <v>17</v>
      </c>
      <c r="E18" s="0" t="n">
        <v>21</v>
      </c>
      <c r="F18" s="0" t="n">
        <v>22.32</v>
      </c>
      <c r="G18" s="0" t="n">
        <v>58</v>
      </c>
      <c r="H18" s="0" t="n">
        <v>2</v>
      </c>
      <c r="I18" s="0" t="n">
        <v>15.7</v>
      </c>
      <c r="J18" s="0" t="n">
        <v>-307.75</v>
      </c>
      <c r="K18" s="0" t="n">
        <v>2.3</v>
      </c>
      <c r="L18" s="0" t="n">
        <v>4.4</v>
      </c>
      <c r="N18" s="0" t="n">
        <f aca="false">D18+E18/60+F18/3600</f>
        <v>17.3562</v>
      </c>
      <c r="O18" s="0" t="n">
        <f aca="false">N18*15</f>
        <v>260.343</v>
      </c>
      <c r="P18" s="0" t="n">
        <f aca="false">G18+H18/60+I18/3600</f>
        <v>58.0376944444444</v>
      </c>
      <c r="R18" s="0" t="n">
        <f aca="false">SQRT((V$75-O18)^2+(W$75-P18)^2)</f>
        <v>0.331273062710125</v>
      </c>
    </row>
    <row r="19" customFormat="false" ht="13.8" hidden="false" customHeight="false" outlineLevel="0" collapsed="false">
      <c r="A19" s="0" t="n">
        <v>69</v>
      </c>
      <c r="B19" s="0" t="n">
        <v>17557</v>
      </c>
      <c r="C19" s="0" t="n">
        <v>18.24</v>
      </c>
      <c r="D19" s="0" t="n">
        <v>17</v>
      </c>
      <c r="E19" s="0" t="n">
        <v>21</v>
      </c>
      <c r="F19" s="0" t="n">
        <v>4.89</v>
      </c>
      <c r="G19" s="0" t="n">
        <v>58</v>
      </c>
      <c r="H19" s="0" t="n">
        <v>2</v>
      </c>
      <c r="I19" s="0" t="n">
        <v>1.2</v>
      </c>
      <c r="J19" s="0" t="n">
        <v>-298.34</v>
      </c>
      <c r="K19" s="0" t="n">
        <v>1.34</v>
      </c>
      <c r="L19" s="0" t="n">
        <v>7.7</v>
      </c>
      <c r="N19" s="0" t="n">
        <f aca="false">D19+E19/60+F19/3600</f>
        <v>17.3513583333333</v>
      </c>
      <c r="O19" s="0" t="n">
        <f aca="false">N19*15</f>
        <v>260.270375</v>
      </c>
      <c r="P19" s="0" t="n">
        <f aca="false">G19+H19/60+I19/3600</f>
        <v>58.0336666666667</v>
      </c>
      <c r="R19" s="0" t="n">
        <f aca="false">SQRT((V$75-O19)^2+(W$75-P19)^2)</f>
        <v>0.26328870254214</v>
      </c>
    </row>
    <row r="20" customFormat="false" ht="13.8" hidden="false" customHeight="false" outlineLevel="0" collapsed="false">
      <c r="A20" s="0" t="n">
        <v>70</v>
      </c>
      <c r="C20" s="0" t="n">
        <v>18.34</v>
      </c>
      <c r="D20" s="0" t="n">
        <v>17</v>
      </c>
      <c r="E20" s="0" t="n">
        <v>19</v>
      </c>
      <c r="F20" s="0" t="n">
        <v>21.85</v>
      </c>
      <c r="G20" s="0" t="n">
        <v>58</v>
      </c>
      <c r="H20" s="0" t="n">
        <v>1</v>
      </c>
      <c r="I20" s="0" t="n">
        <v>52.3</v>
      </c>
      <c r="J20" s="0" t="n">
        <v>-295.77</v>
      </c>
      <c r="K20" s="0" t="n">
        <v>1.22</v>
      </c>
      <c r="L20" s="0" t="n">
        <v>8.5</v>
      </c>
      <c r="N20" s="0" t="n">
        <f aca="false">D20+E20/60+F20/3600</f>
        <v>17.3227361111111</v>
      </c>
      <c r="O20" s="0" t="n">
        <f aca="false">N20*15</f>
        <v>259.841041666667</v>
      </c>
      <c r="P20" s="0" t="n">
        <f aca="false">G20+H20/60+I20/3600</f>
        <v>58.0311944444444</v>
      </c>
      <c r="R20" s="0" t="n">
        <f aca="false">SQRT((V$75-O20)^2+(W$75-P20)^2)</f>
        <v>0.225869227389481</v>
      </c>
    </row>
    <row r="21" customFormat="false" ht="13.8" hidden="false" customHeight="false" outlineLevel="0" collapsed="false">
      <c r="A21" s="0" t="n">
        <v>71</v>
      </c>
      <c r="B21" s="0" t="n">
        <v>17871</v>
      </c>
      <c r="C21" s="0" t="n">
        <v>17.26</v>
      </c>
      <c r="D21" s="0" t="n">
        <v>17</v>
      </c>
      <c r="E21" s="0" t="n">
        <v>18</v>
      </c>
      <c r="F21" s="0" t="n">
        <v>8.1</v>
      </c>
      <c r="G21" s="0" t="n">
        <v>58</v>
      </c>
      <c r="H21" s="0" t="n">
        <v>1</v>
      </c>
      <c r="I21" s="0" t="n">
        <v>46.7</v>
      </c>
      <c r="J21" s="0" t="n">
        <v>-310.44</v>
      </c>
      <c r="K21" s="0" t="n">
        <v>0.5</v>
      </c>
      <c r="L21" s="0" t="n">
        <v>21.8</v>
      </c>
      <c r="N21" s="0" t="n">
        <f aca="false">D21+E21/60+F21/3600</f>
        <v>17.30225</v>
      </c>
      <c r="O21" s="0" t="n">
        <f aca="false">N21*15</f>
        <v>259.53375</v>
      </c>
      <c r="P21" s="0" t="n">
        <f aca="false">G21+H21/60+I21/3600</f>
        <v>58.0296388888889</v>
      </c>
      <c r="R21" s="0" t="n">
        <f aca="false">SQRT((V$75-O21)^2+(W$75-P21)^2)</f>
        <v>0.514131252067306</v>
      </c>
    </row>
    <row r="22" customFormat="false" ht="13.8" hidden="false" customHeight="false" outlineLevel="0" collapsed="false">
      <c r="A22" s="0" t="n">
        <v>74</v>
      </c>
      <c r="C22" s="0" t="n">
        <v>19.02</v>
      </c>
      <c r="D22" s="0" t="n">
        <v>17</v>
      </c>
      <c r="E22" s="0" t="n">
        <v>20</v>
      </c>
      <c r="F22" s="0" t="n">
        <v>1.59</v>
      </c>
      <c r="G22" s="0" t="n">
        <v>58</v>
      </c>
      <c r="H22" s="0" t="n">
        <v>1</v>
      </c>
      <c r="I22" s="0" t="n">
        <v>33.7</v>
      </c>
      <c r="J22" s="0" t="n">
        <v>-295.27</v>
      </c>
      <c r="K22" s="0" t="n">
        <v>1.21</v>
      </c>
      <c r="L22" s="0" t="n">
        <v>8.4</v>
      </c>
      <c r="N22" s="0" t="n">
        <f aca="false">D22+E22/60+F22/3600</f>
        <v>17.333775</v>
      </c>
      <c r="O22" s="0" t="n">
        <f aca="false">N22*15</f>
        <v>260.006625</v>
      </c>
      <c r="P22" s="0" t="n">
        <f aca="false">G22+H22/60+I22/3600</f>
        <v>58.0260277777778</v>
      </c>
      <c r="R22" s="0" t="n">
        <f aca="false">SQRT((V$75-O22)^2+(W$75-P22)^2)</f>
        <v>0.114072875802447</v>
      </c>
    </row>
    <row r="23" customFormat="false" ht="13.8" hidden="false" customHeight="false" outlineLevel="0" collapsed="false">
      <c r="A23" s="0" t="n">
        <v>76</v>
      </c>
      <c r="C23" s="0" t="n">
        <v>19.77</v>
      </c>
      <c r="D23" s="0" t="n">
        <v>17</v>
      </c>
      <c r="E23" s="0" t="n">
        <v>22</v>
      </c>
      <c r="F23" s="0" t="n">
        <v>2.34</v>
      </c>
      <c r="G23" s="0" t="n">
        <v>58</v>
      </c>
      <c r="H23" s="0" t="n">
        <v>1</v>
      </c>
      <c r="I23" s="0" t="n">
        <v>17.4</v>
      </c>
      <c r="J23" s="0" t="n">
        <v>-296.01</v>
      </c>
      <c r="K23" s="0" t="n">
        <v>5.35</v>
      </c>
      <c r="L23" s="0" t="n">
        <v>1.4</v>
      </c>
      <c r="N23" s="0" t="n">
        <f aca="false">D23+E23/60+F23/3600</f>
        <v>17.3673166666667</v>
      </c>
      <c r="O23" s="0" t="n">
        <f aca="false">N23*15</f>
        <v>260.50975</v>
      </c>
      <c r="P23" s="0" t="n">
        <f aca="false">G23+H23/60+I23/3600</f>
        <v>58.0215</v>
      </c>
      <c r="R23" s="0" t="n">
        <f aca="false">SQRT((V$75-O23)^2+(W$75-P23)^2)</f>
        <v>0.486364317267817</v>
      </c>
    </row>
    <row r="24" customFormat="false" ht="13.8" hidden="false" customHeight="false" outlineLevel="0" collapsed="false">
      <c r="A24" s="0" t="n">
        <v>79</v>
      </c>
      <c r="C24" s="0" t="n">
        <v>18.78</v>
      </c>
      <c r="D24" s="0" t="n">
        <v>17</v>
      </c>
      <c r="E24" s="0" t="n">
        <v>20</v>
      </c>
      <c r="F24" s="0" t="n">
        <v>18.03</v>
      </c>
      <c r="G24" s="0" t="n">
        <v>58</v>
      </c>
      <c r="H24" s="0" t="n">
        <v>1</v>
      </c>
      <c r="I24" s="0" t="n">
        <v>12.1</v>
      </c>
      <c r="J24" s="0" t="n">
        <v>-287.73</v>
      </c>
      <c r="K24" s="0" t="n">
        <v>2.68</v>
      </c>
      <c r="L24" s="0" t="n">
        <v>3.5</v>
      </c>
      <c r="N24" s="0" t="n">
        <f aca="false">D24+E24/60+F24/3600</f>
        <v>17.3383416666667</v>
      </c>
      <c r="O24" s="0" t="n">
        <f aca="false">N24*15</f>
        <v>260.075125</v>
      </c>
      <c r="P24" s="0" t="n">
        <f aca="false">G24+H24/60+I24/3600</f>
        <v>58.0200277777778</v>
      </c>
      <c r="R24" s="0" t="n">
        <f aca="false">SQRT((V$75-O24)^2+(W$75-P24)^2)</f>
        <v>0.111888367342307</v>
      </c>
    </row>
    <row r="25" customFormat="false" ht="13.8" hidden="false" customHeight="false" outlineLevel="0" collapsed="false">
      <c r="A25" s="0" t="n">
        <v>83</v>
      </c>
      <c r="C25" s="0" t="n">
        <v>19.08</v>
      </c>
      <c r="D25" s="0" t="n">
        <v>17</v>
      </c>
      <c r="E25" s="0" t="n">
        <v>21</v>
      </c>
      <c r="F25" s="0" t="n">
        <v>37.81</v>
      </c>
      <c r="G25" s="0" t="n">
        <v>58</v>
      </c>
      <c r="H25" s="0" t="n">
        <v>0</v>
      </c>
      <c r="I25" s="0" t="n">
        <v>52.5</v>
      </c>
      <c r="J25" s="0" t="n">
        <v>-282.7</v>
      </c>
      <c r="K25" s="0" t="n">
        <v>3.37</v>
      </c>
      <c r="L25" s="0" t="n">
        <v>2.5</v>
      </c>
      <c r="N25" s="0" t="n">
        <f aca="false">D25+E25/60+F25/3600</f>
        <v>17.3605027777778</v>
      </c>
      <c r="O25" s="0" t="n">
        <f aca="false">N25*15</f>
        <v>260.407541666667</v>
      </c>
      <c r="P25" s="0" t="n">
        <f aca="false">G25+H25/60+I25/3600</f>
        <v>58.0145833333333</v>
      </c>
      <c r="R25" s="0" t="n">
        <f aca="false">SQRT((V$75-O25)^2+(W$75-P25)^2)</f>
        <v>0.385415960025515</v>
      </c>
    </row>
    <row r="26" customFormat="false" ht="13.8" hidden="false" customHeight="false" outlineLevel="0" collapsed="false">
      <c r="A26" s="0" t="n">
        <v>84</v>
      </c>
      <c r="C26" s="0" t="n">
        <v>18.79</v>
      </c>
      <c r="D26" s="0" t="n">
        <v>17</v>
      </c>
      <c r="E26" s="0" t="n">
        <v>18</v>
      </c>
      <c r="F26" s="0" t="n">
        <v>35.67</v>
      </c>
      <c r="G26" s="0" t="n">
        <v>58</v>
      </c>
      <c r="H26" s="0" t="n">
        <v>0</v>
      </c>
      <c r="I26" s="0" t="n">
        <v>50.1</v>
      </c>
      <c r="J26" s="0" t="n">
        <v>-289.61</v>
      </c>
      <c r="K26" s="0" t="n">
        <v>3.3</v>
      </c>
      <c r="L26" s="0" t="n">
        <v>2.4</v>
      </c>
      <c r="N26" s="0" t="n">
        <f aca="false">D26+E26/60+F26/3600</f>
        <v>17.3099083333333</v>
      </c>
      <c r="O26" s="0" t="n">
        <f aca="false">N26*15</f>
        <v>259.648625</v>
      </c>
      <c r="P26" s="0" t="n">
        <f aca="false">G26+H26/60+I26/3600</f>
        <v>58.0139166666667</v>
      </c>
      <c r="R26" s="0" t="n">
        <f aca="false">SQRT((V$75-O26)^2+(W$75-P26)^2)</f>
        <v>0.398760759598124</v>
      </c>
    </row>
    <row r="27" customFormat="false" ht="13.8" hidden="false" customHeight="false" outlineLevel="0" collapsed="false">
      <c r="A27" s="0" t="n">
        <v>85</v>
      </c>
      <c r="C27" s="0" t="n">
        <v>18.4</v>
      </c>
      <c r="D27" s="0" t="n">
        <v>17</v>
      </c>
      <c r="E27" s="0" t="n">
        <v>19</v>
      </c>
      <c r="F27" s="0" t="n">
        <v>21.76</v>
      </c>
      <c r="G27" s="0" t="n">
        <v>58</v>
      </c>
      <c r="H27" s="0" t="n">
        <v>0</v>
      </c>
      <c r="I27" s="0" t="n">
        <v>40.6</v>
      </c>
      <c r="J27" s="0" t="n">
        <v>-275.48</v>
      </c>
      <c r="K27" s="0" t="n">
        <v>1.49</v>
      </c>
      <c r="L27" s="0" t="n">
        <v>7</v>
      </c>
      <c r="N27" s="0" t="n">
        <f aca="false">D27+E27/60+F27/3600</f>
        <v>17.3227111111111</v>
      </c>
      <c r="O27" s="0" t="n">
        <f aca="false">N27*15</f>
        <v>259.840666666667</v>
      </c>
      <c r="P27" s="0" t="n">
        <f aca="false">G27+H27/60+I27/3600</f>
        <v>58.0112777777778</v>
      </c>
      <c r="R27" s="0" t="n">
        <f aca="false">SQRT((V$75-O27)^2+(W$75-P27)^2)</f>
        <v>0.216686433324181</v>
      </c>
    </row>
    <row r="28" customFormat="false" ht="13.8" hidden="false" customHeight="false" outlineLevel="0" collapsed="false">
      <c r="A28" s="0" t="n">
        <v>86</v>
      </c>
      <c r="C28" s="0" t="n">
        <v>18.85</v>
      </c>
      <c r="D28" s="0" t="n">
        <v>17</v>
      </c>
      <c r="E28" s="0" t="n">
        <v>20</v>
      </c>
      <c r="F28" s="0" t="n">
        <v>15.27</v>
      </c>
      <c r="G28" s="0" t="n">
        <v>58</v>
      </c>
      <c r="H28" s="0" t="n">
        <v>0</v>
      </c>
      <c r="I28" s="0" t="n">
        <v>35.1</v>
      </c>
      <c r="J28" s="0" t="n">
        <v>-296.57</v>
      </c>
      <c r="K28" s="0" t="n">
        <v>1.61</v>
      </c>
      <c r="L28" s="0" t="n">
        <v>6.5</v>
      </c>
      <c r="N28" s="0" t="n">
        <f aca="false">D28+E28/60+F28/3600</f>
        <v>17.337575</v>
      </c>
      <c r="O28" s="0" t="n">
        <f aca="false">N28*15</f>
        <v>260.063625</v>
      </c>
      <c r="P28" s="0" t="n">
        <f aca="false">G28+H28/60+I28/3600</f>
        <v>58.00975</v>
      </c>
      <c r="R28" s="0" t="n">
        <f aca="false">SQRT((V$75-O28)^2+(W$75-P28)^2)</f>
        <v>0.0984278486713833</v>
      </c>
    </row>
    <row r="29" customFormat="false" ht="13.8" hidden="false" customHeight="false" outlineLevel="0" collapsed="false">
      <c r="A29" s="0" t="n">
        <v>92</v>
      </c>
      <c r="C29" s="0" t="n">
        <v>19.09</v>
      </c>
      <c r="D29" s="0" t="n">
        <v>17</v>
      </c>
      <c r="E29" s="0" t="n">
        <v>19</v>
      </c>
      <c r="F29" s="0" t="n">
        <v>7.79</v>
      </c>
      <c r="G29" s="0" t="n">
        <v>58</v>
      </c>
      <c r="H29" s="0" t="n">
        <v>0</v>
      </c>
      <c r="I29" s="0" t="n">
        <v>19.8</v>
      </c>
      <c r="J29" s="0" t="n">
        <v>-287.45</v>
      </c>
      <c r="K29" s="0" t="n">
        <v>3.26</v>
      </c>
      <c r="L29" s="0" t="n">
        <v>3</v>
      </c>
      <c r="N29" s="0" t="n">
        <f aca="false">D29+E29/60+F29/3600</f>
        <v>17.3188305555556</v>
      </c>
      <c r="O29" s="0" t="n">
        <f aca="false">N29*15</f>
        <v>259.782458333333</v>
      </c>
      <c r="P29" s="0" t="n">
        <f aca="false">G29+H29/60+I29/3600</f>
        <v>58.0055</v>
      </c>
      <c r="R29" s="0" t="n">
        <f aca="false">SQRT((V$75-O29)^2+(W$75-P29)^2)</f>
        <v>0.268141091384203</v>
      </c>
    </row>
    <row r="30" customFormat="false" ht="13.8" hidden="false" customHeight="false" outlineLevel="0" collapsed="false">
      <c r="A30" s="0" t="n">
        <v>93</v>
      </c>
      <c r="C30" s="0" t="n">
        <v>19.13</v>
      </c>
      <c r="D30" s="0" t="n">
        <v>17</v>
      </c>
      <c r="E30" s="0" t="n">
        <v>22</v>
      </c>
      <c r="F30" s="0" t="n">
        <v>6.12</v>
      </c>
      <c r="G30" s="0" t="n">
        <v>58</v>
      </c>
      <c r="H30" s="0" t="n">
        <v>0</v>
      </c>
      <c r="I30" s="0" t="n">
        <v>12</v>
      </c>
      <c r="J30" s="0" t="n">
        <v>-289.21</v>
      </c>
      <c r="K30" s="0" t="n">
        <v>3.19</v>
      </c>
      <c r="L30" s="0" t="n">
        <v>2.3</v>
      </c>
      <c r="N30" s="0" t="n">
        <f aca="false">D30+E30/60+F30/3600</f>
        <v>17.3683666666667</v>
      </c>
      <c r="O30" s="0" t="n">
        <f aca="false">N30*15</f>
        <v>260.5255</v>
      </c>
      <c r="P30" s="0" t="n">
        <f aca="false">G30+H30/60+I30/3600</f>
        <v>58.0033333333333</v>
      </c>
      <c r="R30" s="0" t="n">
        <f aca="false">SQRT((V$75-O30)^2+(W$75-P30)^2)</f>
        <v>0.498228528038528</v>
      </c>
    </row>
    <row r="31" customFormat="false" ht="13.8" hidden="false" customHeight="false" outlineLevel="0" collapsed="false">
      <c r="A31" s="0" t="n">
        <v>96</v>
      </c>
      <c r="B31" s="0" t="n">
        <v>581</v>
      </c>
      <c r="C31" s="0" t="n">
        <v>17.73</v>
      </c>
      <c r="D31" s="0" t="n">
        <v>17</v>
      </c>
      <c r="E31" s="0" t="n">
        <v>20</v>
      </c>
      <c r="F31" s="0" t="n">
        <v>34.81</v>
      </c>
      <c r="G31" s="0" t="n">
        <v>57</v>
      </c>
      <c r="H31" s="0" t="n">
        <v>59</v>
      </c>
      <c r="I31" s="0" t="n">
        <v>56.9</v>
      </c>
      <c r="J31" s="0" t="n">
        <v>-297.7</v>
      </c>
      <c r="K31" s="0" t="n">
        <v>0.7</v>
      </c>
      <c r="L31" s="0" t="n">
        <v>17</v>
      </c>
      <c r="N31" s="0" t="n">
        <f aca="false">D31+E31/60+F31/3600</f>
        <v>17.3430027777778</v>
      </c>
      <c r="O31" s="0" t="n">
        <f aca="false">N31*15</f>
        <v>260.145041666667</v>
      </c>
      <c r="P31" s="0" t="n">
        <f aca="false">G31+H31/60+I31/3600</f>
        <v>57.9991388888889</v>
      </c>
      <c r="R31" s="0" t="n">
        <f aca="false">SQRT((V$75-O31)^2+(W$75-P31)^2)</f>
        <v>0.138133712637141</v>
      </c>
    </row>
    <row r="32" customFormat="false" ht="13.8" hidden="false" customHeight="false" outlineLevel="0" collapsed="false">
      <c r="A32" s="0" t="n">
        <v>98</v>
      </c>
      <c r="B32" s="0" t="n">
        <v>3363</v>
      </c>
      <c r="C32" s="0" t="n">
        <v>17.39</v>
      </c>
      <c r="D32" s="0" t="n">
        <v>17</v>
      </c>
      <c r="E32" s="0" t="n">
        <v>20</v>
      </c>
      <c r="F32" s="0" t="n">
        <v>47.82</v>
      </c>
      <c r="G32" s="0" t="n">
        <v>57</v>
      </c>
      <c r="H32" s="0" t="n">
        <v>59</v>
      </c>
      <c r="I32" s="0" t="n">
        <v>55.6</v>
      </c>
      <c r="J32" s="0" t="n">
        <v>-294.3</v>
      </c>
      <c r="K32" s="0" t="n">
        <v>0.91</v>
      </c>
      <c r="L32" s="0" t="n">
        <v>12.7</v>
      </c>
      <c r="N32" s="0" t="n">
        <f aca="false">D32+E32/60+F32/3600</f>
        <v>17.3466166666667</v>
      </c>
      <c r="O32" s="0" t="n">
        <f aca="false">N32*15</f>
        <v>260.19925</v>
      </c>
      <c r="P32" s="0" t="n">
        <f aca="false">G32+H32/60+I32/3600</f>
        <v>57.9987777777778</v>
      </c>
      <c r="R32" s="0" t="n">
        <f aca="false">SQRT((V$75-O32)^2+(W$75-P32)^2)</f>
        <v>0.184072234928891</v>
      </c>
    </row>
    <row r="33" customFormat="false" ht="13.8" hidden="false" customHeight="false" outlineLevel="0" collapsed="false">
      <c r="A33" s="0" t="n">
        <v>99</v>
      </c>
      <c r="C33" s="0" t="n">
        <v>18.37</v>
      </c>
      <c r="D33" s="0" t="n">
        <v>17</v>
      </c>
      <c r="E33" s="0" t="n">
        <v>18</v>
      </c>
      <c r="F33" s="0" t="n">
        <v>41.42</v>
      </c>
      <c r="G33" s="0" t="n">
        <v>57</v>
      </c>
      <c r="H33" s="0" t="n">
        <v>59</v>
      </c>
      <c r="I33" s="0" t="n">
        <v>52.1</v>
      </c>
      <c r="J33" s="0" t="n">
        <v>-262.99</v>
      </c>
      <c r="K33" s="0" t="n">
        <v>1.85</v>
      </c>
      <c r="L33" s="0" t="n">
        <v>5.7</v>
      </c>
      <c r="N33" s="0" t="n">
        <f aca="false">D33+E33/60+F33/3600</f>
        <v>17.3115055555556</v>
      </c>
      <c r="O33" s="0" t="n">
        <f aca="false">N33*15</f>
        <v>259.672583333333</v>
      </c>
      <c r="P33" s="0" t="n">
        <f aca="false">G33+H33/60+I33/3600</f>
        <v>57.9978055555556</v>
      </c>
      <c r="R33" s="0" t="n">
        <f aca="false">SQRT((V$75-O33)^2+(W$75-P33)^2)</f>
        <v>0.371695371615778</v>
      </c>
    </row>
    <row r="34" customFormat="false" ht="13.8" hidden="false" customHeight="false" outlineLevel="0" collapsed="false">
      <c r="A34" s="0" t="n">
        <v>100</v>
      </c>
      <c r="B34" s="0" t="n">
        <v>3361</v>
      </c>
      <c r="C34" s="0" t="n">
        <v>17.58</v>
      </c>
      <c r="D34" s="0" t="n">
        <v>17</v>
      </c>
      <c r="E34" s="0" t="n">
        <v>20</v>
      </c>
      <c r="F34" s="0" t="n">
        <v>52.1</v>
      </c>
      <c r="G34" s="0" t="n">
        <v>57</v>
      </c>
      <c r="H34" s="0" t="n">
        <v>59</v>
      </c>
      <c r="I34" s="0" t="n">
        <v>47.8</v>
      </c>
      <c r="J34" s="0" t="n">
        <v>-294.43</v>
      </c>
      <c r="K34" s="0" t="n">
        <v>0.9</v>
      </c>
      <c r="L34" s="0" t="n">
        <v>12.5</v>
      </c>
      <c r="N34" s="0" t="n">
        <f aca="false">D34+E34/60+F34/3600</f>
        <v>17.3478055555556</v>
      </c>
      <c r="O34" s="0" t="n">
        <f aca="false">N34*15</f>
        <v>260.217083333333</v>
      </c>
      <c r="P34" s="0" t="n">
        <f aca="false">G34+H34/60+I34/3600</f>
        <v>57.9966111111111</v>
      </c>
      <c r="R34" s="0" t="n">
        <f aca="false">SQRT((V$75-O34)^2+(W$75-P34)^2)</f>
        <v>0.199250181965768</v>
      </c>
    </row>
    <row r="35" customFormat="false" ht="13.8" hidden="false" customHeight="false" outlineLevel="0" collapsed="false">
      <c r="A35" s="0" t="n">
        <v>101</v>
      </c>
      <c r="C35" s="0" t="n">
        <v>18.4</v>
      </c>
      <c r="D35" s="0" t="n">
        <v>17</v>
      </c>
      <c r="E35" s="0" t="n">
        <v>19</v>
      </c>
      <c r="F35" s="0" t="n">
        <v>20.05</v>
      </c>
      <c r="G35" s="0" t="n">
        <v>57</v>
      </c>
      <c r="H35" s="0" t="n">
        <v>59</v>
      </c>
      <c r="I35" s="0" t="n">
        <v>43.1</v>
      </c>
      <c r="J35" s="0" t="n">
        <v>-306.59</v>
      </c>
      <c r="K35" s="0" t="n">
        <v>2.13</v>
      </c>
      <c r="L35" s="0" t="n">
        <v>4.3</v>
      </c>
      <c r="N35" s="0" t="n">
        <f aca="false">D35+E35/60+F35/3600</f>
        <v>17.3222361111111</v>
      </c>
      <c r="O35" s="0" t="n">
        <f aca="false">N35*15</f>
        <v>259.833541666667</v>
      </c>
      <c r="P35" s="0" t="n">
        <f aca="false">G35+H35/60+I35/3600</f>
        <v>57.9953055555556</v>
      </c>
      <c r="R35" s="0" t="n">
        <f aca="false">SQRT((V$75-O35)^2+(W$75-P35)^2)</f>
        <v>0.216728648257505</v>
      </c>
    </row>
    <row r="36" customFormat="false" ht="13.8" hidden="false" customHeight="false" outlineLevel="0" collapsed="false">
      <c r="A36" s="0" t="n">
        <v>104</v>
      </c>
      <c r="B36" s="0" t="n">
        <v>18281</v>
      </c>
      <c r="C36" s="0" t="n">
        <v>18.11</v>
      </c>
      <c r="D36" s="0" t="n">
        <v>17</v>
      </c>
      <c r="E36" s="0" t="n">
        <v>21</v>
      </c>
      <c r="F36" s="0" t="n">
        <v>56.99</v>
      </c>
      <c r="G36" s="0" t="n">
        <v>57</v>
      </c>
      <c r="H36" s="0" t="n">
        <v>59</v>
      </c>
      <c r="I36" s="0" t="n">
        <v>33.9</v>
      </c>
      <c r="J36" s="0" t="n">
        <v>-314.16</v>
      </c>
      <c r="K36" s="0" t="n">
        <v>5.37</v>
      </c>
      <c r="L36" s="0" t="n">
        <v>1.6</v>
      </c>
      <c r="N36" s="0" t="n">
        <f aca="false">D36+E36/60+F36/3600</f>
        <v>17.3658305555556</v>
      </c>
      <c r="O36" s="0" t="n">
        <f aca="false">N36*15</f>
        <v>260.487458333333</v>
      </c>
      <c r="P36" s="0" t="n">
        <f aca="false">G36+H36/60+I36/3600</f>
        <v>57.99275</v>
      </c>
      <c r="R36" s="0" t="n">
        <f aca="false">SQRT((V$75-O36)^2+(W$75-P36)^2)</f>
        <v>0.458932392175253</v>
      </c>
    </row>
    <row r="37" customFormat="false" ht="13.8" hidden="false" customHeight="false" outlineLevel="0" collapsed="false">
      <c r="A37" s="0" t="n">
        <v>105</v>
      </c>
      <c r="B37" s="0" t="n">
        <v>449</v>
      </c>
      <c r="C37" s="0" t="n">
        <v>17.51</v>
      </c>
      <c r="D37" s="0" t="n">
        <v>17</v>
      </c>
      <c r="E37" s="0" t="n">
        <v>19</v>
      </c>
      <c r="F37" s="0" t="n">
        <v>51.86</v>
      </c>
      <c r="G37" s="0" t="n">
        <v>57</v>
      </c>
      <c r="H37" s="0" t="n">
        <v>59</v>
      </c>
      <c r="I37" s="0" t="n">
        <v>17.9</v>
      </c>
      <c r="J37" s="0" t="n">
        <v>-302.99</v>
      </c>
      <c r="K37" s="0" t="n">
        <v>0.76</v>
      </c>
      <c r="L37" s="0" t="n">
        <v>15.2</v>
      </c>
      <c r="N37" s="0" t="n">
        <f aca="false">D37+E37/60+F37/3600</f>
        <v>17.3310722222222</v>
      </c>
      <c r="O37" s="0" t="n">
        <f aca="false">N37*15</f>
        <v>259.966083333333</v>
      </c>
      <c r="P37" s="0" t="n">
        <f aca="false">G37+H37/60+I37/3600</f>
        <v>57.9883055555556</v>
      </c>
      <c r="R37" s="0" t="n">
        <f aca="false">SQRT((V$75-O37)^2+(W$75-P37)^2)</f>
        <v>0.100253531195606</v>
      </c>
    </row>
    <row r="38" customFormat="false" ht="13.8" hidden="false" customHeight="false" outlineLevel="0" collapsed="false">
      <c r="A38" s="0" t="n">
        <v>106</v>
      </c>
      <c r="B38" s="0" t="s">
        <v>18</v>
      </c>
      <c r="C38" s="0" t="n">
        <v>17.18</v>
      </c>
      <c r="D38" s="0" t="n">
        <v>17</v>
      </c>
      <c r="E38" s="0" t="n">
        <v>19</v>
      </c>
      <c r="F38" s="0" t="n">
        <v>10.88</v>
      </c>
      <c r="G38" s="0" t="n">
        <v>57</v>
      </c>
      <c r="H38" s="0" t="n">
        <v>59</v>
      </c>
      <c r="I38" s="0" t="n">
        <v>17.2</v>
      </c>
      <c r="J38" s="0" t="n">
        <v>-297.17</v>
      </c>
      <c r="K38" s="0" t="n">
        <v>0.72</v>
      </c>
      <c r="L38" s="0" t="n">
        <v>15.4</v>
      </c>
      <c r="N38" s="0" t="n">
        <f aca="false">D38+E38/60+F38/3600</f>
        <v>17.3196888888889</v>
      </c>
      <c r="O38" s="0" t="n">
        <f aca="false">N38*15</f>
        <v>259.795333333333</v>
      </c>
      <c r="P38" s="0" t="n">
        <f aca="false">G38+H38/60+I38/3600</f>
        <v>57.9881111111111</v>
      </c>
      <c r="R38" s="0" t="n">
        <f aca="false">SQRT((V$75-O38)^2+(W$75-P38)^2)</f>
        <v>0.250469865665708</v>
      </c>
    </row>
    <row r="39" customFormat="false" ht="13.8" hidden="false" customHeight="false" outlineLevel="0" collapsed="false">
      <c r="A39" s="0" t="n">
        <v>107</v>
      </c>
      <c r="C39" s="0" t="n">
        <v>18.54</v>
      </c>
      <c r="D39" s="0" t="n">
        <v>17</v>
      </c>
      <c r="E39" s="0" t="n">
        <v>19</v>
      </c>
      <c r="F39" s="0" t="n">
        <v>56.45</v>
      </c>
      <c r="G39" s="0" t="n">
        <v>57</v>
      </c>
      <c r="H39" s="0" t="n">
        <v>59</v>
      </c>
      <c r="I39" s="0" t="n">
        <v>16.1</v>
      </c>
      <c r="J39" s="0" t="n">
        <v>-294.55</v>
      </c>
      <c r="K39" s="0" t="n">
        <v>3.06</v>
      </c>
      <c r="L39" s="0" t="n">
        <v>2.9</v>
      </c>
      <c r="N39" s="0" t="n">
        <f aca="false">D39+E39/60+F39/3600</f>
        <v>17.3323472222222</v>
      </c>
      <c r="O39" s="0" t="n">
        <f aca="false">N39*15</f>
        <v>259.985208333333</v>
      </c>
      <c r="P39" s="0" t="n">
        <f aca="false">G39+H39/60+I39/3600</f>
        <v>57.9878055555556</v>
      </c>
      <c r="R39" s="0" t="n">
        <f aca="false">SQRT((V$75-O39)^2+(W$75-P39)^2)</f>
        <v>0.0877810187018529</v>
      </c>
    </row>
    <row r="40" customFormat="false" ht="13.8" hidden="false" customHeight="false" outlineLevel="0" collapsed="false">
      <c r="A40" s="0" t="n">
        <v>109</v>
      </c>
      <c r="B40" s="0" t="n">
        <v>18723</v>
      </c>
      <c r="C40" s="0" t="n">
        <v>17.2</v>
      </c>
      <c r="D40" s="0" t="n">
        <v>17</v>
      </c>
      <c r="E40" s="0" t="n">
        <v>18</v>
      </c>
      <c r="F40" s="0" t="n">
        <v>42.3</v>
      </c>
      <c r="G40" s="0" t="n">
        <v>57</v>
      </c>
      <c r="H40" s="0" t="n">
        <v>59</v>
      </c>
      <c r="I40" s="0" t="n">
        <v>10</v>
      </c>
      <c r="J40" s="0" t="n">
        <v>-290.49</v>
      </c>
      <c r="K40" s="0" t="n">
        <v>0.77</v>
      </c>
      <c r="L40" s="0" t="n">
        <v>14.2</v>
      </c>
      <c r="N40" s="0" t="n">
        <f aca="false">D40+E40/60+F40/3600</f>
        <v>17.31175</v>
      </c>
      <c r="O40" s="0" t="n">
        <f aca="false">N40*15</f>
        <v>259.67625</v>
      </c>
      <c r="P40" s="0" t="n">
        <f aca="false">G40+H40/60+I40/3600</f>
        <v>57.9861111111111</v>
      </c>
      <c r="R40" s="0" t="n">
        <f aca="false">SQRT((V$75-O40)^2+(W$75-P40)^2)</f>
        <v>0.365685320652881</v>
      </c>
    </row>
    <row r="41" customFormat="false" ht="13.8" hidden="false" customHeight="false" outlineLevel="0" collapsed="false">
      <c r="A41" s="0" t="n">
        <v>111</v>
      </c>
      <c r="B41" s="0" t="n">
        <v>437</v>
      </c>
      <c r="C41" s="0" t="n">
        <v>17.69</v>
      </c>
      <c r="D41" s="0" t="n">
        <v>17</v>
      </c>
      <c r="E41" s="0" t="n">
        <v>20</v>
      </c>
      <c r="F41" s="0" t="n">
        <v>17.06</v>
      </c>
      <c r="G41" s="0" t="n">
        <v>57</v>
      </c>
      <c r="H41" s="0" t="n">
        <v>59</v>
      </c>
      <c r="I41" s="0" t="n">
        <v>2.1</v>
      </c>
      <c r="J41" s="0" t="n">
        <v>-304.97</v>
      </c>
      <c r="K41" s="0" t="n">
        <v>1.37</v>
      </c>
      <c r="L41" s="0" t="n">
        <v>7.5</v>
      </c>
      <c r="N41" s="0" t="n">
        <f aca="false">D41+E41/60+F41/3600</f>
        <v>17.3380722222222</v>
      </c>
      <c r="O41" s="0" t="n">
        <f aca="false">N41*15</f>
        <v>260.071083333333</v>
      </c>
      <c r="P41" s="0" t="n">
        <f aca="false">G41+H41/60+I41/3600</f>
        <v>57.9839166666667</v>
      </c>
      <c r="R41" s="0" t="n">
        <f aca="false">SQRT((V$75-O41)^2+(W$75-P41)^2)</f>
        <v>0.0772684472506361</v>
      </c>
    </row>
    <row r="42" customFormat="false" ht="13.8" hidden="false" customHeight="false" outlineLevel="0" collapsed="false">
      <c r="A42" s="0" t="n">
        <v>112</v>
      </c>
      <c r="C42" s="0" t="n">
        <v>18.4</v>
      </c>
      <c r="D42" s="0" t="n">
        <v>17</v>
      </c>
      <c r="E42" s="0" t="n">
        <v>17</v>
      </c>
      <c r="F42" s="0" t="n">
        <v>38.6</v>
      </c>
      <c r="G42" s="0" t="n">
        <v>57</v>
      </c>
      <c r="H42" s="0" t="n">
        <v>58</v>
      </c>
      <c r="I42" s="0" t="n">
        <v>54.1</v>
      </c>
      <c r="J42" s="0" t="n">
        <v>-285.65</v>
      </c>
      <c r="K42" s="0" t="n">
        <v>3.42</v>
      </c>
      <c r="L42" s="0" t="n">
        <v>2.5</v>
      </c>
      <c r="N42" s="0" t="n">
        <f aca="false">D42+E42/60+F42/3600</f>
        <v>17.2940555555556</v>
      </c>
      <c r="O42" s="0" t="n">
        <f aca="false">N42*15</f>
        <v>259.410833333333</v>
      </c>
      <c r="P42" s="0" t="n">
        <f aca="false">G42+H42/60+I42/3600</f>
        <v>57.9816944444444</v>
      </c>
      <c r="R42" s="0" t="n">
        <f aca="false">SQRT((V$75-O42)^2+(W$75-P42)^2)</f>
        <v>0.627725054786739</v>
      </c>
    </row>
    <row r="43" customFormat="false" ht="13.8" hidden="false" customHeight="false" outlineLevel="0" collapsed="false">
      <c r="A43" s="0" t="n">
        <v>115</v>
      </c>
      <c r="B43" s="0" t="n">
        <v>3053</v>
      </c>
      <c r="C43" s="0" t="n">
        <v>17.46</v>
      </c>
      <c r="D43" s="0" t="n">
        <v>17</v>
      </c>
      <c r="E43" s="0" t="n">
        <v>19</v>
      </c>
      <c r="F43" s="0" t="n">
        <v>35.51</v>
      </c>
      <c r="G43" s="0" t="n">
        <v>57</v>
      </c>
      <c r="H43" s="0" t="n">
        <v>58</v>
      </c>
      <c r="I43" s="0" t="n">
        <v>46.6</v>
      </c>
      <c r="J43" s="0" t="n">
        <v>-282.6</v>
      </c>
      <c r="K43" s="0" t="n">
        <v>1.04</v>
      </c>
      <c r="L43" s="0" t="n">
        <v>11.3</v>
      </c>
      <c r="N43" s="0" t="n">
        <f aca="false">D43+E43/60+F43/3600</f>
        <v>17.3265305555556</v>
      </c>
      <c r="O43" s="0" t="n">
        <f aca="false">N43*15</f>
        <v>259.897958333333</v>
      </c>
      <c r="P43" s="0" t="n">
        <f aca="false">G43+H43/60+I43/3600</f>
        <v>57.9796111111111</v>
      </c>
      <c r="R43" s="0" t="n">
        <f aca="false">SQRT((V$75-O43)^2+(W$75-P43)^2)</f>
        <v>0.151330920065264</v>
      </c>
    </row>
    <row r="44" customFormat="false" ht="13.8" hidden="false" customHeight="false" outlineLevel="0" collapsed="false">
      <c r="A44" s="0" t="n">
        <v>116</v>
      </c>
      <c r="B44" s="0" t="n">
        <v>461</v>
      </c>
      <c r="C44" s="0" t="n">
        <v>17.26</v>
      </c>
      <c r="D44" s="0" t="n">
        <v>17</v>
      </c>
      <c r="E44" s="0" t="n">
        <v>19</v>
      </c>
      <c r="F44" s="0" t="n">
        <v>42.44</v>
      </c>
      <c r="G44" s="0" t="n">
        <v>57</v>
      </c>
      <c r="H44" s="0" t="n">
        <v>58</v>
      </c>
      <c r="I44" s="0" t="n">
        <v>37.7</v>
      </c>
      <c r="J44" s="0" t="n">
        <v>-293.36</v>
      </c>
      <c r="K44" s="0" t="n">
        <v>3.07</v>
      </c>
      <c r="L44" s="0" t="n">
        <v>2.4</v>
      </c>
      <c r="N44" s="0" t="n">
        <f aca="false">D44+E44/60+F44/3600</f>
        <v>17.3284555555556</v>
      </c>
      <c r="O44" s="0" t="n">
        <f aca="false">N44*15</f>
        <v>259.926833333333</v>
      </c>
      <c r="P44" s="0" t="n">
        <f aca="false">G44+H44/60+I44/3600</f>
        <v>57.9771388888889</v>
      </c>
      <c r="R44" s="0" t="n">
        <f aca="false">SQRT((V$75-O44)^2+(W$75-P44)^2)</f>
        <v>0.124524416597711</v>
      </c>
    </row>
    <row r="45" customFormat="false" ht="13.8" hidden="false" customHeight="false" outlineLevel="0" collapsed="false">
      <c r="A45" s="0" t="n">
        <v>117</v>
      </c>
      <c r="C45" s="0" t="n">
        <v>19.07</v>
      </c>
      <c r="D45" s="0" t="n">
        <v>17</v>
      </c>
      <c r="E45" s="0" t="n">
        <v>21</v>
      </c>
      <c r="F45" s="0" t="n">
        <v>36.85</v>
      </c>
      <c r="G45" s="0" t="n">
        <v>57</v>
      </c>
      <c r="H45" s="0" t="n">
        <v>58</v>
      </c>
      <c r="I45" s="0" t="n">
        <v>37.1</v>
      </c>
      <c r="J45" s="0" t="n">
        <v>-303.84</v>
      </c>
      <c r="K45" s="0" t="n">
        <v>2.97</v>
      </c>
      <c r="L45" s="0" t="n">
        <v>2.3</v>
      </c>
      <c r="N45" s="0" t="n">
        <f aca="false">D45+E45/60+F45/3600</f>
        <v>17.3602361111111</v>
      </c>
      <c r="O45" s="0" t="n">
        <f aca="false">N45*15</f>
        <v>260.403541666667</v>
      </c>
      <c r="P45" s="0" t="n">
        <f aca="false">G45+H45/60+I45/3600</f>
        <v>57.9769722222222</v>
      </c>
      <c r="R45" s="0" t="n">
        <f aca="false">SQRT((V$75-O45)^2+(W$75-P45)^2)</f>
        <v>0.373560239206542</v>
      </c>
    </row>
    <row r="46" customFormat="false" ht="13.8" hidden="false" customHeight="false" outlineLevel="0" collapsed="false">
      <c r="A46" s="0" t="n">
        <v>121</v>
      </c>
      <c r="C46" s="0" t="n">
        <v>18.78</v>
      </c>
      <c r="D46" s="0" t="n">
        <v>17</v>
      </c>
      <c r="E46" s="0" t="n">
        <v>20</v>
      </c>
      <c r="F46" s="0" t="n">
        <v>41.1</v>
      </c>
      <c r="G46" s="0" t="n">
        <v>57</v>
      </c>
      <c r="H46" s="0" t="n">
        <v>58</v>
      </c>
      <c r="I46" s="0" t="n">
        <v>25.7</v>
      </c>
      <c r="J46" s="0" t="n">
        <v>-295.7</v>
      </c>
      <c r="K46" s="0" t="n">
        <v>2.2</v>
      </c>
      <c r="L46" s="0" t="n">
        <v>3.8</v>
      </c>
      <c r="N46" s="0" t="n">
        <f aca="false">D46+E46/60+F46/3600</f>
        <v>17.34475</v>
      </c>
      <c r="O46" s="0" t="n">
        <f aca="false">N46*15</f>
        <v>260.17125</v>
      </c>
      <c r="P46" s="0" t="n">
        <f aca="false">G46+H46/60+I46/3600</f>
        <v>57.9738055555556</v>
      </c>
      <c r="R46" s="0" t="n">
        <f aca="false">SQRT((V$75-O46)^2+(W$75-P46)^2)</f>
        <v>0.148119519081582</v>
      </c>
    </row>
    <row r="47" customFormat="false" ht="13.8" hidden="false" customHeight="false" outlineLevel="0" collapsed="false">
      <c r="A47" s="0" t="n">
        <v>122</v>
      </c>
      <c r="C47" s="0" t="n">
        <v>18.48</v>
      </c>
      <c r="D47" s="0" t="n">
        <v>17</v>
      </c>
      <c r="E47" s="0" t="n">
        <v>20</v>
      </c>
      <c r="F47" s="0" t="n">
        <v>34.12</v>
      </c>
      <c r="G47" s="0" t="n">
        <v>57</v>
      </c>
      <c r="H47" s="0" t="n">
        <v>58</v>
      </c>
      <c r="I47" s="0" t="n">
        <v>22.7</v>
      </c>
      <c r="J47" s="0" t="n">
        <v>-296.04</v>
      </c>
      <c r="K47" s="0" t="n">
        <v>1.81</v>
      </c>
      <c r="L47" s="0" t="n">
        <v>5.4</v>
      </c>
      <c r="N47" s="0" t="n">
        <f aca="false">D47+E47/60+F47/3600</f>
        <v>17.3428111111111</v>
      </c>
      <c r="O47" s="0" t="n">
        <f aca="false">N47*15</f>
        <v>260.142166666667</v>
      </c>
      <c r="P47" s="0" t="n">
        <f aca="false">G47+H47/60+I47/3600</f>
        <v>57.9729722222222</v>
      </c>
      <c r="R47" s="0" t="n">
        <f aca="false">SQRT((V$75-O47)^2+(W$75-P47)^2)</f>
        <v>0.12152115008025</v>
      </c>
    </row>
    <row r="48" customFormat="false" ht="13.8" hidden="false" customHeight="false" outlineLevel="0" collapsed="false">
      <c r="A48" s="0" t="n">
        <v>123</v>
      </c>
      <c r="C48" s="0" t="n">
        <v>18.46</v>
      </c>
      <c r="D48" s="0" t="n">
        <v>17</v>
      </c>
      <c r="E48" s="0" t="n">
        <v>20</v>
      </c>
      <c r="F48" s="0" t="n">
        <v>10.54</v>
      </c>
      <c r="G48" s="0" t="n">
        <v>57</v>
      </c>
      <c r="H48" s="0" t="n">
        <v>58</v>
      </c>
      <c r="I48" s="0" t="n">
        <v>20.9</v>
      </c>
      <c r="J48" s="0" t="n">
        <v>-272.8</v>
      </c>
      <c r="K48" s="0" t="n">
        <v>1.25</v>
      </c>
      <c r="L48" s="0" t="n">
        <v>8.1</v>
      </c>
      <c r="N48" s="0" t="n">
        <f aca="false">D48+E48/60+F48/3600</f>
        <v>17.3362611111111</v>
      </c>
      <c r="O48" s="0" t="n">
        <f aca="false">N48*15</f>
        <v>260.043916666667</v>
      </c>
      <c r="P48" s="0" t="n">
        <f aca="false">G48+H48/60+I48/3600</f>
        <v>57.9724722222222</v>
      </c>
      <c r="R48" s="0" t="n">
        <f aca="false">SQRT((V$75-O48)^2+(W$75-P48)^2)</f>
        <v>0.05759960515144</v>
      </c>
    </row>
    <row r="49" customFormat="false" ht="13.8" hidden="false" customHeight="false" outlineLevel="0" collapsed="false">
      <c r="A49" s="0" t="n">
        <v>125</v>
      </c>
      <c r="B49" s="0" t="n">
        <v>3339</v>
      </c>
      <c r="C49" s="0" t="n">
        <v>18.11</v>
      </c>
      <c r="D49" s="0" t="n">
        <v>17</v>
      </c>
      <c r="E49" s="0" t="n">
        <v>20</v>
      </c>
      <c r="F49" s="0" t="n">
        <v>53.77</v>
      </c>
      <c r="G49" s="0" t="n">
        <v>57</v>
      </c>
      <c r="H49" s="0" t="n">
        <v>58</v>
      </c>
      <c r="I49" s="0" t="n">
        <v>12.6</v>
      </c>
      <c r="J49" s="0" t="n">
        <v>-288.64</v>
      </c>
      <c r="K49" s="0" t="n">
        <v>1.36</v>
      </c>
      <c r="L49" s="0" t="n">
        <v>8.2</v>
      </c>
      <c r="N49" s="0" t="n">
        <f aca="false">D49+E49/60+F49/3600</f>
        <v>17.3482694444444</v>
      </c>
      <c r="O49" s="0" t="n">
        <f aca="false">N49*15</f>
        <v>260.224041666667</v>
      </c>
      <c r="P49" s="0" t="n">
        <f aca="false">G49+H49/60+I49/3600</f>
        <v>57.9701666666667</v>
      </c>
      <c r="R49" s="0" t="n">
        <f aca="false">SQRT((V$75-O49)^2+(W$75-P49)^2)</f>
        <v>0.196709405163728</v>
      </c>
    </row>
    <row r="50" customFormat="false" ht="13.8" hidden="false" customHeight="false" outlineLevel="0" collapsed="false">
      <c r="A50" s="0" t="n">
        <v>129</v>
      </c>
      <c r="C50" s="0" t="n">
        <v>19.32</v>
      </c>
      <c r="D50" s="0" t="n">
        <v>17</v>
      </c>
      <c r="E50" s="0" t="n">
        <v>20</v>
      </c>
      <c r="F50" s="0" t="n">
        <v>33.53</v>
      </c>
      <c r="G50" s="0" t="n">
        <v>57</v>
      </c>
      <c r="H50" s="0" t="n">
        <v>58</v>
      </c>
      <c r="I50" s="0" t="n">
        <v>6.2</v>
      </c>
      <c r="J50" s="0" t="n">
        <v>-286.38</v>
      </c>
      <c r="K50" s="0" t="n">
        <v>3.4</v>
      </c>
      <c r="L50" s="0" t="n">
        <v>1.8</v>
      </c>
      <c r="N50" s="0" t="n">
        <f aca="false">D50+E50/60+F50/3600</f>
        <v>17.3426472222222</v>
      </c>
      <c r="O50" s="0" t="n">
        <f aca="false">N50*15</f>
        <v>260.139708333333</v>
      </c>
      <c r="P50" s="0" t="n">
        <f aca="false">G50+H50/60+I50/3600</f>
        <v>57.9683888888889</v>
      </c>
      <c r="R50" s="0" t="n">
        <f aca="false">SQRT((V$75-O50)^2+(W$75-P50)^2)</f>
        <v>0.117224347159275</v>
      </c>
    </row>
    <row r="51" customFormat="false" ht="13.8" hidden="false" customHeight="false" outlineLevel="0" collapsed="false">
      <c r="A51" s="0" t="n">
        <v>130</v>
      </c>
      <c r="B51" s="0" t="n">
        <v>427</v>
      </c>
      <c r="C51" s="0" t="n">
        <v>18.14</v>
      </c>
      <c r="D51" s="0" t="n">
        <v>17</v>
      </c>
      <c r="E51" s="0" t="n">
        <v>20</v>
      </c>
      <c r="F51" s="0" t="n">
        <v>31.22</v>
      </c>
      <c r="G51" s="0" t="n">
        <v>57</v>
      </c>
      <c r="H51" s="0" t="n">
        <v>58</v>
      </c>
      <c r="I51" s="0" t="n">
        <v>5.5</v>
      </c>
      <c r="J51" s="0" t="n">
        <v>-302.57</v>
      </c>
      <c r="K51" s="0" t="n">
        <v>1.33</v>
      </c>
      <c r="L51" s="0" t="n">
        <v>7.7</v>
      </c>
      <c r="N51" s="0" t="n">
        <f aca="false">D51+E51/60+F51/3600</f>
        <v>17.3420055555556</v>
      </c>
      <c r="O51" s="0" t="n">
        <f aca="false">N51*15</f>
        <v>260.130083333333</v>
      </c>
      <c r="P51" s="0" t="n">
        <f aca="false">G51+H51/60+I51/3600</f>
        <v>57.9681944444445</v>
      </c>
      <c r="R51" s="0" t="n">
        <f aca="false">SQRT((V$75-O51)^2+(W$75-P51)^2)</f>
        <v>0.108624521843767</v>
      </c>
    </row>
    <row r="52" customFormat="false" ht="13.8" hidden="false" customHeight="false" outlineLevel="0" collapsed="false">
      <c r="A52" s="0" t="n">
        <v>134</v>
      </c>
      <c r="B52" s="0" t="n">
        <v>11</v>
      </c>
      <c r="C52" s="0" t="n">
        <v>17.64</v>
      </c>
      <c r="D52" s="0" t="n">
        <v>17</v>
      </c>
      <c r="E52" s="0" t="n">
        <v>20</v>
      </c>
      <c r="F52" s="0" t="n">
        <v>5.74</v>
      </c>
      <c r="G52" s="0" t="n">
        <v>57</v>
      </c>
      <c r="H52" s="0" t="n">
        <v>57</v>
      </c>
      <c r="I52" s="0" t="n">
        <v>52.7</v>
      </c>
      <c r="J52" s="0" t="n">
        <v>-284.28</v>
      </c>
      <c r="K52" s="0" t="n">
        <v>0.82</v>
      </c>
      <c r="L52" s="0" t="n">
        <v>13.9</v>
      </c>
      <c r="N52" s="0" t="n">
        <f aca="false">D52+E52/60+F52/3600</f>
        <v>17.3349277777778</v>
      </c>
      <c r="O52" s="0" t="n">
        <f aca="false">N52*15</f>
        <v>260.023916666667</v>
      </c>
      <c r="P52" s="0" t="n">
        <f aca="false">G52+H52/60+I52/3600</f>
        <v>57.9646388888889</v>
      </c>
      <c r="R52" s="0" t="n">
        <f aca="false">SQRT((V$75-O52)^2+(W$75-P52)^2)</f>
        <v>0.0503320595258219</v>
      </c>
    </row>
    <row r="53" customFormat="false" ht="13.8" hidden="false" customHeight="false" outlineLevel="0" collapsed="false">
      <c r="A53" s="0" t="n">
        <v>136</v>
      </c>
      <c r="C53" s="0" t="n">
        <v>19.29</v>
      </c>
      <c r="D53" s="0" t="n">
        <v>17</v>
      </c>
      <c r="E53" s="0" t="n">
        <v>18</v>
      </c>
      <c r="F53" s="0" t="n">
        <v>25.19</v>
      </c>
      <c r="G53" s="0" t="n">
        <v>57</v>
      </c>
      <c r="H53" s="0" t="n">
        <v>57</v>
      </c>
      <c r="I53" s="0" t="n">
        <v>45.6</v>
      </c>
      <c r="J53" s="0" t="n">
        <v>-302</v>
      </c>
      <c r="K53" s="0" t="n">
        <v>2.66</v>
      </c>
      <c r="L53" s="0" t="n">
        <v>2.7</v>
      </c>
      <c r="N53" s="0" t="n">
        <f aca="false">D53+E53/60+F53/3600</f>
        <v>17.3069972222222</v>
      </c>
      <c r="O53" s="0" t="n">
        <f aca="false">N53*15</f>
        <v>259.604958333333</v>
      </c>
      <c r="P53" s="0" t="n">
        <f aca="false">G53+H53/60+I53/3600</f>
        <v>57.9626666666667</v>
      </c>
      <c r="R53" s="0" t="n">
        <f aca="false">SQRT((V$75-O53)^2+(W$75-P53)^2)</f>
        <v>0.432678470261951</v>
      </c>
    </row>
    <row r="54" customFormat="false" ht="13.8" hidden="false" customHeight="false" outlineLevel="0" collapsed="false">
      <c r="A54" s="0" t="n">
        <v>138</v>
      </c>
      <c r="C54" s="0" t="n">
        <v>18.9</v>
      </c>
      <c r="D54" s="0" t="n">
        <v>17</v>
      </c>
      <c r="E54" s="0" t="n">
        <v>22</v>
      </c>
      <c r="F54" s="0" t="n">
        <v>43.71</v>
      </c>
      <c r="G54" s="0" t="n">
        <v>57</v>
      </c>
      <c r="H54" s="0" t="n">
        <v>57</v>
      </c>
      <c r="I54" s="0" t="n">
        <v>30.8</v>
      </c>
      <c r="J54" s="0" t="n">
        <v>-279.77</v>
      </c>
      <c r="K54" s="0" t="n">
        <v>1.76</v>
      </c>
      <c r="L54" s="0" t="n">
        <v>5.8</v>
      </c>
      <c r="N54" s="0" t="n">
        <f aca="false">D54+E54/60+F54/3600</f>
        <v>17.3788083333333</v>
      </c>
      <c r="O54" s="0" t="n">
        <f aca="false">N54*15</f>
        <v>260.682125</v>
      </c>
      <c r="P54" s="0" t="n">
        <f aca="false">G54+H54/60+I54/3600</f>
        <v>57.9585555555556</v>
      </c>
      <c r="R54" s="0" t="n">
        <f aca="false">SQRT((V$75-O54)^2+(W$75-P54)^2)</f>
        <v>0.648487589856446</v>
      </c>
    </row>
    <row r="55" customFormat="false" ht="13.8" hidden="false" customHeight="false" outlineLevel="0" collapsed="false">
      <c r="A55" s="0" t="n">
        <v>141</v>
      </c>
      <c r="C55" s="0" t="n">
        <v>19.06</v>
      </c>
      <c r="D55" s="0" t="n">
        <v>17</v>
      </c>
      <c r="E55" s="0" t="n">
        <v>22</v>
      </c>
      <c r="F55" s="0" t="n">
        <v>18.65</v>
      </c>
      <c r="G55" s="0" t="n">
        <v>57</v>
      </c>
      <c r="H55" s="0" t="n">
        <v>57</v>
      </c>
      <c r="I55" s="0" t="n">
        <v>19.4</v>
      </c>
      <c r="J55" s="0" t="n">
        <v>-281.89</v>
      </c>
      <c r="K55" s="0" t="n">
        <v>2.49</v>
      </c>
      <c r="L55" s="0" t="n">
        <v>3.5</v>
      </c>
      <c r="N55" s="0" t="n">
        <f aca="false">D55+E55/60+F55/3600</f>
        <v>17.3718472222222</v>
      </c>
      <c r="O55" s="0" t="n">
        <f aca="false">N55*15</f>
        <v>260.577708333333</v>
      </c>
      <c r="P55" s="0" t="n">
        <f aca="false">G55+H55/60+I55/3600</f>
        <v>57.9553888888889</v>
      </c>
      <c r="R55" s="0" t="n">
        <f aca="false">SQRT((V$75-O55)^2+(W$75-P55)^2)</f>
        <v>0.544103758227644</v>
      </c>
    </row>
    <row r="56" customFormat="false" ht="13.8" hidden="false" customHeight="false" outlineLevel="0" collapsed="false">
      <c r="A56" s="0" t="n">
        <v>145</v>
      </c>
      <c r="B56" s="0" t="n">
        <v>3316</v>
      </c>
      <c r="C56" s="0" t="n">
        <v>17.4</v>
      </c>
      <c r="D56" s="0" t="n">
        <v>17</v>
      </c>
      <c r="E56" s="0" t="n">
        <v>21</v>
      </c>
      <c r="F56" s="0" t="n">
        <v>3.6</v>
      </c>
      <c r="G56" s="0" t="n">
        <v>57</v>
      </c>
      <c r="H56" s="0" t="n">
        <v>57</v>
      </c>
      <c r="I56" s="0" t="n">
        <v>8.3</v>
      </c>
      <c r="J56" s="0" t="n">
        <v>-287.75</v>
      </c>
      <c r="K56" s="0" t="n">
        <v>0.69</v>
      </c>
      <c r="L56" s="0" t="n">
        <v>16.2</v>
      </c>
      <c r="N56" s="0" t="n">
        <f aca="false">D56+E56/60+F56/3600</f>
        <v>17.351</v>
      </c>
      <c r="O56" s="0" t="n">
        <f aca="false">N56*15</f>
        <v>260.265</v>
      </c>
      <c r="P56" s="0" t="n">
        <f aca="false">G56+H56/60+I56/3600</f>
        <v>57.9523055555556</v>
      </c>
      <c r="R56" s="0" t="n">
        <f aca="false">SQRT((V$75-O56)^2+(W$75-P56)^2)</f>
        <v>0.232853581579694</v>
      </c>
    </row>
    <row r="57" customFormat="false" ht="13.8" hidden="false" customHeight="false" outlineLevel="0" collapsed="false">
      <c r="A57" s="0" t="n">
        <v>146</v>
      </c>
      <c r="C57" s="0" t="n">
        <v>18.6</v>
      </c>
      <c r="D57" s="0" t="n">
        <v>17</v>
      </c>
      <c r="E57" s="0" t="n">
        <v>20</v>
      </c>
      <c r="F57" s="0" t="n">
        <v>24.57</v>
      </c>
      <c r="G57" s="0" t="n">
        <v>57</v>
      </c>
      <c r="H57" s="0" t="n">
        <v>57</v>
      </c>
      <c r="I57" s="0" t="n">
        <v>8.2</v>
      </c>
      <c r="J57" s="0" t="n">
        <v>-290.76</v>
      </c>
      <c r="K57" s="0" t="n">
        <v>1.51</v>
      </c>
      <c r="L57" s="0" t="n">
        <v>6.6</v>
      </c>
      <c r="N57" s="0" t="n">
        <f aca="false">D57+E57/60+F57/3600</f>
        <v>17.3401583333333</v>
      </c>
      <c r="O57" s="0" t="n">
        <f aca="false">N57*15</f>
        <v>260.102375</v>
      </c>
      <c r="P57" s="0" t="n">
        <f aca="false">G57+H57/60+I57/3600</f>
        <v>57.9522777777778</v>
      </c>
      <c r="R57" s="0" t="n">
        <f aca="false">SQRT((V$75-O57)^2+(W$75-P57)^2)</f>
        <v>0.0766754467221495</v>
      </c>
    </row>
    <row r="58" customFormat="false" ht="13.8" hidden="false" customHeight="false" outlineLevel="0" collapsed="false">
      <c r="A58" s="0" t="n">
        <v>149</v>
      </c>
      <c r="B58" s="0" t="n">
        <v>22</v>
      </c>
      <c r="C58" s="0" t="n">
        <v>18.22</v>
      </c>
      <c r="D58" s="0" t="n">
        <v>17</v>
      </c>
      <c r="E58" s="0" t="n">
        <v>20</v>
      </c>
      <c r="F58" s="0" t="n">
        <v>1.66</v>
      </c>
      <c r="G58" s="0" t="n">
        <v>57</v>
      </c>
      <c r="H58" s="0" t="n">
        <v>57</v>
      </c>
      <c r="I58" s="0" t="n">
        <v>4.6</v>
      </c>
      <c r="J58" s="0" t="n">
        <v>-296.58</v>
      </c>
      <c r="K58" s="0" t="n">
        <v>1.18</v>
      </c>
      <c r="L58" s="0" t="n">
        <v>8.9</v>
      </c>
      <c r="N58" s="0" t="n">
        <f aca="false">D58+E58/60+F58/3600</f>
        <v>17.3337944444444</v>
      </c>
      <c r="O58" s="0" t="n">
        <f aca="false">N58*15</f>
        <v>260.006916666667</v>
      </c>
      <c r="P58" s="0" t="n">
        <f aca="false">G58+H58/60+I58/3600</f>
        <v>57.9512777777778</v>
      </c>
      <c r="R58" s="0" t="n">
        <f aca="false">SQRT((V$75-O58)^2+(W$75-P58)^2)</f>
        <v>0.0454783746870809</v>
      </c>
    </row>
    <row r="59" customFormat="false" ht="13.8" hidden="false" customHeight="false" outlineLevel="0" collapsed="false">
      <c r="A59" s="0" t="n">
        <v>151</v>
      </c>
      <c r="B59" s="0" t="n">
        <v>45</v>
      </c>
      <c r="C59" s="0" t="n">
        <v>17.76</v>
      </c>
      <c r="D59" s="0" t="n">
        <v>17</v>
      </c>
      <c r="E59" s="0" t="n">
        <v>19</v>
      </c>
      <c r="F59" s="0" t="n">
        <v>57.99</v>
      </c>
      <c r="G59" s="0" t="n">
        <v>57</v>
      </c>
      <c r="H59" s="0" t="n">
        <v>56</v>
      </c>
      <c r="I59" s="0" t="n">
        <v>58.4</v>
      </c>
      <c r="J59" s="0" t="n">
        <v>-292.71</v>
      </c>
      <c r="K59" s="0" t="n">
        <v>1.11</v>
      </c>
      <c r="L59" s="0" t="n">
        <v>10.1</v>
      </c>
      <c r="N59" s="0" t="n">
        <f aca="false">D59+E59/60+F59/3600</f>
        <v>17.332775</v>
      </c>
      <c r="O59" s="0" t="n">
        <f aca="false">N59*15</f>
        <v>259.991625</v>
      </c>
      <c r="P59" s="0" t="n">
        <f aca="false">G59+H59/60+I59/3600</f>
        <v>57.9495555555556</v>
      </c>
      <c r="R59" s="0" t="n">
        <f aca="false">SQRT((V$75-O59)^2+(W$75-P59)^2)</f>
        <v>0.0551624887535102</v>
      </c>
    </row>
    <row r="60" customFormat="false" ht="13.8" hidden="false" customHeight="false" outlineLevel="0" collapsed="false">
      <c r="A60" s="0" t="n">
        <v>154</v>
      </c>
      <c r="B60" s="0" t="s">
        <v>19</v>
      </c>
      <c r="C60" s="0" t="n">
        <v>17.69</v>
      </c>
      <c r="D60" s="0" t="n">
        <v>17</v>
      </c>
      <c r="E60" s="0" t="n">
        <v>20</v>
      </c>
      <c r="F60" s="0" t="n">
        <v>27.42</v>
      </c>
      <c r="G60" s="0" t="n">
        <v>57</v>
      </c>
      <c r="H60" s="0" t="n">
        <v>56</v>
      </c>
      <c r="I60" s="0" t="n">
        <v>52.4</v>
      </c>
      <c r="J60" s="0" t="n">
        <v>-291.41</v>
      </c>
      <c r="K60" s="0" t="n">
        <v>0.8</v>
      </c>
      <c r="L60" s="0" t="n">
        <v>13</v>
      </c>
      <c r="N60" s="0" t="n">
        <f aca="false">D60+E60/60+F60/3600</f>
        <v>17.34095</v>
      </c>
      <c r="O60" s="0" t="n">
        <f aca="false">N60*15</f>
        <v>260.11425</v>
      </c>
      <c r="P60" s="0" t="n">
        <f aca="false">G60+H60/60+I60/3600</f>
        <v>57.9478888888889</v>
      </c>
      <c r="R60" s="0" t="n">
        <f aca="false">SQRT((V$75-O60)^2+(W$75-P60)^2)</f>
        <v>0.0855318559635352</v>
      </c>
    </row>
    <row r="61" customFormat="false" ht="13.8" hidden="false" customHeight="false" outlineLevel="0" collapsed="false">
      <c r="A61" s="0" t="n">
        <v>158</v>
      </c>
      <c r="C61" s="0" t="n">
        <v>19.2</v>
      </c>
      <c r="D61" s="0" t="n">
        <v>17</v>
      </c>
      <c r="E61" s="0" t="n">
        <v>20</v>
      </c>
      <c r="F61" s="0" t="n">
        <v>11.09</v>
      </c>
      <c r="G61" s="0" t="n">
        <v>57</v>
      </c>
      <c r="H61" s="0" t="n">
        <v>56</v>
      </c>
      <c r="I61" s="0" t="n">
        <v>45.7</v>
      </c>
      <c r="J61" s="0" t="n">
        <v>-278.82</v>
      </c>
      <c r="K61" s="0" t="n">
        <v>2.27</v>
      </c>
      <c r="L61" s="0" t="n">
        <v>3.7</v>
      </c>
      <c r="N61" s="0" t="n">
        <f aca="false">D61+E61/60+F61/3600</f>
        <v>17.3364138888889</v>
      </c>
      <c r="O61" s="0" t="n">
        <f aca="false">N61*15</f>
        <v>260.046208333333</v>
      </c>
      <c r="P61" s="0" t="n">
        <f aca="false">G61+H61/60+I61/3600</f>
        <v>57.9460277777778</v>
      </c>
      <c r="R61" s="0" t="n">
        <f aca="false">SQRT((V$75-O61)^2+(W$75-P61)^2)</f>
        <v>0.0324447079856612</v>
      </c>
    </row>
    <row r="62" customFormat="false" ht="13.8" hidden="false" customHeight="false" outlineLevel="0" collapsed="false">
      <c r="A62" s="0" t="n">
        <v>160</v>
      </c>
      <c r="B62" s="0" t="n">
        <v>273</v>
      </c>
      <c r="C62" s="0" t="n">
        <v>18.37</v>
      </c>
      <c r="D62" s="0" t="n">
        <v>17</v>
      </c>
      <c r="E62" s="0" t="n">
        <v>19</v>
      </c>
      <c r="F62" s="0" t="n">
        <v>50.11</v>
      </c>
      <c r="G62" s="0" t="n">
        <v>57</v>
      </c>
      <c r="H62" s="0" t="n">
        <v>56</v>
      </c>
      <c r="I62" s="0" t="n">
        <v>40.7</v>
      </c>
      <c r="J62" s="0" t="n">
        <v>-281.15</v>
      </c>
      <c r="K62" s="0" t="n">
        <v>2.46</v>
      </c>
      <c r="L62" s="0" t="n">
        <v>3.7</v>
      </c>
      <c r="N62" s="0" t="n">
        <f aca="false">D62+E62/60+F62/3600</f>
        <v>17.3305861111111</v>
      </c>
      <c r="O62" s="0" t="n">
        <f aca="false">N62*15</f>
        <v>259.958791666667</v>
      </c>
      <c r="P62" s="0" t="n">
        <f aca="false">G62+H62/60+I62/3600</f>
        <v>57.9446388888889</v>
      </c>
      <c r="R62" s="0" t="n">
        <f aca="false">SQRT((V$75-O62)^2+(W$75-P62)^2)</f>
        <v>0.08162909814333</v>
      </c>
    </row>
    <row r="63" customFormat="false" ht="13.8" hidden="false" customHeight="false" outlineLevel="0" collapsed="false">
      <c r="A63" s="0" t="n">
        <v>163</v>
      </c>
      <c r="C63" s="0" t="n">
        <v>18.43</v>
      </c>
      <c r="D63" s="0" t="n">
        <v>17</v>
      </c>
      <c r="E63" s="0" t="n">
        <v>22</v>
      </c>
      <c r="F63" s="0" t="n">
        <v>11.25</v>
      </c>
      <c r="G63" s="0" t="n">
        <v>57</v>
      </c>
      <c r="H63" s="0" t="n">
        <v>56</v>
      </c>
      <c r="I63" s="0" t="n">
        <v>33.2</v>
      </c>
      <c r="J63" s="0" t="n">
        <v>-311.32</v>
      </c>
      <c r="K63" s="0" t="n">
        <v>1.92</v>
      </c>
      <c r="L63" s="0" t="n">
        <v>4.6</v>
      </c>
      <c r="N63" s="0" t="n">
        <f aca="false">D63+E63/60+F63/3600</f>
        <v>17.3697916666667</v>
      </c>
      <c r="O63" s="0" t="n">
        <f aca="false">N63*15</f>
        <v>260.546875</v>
      </c>
      <c r="P63" s="0" t="n">
        <f aca="false">G63+H63/60+I63/3600</f>
        <v>57.9425555555556</v>
      </c>
      <c r="R63" s="0" t="n">
        <f aca="false">SQRT((V$75-O63)^2+(W$75-P63)^2)</f>
        <v>0.512522095934817</v>
      </c>
    </row>
    <row r="64" customFormat="false" ht="13.8" hidden="false" customHeight="false" outlineLevel="0" collapsed="false">
      <c r="A64" s="0" t="n">
        <v>166</v>
      </c>
      <c r="B64" s="0" t="n">
        <v>473</v>
      </c>
      <c r="C64" s="0" t="n">
        <v>17.61</v>
      </c>
      <c r="D64" s="0" t="n">
        <v>17</v>
      </c>
      <c r="E64" s="0" t="n">
        <v>19</v>
      </c>
      <c r="F64" s="0" t="n">
        <v>36.06</v>
      </c>
      <c r="G64" s="0" t="n">
        <v>57</v>
      </c>
      <c r="H64" s="0" t="n">
        <v>56</v>
      </c>
      <c r="I64" s="0" t="n">
        <v>29</v>
      </c>
      <c r="J64" s="0" t="n">
        <v>-288.5</v>
      </c>
      <c r="K64" s="0" t="n">
        <v>0.68</v>
      </c>
      <c r="L64" s="0" t="n">
        <v>16.9</v>
      </c>
      <c r="N64" s="0" t="n">
        <f aca="false">D64+E64/60+F64/3600</f>
        <v>17.3266833333333</v>
      </c>
      <c r="O64" s="0" t="n">
        <f aca="false">N64*15</f>
        <v>259.90025</v>
      </c>
      <c r="P64" s="0" t="n">
        <f aca="false">G64+H64/60+I64/3600</f>
        <v>57.9413888888889</v>
      </c>
      <c r="R64" s="0" t="n">
        <f aca="false">SQRT((V$75-O64)^2+(W$75-P64)^2)</f>
        <v>0.137267058785353</v>
      </c>
    </row>
    <row r="65" customFormat="false" ht="13.8" hidden="false" customHeight="false" outlineLevel="0" collapsed="false">
      <c r="A65" s="0" t="n">
        <v>168</v>
      </c>
      <c r="C65" s="0" t="n">
        <v>19.01</v>
      </c>
      <c r="D65" s="0" t="n">
        <v>17</v>
      </c>
      <c r="E65" s="0" t="n">
        <v>20</v>
      </c>
      <c r="F65" s="0" t="n">
        <v>14.84</v>
      </c>
      <c r="G65" s="0" t="n">
        <v>57</v>
      </c>
      <c r="H65" s="0" t="n">
        <v>56</v>
      </c>
      <c r="I65" s="0" t="n">
        <v>25.6</v>
      </c>
      <c r="J65" s="0" t="n">
        <v>-286.26</v>
      </c>
      <c r="K65" s="0" t="n">
        <v>3.36</v>
      </c>
      <c r="L65" s="0" t="n">
        <v>2.3</v>
      </c>
      <c r="N65" s="0" t="n">
        <f aca="false">D65+E65/60+F65/3600</f>
        <v>17.3374555555556</v>
      </c>
      <c r="O65" s="0" t="n">
        <f aca="false">N65*15</f>
        <v>260.061833333333</v>
      </c>
      <c r="P65" s="0" t="n">
        <f aca="false">G65+H65/60+I65/3600</f>
        <v>57.9404444444444</v>
      </c>
      <c r="R65" s="0" t="n">
        <f aca="false">SQRT((V$75-O65)^2+(W$75-P65)^2)</f>
        <v>0.0365507792096495</v>
      </c>
    </row>
    <row r="66" customFormat="false" ht="13.8" hidden="false" customHeight="false" outlineLevel="0" collapsed="false">
      <c r="A66" s="0" t="n">
        <v>171</v>
      </c>
      <c r="C66" s="0" t="n">
        <v>18.61</v>
      </c>
      <c r="D66" s="0" t="n">
        <v>17</v>
      </c>
      <c r="E66" s="0" t="n">
        <v>21</v>
      </c>
      <c r="F66" s="0" t="n">
        <v>17.93</v>
      </c>
      <c r="G66" s="0" t="n">
        <v>57</v>
      </c>
      <c r="H66" s="0" t="n">
        <v>56</v>
      </c>
      <c r="I66" s="0" t="n">
        <v>21.4</v>
      </c>
      <c r="J66" s="0" t="n">
        <v>-291.42</v>
      </c>
      <c r="K66" s="0" t="n">
        <v>1.76</v>
      </c>
      <c r="L66" s="0" t="n">
        <v>5.4</v>
      </c>
      <c r="N66" s="0" t="n">
        <f aca="false">D66+E66/60+F66/3600</f>
        <v>17.3549805555556</v>
      </c>
      <c r="O66" s="0" t="n">
        <f aca="false">N66*15</f>
        <v>260.324708333333</v>
      </c>
      <c r="P66" s="0" t="n">
        <f aca="false">G66+H66/60+I66/3600</f>
        <v>57.9392777777778</v>
      </c>
      <c r="R66" s="0" t="n">
        <f aca="false">SQRT((V$75-O66)^2+(W$75-P66)^2)</f>
        <v>0.290613524985049</v>
      </c>
    </row>
    <row r="67" customFormat="false" ht="13.8" hidden="false" customHeight="false" outlineLevel="0" collapsed="false">
      <c r="A67" s="0" t="n">
        <v>173</v>
      </c>
      <c r="C67" s="0" t="n">
        <v>18.66</v>
      </c>
      <c r="D67" s="0" t="n">
        <v>17</v>
      </c>
      <c r="E67" s="0" t="n">
        <v>20</v>
      </c>
      <c r="F67" s="0" t="n">
        <v>40.35</v>
      </c>
      <c r="G67" s="0" t="n">
        <v>57</v>
      </c>
      <c r="H67" s="0" t="n">
        <v>56</v>
      </c>
      <c r="I67" s="0" t="n">
        <v>18.2</v>
      </c>
      <c r="J67" s="0" t="n">
        <v>-292.09</v>
      </c>
      <c r="K67" s="0" t="n">
        <v>1.46</v>
      </c>
      <c r="L67" s="0" t="n">
        <v>6.9</v>
      </c>
      <c r="N67" s="0" t="n">
        <f aca="false">D67+E67/60+F67/3600</f>
        <v>17.3445416666667</v>
      </c>
      <c r="O67" s="0" t="n">
        <f aca="false">N67*15</f>
        <v>260.168125</v>
      </c>
      <c r="P67" s="0" t="n">
        <f aca="false">G67+H67/60+I67/3600</f>
        <v>57.9383888888889</v>
      </c>
      <c r="R67" s="0" t="n">
        <f aca="false">SQRT((V$75-O67)^2+(W$75-P67)^2)</f>
        <v>0.135005155831046</v>
      </c>
    </row>
    <row r="68" customFormat="false" ht="13.8" hidden="false" customHeight="false" outlineLevel="0" collapsed="false">
      <c r="A68" s="0" t="n">
        <v>174</v>
      </c>
      <c r="C68" s="0" t="n">
        <v>18.4</v>
      </c>
      <c r="D68" s="0" t="n">
        <v>17</v>
      </c>
      <c r="E68" s="0" t="n">
        <v>19</v>
      </c>
      <c r="F68" s="0" t="n">
        <v>53.52</v>
      </c>
      <c r="G68" s="0" t="n">
        <v>57</v>
      </c>
      <c r="H68" s="0" t="n">
        <v>56</v>
      </c>
      <c r="I68" s="0" t="n">
        <v>16.5</v>
      </c>
      <c r="J68" s="0" t="n">
        <v>-295.86</v>
      </c>
      <c r="K68" s="0" t="n">
        <v>1.38</v>
      </c>
      <c r="L68" s="0" t="n">
        <v>7.5</v>
      </c>
      <c r="N68" s="0" t="n">
        <f aca="false">D68+E68/60+F68/3600</f>
        <v>17.3315333333333</v>
      </c>
      <c r="O68" s="0" t="n">
        <f aca="false">N68*15</f>
        <v>259.973</v>
      </c>
      <c r="P68" s="0" t="n">
        <f aca="false">G68+H68/60+I68/3600</f>
        <v>57.9379166666667</v>
      </c>
      <c r="R68" s="0" t="n">
        <f aca="false">SQRT((V$75-O68)^2+(W$75-P68)^2)</f>
        <v>0.0659694121827975</v>
      </c>
    </row>
    <row r="69" customFormat="false" ht="13.8" hidden="false" customHeight="false" outlineLevel="0" collapsed="false">
      <c r="A69" s="0" t="n">
        <v>176</v>
      </c>
      <c r="B69" s="0" t="s">
        <v>20</v>
      </c>
      <c r="C69" s="0" t="n">
        <v>18.32</v>
      </c>
      <c r="D69" s="0" t="n">
        <v>17</v>
      </c>
      <c r="E69" s="0" t="n">
        <v>20</v>
      </c>
      <c r="F69" s="0" t="n">
        <v>17.07</v>
      </c>
      <c r="G69" s="0" t="n">
        <v>57</v>
      </c>
      <c r="H69" s="0" t="n">
        <v>56</v>
      </c>
      <c r="I69" s="0" t="n">
        <v>12.3</v>
      </c>
      <c r="J69" s="0" t="n">
        <v>-295.03</v>
      </c>
      <c r="K69" s="0" t="n">
        <v>1.14</v>
      </c>
      <c r="L69" s="0" t="n">
        <v>9.4</v>
      </c>
      <c r="N69" s="0" t="n">
        <f aca="false">D69+E69/60+F69/3600</f>
        <v>17.338075</v>
      </c>
      <c r="O69" s="0" t="n">
        <f aca="false">N69*15</f>
        <v>260.071125</v>
      </c>
      <c r="P69" s="0" t="n">
        <f aca="false">G69+H69/60+I69/3600</f>
        <v>57.93675</v>
      </c>
      <c r="R69" s="0" t="n">
        <f aca="false">SQRT((V$75-O69)^2+(W$75-P69)^2)</f>
        <v>0.0418270964783868</v>
      </c>
    </row>
    <row r="70" customFormat="false" ht="13.8" hidden="false" customHeight="false" outlineLevel="0" collapsed="false">
      <c r="A70" s="0" t="n">
        <v>177</v>
      </c>
      <c r="C70" s="0" t="n">
        <v>19.52</v>
      </c>
      <c r="D70" s="0" t="n">
        <v>17</v>
      </c>
      <c r="E70" s="0" t="n">
        <v>22</v>
      </c>
      <c r="F70" s="0" t="n">
        <v>6.6</v>
      </c>
      <c r="G70" s="0" t="n">
        <v>57</v>
      </c>
      <c r="H70" s="0" t="n">
        <v>56</v>
      </c>
      <c r="I70" s="0" t="n">
        <v>10.4</v>
      </c>
      <c r="J70" s="0" t="n">
        <v>-302.82</v>
      </c>
      <c r="K70" s="0" t="n">
        <v>4.23</v>
      </c>
      <c r="L70" s="0" t="n">
        <v>2</v>
      </c>
      <c r="N70" s="0" t="n">
        <f aca="false">D70+E70/60+F70/3600</f>
        <v>17.3685</v>
      </c>
      <c r="O70" s="0" t="n">
        <f aca="false">N70*15</f>
        <v>260.5275</v>
      </c>
      <c r="P70" s="0" t="n">
        <f aca="false">G70+H70/60+I70/3600</f>
        <v>57.9362222222222</v>
      </c>
      <c r="R70" s="0" t="n">
        <f aca="false">SQRT((V$75-O70)^2+(W$75-P70)^2)</f>
        <v>0.492868908871972</v>
      </c>
    </row>
    <row r="71" customFormat="false" ht="13.8" hidden="false" customHeight="false" outlineLevel="0" collapsed="false">
      <c r="A71" s="0" t="n">
        <v>184</v>
      </c>
      <c r="B71" s="0" t="n">
        <v>3309</v>
      </c>
      <c r="C71" s="0" t="n">
        <v>18.37</v>
      </c>
      <c r="D71" s="0" t="n">
        <v>17</v>
      </c>
      <c r="E71" s="0" t="n">
        <v>21</v>
      </c>
      <c r="F71" s="0" t="n">
        <v>3.26</v>
      </c>
      <c r="G71" s="0" t="n">
        <v>57</v>
      </c>
      <c r="H71" s="0" t="n">
        <v>55</v>
      </c>
      <c r="I71" s="0" t="n">
        <v>59.4</v>
      </c>
      <c r="J71" s="0" t="n">
        <v>-290.53</v>
      </c>
      <c r="K71" s="0" t="n">
        <v>0.84</v>
      </c>
      <c r="L71" s="0" t="n">
        <v>13.2</v>
      </c>
      <c r="N71" s="0" t="n">
        <f aca="false">D71+E71/60+F71/3600</f>
        <v>17.3509055555556</v>
      </c>
      <c r="O71" s="0" t="n">
        <f aca="false">N71*15</f>
        <v>260.263583333333</v>
      </c>
      <c r="P71" s="0" t="n">
        <f aca="false">G71+H71/60+I71/3600</f>
        <v>57.9331666666667</v>
      </c>
      <c r="R71" s="0" t="n">
        <f aca="false">SQRT((V$75-O71)^2+(W$75-P71)^2)</f>
        <v>0.229196321329899</v>
      </c>
    </row>
    <row r="72" customFormat="false" ht="13.8" hidden="false" customHeight="false" outlineLevel="0" collapsed="false">
      <c r="A72" s="0" t="n">
        <v>185</v>
      </c>
      <c r="C72" s="0" t="n">
        <v>18.18</v>
      </c>
      <c r="D72" s="0" t="n">
        <v>17</v>
      </c>
      <c r="E72" s="0" t="n">
        <v>17</v>
      </c>
      <c r="F72" s="0" t="n">
        <v>55.41</v>
      </c>
      <c r="G72" s="0" t="n">
        <v>57</v>
      </c>
      <c r="H72" s="0" t="n">
        <v>55</v>
      </c>
      <c r="I72" s="0" t="n">
        <v>59</v>
      </c>
      <c r="J72" s="0" t="n">
        <v>-291.46</v>
      </c>
      <c r="K72" s="0" t="n">
        <v>1.27</v>
      </c>
      <c r="L72" s="0" t="n">
        <v>7.8</v>
      </c>
      <c r="N72" s="0" t="n">
        <f aca="false">D72+E72/60+F72/3600</f>
        <v>17.298725</v>
      </c>
      <c r="O72" s="0" t="n">
        <f aca="false">N72*15</f>
        <v>259.480875</v>
      </c>
      <c r="P72" s="0" t="n">
        <f aca="false">G72+H72/60+I72/3600</f>
        <v>57.9330555555556</v>
      </c>
      <c r="R72" s="0" t="n">
        <f aca="false">SQRT((V$75-O72)^2+(W$75-P72)^2)</f>
        <v>0.554465709260795</v>
      </c>
    </row>
    <row r="73" customFormat="false" ht="13.8" hidden="false" customHeight="false" outlineLevel="0" collapsed="false">
      <c r="A73" s="0" t="n">
        <v>186</v>
      </c>
      <c r="C73" s="0" t="n">
        <v>18.95</v>
      </c>
      <c r="D73" s="0" t="n">
        <v>17</v>
      </c>
      <c r="E73" s="0" t="n">
        <v>19</v>
      </c>
      <c r="F73" s="0" t="n">
        <v>26.83</v>
      </c>
      <c r="G73" s="0" t="n">
        <v>57</v>
      </c>
      <c r="H73" s="0" t="n">
        <v>55</v>
      </c>
      <c r="I73" s="0" t="n">
        <v>51.8</v>
      </c>
      <c r="J73" s="0" t="n">
        <v>-279.99</v>
      </c>
      <c r="K73" s="0" t="n">
        <v>1.77</v>
      </c>
      <c r="L73" s="0" t="n">
        <v>5</v>
      </c>
      <c r="N73" s="0" t="n">
        <f aca="false">D73+E73/60+F73/3600</f>
        <v>17.3241194444444</v>
      </c>
      <c r="O73" s="0" t="n">
        <f aca="false">N73*15</f>
        <v>259.861791666667</v>
      </c>
      <c r="P73" s="0" t="n">
        <f aca="false">G73+H73/60+I73/3600</f>
        <v>57.9310555555556</v>
      </c>
      <c r="R73" s="0" t="n">
        <f aca="false">SQRT((V$75-O73)^2+(W$75-P73)^2)</f>
        <v>0.173964619092297</v>
      </c>
    </row>
    <row r="74" customFormat="false" ht="13.8" hidden="false" customHeight="false" outlineLevel="0" collapsed="false">
      <c r="A74" s="0" t="n">
        <v>187</v>
      </c>
      <c r="C74" s="0" t="n">
        <v>19.18</v>
      </c>
      <c r="D74" s="0" t="n">
        <v>17</v>
      </c>
      <c r="E74" s="0" t="n">
        <v>21</v>
      </c>
      <c r="F74" s="0" t="n">
        <v>41.83</v>
      </c>
      <c r="G74" s="0" t="n">
        <v>57</v>
      </c>
      <c r="H74" s="0" t="n">
        <v>55</v>
      </c>
      <c r="I74" s="0" t="n">
        <v>50.9</v>
      </c>
      <c r="J74" s="0" t="n">
        <v>-283.17</v>
      </c>
      <c r="K74" s="0" t="n">
        <v>2.86</v>
      </c>
      <c r="L74" s="0" t="n">
        <v>2.7</v>
      </c>
      <c r="N74" s="0" t="n">
        <f aca="false">D74+E74/60+F74/3600</f>
        <v>17.3616194444444</v>
      </c>
      <c r="O74" s="0" t="n">
        <f aca="false">N74*15</f>
        <v>260.424291666667</v>
      </c>
      <c r="P74" s="0" t="n">
        <f aca="false">G74+H74/60+I74/3600</f>
        <v>57.9308055555556</v>
      </c>
      <c r="R74" s="0" t="n">
        <f aca="false">SQRT((V$75-O74)^2+(W$75-P74)^2)</f>
        <v>0.389525732427108</v>
      </c>
      <c r="V74" s="0" t="s">
        <v>21</v>
      </c>
      <c r="W74" s="0" t="s">
        <v>22</v>
      </c>
    </row>
    <row r="75" customFormat="false" ht="13.8" hidden="false" customHeight="false" outlineLevel="0" collapsed="false">
      <c r="A75" s="0" t="n">
        <v>189</v>
      </c>
      <c r="B75" s="0" t="n">
        <v>20083</v>
      </c>
      <c r="C75" s="0" t="n">
        <v>17.83</v>
      </c>
      <c r="D75" s="0" t="n">
        <v>17</v>
      </c>
      <c r="E75" s="0" t="n">
        <v>18</v>
      </c>
      <c r="F75" s="0" t="n">
        <v>57.81</v>
      </c>
      <c r="G75" s="0" t="n">
        <v>57</v>
      </c>
      <c r="H75" s="0" t="n">
        <v>55</v>
      </c>
      <c r="I75" s="0" t="n">
        <v>46.3</v>
      </c>
      <c r="J75" s="0" t="n">
        <v>-296.67</v>
      </c>
      <c r="K75" s="0" t="n">
        <v>1.22</v>
      </c>
      <c r="L75" s="0" t="n">
        <v>8.4</v>
      </c>
      <c r="N75" s="0" t="n">
        <f aca="false">D75+E75/60+F75/3600</f>
        <v>17.3160583333333</v>
      </c>
      <c r="O75" s="0" t="n">
        <f aca="false">N75*15</f>
        <v>259.740875</v>
      </c>
      <c r="P75" s="0" t="n">
        <f aca="false">G75+H75/60+I75/3600</f>
        <v>57.9295277777778</v>
      </c>
      <c r="R75" s="0" t="n">
        <f aca="false">SQRT((V$75-O75)^2+(W$75-P75)^2)</f>
        <v>0.294521063484616</v>
      </c>
      <c r="U75" s="0" t="s">
        <v>23</v>
      </c>
      <c r="V75" s="0" t="n">
        <f aca="false">AVERAGE(O2:O187)</f>
        <v>260.035064516129</v>
      </c>
      <c r="W75" s="0" t="n">
        <f aca="false">AVERAGE(P2:P187)</f>
        <v>57.9155568996416</v>
      </c>
    </row>
    <row r="76" customFormat="false" ht="13.8" hidden="false" customHeight="false" outlineLevel="0" collapsed="false">
      <c r="A76" s="0" t="n">
        <v>192</v>
      </c>
      <c r="B76" s="0" t="n">
        <v>3116</v>
      </c>
      <c r="C76" s="0" t="n">
        <v>18.57</v>
      </c>
      <c r="D76" s="0" t="n">
        <v>17</v>
      </c>
      <c r="E76" s="0" t="n">
        <v>19</v>
      </c>
      <c r="F76" s="0" t="n">
        <v>22.97</v>
      </c>
      <c r="G76" s="0" t="n">
        <v>57</v>
      </c>
      <c r="H76" s="0" t="n">
        <v>55</v>
      </c>
      <c r="I76" s="0" t="n">
        <v>30.8</v>
      </c>
      <c r="J76" s="0" t="n">
        <v>-280.06</v>
      </c>
      <c r="K76" s="0" t="n">
        <v>1.68</v>
      </c>
      <c r="L76" s="0" t="n">
        <v>5.7</v>
      </c>
      <c r="N76" s="0" t="n">
        <f aca="false">D76+E76/60+F76/3600</f>
        <v>17.3230472222222</v>
      </c>
      <c r="O76" s="0" t="n">
        <f aca="false">N76*15</f>
        <v>259.845708333333</v>
      </c>
      <c r="P76" s="0" t="n">
        <f aca="false">G76+H76/60+I76/3600</f>
        <v>57.9252222222222</v>
      </c>
      <c r="R76" s="0" t="n">
        <f aca="false">SQRT((V$75-O76)^2+(W$75-P76)^2)</f>
        <v>0.189602696245434</v>
      </c>
    </row>
    <row r="77" customFormat="false" ht="13.8" hidden="false" customHeight="false" outlineLevel="0" collapsed="false">
      <c r="A77" s="0" t="n">
        <v>197</v>
      </c>
      <c r="C77" s="0" t="n">
        <v>19.06</v>
      </c>
      <c r="D77" s="0" t="n">
        <v>17</v>
      </c>
      <c r="E77" s="0" t="n">
        <v>20</v>
      </c>
      <c r="F77" s="0" t="n">
        <v>24.16</v>
      </c>
      <c r="G77" s="0" t="n">
        <v>57</v>
      </c>
      <c r="H77" s="0" t="n">
        <v>55</v>
      </c>
      <c r="I77" s="0" t="n">
        <v>15.6</v>
      </c>
      <c r="J77" s="0" t="n">
        <v>-289.69</v>
      </c>
      <c r="K77" s="0" t="n">
        <v>2.1</v>
      </c>
      <c r="L77" s="0" t="n">
        <v>4.2</v>
      </c>
      <c r="N77" s="0" t="n">
        <f aca="false">D77+E77/60+F77/3600</f>
        <v>17.3400444444444</v>
      </c>
      <c r="O77" s="0" t="n">
        <f aca="false">N77*15</f>
        <v>260.100666666667</v>
      </c>
      <c r="P77" s="0" t="n">
        <f aca="false">G77+H77/60+I77/3600</f>
        <v>57.921</v>
      </c>
      <c r="R77" s="0" t="n">
        <f aca="false">SQRT((V$75-O77)^2+(W$75-P77)^2)</f>
        <v>0.0658275739844302</v>
      </c>
    </row>
    <row r="78" customFormat="false" ht="13.8" hidden="false" customHeight="false" outlineLevel="0" collapsed="false">
      <c r="A78" s="0" t="n">
        <v>198</v>
      </c>
      <c r="B78" s="0" t="n">
        <v>286</v>
      </c>
      <c r="C78" s="0" t="n">
        <v>17.81</v>
      </c>
      <c r="D78" s="0" t="n">
        <v>17</v>
      </c>
      <c r="E78" s="0" t="n">
        <v>19</v>
      </c>
      <c r="F78" s="0" t="n">
        <v>45.19</v>
      </c>
      <c r="G78" s="0" t="n">
        <v>57</v>
      </c>
      <c r="H78" s="0" t="n">
        <v>55</v>
      </c>
      <c r="I78" s="0" t="n">
        <v>14.4</v>
      </c>
      <c r="J78" s="0" t="n">
        <v>-297.05</v>
      </c>
      <c r="K78" s="0" t="n">
        <v>0.89</v>
      </c>
      <c r="L78" s="0" t="n">
        <v>12.8</v>
      </c>
      <c r="N78" s="0" t="n">
        <f aca="false">D78+E78/60+F78/3600</f>
        <v>17.3292194444444</v>
      </c>
      <c r="O78" s="0" t="n">
        <f aca="false">N78*15</f>
        <v>259.938291666667</v>
      </c>
      <c r="P78" s="0" t="n">
        <f aca="false">G78+H78/60+I78/3600</f>
        <v>57.9206666666667</v>
      </c>
      <c r="R78" s="0" t="n">
        <f aca="false">SQRT((V$75-O78)^2+(W$75-P78)^2)</f>
        <v>0.096907657654668</v>
      </c>
    </row>
    <row r="79" customFormat="false" ht="13.8" hidden="false" customHeight="false" outlineLevel="0" collapsed="false">
      <c r="A79" s="0" t="n">
        <v>199</v>
      </c>
      <c r="C79" s="0" t="n">
        <v>19.84</v>
      </c>
      <c r="D79" s="0" t="n">
        <v>17</v>
      </c>
      <c r="E79" s="0" t="n">
        <v>18</v>
      </c>
      <c r="F79" s="0" t="n">
        <v>24.05</v>
      </c>
      <c r="G79" s="0" t="n">
        <v>57</v>
      </c>
      <c r="H79" s="0" t="n">
        <v>55</v>
      </c>
      <c r="I79" s="0" t="n">
        <v>8.1</v>
      </c>
      <c r="J79" s="0" t="n">
        <v>-303.03</v>
      </c>
      <c r="K79" s="0" t="n">
        <v>5.46</v>
      </c>
      <c r="L79" s="0" t="n">
        <v>1.4</v>
      </c>
      <c r="N79" s="0" t="n">
        <f aca="false">D79+E79/60+F79/3600</f>
        <v>17.3066805555556</v>
      </c>
      <c r="O79" s="0" t="n">
        <f aca="false">N79*15</f>
        <v>259.600208333333</v>
      </c>
      <c r="P79" s="0" t="n">
        <f aca="false">G79+H79/60+I79/3600</f>
        <v>57.9189166666667</v>
      </c>
      <c r="R79" s="0" t="n">
        <f aca="false">SQRT((V$75-O79)^2+(W$75-P79)^2)</f>
        <v>0.434869161645298</v>
      </c>
    </row>
    <row r="80" customFormat="false" ht="13.8" hidden="false" customHeight="false" outlineLevel="0" collapsed="false">
      <c r="A80" s="0" t="n">
        <v>201</v>
      </c>
      <c r="C80" s="0" t="n">
        <v>18.36</v>
      </c>
      <c r="D80" s="0" t="n">
        <v>17</v>
      </c>
      <c r="E80" s="0" t="n">
        <v>19</v>
      </c>
      <c r="F80" s="0" t="n">
        <v>57.37</v>
      </c>
      <c r="G80" s="0" t="n">
        <v>57</v>
      </c>
      <c r="H80" s="0" t="n">
        <v>55</v>
      </c>
      <c r="I80" s="0" t="n">
        <v>4.8</v>
      </c>
      <c r="J80" s="0" t="n">
        <v>-306.26</v>
      </c>
      <c r="K80" s="0" t="n">
        <v>1.88</v>
      </c>
      <c r="L80" s="0" t="n">
        <v>5.5</v>
      </c>
      <c r="N80" s="0" t="n">
        <f aca="false">D80+E80/60+F80/3600</f>
        <v>17.3326027777778</v>
      </c>
      <c r="O80" s="0" t="n">
        <f aca="false">N80*15</f>
        <v>259.989041666667</v>
      </c>
      <c r="P80" s="0" t="n">
        <f aca="false">G80+H80/60+I80/3600</f>
        <v>57.918</v>
      </c>
      <c r="R80" s="0" t="n">
        <f aca="false">SQRT((V$75-O80)^2+(W$75-P80)^2)</f>
        <v>0.0460876492348712</v>
      </c>
    </row>
    <row r="81" customFormat="false" ht="13.8" hidden="false" customHeight="false" outlineLevel="0" collapsed="false">
      <c r="A81" s="0" t="n">
        <v>205</v>
      </c>
      <c r="C81" s="0" t="n">
        <v>19.1</v>
      </c>
      <c r="D81" s="0" t="n">
        <v>17</v>
      </c>
      <c r="E81" s="0" t="n">
        <v>20</v>
      </c>
      <c r="F81" s="0" t="n">
        <v>44.74</v>
      </c>
      <c r="G81" s="0" t="n">
        <v>57</v>
      </c>
      <c r="H81" s="0" t="n">
        <v>54</v>
      </c>
      <c r="I81" s="0" t="n">
        <v>59.9</v>
      </c>
      <c r="J81" s="0" t="n">
        <v>-293.71</v>
      </c>
      <c r="K81" s="0" t="n">
        <v>3.94</v>
      </c>
      <c r="L81" s="0" t="n">
        <v>2.2</v>
      </c>
      <c r="N81" s="0" t="n">
        <f aca="false">D81+E81/60+F81/3600</f>
        <v>17.3457611111111</v>
      </c>
      <c r="O81" s="0" t="n">
        <f aca="false">N81*15</f>
        <v>260.186416666667</v>
      </c>
      <c r="P81" s="0" t="n">
        <f aca="false">G81+H81/60+I81/3600</f>
        <v>57.9166388888889</v>
      </c>
      <c r="R81" s="0" t="n">
        <f aca="false">SQRT((V$75-O81)^2+(W$75-P81)^2)</f>
        <v>0.15135601796126</v>
      </c>
    </row>
    <row r="82" customFormat="false" ht="13.8" hidden="false" customHeight="false" outlineLevel="0" collapsed="false">
      <c r="A82" s="0" t="n">
        <v>206</v>
      </c>
      <c r="C82" s="0" t="n">
        <v>19.25</v>
      </c>
      <c r="D82" s="0" t="n">
        <v>17</v>
      </c>
      <c r="E82" s="0" t="n">
        <v>21</v>
      </c>
      <c r="F82" s="0" t="n">
        <v>35.42</v>
      </c>
      <c r="G82" s="0" t="n">
        <v>57</v>
      </c>
      <c r="H82" s="0" t="n">
        <v>54</v>
      </c>
      <c r="I82" s="0" t="n">
        <v>59.5</v>
      </c>
      <c r="J82" s="0" t="n">
        <v>-296.36</v>
      </c>
      <c r="K82" s="0" t="n">
        <v>2.9</v>
      </c>
      <c r="L82" s="0" t="n">
        <v>2.4</v>
      </c>
      <c r="N82" s="0" t="n">
        <f aca="false">D82+E82/60+F82/3600</f>
        <v>17.3598388888889</v>
      </c>
      <c r="O82" s="0" t="n">
        <f aca="false">N82*15</f>
        <v>260.397583333333</v>
      </c>
      <c r="P82" s="0" t="n">
        <f aca="false">G82+H82/60+I82/3600</f>
        <v>57.9165277777778</v>
      </c>
      <c r="R82" s="0" t="n">
        <f aca="false">SQRT((V$75-O82)^2+(W$75-P82)^2)</f>
        <v>0.362520117278496</v>
      </c>
    </row>
    <row r="83" customFormat="false" ht="13.8" hidden="false" customHeight="false" outlineLevel="0" collapsed="false">
      <c r="A83" s="0" t="n">
        <v>208</v>
      </c>
      <c r="B83" s="0" t="n">
        <v>297</v>
      </c>
      <c r="C83" s="0" t="n">
        <v>17.85</v>
      </c>
      <c r="D83" s="0" t="n">
        <v>17</v>
      </c>
      <c r="E83" s="0" t="n">
        <v>19</v>
      </c>
      <c r="F83" s="0" t="n">
        <v>41.21</v>
      </c>
      <c r="G83" s="0" t="n">
        <v>57</v>
      </c>
      <c r="H83" s="0" t="n">
        <v>54</v>
      </c>
      <c r="I83" s="0" t="n">
        <v>56.8</v>
      </c>
      <c r="J83" s="0" t="n">
        <v>-285.52</v>
      </c>
      <c r="K83" s="0" t="n">
        <v>0.82</v>
      </c>
      <c r="L83" s="0" t="n">
        <v>14</v>
      </c>
      <c r="N83" s="0" t="n">
        <f aca="false">D83+E83/60+F83/3600</f>
        <v>17.3281138888889</v>
      </c>
      <c r="O83" s="0" t="n">
        <f aca="false">N83*15</f>
        <v>259.921708333333</v>
      </c>
      <c r="P83" s="0" t="n">
        <f aca="false">G83+H83/60+I83/3600</f>
        <v>57.9157777777778</v>
      </c>
      <c r="R83" s="0" t="n">
        <f aca="false">SQRT((V$75-O83)^2+(W$75-P83)^2)</f>
        <v>0.113356397989496</v>
      </c>
    </row>
    <row r="84" customFormat="false" ht="13.8" hidden="false" customHeight="false" outlineLevel="0" collapsed="false">
      <c r="A84" s="0" t="n">
        <v>212</v>
      </c>
      <c r="C84" s="0" t="n">
        <v>18.73</v>
      </c>
      <c r="D84" s="0" t="n">
        <v>17</v>
      </c>
      <c r="E84" s="0" t="n">
        <v>20</v>
      </c>
      <c r="F84" s="0" t="n">
        <v>25.02</v>
      </c>
      <c r="G84" s="0" t="n">
        <v>57</v>
      </c>
      <c r="H84" s="0" t="n">
        <v>54</v>
      </c>
      <c r="I84" s="0" t="n">
        <v>50.8</v>
      </c>
      <c r="J84" s="0" t="n">
        <v>-277.27</v>
      </c>
      <c r="K84" s="0" t="n">
        <v>1.4</v>
      </c>
      <c r="L84" s="0" t="n">
        <v>6.4</v>
      </c>
      <c r="N84" s="0" t="n">
        <f aca="false">D84+E84/60+F84/3600</f>
        <v>17.3402833333333</v>
      </c>
      <c r="O84" s="0" t="n">
        <f aca="false">N84*15</f>
        <v>260.10425</v>
      </c>
      <c r="P84" s="0" t="n">
        <f aca="false">G84+H84/60+I84/3600</f>
        <v>57.9141111111111</v>
      </c>
      <c r="R84" s="0" t="n">
        <f aca="false">SQRT((V$75-O84)^2+(W$75-P84)^2)</f>
        <v>0.0692005887470233</v>
      </c>
    </row>
    <row r="85" customFormat="false" ht="13.8" hidden="false" customHeight="false" outlineLevel="0" collapsed="false">
      <c r="A85" s="0" t="n">
        <v>216</v>
      </c>
      <c r="B85" s="0" t="n">
        <v>3297</v>
      </c>
      <c r="C85" s="0" t="n">
        <v>17.89</v>
      </c>
      <c r="D85" s="0" t="n">
        <v>17</v>
      </c>
      <c r="E85" s="0" t="n">
        <v>20</v>
      </c>
      <c r="F85" s="0" t="n">
        <v>53.79</v>
      </c>
      <c r="G85" s="0" t="n">
        <v>57</v>
      </c>
      <c r="H85" s="0" t="n">
        <v>54</v>
      </c>
      <c r="I85" s="0" t="n">
        <v>40.8</v>
      </c>
      <c r="J85" s="0" t="n">
        <v>-284.47</v>
      </c>
      <c r="K85" s="0" t="n">
        <v>1.09</v>
      </c>
      <c r="L85" s="0" t="n">
        <v>9.8</v>
      </c>
      <c r="N85" s="0" t="n">
        <f aca="false">D85+E85/60+F85/3600</f>
        <v>17.348275</v>
      </c>
      <c r="O85" s="0" t="n">
        <f aca="false">N85*15</f>
        <v>260.224125</v>
      </c>
      <c r="P85" s="0" t="n">
        <f aca="false">G85+H85/60+I85/3600</f>
        <v>57.9113333333333</v>
      </c>
      <c r="R85" s="0" t="n">
        <f aca="false">SQRT((V$75-O85)^2+(W$75-P85)^2)</f>
        <v>0.18910765472047</v>
      </c>
    </row>
    <row r="86" customFormat="false" ht="13.8" hidden="false" customHeight="false" outlineLevel="0" collapsed="false">
      <c r="A86" s="0" t="n">
        <v>219</v>
      </c>
      <c r="C86" s="0" t="n">
        <v>18.31</v>
      </c>
      <c r="D86" s="0" t="n">
        <v>17</v>
      </c>
      <c r="E86" s="0" t="n">
        <v>18</v>
      </c>
      <c r="F86" s="0" t="n">
        <v>44.56</v>
      </c>
      <c r="G86" s="0" t="n">
        <v>57</v>
      </c>
      <c r="H86" s="0" t="n">
        <v>54</v>
      </c>
      <c r="I86" s="0" t="n">
        <v>38.3</v>
      </c>
      <c r="J86" s="0" t="n">
        <v>-284.47</v>
      </c>
      <c r="K86" s="0" t="n">
        <v>1.24</v>
      </c>
      <c r="L86" s="0" t="n">
        <v>8.9</v>
      </c>
      <c r="N86" s="0" t="n">
        <f aca="false">D86+E86/60+F86/3600</f>
        <v>17.3123777777778</v>
      </c>
      <c r="O86" s="0" t="n">
        <f aca="false">N86*15</f>
        <v>259.685666666667</v>
      </c>
      <c r="P86" s="0" t="n">
        <f aca="false">G86+H86/60+I86/3600</f>
        <v>57.9106388888889</v>
      </c>
      <c r="R86" s="0" t="n">
        <f aca="false">SQRT((V$75-O86)^2+(W$75-P86)^2)</f>
        <v>0.349432459909863</v>
      </c>
    </row>
    <row r="87" customFormat="false" ht="13.8" hidden="false" customHeight="false" outlineLevel="0" collapsed="false">
      <c r="A87" s="0" t="n">
        <v>220</v>
      </c>
      <c r="C87" s="0" t="n">
        <v>18.96</v>
      </c>
      <c r="D87" s="0" t="n">
        <v>17</v>
      </c>
      <c r="E87" s="0" t="n">
        <v>19</v>
      </c>
      <c r="F87" s="0" t="n">
        <v>10.33</v>
      </c>
      <c r="G87" s="0" t="n">
        <v>57</v>
      </c>
      <c r="H87" s="0" t="n">
        <v>54</v>
      </c>
      <c r="I87" s="0" t="n">
        <v>37.7</v>
      </c>
      <c r="J87" s="0" t="n">
        <v>-295.81</v>
      </c>
      <c r="K87" s="0" t="n">
        <v>2.44</v>
      </c>
      <c r="L87" s="0" t="n">
        <v>3.4</v>
      </c>
      <c r="N87" s="0" t="n">
        <f aca="false">D87+E87/60+F87/3600</f>
        <v>17.3195361111111</v>
      </c>
      <c r="O87" s="0" t="n">
        <f aca="false">N87*15</f>
        <v>259.793041666667</v>
      </c>
      <c r="P87" s="0" t="n">
        <f aca="false">G87+H87/60+I87/3600</f>
        <v>57.9104722222222</v>
      </c>
      <c r="R87" s="0" t="n">
        <f aca="false">SQRT((V$75-O87)^2+(W$75-P87)^2)</f>
        <v>0.242076255767319</v>
      </c>
    </row>
    <row r="88" customFormat="false" ht="13.8" hidden="false" customHeight="false" outlineLevel="0" collapsed="false">
      <c r="A88" s="0" t="n">
        <v>222</v>
      </c>
      <c r="C88" s="0" t="n">
        <v>18.34</v>
      </c>
      <c r="D88" s="0" t="n">
        <v>17</v>
      </c>
      <c r="E88" s="0" t="n">
        <v>19</v>
      </c>
      <c r="F88" s="0" t="n">
        <v>57.73</v>
      </c>
      <c r="G88" s="0" t="n">
        <v>57</v>
      </c>
      <c r="H88" s="0" t="n">
        <v>54</v>
      </c>
      <c r="I88" s="0" t="n">
        <v>35.3</v>
      </c>
      <c r="J88" s="0" t="n">
        <v>-296.41</v>
      </c>
      <c r="K88" s="0" t="n">
        <v>1.04</v>
      </c>
      <c r="L88" s="0" t="n">
        <v>10.4</v>
      </c>
      <c r="N88" s="0" t="n">
        <f aca="false">D88+E88/60+F88/3600</f>
        <v>17.3327027777778</v>
      </c>
      <c r="O88" s="0" t="n">
        <f aca="false">N88*15</f>
        <v>259.990541666667</v>
      </c>
      <c r="P88" s="0" t="n">
        <f aca="false">G88+H88/60+I88/3600</f>
        <v>57.9098055555556</v>
      </c>
      <c r="R88" s="0" t="n">
        <f aca="false">SQRT((V$75-O88)^2+(W$75-P88)^2)</f>
        <v>0.0448927843093605</v>
      </c>
    </row>
    <row r="89" customFormat="false" ht="13.8" hidden="false" customHeight="false" outlineLevel="0" collapsed="false">
      <c r="A89" s="0" t="n">
        <v>223</v>
      </c>
      <c r="C89" s="0" t="n">
        <v>18.83</v>
      </c>
      <c r="D89" s="0" t="n">
        <v>17</v>
      </c>
      <c r="E89" s="0" t="n">
        <v>20</v>
      </c>
      <c r="F89" s="0" t="n">
        <v>7.52</v>
      </c>
      <c r="G89" s="0" t="n">
        <v>57</v>
      </c>
      <c r="H89" s="0" t="n">
        <v>54</v>
      </c>
      <c r="I89" s="0" t="n">
        <v>32.8</v>
      </c>
      <c r="J89" s="0" t="n">
        <v>-299.08</v>
      </c>
      <c r="K89" s="0" t="n">
        <v>1.89</v>
      </c>
      <c r="L89" s="0" t="n">
        <v>4.8</v>
      </c>
      <c r="N89" s="0" t="n">
        <f aca="false">D89+E89/60+F89/3600</f>
        <v>17.3354222222222</v>
      </c>
      <c r="O89" s="0" t="n">
        <f aca="false">N89*15</f>
        <v>260.031333333333</v>
      </c>
      <c r="P89" s="0" t="n">
        <f aca="false">G89+H89/60+I89/3600</f>
        <v>57.9091111111111</v>
      </c>
      <c r="R89" s="0" t="n">
        <f aca="false">SQRT((V$75-O89)^2+(W$75-P89)^2)</f>
        <v>0.00744781275505328</v>
      </c>
    </row>
    <row r="90" customFormat="false" ht="13.8" hidden="false" customHeight="false" outlineLevel="0" collapsed="false">
      <c r="A90" s="0" t="n">
        <v>224</v>
      </c>
      <c r="C90" s="0" t="n">
        <v>18.09</v>
      </c>
      <c r="D90" s="0" t="n">
        <v>17</v>
      </c>
      <c r="E90" s="0" t="n">
        <v>19</v>
      </c>
      <c r="F90" s="0" t="n">
        <v>17.65</v>
      </c>
      <c r="G90" s="0" t="n">
        <v>57</v>
      </c>
      <c r="H90" s="0" t="n">
        <v>54</v>
      </c>
      <c r="I90" s="0" t="n">
        <v>32.4</v>
      </c>
      <c r="J90" s="0" t="n">
        <v>-289.52</v>
      </c>
      <c r="K90" s="0" t="n">
        <v>1.36</v>
      </c>
      <c r="L90" s="0" t="n">
        <v>7.7</v>
      </c>
      <c r="N90" s="0" t="n">
        <f aca="false">D90+E90/60+F90/3600</f>
        <v>17.3215694444444</v>
      </c>
      <c r="O90" s="0" t="n">
        <f aca="false">N90*15</f>
        <v>259.823541666667</v>
      </c>
      <c r="P90" s="0" t="n">
        <f aca="false">G90+H90/60+I90/3600</f>
        <v>57.909</v>
      </c>
      <c r="R90" s="0" t="n">
        <f aca="false">SQRT((V$75-O90)^2+(W$75-P90)^2)</f>
        <v>0.211624452220356</v>
      </c>
    </row>
    <row r="91" customFormat="false" ht="13.8" hidden="false" customHeight="false" outlineLevel="0" collapsed="false">
      <c r="A91" s="0" t="n">
        <v>230</v>
      </c>
      <c r="B91" s="0" t="n">
        <v>490</v>
      </c>
      <c r="C91" s="0" t="n">
        <v>17.66</v>
      </c>
      <c r="D91" s="0" t="n">
        <v>17</v>
      </c>
      <c r="E91" s="0" t="n">
        <v>19</v>
      </c>
      <c r="F91" s="0" t="n">
        <v>40.04</v>
      </c>
      <c r="G91" s="0" t="n">
        <v>57</v>
      </c>
      <c r="H91" s="0" t="n">
        <v>54</v>
      </c>
      <c r="I91" s="0" t="n">
        <v>24.9</v>
      </c>
      <c r="J91" s="0" t="n">
        <v>-304.72</v>
      </c>
      <c r="K91" s="0" t="n">
        <v>0.74</v>
      </c>
      <c r="L91" s="0" t="n">
        <v>15.2</v>
      </c>
      <c r="N91" s="0" t="n">
        <f aca="false">D91+E91/60+F91/3600</f>
        <v>17.3277888888889</v>
      </c>
      <c r="O91" s="0" t="n">
        <f aca="false">N91*15</f>
        <v>259.916833333333</v>
      </c>
      <c r="P91" s="0" t="n">
        <f aca="false">G91+H91/60+I91/3600</f>
        <v>57.9069166666667</v>
      </c>
      <c r="R91" s="0" t="n">
        <f aca="false">SQRT((V$75-O91)^2+(W$75-P91)^2)</f>
        <v>0.118546472790743</v>
      </c>
    </row>
    <row r="92" customFormat="false" ht="13.8" hidden="false" customHeight="false" outlineLevel="0" collapsed="false">
      <c r="A92" s="0" t="n">
        <v>233</v>
      </c>
      <c r="B92" s="0" t="s">
        <v>24</v>
      </c>
      <c r="C92" s="0" t="n">
        <v>17.77</v>
      </c>
      <c r="D92" s="0" t="n">
        <v>17</v>
      </c>
      <c r="E92" s="0" t="n">
        <v>18</v>
      </c>
      <c r="F92" s="0" t="n">
        <v>57.66</v>
      </c>
      <c r="G92" s="0" t="n">
        <v>57</v>
      </c>
      <c r="H92" s="0" t="n">
        <v>54</v>
      </c>
      <c r="I92" s="0" t="n">
        <v>14.3</v>
      </c>
      <c r="J92" s="0" t="n">
        <v>-278.58</v>
      </c>
      <c r="K92" s="0" t="n">
        <v>1.14</v>
      </c>
      <c r="L92" s="0" t="n">
        <v>8.8</v>
      </c>
      <c r="N92" s="0" t="n">
        <f aca="false">D92+E92/60+F92/3600</f>
        <v>17.3160166666667</v>
      </c>
      <c r="O92" s="0" t="n">
        <f aca="false">N92*15</f>
        <v>259.74025</v>
      </c>
      <c r="P92" s="0" t="n">
        <f aca="false">G92+H92/60+I92/3600</f>
        <v>57.9039722222222</v>
      </c>
      <c r="R92" s="0" t="n">
        <f aca="false">SQRT((V$75-O92)^2+(W$75-P92)^2)</f>
        <v>0.295042037125715</v>
      </c>
    </row>
    <row r="93" customFormat="false" ht="13.8" hidden="false" customHeight="false" outlineLevel="0" collapsed="false">
      <c r="A93" s="0" t="n">
        <v>240</v>
      </c>
      <c r="B93" s="0" t="s">
        <v>25</v>
      </c>
      <c r="C93" s="0" t="n">
        <v>17.47</v>
      </c>
      <c r="D93" s="0" t="n">
        <v>17</v>
      </c>
      <c r="E93" s="0" t="n">
        <v>22</v>
      </c>
      <c r="F93" s="0" t="n">
        <v>10.75</v>
      </c>
      <c r="G93" s="0" t="n">
        <v>57</v>
      </c>
      <c r="H93" s="0" t="n">
        <v>53</v>
      </c>
      <c r="I93" s="0" t="n">
        <v>57.4</v>
      </c>
      <c r="J93" s="0" t="n">
        <v>-324.43</v>
      </c>
      <c r="K93" s="0" t="n">
        <v>0.63</v>
      </c>
      <c r="L93" s="0" t="n">
        <v>16.2</v>
      </c>
      <c r="N93" s="0" t="n">
        <f aca="false">D93+E93/60+F93/3600</f>
        <v>17.3696527777778</v>
      </c>
      <c r="O93" s="0" t="n">
        <f aca="false">N93*15</f>
        <v>260.544791666667</v>
      </c>
      <c r="P93" s="0" t="n">
        <f aca="false">G93+H93/60+I93/3600</f>
        <v>57.8992777777778</v>
      </c>
      <c r="R93" s="0" t="n">
        <f aca="false">SQRT((V$75-O93)^2+(W$75-P93)^2)</f>
        <v>0.509987036897866</v>
      </c>
    </row>
    <row r="94" customFormat="false" ht="13.8" hidden="false" customHeight="false" outlineLevel="0" collapsed="false">
      <c r="A94" s="0" t="n">
        <v>245</v>
      </c>
      <c r="B94" s="0" t="s">
        <v>26</v>
      </c>
      <c r="C94" s="0" t="n">
        <v>18.23</v>
      </c>
      <c r="D94" s="0" t="n">
        <v>17</v>
      </c>
      <c r="E94" s="0" t="n">
        <v>19</v>
      </c>
      <c r="F94" s="0" t="n">
        <v>55.86</v>
      </c>
      <c r="G94" s="0" t="n">
        <v>57</v>
      </c>
      <c r="H94" s="0" t="n">
        <v>53</v>
      </c>
      <c r="I94" s="0" t="n">
        <v>48.8</v>
      </c>
      <c r="J94" s="0" t="n">
        <v>-293.61</v>
      </c>
      <c r="K94" s="0" t="n">
        <v>1.43</v>
      </c>
      <c r="L94" s="0" t="n">
        <v>7.3</v>
      </c>
      <c r="N94" s="0" t="n">
        <f aca="false">D94+E94/60+F94/3600</f>
        <v>17.3321833333333</v>
      </c>
      <c r="O94" s="0" t="n">
        <f aca="false">N94*15</f>
        <v>259.98275</v>
      </c>
      <c r="P94" s="0" t="n">
        <f aca="false">G94+H94/60+I94/3600</f>
        <v>57.8968888888889</v>
      </c>
      <c r="R94" s="0" t="n">
        <f aca="false">SQRT((V$75-O94)^2+(W$75-P94)^2)</f>
        <v>0.055545505878274</v>
      </c>
    </row>
    <row r="95" customFormat="false" ht="13.8" hidden="false" customHeight="false" outlineLevel="0" collapsed="false">
      <c r="A95" s="0" t="n">
        <v>248</v>
      </c>
      <c r="B95" s="0" t="s">
        <v>27</v>
      </c>
      <c r="C95" s="0" t="n">
        <v>18.28</v>
      </c>
      <c r="D95" s="0" t="n">
        <v>17</v>
      </c>
      <c r="E95" s="0" t="n">
        <v>20</v>
      </c>
      <c r="F95" s="0" t="n">
        <v>15.77</v>
      </c>
      <c r="G95" s="0" t="n">
        <v>57</v>
      </c>
      <c r="H95" s="0" t="n">
        <v>53</v>
      </c>
      <c r="I95" s="0" t="n">
        <v>43.5</v>
      </c>
      <c r="J95" s="0" t="n">
        <v>-298.3</v>
      </c>
      <c r="K95" s="0" t="n">
        <v>1.3</v>
      </c>
      <c r="L95" s="0" t="n">
        <v>8.2</v>
      </c>
      <c r="N95" s="0" t="n">
        <f aca="false">D95+E95/60+F95/3600</f>
        <v>17.3377138888889</v>
      </c>
      <c r="O95" s="0" t="n">
        <f aca="false">N95*15</f>
        <v>260.065708333333</v>
      </c>
      <c r="P95" s="0" t="n">
        <f aca="false">G95+H95/60+I95/3600</f>
        <v>57.8954166666667</v>
      </c>
      <c r="R95" s="0" t="n">
        <f aca="false">SQRT((V$75-O95)^2+(W$75-P95)^2)</f>
        <v>0.0366697766168943</v>
      </c>
    </row>
    <row r="96" customFormat="false" ht="13.8" hidden="false" customHeight="false" outlineLevel="0" collapsed="false">
      <c r="A96" s="0" t="n">
        <v>250</v>
      </c>
      <c r="C96" s="0" t="n">
        <v>18.65</v>
      </c>
      <c r="D96" s="0" t="n">
        <v>17</v>
      </c>
      <c r="E96" s="0" t="n">
        <v>21</v>
      </c>
      <c r="F96" s="0" t="n">
        <v>49.22</v>
      </c>
      <c r="G96" s="0" t="n">
        <v>57</v>
      </c>
      <c r="H96" s="0" t="n">
        <v>53</v>
      </c>
      <c r="I96" s="0" t="n">
        <v>37.2</v>
      </c>
      <c r="J96" s="0" t="n">
        <v>-291.54</v>
      </c>
      <c r="K96" s="0" t="n">
        <v>2.04</v>
      </c>
      <c r="L96" s="0" t="n">
        <v>4.7</v>
      </c>
      <c r="N96" s="0" t="n">
        <f aca="false">D96+E96/60+F96/3600</f>
        <v>17.3636722222222</v>
      </c>
      <c r="O96" s="0" t="n">
        <f aca="false">N96*15</f>
        <v>260.455083333333</v>
      </c>
      <c r="P96" s="0" t="n">
        <f aca="false">G96+H96/60+I96/3600</f>
        <v>57.8936666666667</v>
      </c>
      <c r="R96" s="0" t="n">
        <f aca="false">SQRT((V$75-O96)^2+(W$75-P96)^2)</f>
        <v>0.420588859939743</v>
      </c>
    </row>
    <row r="97" customFormat="false" ht="13.8" hidden="false" customHeight="false" outlineLevel="0" collapsed="false">
      <c r="A97" s="0" t="n">
        <v>253</v>
      </c>
      <c r="B97" s="0" t="n">
        <v>361</v>
      </c>
      <c r="C97" s="0" t="n">
        <v>17.56</v>
      </c>
      <c r="D97" s="0" t="n">
        <v>17</v>
      </c>
      <c r="E97" s="0" t="n">
        <v>20</v>
      </c>
      <c r="F97" s="0" t="n">
        <v>34.22</v>
      </c>
      <c r="G97" s="0" t="n">
        <v>57</v>
      </c>
      <c r="H97" s="0" t="n">
        <v>53</v>
      </c>
      <c r="I97" s="0" t="n">
        <v>32.1</v>
      </c>
      <c r="J97" s="0" t="n">
        <v>-286.16</v>
      </c>
      <c r="K97" s="0" t="n">
        <v>0.94</v>
      </c>
      <c r="L97" s="0" t="n">
        <v>12.5</v>
      </c>
      <c r="N97" s="0" t="n">
        <f aca="false">D97+E97/60+F97/3600</f>
        <v>17.3428388888889</v>
      </c>
      <c r="O97" s="0" t="n">
        <f aca="false">N97*15</f>
        <v>260.142583333333</v>
      </c>
      <c r="P97" s="0" t="n">
        <f aca="false">G97+H97/60+I97/3600</f>
        <v>57.89225</v>
      </c>
      <c r="R97" s="0" t="n">
        <f aca="false">SQRT((V$75-O97)^2+(W$75-P97)^2)</f>
        <v>0.110015942589783</v>
      </c>
    </row>
    <row r="98" customFormat="false" ht="13.8" hidden="false" customHeight="false" outlineLevel="0" collapsed="false">
      <c r="A98" s="0" t="n">
        <v>259</v>
      </c>
      <c r="C98" s="0" t="n">
        <v>18</v>
      </c>
      <c r="D98" s="0" t="n">
        <v>17</v>
      </c>
      <c r="E98" s="0" t="n">
        <v>20</v>
      </c>
      <c r="F98" s="0" t="n">
        <v>17.01</v>
      </c>
      <c r="G98" s="0" t="n">
        <v>57</v>
      </c>
      <c r="H98" s="0" t="n">
        <v>53</v>
      </c>
      <c r="I98" s="0" t="n">
        <v>12.4</v>
      </c>
      <c r="J98" s="0" t="n">
        <v>-290.06</v>
      </c>
      <c r="K98" s="0" t="n">
        <v>1.14</v>
      </c>
      <c r="L98" s="0" t="n">
        <v>10.2</v>
      </c>
      <c r="N98" s="0" t="n">
        <f aca="false">D98+E98/60+F98/3600</f>
        <v>17.3380583333333</v>
      </c>
      <c r="O98" s="0" t="n">
        <f aca="false">N98*15</f>
        <v>260.070875</v>
      </c>
      <c r="P98" s="0" t="n">
        <f aca="false">G98+H98/60+I98/3600</f>
        <v>57.8867777777778</v>
      </c>
      <c r="R98" s="0" t="n">
        <f aca="false">SQRT((V$75-O98)^2+(W$75-P98)^2)</f>
        <v>0.0459415782306676</v>
      </c>
    </row>
    <row r="99" customFormat="false" ht="13.8" hidden="false" customHeight="false" outlineLevel="0" collapsed="false">
      <c r="A99" s="0" t="n">
        <v>262</v>
      </c>
      <c r="B99" s="0" t="s">
        <v>28</v>
      </c>
      <c r="C99" s="0" t="n">
        <v>17.39</v>
      </c>
      <c r="D99" s="0" t="n">
        <v>17</v>
      </c>
      <c r="E99" s="0" t="n">
        <v>22</v>
      </c>
      <c r="F99" s="0" t="n">
        <v>13.68</v>
      </c>
      <c r="G99" s="0" t="n">
        <v>57</v>
      </c>
      <c r="H99" s="0" t="n">
        <v>53</v>
      </c>
      <c r="I99" s="0" t="n">
        <v>6.7</v>
      </c>
      <c r="J99" s="0" t="n">
        <v>-300.23</v>
      </c>
      <c r="K99" s="0" t="n">
        <v>0.77</v>
      </c>
      <c r="L99" s="0" t="n">
        <v>14.6</v>
      </c>
      <c r="N99" s="0" t="n">
        <f aca="false">D99+E99/60+F99/3600</f>
        <v>17.3704666666667</v>
      </c>
      <c r="O99" s="0" t="n">
        <f aca="false">N99*15</f>
        <v>260.557</v>
      </c>
      <c r="P99" s="0" t="n">
        <f aca="false">G99+H99/60+I99/3600</f>
        <v>57.8851944444445</v>
      </c>
      <c r="R99" s="0" t="n">
        <f aca="false">SQRT((V$75-O99)^2+(W$75-P99)^2)</f>
        <v>0.522817872694877</v>
      </c>
    </row>
    <row r="100" customFormat="false" ht="13.8" hidden="false" customHeight="false" outlineLevel="0" collapsed="false">
      <c r="A100" s="0" t="n">
        <v>265</v>
      </c>
      <c r="C100" s="0" t="n">
        <v>18.68</v>
      </c>
      <c r="D100" s="0" t="n">
        <v>17</v>
      </c>
      <c r="E100" s="0" t="n">
        <v>19</v>
      </c>
      <c r="F100" s="0" t="n">
        <v>57.1</v>
      </c>
      <c r="G100" s="0" t="n">
        <v>57</v>
      </c>
      <c r="H100" s="0" t="n">
        <v>52</v>
      </c>
      <c r="I100" s="0" t="n">
        <v>58.1</v>
      </c>
      <c r="J100" s="0" t="n">
        <v>-272.54</v>
      </c>
      <c r="K100" s="0" t="n">
        <v>1.68</v>
      </c>
      <c r="L100" s="0" t="n">
        <v>5.7</v>
      </c>
      <c r="N100" s="0" t="n">
        <f aca="false">D100+E100/60+F100/3600</f>
        <v>17.3325277777778</v>
      </c>
      <c r="O100" s="0" t="n">
        <f aca="false">N100*15</f>
        <v>259.987916666667</v>
      </c>
      <c r="P100" s="0" t="n">
        <f aca="false">G100+H100/60+I100/3600</f>
        <v>57.8828055555556</v>
      </c>
      <c r="R100" s="0" t="n">
        <f aca="false">SQRT((V$75-O100)^2+(W$75-P100)^2)</f>
        <v>0.0574070574787218</v>
      </c>
    </row>
    <row r="101" customFormat="false" ht="13.8" hidden="false" customHeight="false" outlineLevel="0" collapsed="false">
      <c r="A101" s="0" t="n">
        <v>270</v>
      </c>
      <c r="C101" s="0" t="n">
        <v>19.04</v>
      </c>
      <c r="D101" s="0" t="n">
        <v>17</v>
      </c>
      <c r="E101" s="0" t="n">
        <v>21</v>
      </c>
      <c r="F101" s="0" t="n">
        <v>13.88</v>
      </c>
      <c r="G101" s="0" t="n">
        <v>57</v>
      </c>
      <c r="H101" s="0" t="n">
        <v>52</v>
      </c>
      <c r="I101" s="0" t="n">
        <v>46</v>
      </c>
      <c r="J101" s="0" t="n">
        <v>-280.86</v>
      </c>
      <c r="K101" s="0" t="n">
        <v>3.38</v>
      </c>
      <c r="L101" s="0" t="n">
        <v>2.7</v>
      </c>
      <c r="N101" s="0" t="n">
        <f aca="false">D101+E101/60+F101/3600</f>
        <v>17.3538555555556</v>
      </c>
      <c r="O101" s="0" t="n">
        <f aca="false">N101*15</f>
        <v>260.307833333333</v>
      </c>
      <c r="P101" s="0" t="n">
        <f aca="false">G101+H101/60+I101/3600</f>
        <v>57.8794444444444</v>
      </c>
      <c r="R101" s="0" t="n">
        <f aca="false">SQRT((V$75-O101)^2+(W$75-P101)^2)</f>
        <v>0.275148936140805</v>
      </c>
    </row>
    <row r="102" customFormat="false" ht="13.8" hidden="false" customHeight="false" outlineLevel="0" collapsed="false">
      <c r="A102" s="0" t="n">
        <v>272</v>
      </c>
      <c r="C102" s="0" t="n">
        <v>18.48</v>
      </c>
      <c r="D102" s="0" t="n">
        <v>17</v>
      </c>
      <c r="E102" s="0" t="n">
        <v>19</v>
      </c>
      <c r="F102" s="0" t="n">
        <v>56.66</v>
      </c>
      <c r="G102" s="0" t="n">
        <v>57</v>
      </c>
      <c r="H102" s="0" t="n">
        <v>52</v>
      </c>
      <c r="I102" s="0" t="n">
        <v>43</v>
      </c>
      <c r="J102" s="0" t="n">
        <v>-295.53</v>
      </c>
      <c r="K102" s="0" t="n">
        <v>1.38</v>
      </c>
      <c r="L102" s="0" t="n">
        <v>8.3</v>
      </c>
      <c r="N102" s="0" t="n">
        <f aca="false">D102+E102/60+F102/3600</f>
        <v>17.3324055555556</v>
      </c>
      <c r="O102" s="0" t="n">
        <f aca="false">N102*15</f>
        <v>259.986083333333</v>
      </c>
      <c r="P102" s="0" t="n">
        <f aca="false">G102+H102/60+I102/3600</f>
        <v>57.8786111111111</v>
      </c>
      <c r="R102" s="0" t="n">
        <f aca="false">SQRT((V$75-O102)^2+(W$75-P102)^2)</f>
        <v>0.0613526491538824</v>
      </c>
    </row>
    <row r="103" customFormat="false" ht="13.8" hidden="false" customHeight="false" outlineLevel="0" collapsed="false">
      <c r="A103" s="0" t="n">
        <v>275</v>
      </c>
      <c r="B103" s="0" t="s">
        <v>29</v>
      </c>
      <c r="C103" s="0" t="n">
        <v>17.53</v>
      </c>
      <c r="D103" s="0" t="n">
        <v>17</v>
      </c>
      <c r="E103" s="0" t="n">
        <v>19</v>
      </c>
      <c r="F103" s="0" t="n">
        <v>13.51</v>
      </c>
      <c r="G103" s="0" t="n">
        <v>57</v>
      </c>
      <c r="H103" s="0" t="n">
        <v>52</v>
      </c>
      <c r="I103" s="0" t="n">
        <v>33.6</v>
      </c>
      <c r="J103" s="0" t="n">
        <v>-286.74</v>
      </c>
      <c r="K103" s="0" t="n">
        <v>0.99</v>
      </c>
      <c r="L103" s="0" t="n">
        <v>11.4</v>
      </c>
      <c r="N103" s="0" t="n">
        <f aca="false">D103+E103/60+F103/3600</f>
        <v>17.3204194444444</v>
      </c>
      <c r="O103" s="0" t="n">
        <f aca="false">N103*15</f>
        <v>259.806291666667</v>
      </c>
      <c r="P103" s="0" t="n">
        <f aca="false">G103+H103/60+I103/3600</f>
        <v>57.876</v>
      </c>
      <c r="R103" s="0" t="n">
        <f aca="false">SQRT((V$75-O103)^2+(W$75-P103)^2)</f>
        <v>0.232167536405028</v>
      </c>
    </row>
    <row r="104" customFormat="false" ht="13.8" hidden="false" customHeight="false" outlineLevel="0" collapsed="false">
      <c r="A104" s="0" t="n">
        <v>278</v>
      </c>
      <c r="C104" s="0" t="n">
        <v>18.54</v>
      </c>
      <c r="D104" s="0" t="n">
        <v>17</v>
      </c>
      <c r="E104" s="0" t="n">
        <v>19</v>
      </c>
      <c r="F104" s="0" t="n">
        <v>56.98</v>
      </c>
      <c r="G104" s="0" t="n">
        <v>57</v>
      </c>
      <c r="H104" s="0" t="n">
        <v>52</v>
      </c>
      <c r="I104" s="0" t="n">
        <v>23.1</v>
      </c>
      <c r="J104" s="0" t="n">
        <v>-272.94</v>
      </c>
      <c r="K104" s="0" t="n">
        <v>1.93</v>
      </c>
      <c r="L104" s="0" t="n">
        <v>5.1</v>
      </c>
      <c r="N104" s="0" t="n">
        <f aca="false">D104+E104/60+F104/3600</f>
        <v>17.3324944444444</v>
      </c>
      <c r="O104" s="0" t="n">
        <f aca="false">N104*15</f>
        <v>259.987416666667</v>
      </c>
      <c r="P104" s="0" t="n">
        <f aca="false">G104+H104/60+I104/3600</f>
        <v>57.8730833333333</v>
      </c>
      <c r="R104" s="0" t="n">
        <f aca="false">SQRT((V$75-O104)^2+(W$75-P104)^2)</f>
        <v>0.063830411195025</v>
      </c>
    </row>
    <row r="105" customFormat="false" ht="13.8" hidden="false" customHeight="false" outlineLevel="0" collapsed="false">
      <c r="A105" s="0" t="n">
        <v>279</v>
      </c>
      <c r="C105" s="0" t="n">
        <v>18.29</v>
      </c>
      <c r="D105" s="0" t="n">
        <v>17</v>
      </c>
      <c r="E105" s="0" t="n">
        <v>21</v>
      </c>
      <c r="F105" s="0" t="n">
        <v>14.27</v>
      </c>
      <c r="G105" s="0" t="n">
        <v>57</v>
      </c>
      <c r="H105" s="0" t="n">
        <v>52</v>
      </c>
      <c r="I105" s="0" t="n">
        <v>22.5</v>
      </c>
      <c r="J105" s="0" t="n">
        <v>-290.85</v>
      </c>
      <c r="K105" s="0" t="n">
        <v>1.34</v>
      </c>
      <c r="L105" s="0" t="n">
        <v>7.9</v>
      </c>
      <c r="N105" s="0" t="n">
        <f aca="false">D105+E105/60+F105/3600</f>
        <v>17.3539638888889</v>
      </c>
      <c r="O105" s="0" t="n">
        <f aca="false">N105*15</f>
        <v>260.309458333333</v>
      </c>
      <c r="P105" s="0" t="n">
        <f aca="false">G105+H105/60+I105/3600</f>
        <v>57.8729166666667</v>
      </c>
      <c r="R105" s="0" t="n">
        <f aca="false">SQRT((V$75-O105)^2+(W$75-P105)^2)</f>
        <v>0.277687155605271</v>
      </c>
    </row>
    <row r="106" customFormat="false" ht="13.8" hidden="false" customHeight="false" outlineLevel="0" collapsed="false">
      <c r="A106" s="0" t="n">
        <v>284</v>
      </c>
      <c r="B106" s="0" t="n">
        <v>21456</v>
      </c>
      <c r="C106" s="0" t="n">
        <v>17.15</v>
      </c>
      <c r="D106" s="0" t="n">
        <v>17</v>
      </c>
      <c r="E106" s="0" t="n">
        <v>18</v>
      </c>
      <c r="F106" s="0" t="n">
        <v>10.43</v>
      </c>
      <c r="G106" s="0" t="n">
        <v>57</v>
      </c>
      <c r="H106" s="0" t="n">
        <v>52</v>
      </c>
      <c r="I106" s="0" t="n">
        <v>9.2</v>
      </c>
      <c r="J106" s="0" t="n">
        <v>-306.42</v>
      </c>
      <c r="K106" s="0" t="n">
        <v>0.55</v>
      </c>
      <c r="L106" s="0" t="n">
        <v>19.3</v>
      </c>
      <c r="N106" s="0" t="n">
        <f aca="false">D106+E106/60+F106/3600</f>
        <v>17.3028972222222</v>
      </c>
      <c r="O106" s="0" t="n">
        <f aca="false">N106*15</f>
        <v>259.543458333333</v>
      </c>
      <c r="P106" s="0" t="n">
        <f aca="false">G106+H106/60+I106/3600</f>
        <v>57.8692222222222</v>
      </c>
      <c r="R106" s="0" t="n">
        <f aca="false">SQRT((V$75-O106)^2+(W$75-P106)^2)</f>
        <v>0.493784914000468</v>
      </c>
    </row>
    <row r="107" customFormat="false" ht="13.8" hidden="false" customHeight="false" outlineLevel="0" collapsed="false">
      <c r="A107" s="0" t="n">
        <v>285</v>
      </c>
      <c r="B107" s="0" t="n">
        <v>343</v>
      </c>
      <c r="C107" s="0" t="n">
        <v>17.63</v>
      </c>
      <c r="D107" s="0" t="n">
        <v>17</v>
      </c>
      <c r="E107" s="0" t="n">
        <v>20</v>
      </c>
      <c r="F107" s="0" t="n">
        <v>13.59</v>
      </c>
      <c r="G107" s="0" t="n">
        <v>57</v>
      </c>
      <c r="H107" s="0" t="n">
        <v>51</v>
      </c>
      <c r="I107" s="0" t="n">
        <v>59.4</v>
      </c>
      <c r="J107" s="0" t="n">
        <v>-294.22</v>
      </c>
      <c r="K107" s="0" t="n">
        <v>1.11</v>
      </c>
      <c r="L107" s="0" t="n">
        <v>10.1</v>
      </c>
      <c r="N107" s="0" t="n">
        <f aca="false">D107+E107/60+F107/3600</f>
        <v>17.3371083333333</v>
      </c>
      <c r="O107" s="0" t="n">
        <f aca="false">N107*15</f>
        <v>260.056625</v>
      </c>
      <c r="P107" s="0" t="n">
        <f aca="false">G107+H107/60+I107/3600</f>
        <v>57.8665</v>
      </c>
      <c r="R107" s="0" t="n">
        <f aca="false">SQRT((V$75-O107)^2+(W$75-P107)^2)</f>
        <v>0.0535857617953941</v>
      </c>
    </row>
    <row r="108" customFormat="false" ht="13.8" hidden="false" customHeight="false" outlineLevel="0" collapsed="false">
      <c r="A108" s="0" t="n">
        <v>286</v>
      </c>
      <c r="B108" s="0" t="n">
        <v>350</v>
      </c>
      <c r="C108" s="0" t="n">
        <v>18.35</v>
      </c>
      <c r="D108" s="0" t="n">
        <v>17</v>
      </c>
      <c r="E108" s="0" t="n">
        <v>20</v>
      </c>
      <c r="F108" s="0" t="n">
        <v>20.44</v>
      </c>
      <c r="G108" s="0" t="n">
        <v>57</v>
      </c>
      <c r="H108" s="0" t="n">
        <v>51</v>
      </c>
      <c r="I108" s="0" t="n">
        <v>58.4</v>
      </c>
      <c r="J108" s="0" t="n">
        <v>-292.34</v>
      </c>
      <c r="K108" s="0" t="n">
        <v>1.1</v>
      </c>
      <c r="L108" s="0" t="n">
        <v>9.8</v>
      </c>
      <c r="N108" s="0" t="n">
        <f aca="false">D108+E108/60+F108/3600</f>
        <v>17.3390111111111</v>
      </c>
      <c r="O108" s="0" t="n">
        <f aca="false">N108*15</f>
        <v>260.085166666667</v>
      </c>
      <c r="P108" s="0" t="n">
        <f aca="false">G108+H108/60+I108/3600</f>
        <v>57.8662222222222</v>
      </c>
      <c r="R108" s="0" t="n">
        <f aca="false">SQRT((V$75-O108)^2+(W$75-P108)^2)</f>
        <v>0.0703145495936863</v>
      </c>
    </row>
    <row r="109" customFormat="false" ht="13.8" hidden="false" customHeight="false" outlineLevel="0" collapsed="false">
      <c r="A109" s="0" t="n">
        <v>287</v>
      </c>
      <c r="C109" s="0" t="n">
        <v>18.65</v>
      </c>
      <c r="D109" s="0" t="n">
        <v>17</v>
      </c>
      <c r="E109" s="0" t="n">
        <v>20</v>
      </c>
      <c r="F109" s="0" t="n">
        <v>56.73</v>
      </c>
      <c r="G109" s="0" t="n">
        <v>57</v>
      </c>
      <c r="H109" s="0" t="n">
        <v>51</v>
      </c>
      <c r="I109" s="0" t="n">
        <v>57.5</v>
      </c>
      <c r="J109" s="0" t="n">
        <v>-292.73</v>
      </c>
      <c r="K109" s="0" t="n">
        <v>2.43</v>
      </c>
      <c r="L109" s="0" t="n">
        <v>3.9</v>
      </c>
      <c r="N109" s="0" t="n">
        <f aca="false">D109+E109/60+F109/3600</f>
        <v>17.3490916666667</v>
      </c>
      <c r="O109" s="0" t="n">
        <f aca="false">N109*15</f>
        <v>260.236375</v>
      </c>
      <c r="P109" s="0" t="n">
        <f aca="false">G109+H109/60+I109/3600</f>
        <v>57.8659722222222</v>
      </c>
      <c r="R109" s="0" t="n">
        <f aca="false">SQRT((V$75-O109)^2+(W$75-P109)^2)</f>
        <v>0.207327159704546</v>
      </c>
    </row>
    <row r="110" customFormat="false" ht="13.8" hidden="false" customHeight="false" outlineLevel="0" collapsed="false">
      <c r="A110" s="0" t="n">
        <v>288</v>
      </c>
      <c r="C110" s="0" t="n">
        <v>19.13</v>
      </c>
      <c r="D110" s="0" t="n">
        <v>17</v>
      </c>
      <c r="E110" s="0" t="n">
        <v>19</v>
      </c>
      <c r="F110" s="0" t="n">
        <v>13.94</v>
      </c>
      <c r="G110" s="0" t="n">
        <v>57</v>
      </c>
      <c r="H110" s="0" t="n">
        <v>51</v>
      </c>
      <c r="I110" s="0" t="n">
        <v>55.2</v>
      </c>
      <c r="J110" s="0" t="n">
        <v>-298.03</v>
      </c>
      <c r="K110" s="0" t="n">
        <v>2.31</v>
      </c>
      <c r="L110" s="0" t="n">
        <v>3.4</v>
      </c>
      <c r="N110" s="0" t="n">
        <f aca="false">D110+E110/60+F110/3600</f>
        <v>17.3205388888889</v>
      </c>
      <c r="O110" s="0" t="n">
        <f aca="false">N110*15</f>
        <v>259.808083333333</v>
      </c>
      <c r="P110" s="0" t="n">
        <f aca="false">G110+H110/60+I110/3600</f>
        <v>57.8653333333333</v>
      </c>
      <c r="R110" s="0" t="n">
        <f aca="false">SQRT((V$75-O110)^2+(W$75-P110)^2)</f>
        <v>0.232471211026362</v>
      </c>
    </row>
    <row r="111" customFormat="false" ht="13.8" hidden="false" customHeight="false" outlineLevel="0" collapsed="false">
      <c r="A111" s="0" t="n">
        <v>291</v>
      </c>
      <c r="C111" s="0" t="n">
        <v>18.5</v>
      </c>
      <c r="D111" s="0" t="n">
        <v>17</v>
      </c>
      <c r="E111" s="0" t="n">
        <v>18</v>
      </c>
      <c r="F111" s="0" t="n">
        <v>30.61</v>
      </c>
      <c r="G111" s="0" t="n">
        <v>57</v>
      </c>
      <c r="H111" s="0" t="n">
        <v>51</v>
      </c>
      <c r="I111" s="0" t="n">
        <v>47</v>
      </c>
      <c r="J111" s="0" t="n">
        <v>-283.07</v>
      </c>
      <c r="K111" s="0" t="n">
        <v>2.46</v>
      </c>
      <c r="L111" s="0" t="n">
        <v>3.9</v>
      </c>
      <c r="N111" s="0" t="n">
        <f aca="false">D111+E111/60+F111/3600</f>
        <v>17.3085027777778</v>
      </c>
      <c r="O111" s="0" t="n">
        <f aca="false">N111*15</f>
        <v>259.627541666667</v>
      </c>
      <c r="P111" s="0" t="n">
        <f aca="false">G111+H111/60+I111/3600</f>
        <v>57.8630555555556</v>
      </c>
      <c r="R111" s="0" t="n">
        <f aca="false">SQRT((V$75-O111)^2+(W$75-P111)^2)</f>
        <v>0.410890817571701</v>
      </c>
    </row>
    <row r="112" customFormat="false" ht="13.8" hidden="false" customHeight="false" outlineLevel="0" collapsed="false">
      <c r="A112" s="0" t="n">
        <v>295</v>
      </c>
      <c r="B112" s="0" t="n">
        <v>506</v>
      </c>
      <c r="C112" s="0" t="n">
        <v>18.04</v>
      </c>
      <c r="D112" s="0" t="n">
        <v>17</v>
      </c>
      <c r="E112" s="0" t="n">
        <v>19</v>
      </c>
      <c r="F112" s="0" t="n">
        <v>53.13</v>
      </c>
      <c r="G112" s="0" t="n">
        <v>57</v>
      </c>
      <c r="H112" s="0" t="n">
        <v>51</v>
      </c>
      <c r="I112" s="0" t="n">
        <v>38</v>
      </c>
      <c r="J112" s="0" t="n">
        <v>-303.7</v>
      </c>
      <c r="K112" s="0" t="n">
        <v>1.06</v>
      </c>
      <c r="L112" s="0" t="n">
        <v>8.8</v>
      </c>
      <c r="N112" s="0" t="n">
        <f aca="false">D112+E112/60+F112/3600</f>
        <v>17.331425</v>
      </c>
      <c r="O112" s="0" t="n">
        <f aca="false">N112*15</f>
        <v>259.971375</v>
      </c>
      <c r="P112" s="0" t="n">
        <f aca="false">G112+H112/60+I112/3600</f>
        <v>57.8605555555556</v>
      </c>
      <c r="R112" s="0" t="n">
        <f aca="false">SQRT((V$75-O112)^2+(W$75-P112)^2)</f>
        <v>0.0841516625861821</v>
      </c>
    </row>
    <row r="113" customFormat="false" ht="13.8" hidden="false" customHeight="false" outlineLevel="0" collapsed="false">
      <c r="A113" s="0" t="n">
        <v>297</v>
      </c>
      <c r="C113" s="0" t="n">
        <v>18.82</v>
      </c>
      <c r="D113" s="0" t="n">
        <v>17</v>
      </c>
      <c r="E113" s="0" t="n">
        <v>20</v>
      </c>
      <c r="F113" s="0" t="n">
        <v>2.03</v>
      </c>
      <c r="G113" s="0" t="n">
        <v>57</v>
      </c>
      <c r="H113" s="0" t="n">
        <v>51</v>
      </c>
      <c r="I113" s="0" t="n">
        <v>30.5</v>
      </c>
      <c r="J113" s="0" t="n">
        <v>-312.78</v>
      </c>
      <c r="K113" s="0" t="n">
        <v>1.71</v>
      </c>
      <c r="L113" s="0" t="n">
        <v>5.6</v>
      </c>
      <c r="N113" s="0" t="n">
        <f aca="false">D113+E113/60+F113/3600</f>
        <v>17.3338972222222</v>
      </c>
      <c r="O113" s="0" t="n">
        <f aca="false">N113*15</f>
        <v>260.008458333333</v>
      </c>
      <c r="P113" s="0" t="n">
        <f aca="false">G113+H113/60+I113/3600</f>
        <v>57.8584722222222</v>
      </c>
      <c r="R113" s="0" t="n">
        <f aca="false">SQRT((V$75-O113)^2+(W$75-P113)^2)</f>
        <v>0.062980547465296</v>
      </c>
    </row>
    <row r="114" customFormat="false" ht="13.8" hidden="false" customHeight="false" outlineLevel="0" collapsed="false">
      <c r="A114" s="0" t="n">
        <v>299</v>
      </c>
      <c r="B114" s="0" t="n">
        <v>3150</v>
      </c>
      <c r="C114" s="0" t="n">
        <v>17.38</v>
      </c>
      <c r="D114" s="0" t="n">
        <v>17</v>
      </c>
      <c r="E114" s="0" t="n">
        <v>19</v>
      </c>
      <c r="F114" s="0" t="n">
        <v>36.37</v>
      </c>
      <c r="G114" s="0" t="n">
        <v>57</v>
      </c>
      <c r="H114" s="0" t="n">
        <v>51</v>
      </c>
      <c r="I114" s="0" t="n">
        <v>25.1</v>
      </c>
      <c r="J114" s="0" t="n">
        <v>-280.42</v>
      </c>
      <c r="K114" s="0" t="n">
        <v>0.77</v>
      </c>
      <c r="L114" s="0" t="n">
        <v>14.5</v>
      </c>
      <c r="N114" s="0" t="n">
        <f aca="false">D114+E114/60+F114/3600</f>
        <v>17.3267694444444</v>
      </c>
      <c r="O114" s="0" t="n">
        <f aca="false">N114*15</f>
        <v>259.901541666667</v>
      </c>
      <c r="P114" s="0" t="n">
        <f aca="false">G114+H114/60+I114/3600</f>
        <v>57.8569722222222</v>
      </c>
      <c r="R114" s="0" t="n">
        <f aca="false">SQRT((V$75-O114)^2+(W$75-P114)^2)</f>
        <v>0.145809861658495</v>
      </c>
    </row>
    <row r="115" customFormat="false" ht="13.8" hidden="false" customHeight="false" outlineLevel="0" collapsed="false">
      <c r="A115" s="0" t="n">
        <v>301</v>
      </c>
      <c r="B115" s="0" t="n">
        <v>3255</v>
      </c>
      <c r="C115" s="0" t="n">
        <v>18.26</v>
      </c>
      <c r="D115" s="0" t="n">
        <v>17</v>
      </c>
      <c r="E115" s="0" t="n">
        <v>20</v>
      </c>
      <c r="F115" s="0" t="n">
        <v>39.9</v>
      </c>
      <c r="G115" s="0" t="n">
        <v>57</v>
      </c>
      <c r="H115" s="0" t="n">
        <v>51</v>
      </c>
      <c r="I115" s="0" t="n">
        <v>15.4</v>
      </c>
      <c r="J115" s="0" t="n">
        <v>-282.95</v>
      </c>
      <c r="K115" s="0" t="n">
        <v>1.31</v>
      </c>
      <c r="L115" s="0" t="n">
        <v>8.1</v>
      </c>
      <c r="N115" s="0" t="n">
        <f aca="false">D115+E115/60+F115/3600</f>
        <v>17.3444166666667</v>
      </c>
      <c r="O115" s="0" t="n">
        <f aca="false">N115*15</f>
        <v>260.16625</v>
      </c>
      <c r="P115" s="0" t="n">
        <f aca="false">G115+H115/60+I115/3600</f>
        <v>57.8542777777778</v>
      </c>
      <c r="R115" s="0" t="n">
        <f aca="false">SQRT((V$75-O115)^2+(W$75-P115)^2)</f>
        <v>0.144792133608299</v>
      </c>
    </row>
    <row r="116" customFormat="false" ht="13.8" hidden="false" customHeight="false" outlineLevel="0" collapsed="false">
      <c r="A116" s="0" t="n">
        <v>302</v>
      </c>
      <c r="B116" s="0" t="n">
        <v>3267</v>
      </c>
      <c r="C116" s="0" t="n">
        <v>17.92</v>
      </c>
      <c r="D116" s="0" t="n">
        <v>17</v>
      </c>
      <c r="E116" s="0" t="n">
        <v>20</v>
      </c>
      <c r="F116" s="0" t="n">
        <v>51</v>
      </c>
      <c r="G116" s="0" t="n">
        <v>57</v>
      </c>
      <c r="H116" s="0" t="n">
        <v>51</v>
      </c>
      <c r="I116" s="0" t="n">
        <v>9.8</v>
      </c>
      <c r="J116" s="0" t="n">
        <v>-282.19</v>
      </c>
      <c r="K116" s="0" t="n">
        <v>1.02</v>
      </c>
      <c r="L116" s="0" t="n">
        <v>8.9</v>
      </c>
      <c r="N116" s="0" t="n">
        <f aca="false">D116+E116/60+F116/3600</f>
        <v>17.3475</v>
      </c>
      <c r="O116" s="0" t="n">
        <f aca="false">N116*15</f>
        <v>260.2125</v>
      </c>
      <c r="P116" s="0" t="n">
        <f aca="false">G116+H116/60+I116/3600</f>
        <v>57.8527222222222</v>
      </c>
      <c r="R116" s="0" t="n">
        <f aca="false">SQRT((V$75-O116)^2+(W$75-P116)^2)</f>
        <v>0.188232695414254</v>
      </c>
    </row>
    <row r="117" customFormat="false" ht="13.8" hidden="false" customHeight="false" outlineLevel="0" collapsed="false">
      <c r="A117" s="0" t="n">
        <v>306</v>
      </c>
      <c r="C117" s="0" t="n">
        <v>19.41</v>
      </c>
      <c r="D117" s="0" t="n">
        <v>17</v>
      </c>
      <c r="E117" s="0" t="n">
        <v>19</v>
      </c>
      <c r="F117" s="0" t="n">
        <v>23.31</v>
      </c>
      <c r="G117" s="0" t="n">
        <v>57</v>
      </c>
      <c r="H117" s="0" t="n">
        <v>51</v>
      </c>
      <c r="I117" s="0" t="n">
        <v>1.4</v>
      </c>
      <c r="J117" s="0" t="n">
        <v>-289.71</v>
      </c>
      <c r="K117" s="0" t="n">
        <v>3.04</v>
      </c>
      <c r="L117" s="0" t="n">
        <v>2.6</v>
      </c>
      <c r="N117" s="0" t="n">
        <f aca="false">D117+E117/60+F117/3600</f>
        <v>17.3231416666667</v>
      </c>
      <c r="O117" s="0" t="n">
        <f aca="false">N117*15</f>
        <v>259.847125</v>
      </c>
      <c r="P117" s="0" t="n">
        <f aca="false">G117+H117/60+I117/3600</f>
        <v>57.8503888888889</v>
      </c>
      <c r="R117" s="0" t="n">
        <f aca="false">SQRT((V$75-O117)^2+(W$75-P117)^2)</f>
        <v>0.198917398304637</v>
      </c>
    </row>
    <row r="118" customFormat="false" ht="13.8" hidden="false" customHeight="false" outlineLevel="0" collapsed="false">
      <c r="A118" s="0" t="n">
        <v>308</v>
      </c>
      <c r="C118" s="0" t="n">
        <v>18.26</v>
      </c>
      <c r="D118" s="0" t="n">
        <v>17</v>
      </c>
      <c r="E118" s="0" t="n">
        <v>19</v>
      </c>
      <c r="F118" s="0" t="n">
        <v>49.43</v>
      </c>
      <c r="G118" s="0" t="n">
        <v>57</v>
      </c>
      <c r="H118" s="0" t="n">
        <v>51</v>
      </c>
      <c r="I118" s="0" t="n">
        <v>0.7</v>
      </c>
      <c r="J118" s="0" t="n">
        <v>-276.42</v>
      </c>
      <c r="K118" s="0" t="n">
        <v>0.89</v>
      </c>
      <c r="L118" s="0" t="n">
        <v>11.3</v>
      </c>
      <c r="N118" s="0" t="n">
        <f aca="false">D118+E118/60+F118/3600</f>
        <v>17.3303972222222</v>
      </c>
      <c r="O118" s="0" t="n">
        <f aca="false">N118*15</f>
        <v>259.955958333333</v>
      </c>
      <c r="P118" s="0" t="n">
        <f aca="false">G118+H118/60+I118/3600</f>
        <v>57.8501944444445</v>
      </c>
      <c r="R118" s="0" t="n">
        <f aca="false">SQRT((V$75-O118)^2+(W$75-P118)^2)</f>
        <v>0.102615976854997</v>
      </c>
    </row>
    <row r="119" customFormat="false" ht="13.8" hidden="false" customHeight="false" outlineLevel="0" collapsed="false">
      <c r="A119" s="0" t="n">
        <v>310</v>
      </c>
      <c r="C119" s="0" t="n">
        <v>18.3</v>
      </c>
      <c r="D119" s="0" t="n">
        <v>17</v>
      </c>
      <c r="E119" s="0" t="n">
        <v>20</v>
      </c>
      <c r="F119" s="0" t="n">
        <v>31.72</v>
      </c>
      <c r="G119" s="0" t="n">
        <v>57</v>
      </c>
      <c r="H119" s="0" t="n">
        <v>50</v>
      </c>
      <c r="I119" s="0" t="n">
        <v>55.2</v>
      </c>
      <c r="J119" s="0" t="n">
        <v>-285.32</v>
      </c>
      <c r="K119" s="0" t="n">
        <v>1.07</v>
      </c>
      <c r="L119" s="0" t="n">
        <v>10.3</v>
      </c>
      <c r="N119" s="0" t="n">
        <f aca="false">D119+E119/60+F119/3600</f>
        <v>17.3421444444444</v>
      </c>
      <c r="O119" s="0" t="n">
        <f aca="false">N119*15</f>
        <v>260.132166666667</v>
      </c>
      <c r="P119" s="0" t="n">
        <f aca="false">G119+H119/60+I119/3600</f>
        <v>57.8486666666667</v>
      </c>
      <c r="R119" s="0" t="n">
        <f aca="false">SQRT((V$75-O119)^2+(W$75-P119)^2)</f>
        <v>0.117911538478934</v>
      </c>
    </row>
    <row r="120" customFormat="false" ht="13.8" hidden="false" customHeight="false" outlineLevel="0" collapsed="false">
      <c r="A120" s="0" t="n">
        <v>309</v>
      </c>
      <c r="B120" s="0" t="n">
        <v>21845</v>
      </c>
      <c r="C120" s="0" t="n">
        <v>18.04</v>
      </c>
      <c r="D120" s="0" t="n">
        <v>17</v>
      </c>
      <c r="E120" s="0" t="n">
        <v>18</v>
      </c>
      <c r="F120" s="0" t="n">
        <v>32.9</v>
      </c>
      <c r="G120" s="0" t="n">
        <v>57</v>
      </c>
      <c r="H120" s="0" t="n">
        <v>50</v>
      </c>
      <c r="I120" s="0" t="n">
        <v>56.4</v>
      </c>
      <c r="J120" s="0" t="n">
        <v>-289.93</v>
      </c>
      <c r="K120" s="0" t="n">
        <v>1.25</v>
      </c>
      <c r="L120" s="0" t="n">
        <v>8.4</v>
      </c>
      <c r="N120" s="0" t="n">
        <f aca="false">D120+E120/60+F120/3600</f>
        <v>17.3091388888889</v>
      </c>
      <c r="O120" s="0" t="n">
        <f aca="false">N120*15</f>
        <v>259.637083333333</v>
      </c>
      <c r="P120" s="0" t="n">
        <f aca="false">G120+H120/60+I120/3600</f>
        <v>57.849</v>
      </c>
      <c r="R120" s="0" t="n">
        <f aca="false">SQRT((V$75-O120)^2+(W$75-P120)^2)</f>
        <v>0.40350816937124</v>
      </c>
    </row>
    <row r="121" customFormat="false" ht="13.8" hidden="false" customHeight="false" outlineLevel="0" collapsed="false">
      <c r="A121" s="0" t="n">
        <v>311</v>
      </c>
      <c r="B121" s="0" t="n">
        <v>522</v>
      </c>
      <c r="C121" s="0" t="n">
        <v>18.18</v>
      </c>
      <c r="D121" s="0" t="n">
        <v>17</v>
      </c>
      <c r="E121" s="0" t="n">
        <v>20</v>
      </c>
      <c r="F121" s="0" t="n">
        <v>13.45</v>
      </c>
      <c r="G121" s="0" t="n">
        <v>57</v>
      </c>
      <c r="H121" s="0" t="n">
        <v>50</v>
      </c>
      <c r="I121" s="0" t="n">
        <v>51.8</v>
      </c>
      <c r="J121" s="0" t="n">
        <v>-283.24</v>
      </c>
      <c r="K121" s="0" t="n">
        <v>0.92</v>
      </c>
      <c r="L121" s="0" t="n">
        <v>12.2</v>
      </c>
      <c r="N121" s="0" t="n">
        <f aca="false">D121+E121/60+F121/3600</f>
        <v>17.3370694444444</v>
      </c>
      <c r="O121" s="0" t="n">
        <f aca="false">N121*15</f>
        <v>260.056041666667</v>
      </c>
      <c r="P121" s="0" t="n">
        <f aca="false">G121+H121/60+I121/3600</f>
        <v>57.8477222222222</v>
      </c>
      <c r="R121" s="0" t="n">
        <f aca="false">SQRT((V$75-O121)^2+(W$75-P121)^2)</f>
        <v>0.0710041147065566</v>
      </c>
    </row>
    <row r="122" customFormat="false" ht="13.8" hidden="false" customHeight="false" outlineLevel="0" collapsed="false">
      <c r="A122" s="0" t="n">
        <v>312</v>
      </c>
      <c r="C122" s="0" t="n">
        <v>18.71</v>
      </c>
      <c r="D122" s="0" t="n">
        <v>17</v>
      </c>
      <c r="E122" s="0" t="n">
        <v>20</v>
      </c>
      <c r="F122" s="0" t="n">
        <v>39.77</v>
      </c>
      <c r="G122" s="0" t="n">
        <v>57</v>
      </c>
      <c r="H122" s="0" t="n">
        <v>50</v>
      </c>
      <c r="I122" s="0" t="n">
        <v>50.2</v>
      </c>
      <c r="J122" s="0" t="n">
        <v>-301.66</v>
      </c>
      <c r="K122" s="0" t="n">
        <v>3.5</v>
      </c>
      <c r="L122" s="0" t="n">
        <v>2.2</v>
      </c>
      <c r="N122" s="0" t="n">
        <f aca="false">D122+E122/60+F122/3600</f>
        <v>17.3443805555556</v>
      </c>
      <c r="O122" s="0" t="n">
        <f aca="false">N122*15</f>
        <v>260.165708333333</v>
      </c>
      <c r="P122" s="0" t="n">
        <f aca="false">G122+H122/60+I122/3600</f>
        <v>57.8472777777778</v>
      </c>
      <c r="R122" s="0" t="n">
        <f aca="false">SQRT((V$75-O122)^2+(W$75-P122)^2)</f>
        <v>0.147410465897737</v>
      </c>
    </row>
    <row r="123" customFormat="false" ht="13.8" hidden="false" customHeight="false" outlineLevel="0" collapsed="false">
      <c r="A123" s="0" t="n">
        <v>315</v>
      </c>
      <c r="B123" s="0" t="n">
        <v>3237</v>
      </c>
      <c r="C123" s="0" t="n">
        <v>17.58</v>
      </c>
      <c r="D123" s="0" t="n">
        <v>17</v>
      </c>
      <c r="E123" s="0" t="n">
        <v>20</v>
      </c>
      <c r="F123" s="0" t="n">
        <v>33.59</v>
      </c>
      <c r="G123" s="0" t="n">
        <v>57</v>
      </c>
      <c r="H123" s="0" t="n">
        <v>50</v>
      </c>
      <c r="I123" s="0" t="n">
        <v>19.7</v>
      </c>
      <c r="J123" s="0" t="n">
        <v>-277</v>
      </c>
      <c r="K123" s="0" t="n">
        <v>2.2</v>
      </c>
      <c r="L123" s="0" t="n">
        <v>3.6</v>
      </c>
      <c r="N123" s="0" t="n">
        <f aca="false">D123+E123/60+F123/3600</f>
        <v>17.3426638888889</v>
      </c>
      <c r="O123" s="0" t="n">
        <f aca="false">N123*15</f>
        <v>260.139958333333</v>
      </c>
      <c r="P123" s="0" t="n">
        <f aca="false">G123+H123/60+I123/3600</f>
        <v>57.8388055555556</v>
      </c>
      <c r="R123" s="0" t="n">
        <f aca="false">SQRT((V$75-O123)^2+(W$75-P123)^2)</f>
        <v>0.129974927223278</v>
      </c>
    </row>
    <row r="124" customFormat="false" ht="13.8" hidden="false" customHeight="false" outlineLevel="0" collapsed="false">
      <c r="A124" s="0" t="n">
        <v>316</v>
      </c>
      <c r="B124" s="0" t="n">
        <v>3210</v>
      </c>
      <c r="C124" s="0" t="n">
        <v>18.11</v>
      </c>
      <c r="D124" s="0" t="n">
        <v>17</v>
      </c>
      <c r="E124" s="0" t="n">
        <v>20</v>
      </c>
      <c r="F124" s="0" t="n">
        <v>5.43</v>
      </c>
      <c r="G124" s="0" t="n">
        <v>57</v>
      </c>
      <c r="H124" s="0" t="n">
        <v>50</v>
      </c>
      <c r="I124" s="0" t="n">
        <v>18.3</v>
      </c>
      <c r="J124" s="0" t="n">
        <v>-288.99</v>
      </c>
      <c r="K124" s="0" t="n">
        <v>1.33</v>
      </c>
      <c r="L124" s="0" t="n">
        <v>7.6</v>
      </c>
      <c r="N124" s="0" t="n">
        <f aca="false">D124+E124/60+F124/3600</f>
        <v>17.3348416666667</v>
      </c>
      <c r="O124" s="0" t="n">
        <f aca="false">N124*15</f>
        <v>260.022625</v>
      </c>
      <c r="P124" s="0" t="n">
        <f aca="false">G124+H124/60+I124/3600</f>
        <v>57.8384166666667</v>
      </c>
      <c r="R124" s="0" t="n">
        <f aca="false">SQRT((V$75-O124)^2+(W$75-P124)^2)</f>
        <v>0.0781367845828344</v>
      </c>
    </row>
    <row r="125" customFormat="false" ht="13.8" hidden="false" customHeight="false" outlineLevel="0" collapsed="false">
      <c r="A125" s="0" t="n">
        <v>317</v>
      </c>
      <c r="B125" s="0" t="s">
        <v>30</v>
      </c>
      <c r="C125" s="0" t="n">
        <v>17.56</v>
      </c>
      <c r="D125" s="0" t="n">
        <v>17</v>
      </c>
      <c r="E125" s="0" t="n">
        <v>21</v>
      </c>
      <c r="F125" s="0" t="n">
        <v>30.33</v>
      </c>
      <c r="G125" s="0" t="n">
        <v>57</v>
      </c>
      <c r="H125" s="0" t="n">
        <v>50</v>
      </c>
      <c r="I125" s="0" t="n">
        <v>16.4</v>
      </c>
      <c r="J125" s="0" t="n">
        <v>-304.75</v>
      </c>
      <c r="K125" s="0" t="n">
        <v>1.07</v>
      </c>
      <c r="L125" s="0" t="n">
        <v>9.5</v>
      </c>
      <c r="N125" s="0" t="n">
        <f aca="false">D125+E125/60+F125/3600</f>
        <v>17.358425</v>
      </c>
      <c r="O125" s="0" t="n">
        <f aca="false">N125*15</f>
        <v>260.376375</v>
      </c>
      <c r="P125" s="0" t="n">
        <f aca="false">G125+H125/60+I125/3600</f>
        <v>57.8378888888889</v>
      </c>
      <c r="R125" s="0" t="n">
        <f aca="false">SQRT((V$75-O125)^2+(W$75-P125)^2)</f>
        <v>0.350035950003027</v>
      </c>
    </row>
    <row r="126" customFormat="false" ht="13.8" hidden="false" customHeight="false" outlineLevel="0" collapsed="false">
      <c r="A126" s="0" t="n">
        <v>318</v>
      </c>
      <c r="C126" s="0" t="n">
        <v>18.89</v>
      </c>
      <c r="D126" s="0" t="n">
        <v>17</v>
      </c>
      <c r="E126" s="0" t="n">
        <v>19</v>
      </c>
      <c r="F126" s="0" t="n">
        <v>22.6</v>
      </c>
      <c r="G126" s="0" t="n">
        <v>57</v>
      </c>
      <c r="H126" s="0" t="n">
        <v>50</v>
      </c>
      <c r="I126" s="0" t="n">
        <v>13.1</v>
      </c>
      <c r="J126" s="0" t="n">
        <v>-300.34</v>
      </c>
      <c r="K126" s="0" t="n">
        <v>2.2</v>
      </c>
      <c r="L126" s="0" t="n">
        <v>4.6</v>
      </c>
      <c r="N126" s="0" t="n">
        <f aca="false">D126+E126/60+F126/3600</f>
        <v>17.3229444444444</v>
      </c>
      <c r="O126" s="0" t="n">
        <f aca="false">N126*15</f>
        <v>259.844166666667</v>
      </c>
      <c r="P126" s="0" t="n">
        <f aca="false">G126+H126/60+I126/3600</f>
        <v>57.8369722222222</v>
      </c>
      <c r="R126" s="0" t="n">
        <f aca="false">SQRT((V$75-O126)^2+(W$75-P126)^2)</f>
        <v>0.206440161922138</v>
      </c>
    </row>
    <row r="127" customFormat="false" ht="13.8" hidden="false" customHeight="false" outlineLevel="0" collapsed="false">
      <c r="A127" s="0" t="n">
        <v>319</v>
      </c>
      <c r="C127" s="0" t="n">
        <v>18.82</v>
      </c>
      <c r="D127" s="0" t="n">
        <v>17</v>
      </c>
      <c r="E127" s="0" t="n">
        <v>19</v>
      </c>
      <c r="F127" s="0" t="n">
        <v>32.88</v>
      </c>
      <c r="G127" s="0" t="n">
        <v>57</v>
      </c>
      <c r="H127" s="0" t="n">
        <v>49</v>
      </c>
      <c r="I127" s="0" t="n">
        <v>49</v>
      </c>
      <c r="J127" s="0" t="n">
        <v>-289.04</v>
      </c>
      <c r="K127" s="0" t="n">
        <v>3.27</v>
      </c>
      <c r="L127" s="0" t="n">
        <v>2.4</v>
      </c>
      <c r="N127" s="0" t="n">
        <f aca="false">D127+E127/60+F127/3600</f>
        <v>17.3258</v>
      </c>
      <c r="O127" s="0" t="n">
        <f aca="false">N127*15</f>
        <v>259.887</v>
      </c>
      <c r="P127" s="0" t="n">
        <f aca="false">G127+H127/60+I127/3600</f>
        <v>57.8302777777778</v>
      </c>
      <c r="R127" s="0" t="n">
        <f aca="false">SQRT((V$75-O127)^2+(W$75-P127)^2)</f>
        <v>0.170867286401977</v>
      </c>
    </row>
    <row r="128" customFormat="false" ht="13.8" hidden="false" customHeight="false" outlineLevel="0" collapsed="false">
      <c r="A128" s="0" t="n">
        <v>320</v>
      </c>
      <c r="B128" s="0" t="n">
        <v>3213</v>
      </c>
      <c r="C128" s="0" t="n">
        <v>18.17</v>
      </c>
      <c r="D128" s="0" t="n">
        <v>17</v>
      </c>
      <c r="E128" s="0" t="n">
        <v>20</v>
      </c>
      <c r="F128" s="0" t="n">
        <v>11.71</v>
      </c>
      <c r="G128" s="0" t="n">
        <v>57</v>
      </c>
      <c r="H128" s="0" t="n">
        <v>49</v>
      </c>
      <c r="I128" s="0" t="n">
        <v>36.5</v>
      </c>
      <c r="J128" s="0" t="n">
        <v>-294.1</v>
      </c>
      <c r="K128" s="0" t="n">
        <v>1.36</v>
      </c>
      <c r="L128" s="0" t="n">
        <v>7.8</v>
      </c>
      <c r="N128" s="0" t="n">
        <f aca="false">D128+E128/60+F128/3600</f>
        <v>17.3365861111111</v>
      </c>
      <c r="O128" s="0" t="n">
        <f aca="false">N128*15</f>
        <v>260.048791666667</v>
      </c>
      <c r="P128" s="0" t="n">
        <f aca="false">G128+H128/60+I128/3600</f>
        <v>57.8268055555556</v>
      </c>
      <c r="R128" s="0" t="n">
        <f aca="false">SQRT((V$75-O128)^2+(W$75-P128)^2)</f>
        <v>0.0898066575424931</v>
      </c>
    </row>
    <row r="129" customFormat="false" ht="13.8" hidden="false" customHeight="false" outlineLevel="0" collapsed="false">
      <c r="A129" s="0" t="n">
        <v>324</v>
      </c>
      <c r="B129" s="0" t="n">
        <v>22209</v>
      </c>
      <c r="C129" s="0" t="n">
        <v>17.63</v>
      </c>
      <c r="D129" s="0" t="n">
        <v>17</v>
      </c>
      <c r="E129" s="0" t="n">
        <v>20</v>
      </c>
      <c r="F129" s="0" t="n">
        <v>21.19</v>
      </c>
      <c r="G129" s="0" t="n">
        <v>57</v>
      </c>
      <c r="H129" s="0" t="n">
        <v>49</v>
      </c>
      <c r="I129" s="0" t="n">
        <v>27.3</v>
      </c>
      <c r="J129" s="0" t="n">
        <v>-294.4</v>
      </c>
      <c r="K129" s="0" t="n">
        <v>0.77</v>
      </c>
      <c r="L129" s="0" t="n">
        <v>14.8</v>
      </c>
      <c r="N129" s="0" t="n">
        <f aca="false">D129+E129/60+F129/3600</f>
        <v>17.3392194444444</v>
      </c>
      <c r="O129" s="0" t="n">
        <f aca="false">N129*15</f>
        <v>260.088291666667</v>
      </c>
      <c r="P129" s="0" t="n">
        <f aca="false">G129+H129/60+I129/3600</f>
        <v>57.82425</v>
      </c>
      <c r="R129" s="0" t="n">
        <f aca="false">SQRT((V$75-O129)^2+(W$75-P129)^2)</f>
        <v>0.105688596719358</v>
      </c>
    </row>
    <row r="130" customFormat="false" ht="13.8" hidden="false" customHeight="false" outlineLevel="0" collapsed="false">
      <c r="A130" s="0" t="n">
        <v>325</v>
      </c>
      <c r="C130" s="0" t="n">
        <v>19.34</v>
      </c>
      <c r="D130" s="0" t="n">
        <v>17</v>
      </c>
      <c r="E130" s="0" t="n">
        <v>19</v>
      </c>
      <c r="F130" s="0" t="n">
        <v>37.77</v>
      </c>
      <c r="G130" s="0" t="n">
        <v>57</v>
      </c>
      <c r="H130" s="0" t="n">
        <v>49</v>
      </c>
      <c r="I130" s="0" t="n">
        <v>18.7</v>
      </c>
      <c r="J130" s="0" t="n">
        <v>-292.68</v>
      </c>
      <c r="K130" s="0" t="n">
        <v>5.12</v>
      </c>
      <c r="L130" s="0" t="n">
        <v>1.5</v>
      </c>
      <c r="N130" s="0" t="n">
        <f aca="false">D130+E130/60+F130/3600</f>
        <v>17.3271583333333</v>
      </c>
      <c r="O130" s="0" t="n">
        <f aca="false">N130*15</f>
        <v>259.907375</v>
      </c>
      <c r="P130" s="0" t="n">
        <f aca="false">G130+H130/60+I130/3600</f>
        <v>57.8218611111111</v>
      </c>
      <c r="R130" s="0" t="n">
        <f aca="false">SQRT((V$75-O130)^2+(W$75-P130)^2)</f>
        <v>0.158377755122375</v>
      </c>
    </row>
    <row r="131" customFormat="false" ht="13.8" hidden="false" customHeight="false" outlineLevel="0" collapsed="false">
      <c r="A131" s="0" t="n">
        <v>328</v>
      </c>
      <c r="C131" s="0" t="n">
        <v>18.64</v>
      </c>
      <c r="D131" s="0" t="n">
        <v>17</v>
      </c>
      <c r="E131" s="0" t="n">
        <v>19</v>
      </c>
      <c r="F131" s="0" t="n">
        <v>20.05</v>
      </c>
      <c r="G131" s="0" t="n">
        <v>57</v>
      </c>
      <c r="H131" s="0" t="n">
        <v>49</v>
      </c>
      <c r="I131" s="0" t="n">
        <v>4.9</v>
      </c>
      <c r="J131" s="0" t="n">
        <v>-295.53</v>
      </c>
      <c r="K131" s="0" t="n">
        <v>1.3</v>
      </c>
      <c r="L131" s="0" t="n">
        <v>8.3</v>
      </c>
      <c r="N131" s="0" t="n">
        <f aca="false">D131+E131/60+F131/3600</f>
        <v>17.3222361111111</v>
      </c>
      <c r="O131" s="0" t="n">
        <f aca="false">N131*15</f>
        <v>259.833541666667</v>
      </c>
      <c r="P131" s="0" t="n">
        <f aca="false">G131+H131/60+I131/3600</f>
        <v>57.8180277777778</v>
      </c>
      <c r="R131" s="0" t="n">
        <f aca="false">SQRT((V$75-O131)^2+(W$75-P131)^2)</f>
        <v>0.223882532741963</v>
      </c>
    </row>
    <row r="132" customFormat="false" ht="13.8" hidden="false" customHeight="false" outlineLevel="0" collapsed="false">
      <c r="A132" s="0" t="n">
        <v>329</v>
      </c>
      <c r="C132" s="0" t="n">
        <v>18.52</v>
      </c>
      <c r="D132" s="0" t="n">
        <v>17</v>
      </c>
      <c r="E132" s="0" t="n">
        <v>20</v>
      </c>
      <c r="F132" s="0" t="n">
        <v>45.48</v>
      </c>
      <c r="G132" s="0" t="n">
        <v>57</v>
      </c>
      <c r="H132" s="0" t="n">
        <v>49</v>
      </c>
      <c r="I132" s="0" t="n">
        <v>0.3</v>
      </c>
      <c r="J132" s="0" t="n">
        <v>-282.97</v>
      </c>
      <c r="K132" s="0" t="n">
        <v>1.12</v>
      </c>
      <c r="L132" s="0" t="n">
        <v>10</v>
      </c>
      <c r="N132" s="0" t="n">
        <f aca="false">D132+E132/60+F132/3600</f>
        <v>17.3459666666667</v>
      </c>
      <c r="O132" s="0" t="n">
        <f aca="false">N132*15</f>
        <v>260.1895</v>
      </c>
      <c r="P132" s="0" t="n">
        <f aca="false">G132+H132/60+I132/3600</f>
        <v>57.81675</v>
      </c>
      <c r="R132" s="0" t="n">
        <f aca="false">SQRT((V$75-O132)^2+(W$75-P132)^2)</f>
        <v>0.183338817753483</v>
      </c>
    </row>
    <row r="133" customFormat="false" ht="13.8" hidden="false" customHeight="false" outlineLevel="0" collapsed="false">
      <c r="A133" s="0" t="n">
        <v>330</v>
      </c>
      <c r="B133" s="0" t="s">
        <v>31</v>
      </c>
      <c r="C133" s="0" t="n">
        <v>17.58</v>
      </c>
      <c r="D133" s="0" t="n">
        <v>17</v>
      </c>
      <c r="E133" s="0" t="n">
        <v>18</v>
      </c>
      <c r="F133" s="0" t="n">
        <v>58.35</v>
      </c>
      <c r="G133" s="0" t="n">
        <v>57</v>
      </c>
      <c r="H133" s="0" t="n">
        <v>48</v>
      </c>
      <c r="I133" s="0" t="n">
        <v>57.7</v>
      </c>
      <c r="J133" s="0" t="n">
        <v>-300.03</v>
      </c>
      <c r="K133" s="0" t="n">
        <v>0.68</v>
      </c>
      <c r="L133" s="0" t="n">
        <v>16.4</v>
      </c>
      <c r="N133" s="0" t="n">
        <f aca="false">D133+E133/60+F133/3600</f>
        <v>17.3162083333333</v>
      </c>
      <c r="O133" s="0" t="n">
        <f aca="false">N133*15</f>
        <v>259.743125</v>
      </c>
      <c r="P133" s="0" t="n">
        <f aca="false">G133+H133/60+I133/3600</f>
        <v>57.8160277777778</v>
      </c>
      <c r="R133" s="0" t="n">
        <f aca="false">SQRT((V$75-O133)^2+(W$75-P133)^2)</f>
        <v>0.308439179055782</v>
      </c>
    </row>
    <row r="134" customFormat="false" ht="13.8" hidden="false" customHeight="false" outlineLevel="0" collapsed="false">
      <c r="A134" s="0" t="n">
        <v>331</v>
      </c>
      <c r="C134" s="0" t="n">
        <v>19.36</v>
      </c>
      <c r="D134" s="0" t="n">
        <v>17</v>
      </c>
      <c r="E134" s="0" t="n">
        <v>20</v>
      </c>
      <c r="F134" s="0" t="n">
        <v>2.86</v>
      </c>
      <c r="G134" s="0" t="n">
        <v>57</v>
      </c>
      <c r="H134" s="0" t="n">
        <v>48</v>
      </c>
      <c r="I134" s="0" t="n">
        <v>57.3</v>
      </c>
      <c r="J134" s="0" t="n">
        <v>-284.27</v>
      </c>
      <c r="K134" s="0" t="n">
        <v>2.65</v>
      </c>
      <c r="L134" s="0" t="n">
        <v>3.1</v>
      </c>
      <c r="N134" s="0" t="n">
        <f aca="false">D134+E134/60+F134/3600</f>
        <v>17.3341277777778</v>
      </c>
      <c r="O134" s="0" t="n">
        <f aca="false">N134*15</f>
        <v>260.011916666667</v>
      </c>
      <c r="P134" s="0" t="n">
        <f aca="false">G134+H134/60+I134/3600</f>
        <v>57.8159166666667</v>
      </c>
      <c r="R134" s="0" t="n">
        <f aca="false">SQRT((V$75-O134)^2+(W$75-P134)^2)</f>
        <v>0.102293689746841</v>
      </c>
    </row>
    <row r="135" customFormat="false" ht="13.8" hidden="false" customHeight="false" outlineLevel="0" collapsed="false">
      <c r="A135" s="0" t="n">
        <v>334</v>
      </c>
      <c r="B135" s="0" t="s">
        <v>32</v>
      </c>
      <c r="C135" s="0" t="n">
        <v>17.24</v>
      </c>
      <c r="D135" s="0" t="n">
        <v>17</v>
      </c>
      <c r="E135" s="0" t="n">
        <v>19</v>
      </c>
      <c r="F135" s="0" t="n">
        <v>47.77</v>
      </c>
      <c r="G135" s="0" t="n">
        <v>57</v>
      </c>
      <c r="H135" s="0" t="n">
        <v>48</v>
      </c>
      <c r="I135" s="0" t="n">
        <v>36.7</v>
      </c>
      <c r="J135" s="0" t="n">
        <v>-280.52</v>
      </c>
      <c r="K135" s="0" t="n">
        <v>0.82</v>
      </c>
      <c r="L135" s="0" t="n">
        <v>14</v>
      </c>
      <c r="N135" s="0" t="n">
        <f aca="false">D135+E135/60+F135/3600</f>
        <v>17.3299361111111</v>
      </c>
      <c r="O135" s="0" t="n">
        <f aca="false">N135*15</f>
        <v>259.949041666667</v>
      </c>
      <c r="P135" s="0" t="n">
        <f aca="false">G135+H135/60+I135/3600</f>
        <v>57.8101944444444</v>
      </c>
      <c r="R135" s="0" t="n">
        <f aca="false">SQRT((V$75-O135)^2+(W$75-P135)^2)</f>
        <v>0.136019033943018</v>
      </c>
    </row>
    <row r="136" customFormat="false" ht="13.8" hidden="false" customHeight="false" outlineLevel="0" collapsed="false">
      <c r="A136" s="0" t="n">
        <v>337</v>
      </c>
      <c r="C136" s="0" t="n">
        <v>18.62</v>
      </c>
      <c r="D136" s="0" t="n">
        <v>17</v>
      </c>
      <c r="E136" s="0" t="n">
        <v>19</v>
      </c>
      <c r="F136" s="0" t="n">
        <v>34.74</v>
      </c>
      <c r="G136" s="0" t="n">
        <v>57</v>
      </c>
      <c r="H136" s="0" t="n">
        <v>48</v>
      </c>
      <c r="I136" s="0" t="n">
        <v>5.3</v>
      </c>
      <c r="J136" s="0" t="n">
        <v>-294.5</v>
      </c>
      <c r="K136" s="0" t="n">
        <v>2.4</v>
      </c>
      <c r="L136" s="0" t="n">
        <v>3.8</v>
      </c>
      <c r="N136" s="0" t="n">
        <f aca="false">D136+E136/60+F136/3600</f>
        <v>17.3263166666667</v>
      </c>
      <c r="O136" s="0" t="n">
        <f aca="false">N136*15</f>
        <v>259.89475</v>
      </c>
      <c r="P136" s="0" t="n">
        <f aca="false">G136+H136/60+I136/3600</f>
        <v>57.8014722222222</v>
      </c>
      <c r="R136" s="0" t="n">
        <f aca="false">SQRT((V$75-O136)^2+(W$75-P136)^2)</f>
        <v>0.180841027033131</v>
      </c>
    </row>
    <row r="137" customFormat="false" ht="13.8" hidden="false" customHeight="false" outlineLevel="0" collapsed="false">
      <c r="A137" s="0" t="n">
        <v>338</v>
      </c>
      <c r="C137" s="0" t="n">
        <v>19.14</v>
      </c>
      <c r="D137" s="0" t="n">
        <v>17</v>
      </c>
      <c r="E137" s="0" t="n">
        <v>22</v>
      </c>
      <c r="F137" s="0" t="n">
        <v>33.56</v>
      </c>
      <c r="G137" s="0" t="n">
        <v>57</v>
      </c>
      <c r="H137" s="0" t="n">
        <v>48</v>
      </c>
      <c r="I137" s="0" t="n">
        <v>4</v>
      </c>
      <c r="J137" s="0" t="n">
        <v>-275.44</v>
      </c>
      <c r="K137" s="0" t="n">
        <v>3.12</v>
      </c>
      <c r="L137" s="0" t="n">
        <v>2.7</v>
      </c>
      <c r="N137" s="0" t="n">
        <f aca="false">D137+E137/60+F137/3600</f>
        <v>17.3759888888889</v>
      </c>
      <c r="O137" s="0" t="n">
        <f aca="false">N137*15</f>
        <v>260.639833333333</v>
      </c>
      <c r="P137" s="0" t="n">
        <f aca="false">G137+H137/60+I137/3600</f>
        <v>57.8011111111111</v>
      </c>
      <c r="R137" s="0" t="n">
        <f aca="false">SQRT((V$75-O137)^2+(W$75-P137)^2)</f>
        <v>0.615502364556857</v>
      </c>
    </row>
    <row r="138" customFormat="false" ht="13.8" hidden="false" customHeight="false" outlineLevel="0" collapsed="false">
      <c r="A138" s="0" t="n">
        <v>339</v>
      </c>
      <c r="B138" s="0" t="n">
        <v>22626</v>
      </c>
      <c r="C138" s="0" t="n">
        <v>18.41</v>
      </c>
      <c r="D138" s="0" t="n">
        <v>17</v>
      </c>
      <c r="E138" s="0" t="n">
        <v>21</v>
      </c>
      <c r="F138" s="0" t="n">
        <v>10.47</v>
      </c>
      <c r="G138" s="0" t="n">
        <v>57</v>
      </c>
      <c r="H138" s="0" t="n">
        <v>47</v>
      </c>
      <c r="I138" s="0" t="n">
        <v>53.5</v>
      </c>
      <c r="J138" s="0" t="n">
        <v>-307.5</v>
      </c>
      <c r="K138" s="0" t="n">
        <v>1.4</v>
      </c>
      <c r="L138" s="0" t="n">
        <v>7.4</v>
      </c>
      <c r="N138" s="0" t="n">
        <f aca="false">D138+E138/60+F138/3600</f>
        <v>17.3529083333333</v>
      </c>
      <c r="O138" s="0" t="n">
        <f aca="false">N138*15</f>
        <v>260.293625</v>
      </c>
      <c r="P138" s="0" t="n">
        <f aca="false">G138+H138/60+I138/3600</f>
        <v>57.7981944444444</v>
      </c>
      <c r="R138" s="0" t="n">
        <f aca="false">SQRT((V$75-O138)^2+(W$75-P138)^2)</f>
        <v>0.283949766172655</v>
      </c>
    </row>
    <row r="139" customFormat="false" ht="13.8" hidden="false" customHeight="false" outlineLevel="0" collapsed="false">
      <c r="A139" s="0" t="n">
        <v>342</v>
      </c>
      <c r="B139" s="0" t="s">
        <v>33</v>
      </c>
      <c r="C139" s="0" t="n">
        <v>17.41</v>
      </c>
      <c r="D139" s="0" t="n">
        <v>17</v>
      </c>
      <c r="E139" s="0" t="n">
        <v>21</v>
      </c>
      <c r="F139" s="0" t="n">
        <v>40.41</v>
      </c>
      <c r="G139" s="0" t="n">
        <v>57</v>
      </c>
      <c r="H139" s="0" t="n">
        <v>47</v>
      </c>
      <c r="I139" s="0" t="n">
        <v>32.3</v>
      </c>
      <c r="J139" s="0" t="n">
        <v>-293.2</v>
      </c>
      <c r="K139" s="0" t="n">
        <v>0.79</v>
      </c>
      <c r="L139" s="0" t="n">
        <v>13.8</v>
      </c>
      <c r="N139" s="0" t="n">
        <f aca="false">D139+E139/60+F139/3600</f>
        <v>17.361225</v>
      </c>
      <c r="O139" s="0" t="n">
        <f aca="false">N139*15</f>
        <v>260.418375</v>
      </c>
      <c r="P139" s="0" t="n">
        <f aca="false">G139+H139/60+I139/3600</f>
        <v>57.7923055555556</v>
      </c>
      <c r="R139" s="0" t="n">
        <f aca="false">SQRT((V$75-O139)^2+(W$75-P139)^2)</f>
        <v>0.402638573492951</v>
      </c>
    </row>
    <row r="140" customFormat="false" ht="13.8" hidden="false" customHeight="false" outlineLevel="0" collapsed="false">
      <c r="A140" s="0" t="n">
        <v>343</v>
      </c>
      <c r="C140" s="0" t="n">
        <v>18.8</v>
      </c>
      <c r="D140" s="0" t="n">
        <v>17</v>
      </c>
      <c r="E140" s="0" t="n">
        <v>20</v>
      </c>
      <c r="F140" s="0" t="n">
        <v>59.36</v>
      </c>
      <c r="G140" s="0" t="n">
        <v>57</v>
      </c>
      <c r="H140" s="0" t="n">
        <v>47</v>
      </c>
      <c r="I140" s="0" t="n">
        <v>22.1</v>
      </c>
      <c r="J140" s="0" t="n">
        <v>-301.45</v>
      </c>
      <c r="K140" s="0" t="n">
        <v>1.84</v>
      </c>
      <c r="L140" s="0" t="n">
        <v>4.8</v>
      </c>
      <c r="N140" s="0" t="n">
        <f aca="false">D140+E140/60+F140/3600</f>
        <v>17.3498222222222</v>
      </c>
      <c r="O140" s="0" t="n">
        <f aca="false">N140*15</f>
        <v>260.247333333333</v>
      </c>
      <c r="P140" s="0" t="n">
        <f aca="false">G140+H140/60+I140/3600</f>
        <v>57.7894722222222</v>
      </c>
      <c r="R140" s="0" t="n">
        <f aca="false">SQRT((V$75-O140)^2+(W$75-P140)^2)</f>
        <v>0.246891467323742</v>
      </c>
    </row>
    <row r="141" customFormat="false" ht="13.8" hidden="false" customHeight="false" outlineLevel="0" collapsed="false">
      <c r="A141" s="0" t="n">
        <v>344</v>
      </c>
      <c r="C141" s="0" t="n">
        <v>18.78</v>
      </c>
      <c r="D141" s="0" t="n">
        <v>17</v>
      </c>
      <c r="E141" s="0" t="n">
        <v>20</v>
      </c>
      <c r="F141" s="0" t="n">
        <v>34.57</v>
      </c>
      <c r="G141" s="0" t="n">
        <v>57</v>
      </c>
      <c r="H141" s="0" t="n">
        <v>47</v>
      </c>
      <c r="I141" s="0" t="n">
        <v>17.9</v>
      </c>
      <c r="J141" s="0" t="n">
        <v>-272.26</v>
      </c>
      <c r="K141" s="0" t="n">
        <v>3.17</v>
      </c>
      <c r="L141" s="0" t="n">
        <v>2.6</v>
      </c>
      <c r="N141" s="0" t="n">
        <f aca="false">D141+E141/60+F141/3600</f>
        <v>17.3429361111111</v>
      </c>
      <c r="O141" s="0" t="n">
        <f aca="false">N141*15</f>
        <v>260.144041666667</v>
      </c>
      <c r="P141" s="0" t="n">
        <f aca="false">G141+H141/60+I141/3600</f>
        <v>57.7883055555556</v>
      </c>
      <c r="R141" s="0" t="n">
        <f aca="false">SQRT((V$75-O141)^2+(W$75-P141)^2)</f>
        <v>0.167537828298581</v>
      </c>
    </row>
    <row r="142" customFormat="false" ht="13.8" hidden="false" customHeight="false" outlineLevel="0" collapsed="false">
      <c r="A142" s="0" t="n">
        <v>346</v>
      </c>
      <c r="B142" s="0" t="s">
        <v>34</v>
      </c>
      <c r="C142" s="0" t="n">
        <v>17.88</v>
      </c>
      <c r="D142" s="0" t="n">
        <v>17</v>
      </c>
      <c r="E142" s="0" t="n">
        <v>20</v>
      </c>
      <c r="F142" s="0" t="n">
        <v>40.25</v>
      </c>
      <c r="G142" s="0" t="n">
        <v>57</v>
      </c>
      <c r="H142" s="0" t="n">
        <v>47</v>
      </c>
      <c r="I142" s="0" t="n">
        <v>7.2</v>
      </c>
      <c r="J142" s="0" t="n">
        <v>-299.63</v>
      </c>
      <c r="K142" s="0" t="n">
        <v>2.37</v>
      </c>
      <c r="L142" s="0" t="n">
        <v>3.9</v>
      </c>
      <c r="N142" s="0" t="n">
        <f aca="false">D142+E142/60+F142/3600</f>
        <v>17.3445138888889</v>
      </c>
      <c r="O142" s="0" t="n">
        <f aca="false">N142*15</f>
        <v>260.167708333333</v>
      </c>
      <c r="P142" s="0" t="n">
        <f aca="false">G142+H142/60+I142/3600</f>
        <v>57.7853333333333</v>
      </c>
      <c r="R142" s="0" t="n">
        <f aca="false">SQRT((V$75-O142)^2+(W$75-P142)^2)</f>
        <v>0.185883187686654</v>
      </c>
    </row>
    <row r="143" customFormat="false" ht="13.8" hidden="false" customHeight="false" outlineLevel="0" collapsed="false">
      <c r="A143" s="0" t="n">
        <v>350</v>
      </c>
      <c r="B143" s="0" t="s">
        <v>35</v>
      </c>
      <c r="C143" s="0" t="n">
        <v>17.94</v>
      </c>
      <c r="D143" s="0" t="n">
        <v>17</v>
      </c>
      <c r="E143" s="0" t="n">
        <v>19</v>
      </c>
      <c r="F143" s="0" t="n">
        <v>3.66</v>
      </c>
      <c r="G143" s="0" t="n">
        <v>57</v>
      </c>
      <c r="H143" s="0" t="n">
        <v>46</v>
      </c>
      <c r="I143" s="0" t="n">
        <v>42.7</v>
      </c>
      <c r="J143" s="0" t="n">
        <v>-282.53</v>
      </c>
      <c r="K143" s="0" t="n">
        <v>1.88</v>
      </c>
      <c r="L143" s="0" t="n">
        <v>5.3</v>
      </c>
      <c r="N143" s="0" t="n">
        <f aca="false">D143+E143/60+F143/3600</f>
        <v>17.3176833333333</v>
      </c>
      <c r="O143" s="0" t="n">
        <f aca="false">N143*15</f>
        <v>259.76525</v>
      </c>
      <c r="P143" s="0" t="n">
        <f aca="false">G143+H143/60+I143/3600</f>
        <v>57.7785277777778</v>
      </c>
      <c r="R143" s="0" t="n">
        <f aca="false">SQRT((V$75-O143)^2+(W$75-P143)^2)</f>
        <v>0.302616677254695</v>
      </c>
    </row>
    <row r="144" customFormat="false" ht="13.8" hidden="false" customHeight="false" outlineLevel="0" collapsed="false">
      <c r="A144" s="0" t="n">
        <v>351</v>
      </c>
      <c r="B144" s="0" t="s">
        <v>36</v>
      </c>
      <c r="C144" s="0" t="n">
        <v>18.02</v>
      </c>
      <c r="D144" s="0" t="n">
        <v>17</v>
      </c>
      <c r="E144" s="0" t="n">
        <v>21</v>
      </c>
      <c r="F144" s="0" t="n">
        <v>39.42</v>
      </c>
      <c r="G144" s="0" t="n">
        <v>57</v>
      </c>
      <c r="H144" s="0" t="n">
        <v>46</v>
      </c>
      <c r="I144" s="0" t="n">
        <v>40.4</v>
      </c>
      <c r="J144" s="0" t="n">
        <v>-310.59</v>
      </c>
      <c r="K144" s="0" t="n">
        <v>1.32</v>
      </c>
      <c r="L144" s="0" t="n">
        <v>7.7</v>
      </c>
      <c r="N144" s="0" t="n">
        <f aca="false">D144+E144/60+F144/3600</f>
        <v>17.36095</v>
      </c>
      <c r="O144" s="0" t="n">
        <f aca="false">N144*15</f>
        <v>260.41425</v>
      </c>
      <c r="P144" s="0" t="n">
        <f aca="false">G144+H144/60+I144/3600</f>
        <v>57.7778888888889</v>
      </c>
      <c r="R144" s="0" t="n">
        <f aca="false">SQRT((V$75-O144)^2+(W$75-P144)^2)</f>
        <v>0.403403163551182</v>
      </c>
    </row>
    <row r="145" customFormat="false" ht="13.8" hidden="false" customHeight="false" outlineLevel="0" collapsed="false">
      <c r="A145" s="0" t="n">
        <v>352</v>
      </c>
      <c r="C145" s="0" t="n">
        <v>18.86</v>
      </c>
      <c r="D145" s="0" t="n">
        <v>17</v>
      </c>
      <c r="E145" s="0" t="n">
        <v>21</v>
      </c>
      <c r="F145" s="0" t="n">
        <v>0.24</v>
      </c>
      <c r="G145" s="0" t="n">
        <v>57</v>
      </c>
      <c r="H145" s="0" t="n">
        <v>46</v>
      </c>
      <c r="I145" s="0" t="n">
        <v>38</v>
      </c>
      <c r="J145" s="0" t="n">
        <v>-303.39</v>
      </c>
      <c r="K145" s="0" t="n">
        <v>1.73</v>
      </c>
      <c r="L145" s="0" t="n">
        <v>5.5</v>
      </c>
      <c r="N145" s="0" t="n">
        <f aca="false">D145+E145/60+F145/3600</f>
        <v>17.3500666666667</v>
      </c>
      <c r="O145" s="0" t="n">
        <f aca="false">N145*15</f>
        <v>260.251</v>
      </c>
      <c r="P145" s="0" t="n">
        <f aca="false">G145+H145/60+I145/3600</f>
        <v>57.7772222222222</v>
      </c>
      <c r="R145" s="0" t="n">
        <f aca="false">SQRT((V$75-O145)^2+(W$75-P145)^2)</f>
        <v>0.256446127230067</v>
      </c>
    </row>
    <row r="146" customFormat="false" ht="13.8" hidden="false" customHeight="false" outlineLevel="0" collapsed="false">
      <c r="A146" s="0" t="n">
        <v>354</v>
      </c>
      <c r="B146" s="0" t="s">
        <v>37</v>
      </c>
      <c r="C146" s="0" t="n">
        <v>17.81</v>
      </c>
      <c r="D146" s="0" t="n">
        <v>17</v>
      </c>
      <c r="E146" s="0" t="n">
        <v>20</v>
      </c>
      <c r="F146" s="0" t="n">
        <v>9.82</v>
      </c>
      <c r="G146" s="0" t="n">
        <v>57</v>
      </c>
      <c r="H146" s="0" t="n">
        <v>46</v>
      </c>
      <c r="I146" s="0" t="n">
        <v>29.7</v>
      </c>
      <c r="J146" s="0" t="n">
        <v>-293.85</v>
      </c>
      <c r="K146" s="0" t="n">
        <v>0.82</v>
      </c>
      <c r="L146" s="0" t="n">
        <v>13.4</v>
      </c>
      <c r="N146" s="0" t="n">
        <f aca="false">D146+E146/60+F146/3600</f>
        <v>17.3360611111111</v>
      </c>
      <c r="O146" s="0" t="n">
        <f aca="false">N146*15</f>
        <v>260.040916666667</v>
      </c>
      <c r="P146" s="0" t="n">
        <f aca="false">G146+H146/60+I146/3600</f>
        <v>57.7749166666667</v>
      </c>
      <c r="R146" s="0" t="n">
        <f aca="false">SQRT((V$75-O146)^2+(W$75-P146)^2)</f>
        <v>0.140761936606272</v>
      </c>
    </row>
    <row r="147" customFormat="false" ht="13.8" hidden="false" customHeight="false" outlineLevel="0" collapsed="false">
      <c r="A147" s="0" t="n">
        <v>356</v>
      </c>
      <c r="C147" s="0" t="n">
        <v>18.44</v>
      </c>
      <c r="D147" s="0" t="n">
        <v>17</v>
      </c>
      <c r="E147" s="0" t="n">
        <v>19</v>
      </c>
      <c r="F147" s="0" t="n">
        <v>34.43</v>
      </c>
      <c r="G147" s="0" t="n">
        <v>57</v>
      </c>
      <c r="H147" s="0" t="n">
        <v>46</v>
      </c>
      <c r="I147" s="0" t="n">
        <v>11.9</v>
      </c>
      <c r="J147" s="0" t="n">
        <v>-286.53</v>
      </c>
      <c r="K147" s="0" t="n">
        <v>1.45</v>
      </c>
      <c r="L147" s="0" t="n">
        <v>6.2</v>
      </c>
      <c r="N147" s="0" t="n">
        <f aca="false">D147+E147/60+F147/3600</f>
        <v>17.3262305555556</v>
      </c>
      <c r="O147" s="0" t="n">
        <f aca="false">N147*15</f>
        <v>259.893458333333</v>
      </c>
      <c r="P147" s="0" t="n">
        <f aca="false">G147+H147/60+I147/3600</f>
        <v>57.7699722222222</v>
      </c>
      <c r="R147" s="0" t="n">
        <f aca="false">SQRT((V$75-O147)^2+(W$75-P147)^2)</f>
        <v>0.203094089784151</v>
      </c>
    </row>
    <row r="148" customFormat="false" ht="13.8" hidden="false" customHeight="false" outlineLevel="0" collapsed="false">
      <c r="A148" s="0" t="n">
        <v>357</v>
      </c>
      <c r="C148" s="0" t="n">
        <v>18.98</v>
      </c>
      <c r="D148" s="0" t="n">
        <v>17</v>
      </c>
      <c r="E148" s="0" t="n">
        <v>20</v>
      </c>
      <c r="F148" s="0" t="n">
        <v>18.66</v>
      </c>
      <c r="G148" s="0" t="n">
        <v>57</v>
      </c>
      <c r="H148" s="0" t="n">
        <v>46</v>
      </c>
      <c r="I148" s="0" t="n">
        <v>1.5</v>
      </c>
      <c r="J148" s="0" t="n">
        <v>-304.12</v>
      </c>
      <c r="K148" s="0" t="n">
        <v>1.62</v>
      </c>
      <c r="L148" s="0" t="n">
        <v>6</v>
      </c>
      <c r="N148" s="0" t="n">
        <f aca="false">D148+E148/60+F148/3600</f>
        <v>17.3385166666667</v>
      </c>
      <c r="O148" s="0" t="n">
        <f aca="false">N148*15</f>
        <v>260.07775</v>
      </c>
      <c r="P148" s="0" t="n">
        <f aca="false">G148+H148/60+I148/3600</f>
        <v>57.7670833333333</v>
      </c>
      <c r="R148" s="0" t="n">
        <f aca="false">SQRT((V$75-O148)^2+(W$75-P148)^2)</f>
        <v>0.154487703153299</v>
      </c>
    </row>
    <row r="149" customFormat="false" ht="13.8" hidden="false" customHeight="false" outlineLevel="0" collapsed="false">
      <c r="A149" s="0" t="n">
        <v>358</v>
      </c>
      <c r="C149" s="0" t="n">
        <v>19.01</v>
      </c>
      <c r="D149" s="0" t="n">
        <v>17</v>
      </c>
      <c r="E149" s="0" t="n">
        <v>22</v>
      </c>
      <c r="F149" s="0" t="n">
        <v>27.17</v>
      </c>
      <c r="G149" s="0" t="n">
        <v>57</v>
      </c>
      <c r="H149" s="0" t="n">
        <v>45</v>
      </c>
      <c r="I149" s="0" t="n">
        <v>54.7</v>
      </c>
      <c r="J149" s="0" t="n">
        <v>-294.71</v>
      </c>
      <c r="K149" s="0" t="n">
        <v>2.07</v>
      </c>
      <c r="L149" s="0" t="n">
        <v>4.3</v>
      </c>
      <c r="N149" s="0" t="n">
        <f aca="false">D149+E149/60+F149/3600</f>
        <v>17.3742138888889</v>
      </c>
      <c r="O149" s="0" t="n">
        <f aca="false">N149*15</f>
        <v>260.613208333333</v>
      </c>
      <c r="P149" s="0" t="n">
        <f aca="false">G149+H149/60+I149/3600</f>
        <v>57.7651944444444</v>
      </c>
      <c r="R149" s="0" t="n">
        <f aca="false">SQRT((V$75-O149)^2+(W$75-P149)^2)</f>
        <v>0.597376883804914</v>
      </c>
    </row>
    <row r="150" customFormat="false" ht="13.8" hidden="false" customHeight="false" outlineLevel="0" collapsed="false">
      <c r="A150" s="0" t="n">
        <v>362</v>
      </c>
      <c r="C150" s="0" t="n">
        <v>18.9</v>
      </c>
      <c r="D150" s="0" t="n">
        <v>17</v>
      </c>
      <c r="E150" s="0" t="n">
        <v>22</v>
      </c>
      <c r="F150" s="0" t="n">
        <v>3.68</v>
      </c>
      <c r="G150" s="0" t="n">
        <v>57</v>
      </c>
      <c r="H150" s="0" t="n">
        <v>45</v>
      </c>
      <c r="I150" s="0" t="n">
        <v>7.5</v>
      </c>
      <c r="J150" s="0" t="n">
        <v>-287.88</v>
      </c>
      <c r="K150" s="0" t="n">
        <v>1.85</v>
      </c>
      <c r="L150" s="0" t="n">
        <v>5.3</v>
      </c>
      <c r="N150" s="0" t="n">
        <f aca="false">D150+E150/60+F150/3600</f>
        <v>17.3676888888889</v>
      </c>
      <c r="O150" s="0" t="n">
        <f aca="false">N150*15</f>
        <v>260.515333333333</v>
      </c>
      <c r="P150" s="0" t="n">
        <f aca="false">G150+H150/60+I150/3600</f>
        <v>57.7520833333333</v>
      </c>
      <c r="R150" s="0" t="n">
        <f aca="false">SQRT((V$75-O150)^2+(W$75-P150)^2)</f>
        <v>0.507328043439711</v>
      </c>
    </row>
    <row r="151" customFormat="false" ht="13.8" hidden="false" customHeight="false" outlineLevel="0" collapsed="false">
      <c r="A151" s="0" t="n">
        <v>363</v>
      </c>
      <c r="C151" s="0" t="n">
        <v>18.82</v>
      </c>
      <c r="D151" s="0" t="n">
        <v>17</v>
      </c>
      <c r="E151" s="0" t="n">
        <v>20</v>
      </c>
      <c r="F151" s="0" t="n">
        <v>55.6</v>
      </c>
      <c r="G151" s="0" t="n">
        <v>57</v>
      </c>
      <c r="H151" s="0" t="n">
        <v>44</v>
      </c>
      <c r="I151" s="0" t="n">
        <v>34.7</v>
      </c>
      <c r="J151" s="0" t="n">
        <v>-304.18</v>
      </c>
      <c r="K151" s="0" t="n">
        <v>2.75</v>
      </c>
      <c r="L151" s="0" t="n">
        <v>2.7</v>
      </c>
      <c r="N151" s="0" t="n">
        <f aca="false">D151+E151/60+F151/3600</f>
        <v>17.3487777777778</v>
      </c>
      <c r="O151" s="0" t="n">
        <f aca="false">N151*15</f>
        <v>260.231666666667</v>
      </c>
      <c r="P151" s="0" t="n">
        <f aca="false">G151+H151/60+I151/3600</f>
        <v>57.7429722222222</v>
      </c>
      <c r="R151" s="0" t="n">
        <f aca="false">SQRT((V$75-O151)^2+(W$75-P151)^2)</f>
        <v>0.261606338753386</v>
      </c>
    </row>
    <row r="152" customFormat="false" ht="13.8" hidden="false" customHeight="false" outlineLevel="0" collapsed="false">
      <c r="A152" s="0" t="n">
        <v>365</v>
      </c>
      <c r="C152" s="0" t="n">
        <v>19.15</v>
      </c>
      <c r="D152" s="0" t="n">
        <v>17</v>
      </c>
      <c r="E152" s="0" t="n">
        <v>18</v>
      </c>
      <c r="F152" s="0" t="n">
        <v>56.16</v>
      </c>
      <c r="G152" s="0" t="n">
        <v>57</v>
      </c>
      <c r="H152" s="0" t="n">
        <v>43</v>
      </c>
      <c r="I152" s="0" t="n">
        <v>45.7</v>
      </c>
      <c r="J152" s="0" t="n">
        <v>-281.69</v>
      </c>
      <c r="K152" s="0" t="n">
        <v>3.71</v>
      </c>
      <c r="L152" s="0" t="n">
        <v>1.8</v>
      </c>
      <c r="N152" s="0" t="n">
        <f aca="false">D152+E152/60+F152/3600</f>
        <v>17.3156</v>
      </c>
      <c r="O152" s="0" t="n">
        <f aca="false">N152*15</f>
        <v>259.734</v>
      </c>
      <c r="P152" s="0" t="n">
        <f aca="false">G152+H152/60+I152/3600</f>
        <v>57.7293611111111</v>
      </c>
      <c r="R152" s="0" t="n">
        <f aca="false">SQRT((V$75-O152)^2+(W$75-P152)^2)</f>
        <v>0.353989709650553</v>
      </c>
    </row>
    <row r="153" customFormat="false" ht="13.8" hidden="false" customHeight="false" outlineLevel="0" collapsed="false">
      <c r="A153" s="0" t="n">
        <v>368</v>
      </c>
      <c r="C153" s="0" t="n">
        <v>18.41</v>
      </c>
      <c r="D153" s="0" t="n">
        <v>17</v>
      </c>
      <c r="E153" s="0" t="n">
        <v>18</v>
      </c>
      <c r="F153" s="0" t="n">
        <v>13.07</v>
      </c>
      <c r="G153" s="0" t="n">
        <v>57</v>
      </c>
      <c r="H153" s="0" t="n">
        <v>42</v>
      </c>
      <c r="I153" s="0" t="n">
        <v>46.8</v>
      </c>
      <c r="J153" s="0" t="n">
        <v>-286.95</v>
      </c>
      <c r="K153" s="0" t="n">
        <v>2.34</v>
      </c>
      <c r="L153" s="0" t="n">
        <v>3.4</v>
      </c>
      <c r="N153" s="0" t="n">
        <f aca="false">D153+E153/60+F153/3600</f>
        <v>17.3036305555556</v>
      </c>
      <c r="O153" s="0" t="n">
        <f aca="false">N153*15</f>
        <v>259.554458333333</v>
      </c>
      <c r="P153" s="0" t="n">
        <f aca="false">G153+H153/60+I153/3600</f>
        <v>57.713</v>
      </c>
      <c r="R153" s="0" t="n">
        <f aca="false">SQRT((V$75-O153)^2+(W$75-P153)^2)</f>
        <v>0.521547313801752</v>
      </c>
    </row>
    <row r="154" customFormat="false" ht="13.8" hidden="false" customHeight="false" outlineLevel="0" collapsed="false">
      <c r="A154" s="0" t="n">
        <v>371</v>
      </c>
      <c r="C154" s="0" t="n">
        <v>18.03</v>
      </c>
      <c r="D154" s="0" t="n">
        <v>17</v>
      </c>
      <c r="E154" s="0" t="n">
        <v>17</v>
      </c>
      <c r="F154" s="0" t="n">
        <v>46.21</v>
      </c>
      <c r="G154" s="0" t="n">
        <v>57</v>
      </c>
      <c r="H154" s="0" t="n">
        <v>42</v>
      </c>
      <c r="I154" s="0" t="n">
        <v>22</v>
      </c>
      <c r="J154" s="0" t="n">
        <v>-299.06</v>
      </c>
      <c r="K154" s="0" t="n">
        <v>0.93</v>
      </c>
      <c r="L154" s="0" t="n">
        <v>10.6</v>
      </c>
      <c r="N154" s="0" t="n">
        <f aca="false">D154+E154/60+F154/3600</f>
        <v>17.2961694444444</v>
      </c>
      <c r="O154" s="0" t="n">
        <f aca="false">N154*15</f>
        <v>259.442541666667</v>
      </c>
      <c r="P154" s="0" t="n">
        <f aca="false">G154+H154/60+I154/3600</f>
        <v>57.7061111111111</v>
      </c>
      <c r="R154" s="0" t="n">
        <f aca="false">SQRT((V$75-O154)^2+(W$75-P154)^2)</f>
        <v>0.628451163948411</v>
      </c>
    </row>
    <row r="155" customFormat="false" ht="13.8" hidden="false" customHeight="false" outlineLevel="0" collapsed="false">
      <c r="A155" s="0" t="n">
        <v>375</v>
      </c>
      <c r="C155" s="0" t="n">
        <v>17.68</v>
      </c>
      <c r="D155" s="0" t="n">
        <v>17</v>
      </c>
      <c r="E155" s="0" t="n">
        <v>22</v>
      </c>
      <c r="F155" s="0" t="n">
        <v>3.8</v>
      </c>
      <c r="G155" s="0" t="n">
        <v>57</v>
      </c>
      <c r="H155" s="0" t="n">
        <v>41</v>
      </c>
      <c r="I155" s="0" t="n">
        <v>28.9</v>
      </c>
      <c r="J155" s="0" t="n">
        <v>-294.16</v>
      </c>
      <c r="K155" s="0" t="n">
        <v>2.26</v>
      </c>
      <c r="L155" s="0" t="n">
        <v>4</v>
      </c>
      <c r="N155" s="0" t="n">
        <f aca="false">D155+E155/60+F155/3600</f>
        <v>17.3677222222222</v>
      </c>
      <c r="O155" s="0" t="n">
        <f aca="false">N155*15</f>
        <v>260.515833333333</v>
      </c>
      <c r="P155" s="0" t="n">
        <f aca="false">G155+H155/60+I155/3600</f>
        <v>57.6913611111111</v>
      </c>
      <c r="R155" s="0" t="n">
        <f aca="false">SQRT((V$75-O155)^2+(W$75-P155)^2)</f>
        <v>0.530473757306499</v>
      </c>
    </row>
    <row r="156" customFormat="false" ht="13.8" hidden="false" customHeight="false" outlineLevel="0" collapsed="false">
      <c r="A156" s="0" t="n">
        <v>378</v>
      </c>
      <c r="C156" s="0" t="n">
        <v>19.88</v>
      </c>
      <c r="D156" s="0" t="n">
        <v>17</v>
      </c>
      <c r="E156" s="0" t="n">
        <v>21</v>
      </c>
      <c r="F156" s="0" t="n">
        <v>3.78</v>
      </c>
      <c r="G156" s="0" t="n">
        <v>57</v>
      </c>
      <c r="H156" s="0" t="n">
        <v>39</v>
      </c>
      <c r="I156" s="0" t="n">
        <v>54.6</v>
      </c>
      <c r="J156" s="0" t="n">
        <v>-284.27</v>
      </c>
      <c r="K156" s="0" t="n">
        <v>3.38</v>
      </c>
      <c r="L156" s="0" t="n">
        <v>2.4</v>
      </c>
      <c r="N156" s="0" t="n">
        <f aca="false">D156+E156/60+F156/3600</f>
        <v>17.35105</v>
      </c>
      <c r="O156" s="0" t="n">
        <f aca="false">N156*15</f>
        <v>260.26575</v>
      </c>
      <c r="P156" s="0" t="n">
        <f aca="false">G156+H156/60+I156/3600</f>
        <v>57.6651666666667</v>
      </c>
      <c r="R156" s="0" t="n">
        <f aca="false">SQRT((V$75-O156)^2+(W$75-P156)^2)</f>
        <v>0.340457135683812</v>
      </c>
    </row>
    <row r="157" customFormat="false" ht="13.8" hidden="false" customHeight="false" outlineLevel="0" collapsed="false">
      <c r="A157" s="0" t="n">
        <v>383</v>
      </c>
      <c r="C157" s="0" t="n">
        <v>17.93</v>
      </c>
      <c r="D157" s="0" t="n">
        <v>17</v>
      </c>
      <c r="E157" s="0" t="n">
        <v>18</v>
      </c>
      <c r="F157" s="0" t="n">
        <v>43.05</v>
      </c>
      <c r="G157" s="0" t="n">
        <v>57</v>
      </c>
      <c r="H157" s="0" t="n">
        <v>38</v>
      </c>
      <c r="I157" s="0" t="n">
        <v>50.1</v>
      </c>
      <c r="J157" s="0" t="n">
        <v>-296.48</v>
      </c>
      <c r="K157" s="0" t="n">
        <v>0.76</v>
      </c>
      <c r="L157" s="0" t="n">
        <v>14.2</v>
      </c>
      <c r="N157" s="0" t="n">
        <f aca="false">D157+E157/60+F157/3600</f>
        <v>17.3119583333333</v>
      </c>
      <c r="O157" s="0" t="n">
        <f aca="false">N157*15</f>
        <v>259.679375</v>
      </c>
      <c r="P157" s="0" t="n">
        <f aca="false">G157+H157/60+I157/3600</f>
        <v>57.64725</v>
      </c>
      <c r="R157" s="0" t="n">
        <f aca="false">SQRT((V$75-O157)^2+(W$75-P157)^2)</f>
        <v>0.445537455529118</v>
      </c>
    </row>
    <row r="158" customFormat="false" ht="13.8" hidden="false" customHeight="false" outlineLevel="0" collapsed="false">
      <c r="A158" s="0" t="n">
        <v>385</v>
      </c>
      <c r="C158" s="0" t="n">
        <v>18.71</v>
      </c>
      <c r="D158" s="0" t="n">
        <v>17</v>
      </c>
      <c r="E158" s="0" t="n">
        <v>20</v>
      </c>
      <c r="F158" s="0" t="n">
        <v>51.24</v>
      </c>
      <c r="G158" s="0" t="n">
        <v>57</v>
      </c>
      <c r="H158" s="0" t="n">
        <v>38</v>
      </c>
      <c r="I158" s="0" t="n">
        <v>14.6</v>
      </c>
      <c r="J158" s="0" t="n">
        <v>-306.37</v>
      </c>
      <c r="K158" s="0" t="n">
        <v>1.99</v>
      </c>
      <c r="L158" s="0" t="n">
        <v>5</v>
      </c>
      <c r="N158" s="0" t="n">
        <f aca="false">D158+E158/60+F158/3600</f>
        <v>17.3475666666667</v>
      </c>
      <c r="O158" s="0" t="n">
        <f aca="false">N158*15</f>
        <v>260.2135</v>
      </c>
      <c r="P158" s="0" t="n">
        <f aca="false">G158+H158/60+I158/3600</f>
        <v>57.6373888888889</v>
      </c>
      <c r="R158" s="0" t="n">
        <f aca="false">SQRT((V$75-O158)^2+(W$75-P158)^2)</f>
        <v>0.330479445821304</v>
      </c>
    </row>
    <row r="159" customFormat="false" ht="13.8" hidden="false" customHeight="false" outlineLevel="0" collapsed="false">
      <c r="A159" s="0" t="n">
        <v>386</v>
      </c>
      <c r="C159" s="0" t="n">
        <v>18.26</v>
      </c>
      <c r="D159" s="0" t="n">
        <v>17</v>
      </c>
      <c r="E159" s="0" t="n">
        <v>21</v>
      </c>
      <c r="F159" s="0" t="n">
        <v>10.23</v>
      </c>
      <c r="G159" s="0" t="n">
        <v>57</v>
      </c>
      <c r="H159" s="0" t="n">
        <v>38</v>
      </c>
      <c r="I159" s="0" t="n">
        <v>2.7</v>
      </c>
      <c r="J159" s="0" t="n">
        <v>-307.98</v>
      </c>
      <c r="K159" s="0" t="n">
        <v>2.59</v>
      </c>
      <c r="L159" s="0" t="n">
        <v>3.3</v>
      </c>
      <c r="N159" s="0" t="n">
        <f aca="false">D159+E159/60+F159/3600</f>
        <v>17.3528416666667</v>
      </c>
      <c r="O159" s="0" t="n">
        <f aca="false">N159*15</f>
        <v>260.292625</v>
      </c>
      <c r="P159" s="0" t="n">
        <f aca="false">G159+H159/60+I159/3600</f>
        <v>57.6340833333333</v>
      </c>
      <c r="R159" s="0" t="n">
        <f aca="false">SQRT((V$75-O159)^2+(W$75-P159)^2)</f>
        <v>0.381529515741736</v>
      </c>
    </row>
    <row r="160" customFormat="false" ht="13.8" hidden="false" customHeight="false" outlineLevel="0" collapsed="false">
      <c r="A160" s="0" t="n">
        <v>400</v>
      </c>
      <c r="C160" s="0" t="n">
        <v>17.99</v>
      </c>
      <c r="D160" s="0" t="n">
        <v>17</v>
      </c>
      <c r="E160" s="0" t="n">
        <v>19</v>
      </c>
      <c r="F160" s="0" t="n">
        <v>31.97</v>
      </c>
      <c r="G160" s="0" t="n">
        <v>57</v>
      </c>
      <c r="H160" s="0" t="n">
        <v>33</v>
      </c>
      <c r="I160" s="0" t="n">
        <v>35.3</v>
      </c>
      <c r="J160" s="0" t="n">
        <v>-309.02</v>
      </c>
      <c r="K160" s="0" t="n">
        <v>1.78</v>
      </c>
      <c r="L160" s="0" t="n">
        <v>4.3</v>
      </c>
      <c r="N160" s="0" t="n">
        <f aca="false">D160+E160/60+F160/3600</f>
        <v>17.3255472222222</v>
      </c>
      <c r="O160" s="0" t="n">
        <f aca="false">N160*15</f>
        <v>259.883208333333</v>
      </c>
      <c r="P160" s="0" t="n">
        <f aca="false">G160+H160/60+I160/3600</f>
        <v>57.5598055555556</v>
      </c>
      <c r="R160" s="0" t="n">
        <f aca="false">SQRT((V$75-O160)^2+(W$75-P160)^2)</f>
        <v>0.386806565446173</v>
      </c>
    </row>
    <row r="161" customFormat="false" ht="13.8" hidden="false" customHeight="false" outlineLevel="0" collapsed="false">
      <c r="A161" s="0" t="n">
        <v>3</v>
      </c>
      <c r="C161" s="0" t="n">
        <v>18.78</v>
      </c>
      <c r="D161" s="0" t="n">
        <v>17</v>
      </c>
      <c r="E161" s="0" t="n">
        <v>20</v>
      </c>
      <c r="F161" s="0" t="n">
        <v>36.06</v>
      </c>
      <c r="G161" s="0" t="n">
        <v>58</v>
      </c>
      <c r="H161" s="0" t="n">
        <v>23</v>
      </c>
      <c r="I161" s="0" t="n">
        <v>40.8</v>
      </c>
      <c r="J161" s="0" t="n">
        <v>-292.36</v>
      </c>
      <c r="K161" s="0" t="n">
        <v>7.86</v>
      </c>
      <c r="L161" s="0" t="n">
        <v>1.6</v>
      </c>
      <c r="N161" s="0" t="n">
        <f aca="false">D161+E161/60+F161/3600</f>
        <v>17.34335</v>
      </c>
      <c r="O161" s="0" t="n">
        <f aca="false">N161*15</f>
        <v>260.15025</v>
      </c>
      <c r="P161" s="0" t="n">
        <f aca="false">G161+H161/60+I161/3600</f>
        <v>58.3946666666667</v>
      </c>
      <c r="R161" s="0" t="n">
        <f aca="false">SQRT((V$75-O161)^2+(W$75-P161)^2)</f>
        <v>0.492761468210979</v>
      </c>
    </row>
    <row r="162" customFormat="false" ht="13.8" hidden="false" customHeight="false" outlineLevel="0" collapsed="false">
      <c r="A162" s="0" t="n">
        <v>13</v>
      </c>
      <c r="C162" s="0" t="n">
        <v>18.85</v>
      </c>
      <c r="D162" s="0" t="n">
        <v>17</v>
      </c>
      <c r="E162" s="0" t="n">
        <v>18</v>
      </c>
      <c r="F162" s="0" t="n">
        <v>6.88</v>
      </c>
      <c r="G162" s="0" t="n">
        <v>58</v>
      </c>
      <c r="H162" s="0" t="n">
        <v>15</v>
      </c>
      <c r="I162" s="0" t="n">
        <v>55.5</v>
      </c>
      <c r="J162" s="0" t="n">
        <v>-289.49</v>
      </c>
      <c r="K162" s="0" t="n">
        <v>4.75</v>
      </c>
      <c r="L162" s="0" t="n">
        <v>1.1</v>
      </c>
      <c r="N162" s="0" t="n">
        <f aca="false">D162+E162/60+F162/3600</f>
        <v>17.3019111111111</v>
      </c>
      <c r="O162" s="0" t="n">
        <f aca="false">N162*15</f>
        <v>259.528666666667</v>
      </c>
      <c r="P162" s="0" t="n">
        <f aca="false">G162+H162/60+I162/3600</f>
        <v>58.2654166666667</v>
      </c>
      <c r="R162" s="0" t="n">
        <f aca="false">SQRT((V$75-O162)^2+(W$75-P162)^2)</f>
        <v>0.615500315615651</v>
      </c>
    </row>
    <row r="163" customFormat="false" ht="13.8" hidden="false" customHeight="false" outlineLevel="0" collapsed="false">
      <c r="A163" s="0" t="n">
        <v>18</v>
      </c>
      <c r="C163" s="0" t="n">
        <v>18.69</v>
      </c>
      <c r="D163" s="0" t="n">
        <v>17</v>
      </c>
      <c r="E163" s="0" t="n">
        <v>21</v>
      </c>
      <c r="F163" s="0" t="n">
        <v>42.56</v>
      </c>
      <c r="G163" s="0" t="n">
        <v>58</v>
      </c>
      <c r="H163" s="0" t="n">
        <v>14</v>
      </c>
      <c r="I163" s="0" t="n">
        <v>33.1</v>
      </c>
      <c r="J163" s="0" t="n">
        <v>-276.97</v>
      </c>
      <c r="K163" s="0" t="n">
        <v>4.35</v>
      </c>
      <c r="L163" s="0" t="n">
        <v>2.4</v>
      </c>
      <c r="N163" s="0" t="n">
        <f aca="false">D163+E163/60+F163/3600</f>
        <v>17.3618222222222</v>
      </c>
      <c r="O163" s="0" t="n">
        <f aca="false">N163*15</f>
        <v>260.427333333333</v>
      </c>
      <c r="P163" s="0" t="n">
        <f aca="false">G163+H163/60+I163/3600</f>
        <v>58.2425277777778</v>
      </c>
      <c r="R163" s="0" t="n">
        <f aca="false">SQRT((V$75-O163)^2+(W$75-P163)^2)</f>
        <v>0.510670911742656</v>
      </c>
    </row>
    <row r="164" customFormat="false" ht="13.8" hidden="false" customHeight="false" outlineLevel="0" collapsed="false">
      <c r="A164" s="0" t="n">
        <v>30</v>
      </c>
      <c r="C164" s="0" t="n">
        <v>19.39</v>
      </c>
      <c r="D164" s="0" t="n">
        <v>17</v>
      </c>
      <c r="E164" s="0" t="n">
        <v>20</v>
      </c>
      <c r="F164" s="0" t="n">
        <v>24.22</v>
      </c>
      <c r="G164" s="0" t="n">
        <v>58</v>
      </c>
      <c r="H164" s="0" t="n">
        <v>11</v>
      </c>
      <c r="I164" s="0" t="n">
        <v>20.5</v>
      </c>
      <c r="J164" s="0" t="n">
        <v>-328.94</v>
      </c>
      <c r="K164" s="0" t="n">
        <v>4.82</v>
      </c>
      <c r="L164" s="0" t="n">
        <v>1.6</v>
      </c>
      <c r="N164" s="0" t="n">
        <f aca="false">D164+E164/60+F164/3600</f>
        <v>17.3400611111111</v>
      </c>
      <c r="O164" s="0" t="n">
        <f aca="false">N164*15</f>
        <v>260.100916666667</v>
      </c>
      <c r="P164" s="0" t="n">
        <f aca="false">G164+H164/60+I164/3600</f>
        <v>58.1890277777778</v>
      </c>
      <c r="R164" s="0" t="n">
        <f aca="false">SQRT((V$75-O164)^2+(W$75-P164)^2)</f>
        <v>0.281287800871322</v>
      </c>
    </row>
    <row r="165" customFormat="false" ht="13.8" hidden="false" customHeight="false" outlineLevel="0" collapsed="false">
      <c r="A165" s="0" t="n">
        <v>64</v>
      </c>
      <c r="C165" s="0" t="n">
        <v>19.09</v>
      </c>
      <c r="D165" s="0" t="n">
        <v>17</v>
      </c>
      <c r="E165" s="0" t="n">
        <v>20</v>
      </c>
      <c r="F165" s="0" t="n">
        <v>6.08</v>
      </c>
      <c r="G165" s="0" t="n">
        <v>58</v>
      </c>
      <c r="H165" s="0" t="n">
        <v>2</v>
      </c>
      <c r="I165" s="0" t="n">
        <v>50.3</v>
      </c>
      <c r="J165" s="0" t="n">
        <v>-277.76</v>
      </c>
      <c r="K165" s="0" t="n">
        <v>4.05</v>
      </c>
      <c r="L165" s="0" t="n">
        <v>1.5</v>
      </c>
      <c r="N165" s="0" t="n">
        <f aca="false">D165+E165/60+F165/3600</f>
        <v>17.3350222222222</v>
      </c>
      <c r="O165" s="0" t="n">
        <f aca="false">N165*15</f>
        <v>260.025333333333</v>
      </c>
      <c r="P165" s="0" t="n">
        <f aca="false">G165+H165/60+I165/3600</f>
        <v>58.0473055555556</v>
      </c>
      <c r="R165" s="0" t="n">
        <f aca="false">SQRT((V$75-O165)^2+(W$75-P165)^2)</f>
        <v>0.132107548057435</v>
      </c>
    </row>
    <row r="166" customFormat="false" ht="13.8" hidden="false" customHeight="false" outlineLevel="0" collapsed="false">
      <c r="A166" s="0" t="n">
        <v>75</v>
      </c>
      <c r="C166" s="0" t="n">
        <v>18.88</v>
      </c>
      <c r="D166" s="0" t="n">
        <v>17</v>
      </c>
      <c r="E166" s="0" t="n">
        <v>19</v>
      </c>
      <c r="F166" s="0" t="n">
        <v>57.95</v>
      </c>
      <c r="G166" s="0" t="n">
        <v>58</v>
      </c>
      <c r="H166" s="0" t="n">
        <v>1</v>
      </c>
      <c r="I166" s="0" t="n">
        <v>20.1</v>
      </c>
      <c r="J166" s="0" t="n">
        <v>-307.67</v>
      </c>
      <c r="K166" s="0" t="n">
        <v>3.89</v>
      </c>
      <c r="L166" s="0" t="n">
        <v>1.6</v>
      </c>
      <c r="N166" s="0" t="n">
        <f aca="false">D166+E166/60+F166/3600</f>
        <v>17.3327638888889</v>
      </c>
      <c r="O166" s="0" t="n">
        <f aca="false">N166*15</f>
        <v>259.991458333333</v>
      </c>
      <c r="P166" s="0" t="n">
        <f aca="false">G166+H166/60+I166/3600</f>
        <v>58.02225</v>
      </c>
      <c r="R166" s="0" t="n">
        <f aca="false">SQRT((V$75-O166)^2+(W$75-P166)^2)</f>
        <v>0.115260213612979</v>
      </c>
    </row>
    <row r="167" customFormat="false" ht="13.8" hidden="false" customHeight="false" outlineLevel="0" collapsed="false">
      <c r="A167" s="0" t="n">
        <v>80</v>
      </c>
      <c r="C167" s="0" t="n">
        <v>19.62</v>
      </c>
      <c r="D167" s="0" t="n">
        <v>17</v>
      </c>
      <c r="E167" s="0" t="n">
        <v>21</v>
      </c>
      <c r="F167" s="0" t="n">
        <v>7.79</v>
      </c>
      <c r="G167" s="0" t="n">
        <v>58</v>
      </c>
      <c r="H167" s="0" t="n">
        <v>1</v>
      </c>
      <c r="I167" s="0" t="n">
        <v>9.5</v>
      </c>
      <c r="J167" s="0" t="n">
        <v>-313.54</v>
      </c>
      <c r="K167" s="0" t="n">
        <v>4.07</v>
      </c>
      <c r="L167" s="0" t="n">
        <v>0.8</v>
      </c>
      <c r="N167" s="0" t="n">
        <f aca="false">D167+E167/60+F167/3600</f>
        <v>17.3521638888889</v>
      </c>
      <c r="O167" s="0" t="n">
        <f aca="false">N167*15</f>
        <v>260.282458333333</v>
      </c>
      <c r="P167" s="0" t="n">
        <f aca="false">G167+H167/60+I167/3600</f>
        <v>58.0193055555556</v>
      </c>
      <c r="R167" s="0" t="n">
        <f aca="false">SQRT((V$75-O167)^2+(W$75-P167)^2)</f>
        <v>0.268267561205032</v>
      </c>
    </row>
    <row r="168" customFormat="false" ht="13.8" hidden="false" customHeight="false" outlineLevel="0" collapsed="false">
      <c r="A168" s="0" t="n">
        <v>140</v>
      </c>
      <c r="C168" s="0" t="n">
        <v>19.69</v>
      </c>
      <c r="D168" s="0" t="n">
        <v>17</v>
      </c>
      <c r="E168" s="0" t="n">
        <v>20</v>
      </c>
      <c r="F168" s="0" t="n">
        <v>55.57</v>
      </c>
      <c r="G168" s="0" t="n">
        <v>57</v>
      </c>
      <c r="H168" s="0" t="n">
        <v>57</v>
      </c>
      <c r="I168" s="0" t="n">
        <v>20.5</v>
      </c>
      <c r="J168" s="0" t="n">
        <v>-269.48</v>
      </c>
      <c r="K168" s="0" t="n">
        <v>8.27</v>
      </c>
      <c r="L168" s="0" t="n">
        <v>1.4</v>
      </c>
      <c r="N168" s="0" t="n">
        <f aca="false">D168+E168/60+F168/3600</f>
        <v>17.3487694444444</v>
      </c>
      <c r="O168" s="0" t="n">
        <f aca="false">N168*15</f>
        <v>260.231541666667</v>
      </c>
      <c r="P168" s="0" t="n">
        <f aca="false">G168+H168/60+I168/3600</f>
        <v>57.9556944444444</v>
      </c>
      <c r="R168" s="0" t="n">
        <f aca="false">SQRT((V$75-O168)^2+(W$75-P168)^2)</f>
        <v>0.200535017356562</v>
      </c>
    </row>
    <row r="169" customFormat="false" ht="13.8" hidden="false" customHeight="false" outlineLevel="0" collapsed="false">
      <c r="A169" s="0" t="n">
        <v>153</v>
      </c>
      <c r="C169" s="0" t="n">
        <v>19.64</v>
      </c>
      <c r="D169" s="0" t="n">
        <v>17</v>
      </c>
      <c r="E169" s="0" t="n">
        <v>21</v>
      </c>
      <c r="F169" s="0" t="n">
        <v>38.81</v>
      </c>
      <c r="G169" s="0" t="n">
        <v>57</v>
      </c>
      <c r="H169" s="0" t="n">
        <v>56</v>
      </c>
      <c r="I169" s="0" t="n">
        <v>57.3</v>
      </c>
      <c r="J169" s="0" t="n">
        <v>-285.46</v>
      </c>
      <c r="K169" s="0" t="n">
        <v>4.48</v>
      </c>
      <c r="L169" s="0" t="n">
        <v>1.2</v>
      </c>
      <c r="N169" s="0" t="n">
        <f aca="false">D169+E169/60+F169/3600</f>
        <v>17.3607805555556</v>
      </c>
      <c r="O169" s="0" t="n">
        <f aca="false">N169*15</f>
        <v>260.411708333333</v>
      </c>
      <c r="P169" s="0" t="n">
        <f aca="false">G169+H169/60+I169/3600</f>
        <v>57.94925</v>
      </c>
      <c r="R169" s="0" t="n">
        <f aca="false">SQRT((V$75-O169)^2+(W$75-P169)^2)</f>
        <v>0.378147841525018</v>
      </c>
    </row>
    <row r="170" customFormat="false" ht="13.8" hidden="false" customHeight="false" outlineLevel="0" collapsed="false">
      <c r="A170" s="0" t="n">
        <v>164</v>
      </c>
      <c r="C170" s="0" t="n">
        <v>19.27</v>
      </c>
      <c r="D170" s="0" t="n">
        <v>17</v>
      </c>
      <c r="E170" s="0" t="n">
        <v>18</v>
      </c>
      <c r="F170" s="0" t="n">
        <v>45.7</v>
      </c>
      <c r="G170" s="0" t="n">
        <v>57</v>
      </c>
      <c r="H170" s="0" t="n">
        <v>56</v>
      </c>
      <c r="I170" s="0" t="n">
        <v>29.3</v>
      </c>
      <c r="J170" s="0" t="n">
        <v>-287.29</v>
      </c>
      <c r="K170" s="0" t="n">
        <v>3.45</v>
      </c>
      <c r="L170" s="0" t="n">
        <v>2.1</v>
      </c>
      <c r="N170" s="0" t="n">
        <f aca="false">D170+E170/60+F170/3600</f>
        <v>17.3126944444444</v>
      </c>
      <c r="O170" s="0" t="n">
        <f aca="false">N170*15</f>
        <v>259.690416666667</v>
      </c>
      <c r="P170" s="0" t="n">
        <f aca="false">G170+H170/60+I170/3600</f>
        <v>57.9414722222222</v>
      </c>
      <c r="R170" s="0" t="n">
        <f aca="false">SQRT((V$75-O170)^2+(W$75-P170)^2)</f>
        <v>0.345620809679425</v>
      </c>
    </row>
    <row r="171" customFormat="false" ht="13.8" hidden="false" customHeight="false" outlineLevel="0" collapsed="false">
      <c r="A171" s="0" t="n">
        <v>203</v>
      </c>
      <c r="C171" s="0" t="n">
        <v>19.64</v>
      </c>
      <c r="D171" s="0" t="n">
        <v>17</v>
      </c>
      <c r="E171" s="0" t="n">
        <v>20</v>
      </c>
      <c r="F171" s="0" t="n">
        <v>15.9</v>
      </c>
      <c r="G171" s="0" t="n">
        <v>57</v>
      </c>
      <c r="H171" s="0" t="n">
        <v>55</v>
      </c>
      <c r="I171" s="0" t="n">
        <v>2.9</v>
      </c>
      <c r="J171" s="0" t="n">
        <v>-303.53</v>
      </c>
      <c r="K171" s="0" t="n">
        <v>5.17</v>
      </c>
      <c r="L171" s="0" t="n">
        <v>1.1</v>
      </c>
      <c r="N171" s="0" t="n">
        <f aca="false">D171+E171/60+F171/3600</f>
        <v>17.33775</v>
      </c>
      <c r="O171" s="0" t="n">
        <f aca="false">N171*15</f>
        <v>260.06625</v>
      </c>
      <c r="P171" s="0" t="n">
        <f aca="false">G171+H171/60+I171/3600</f>
        <v>57.9174722222222</v>
      </c>
      <c r="R171" s="0" t="n">
        <f aca="false">SQRT((V$75-O171)^2+(W$75-P171)^2)</f>
        <v>0.0312442453077953</v>
      </c>
    </row>
    <row r="172" customFormat="false" ht="13.8" hidden="false" customHeight="false" outlineLevel="0" collapsed="false">
      <c r="A172" s="0" t="n">
        <v>236</v>
      </c>
      <c r="C172" s="0" t="n">
        <v>19.21</v>
      </c>
      <c r="D172" s="0" t="n">
        <v>17</v>
      </c>
      <c r="E172" s="0" t="n">
        <v>17</v>
      </c>
      <c r="F172" s="0" t="n">
        <v>56.52</v>
      </c>
      <c r="G172" s="0" t="n">
        <v>57</v>
      </c>
      <c r="H172" s="0" t="n">
        <v>54</v>
      </c>
      <c r="I172" s="0" t="n">
        <v>0.7</v>
      </c>
      <c r="J172" s="0" t="n">
        <v>-287.88</v>
      </c>
      <c r="K172" s="0" t="n">
        <v>3.09</v>
      </c>
      <c r="L172" s="0" t="n">
        <v>2.4</v>
      </c>
      <c r="N172" s="0" t="n">
        <f aca="false">D172+E172/60+F172/3600</f>
        <v>17.2990333333333</v>
      </c>
      <c r="O172" s="0" t="n">
        <f aca="false">N172*15</f>
        <v>259.4855</v>
      </c>
      <c r="P172" s="0" t="n">
        <f aca="false">G172+H172/60+I172/3600</f>
        <v>57.9001944444445</v>
      </c>
      <c r="R172" s="0" t="n">
        <f aca="false">SQRT((V$75-O172)^2+(W$75-P172)^2)</f>
        <v>0.549779194238738</v>
      </c>
    </row>
    <row r="173" customFormat="false" ht="13.8" hidden="false" customHeight="false" outlineLevel="0" collapsed="false">
      <c r="A173" s="0" t="n">
        <v>254</v>
      </c>
      <c r="C173" s="0" t="n">
        <v>19.64</v>
      </c>
      <c r="D173" s="0" t="n">
        <v>17</v>
      </c>
      <c r="E173" s="0" t="n">
        <v>19</v>
      </c>
      <c r="F173" s="0" t="n">
        <v>56.29</v>
      </c>
      <c r="G173" s="0" t="n">
        <v>57</v>
      </c>
      <c r="H173" s="0" t="n">
        <v>53</v>
      </c>
      <c r="I173" s="0" t="n">
        <v>29.7</v>
      </c>
      <c r="J173" s="0" t="n">
        <v>-296.04</v>
      </c>
      <c r="K173" s="0" t="n">
        <v>4.48</v>
      </c>
      <c r="L173" s="0" t="n">
        <v>1.1</v>
      </c>
      <c r="N173" s="0" t="n">
        <f aca="false">D173+E173/60+F173/3600</f>
        <v>17.3323027777778</v>
      </c>
      <c r="O173" s="0" t="n">
        <f aca="false">N173*15</f>
        <v>259.984541666667</v>
      </c>
      <c r="P173" s="0" t="n">
        <f aca="false">G173+H173/60+I173/3600</f>
        <v>57.8915833333333</v>
      </c>
      <c r="R173" s="0" t="n">
        <f aca="false">SQRT((V$75-O173)^2+(W$75-P173)^2)</f>
        <v>0.0559221798513982</v>
      </c>
    </row>
    <row r="174" customFormat="false" ht="13.8" hidden="false" customHeight="false" outlineLevel="0" collapsed="false">
      <c r="A174" s="0" t="n">
        <v>255</v>
      </c>
      <c r="C174" s="0" t="n">
        <v>19.02</v>
      </c>
      <c r="D174" s="0" t="n">
        <v>17</v>
      </c>
      <c r="E174" s="0" t="n">
        <v>20</v>
      </c>
      <c r="F174" s="0" t="n">
        <v>41.62</v>
      </c>
      <c r="G174" s="0" t="n">
        <v>57</v>
      </c>
      <c r="H174" s="0" t="n">
        <v>53</v>
      </c>
      <c r="I174" s="0" t="n">
        <v>16.8</v>
      </c>
      <c r="J174" s="0" t="n">
        <v>-285.73</v>
      </c>
      <c r="K174" s="0" t="n">
        <v>3.64</v>
      </c>
      <c r="L174" s="0" t="n">
        <v>1.9</v>
      </c>
      <c r="N174" s="0" t="n">
        <f aca="false">D174+E174/60+F174/3600</f>
        <v>17.3448944444444</v>
      </c>
      <c r="O174" s="0" t="n">
        <f aca="false">N174*15</f>
        <v>260.173416666667</v>
      </c>
      <c r="P174" s="0" t="n">
        <f aca="false">G174+H174/60+I174/3600</f>
        <v>57.888</v>
      </c>
      <c r="R174" s="0" t="n">
        <f aca="false">SQRT((V$75-O174)^2+(W$75-P174)^2)</f>
        <v>0.141069841838153</v>
      </c>
    </row>
    <row r="175" customFormat="false" ht="13.8" hidden="false" customHeight="false" outlineLevel="0" collapsed="false">
      <c r="A175" s="0" t="n">
        <v>273</v>
      </c>
      <c r="B175" s="0" t="n">
        <v>335</v>
      </c>
      <c r="C175" s="0" t="n">
        <v>18.18</v>
      </c>
      <c r="D175" s="0" t="n">
        <v>17</v>
      </c>
      <c r="E175" s="0" t="n">
        <v>20</v>
      </c>
      <c r="F175" s="0" t="n">
        <v>6.97</v>
      </c>
      <c r="G175" s="0" t="n">
        <v>57</v>
      </c>
      <c r="H175" s="0" t="n">
        <v>52</v>
      </c>
      <c r="I175" s="0" t="n">
        <v>37.3</v>
      </c>
      <c r="J175" s="0" t="n">
        <v>-274.88</v>
      </c>
      <c r="K175" s="0" t="n">
        <v>3.88</v>
      </c>
      <c r="L175" s="0" t="n">
        <v>2</v>
      </c>
      <c r="N175" s="0" t="n">
        <f aca="false">D175+E175/60+F175/3600</f>
        <v>17.3352694444444</v>
      </c>
      <c r="O175" s="0" t="n">
        <f aca="false">N175*15</f>
        <v>260.029041666667</v>
      </c>
      <c r="P175" s="0" t="n">
        <f aca="false">G175+H175/60+I175/3600</f>
        <v>57.8770277777778</v>
      </c>
      <c r="R175" s="0" t="n">
        <f aca="false">SQRT((V$75-O175)^2+(W$75-P175)^2)</f>
        <v>0.0389970248511453</v>
      </c>
    </row>
    <row r="176" customFormat="false" ht="13.8" hidden="false" customHeight="false" outlineLevel="0" collapsed="false">
      <c r="A176" s="0" t="n">
        <v>276</v>
      </c>
      <c r="C176" s="0" t="n">
        <v>19.1</v>
      </c>
      <c r="D176" s="0" t="n">
        <v>17</v>
      </c>
      <c r="E176" s="0" t="n">
        <v>18</v>
      </c>
      <c r="F176" s="0" t="n">
        <v>31.14</v>
      </c>
      <c r="G176" s="0" t="n">
        <v>57</v>
      </c>
      <c r="H176" s="0" t="n">
        <v>52</v>
      </c>
      <c r="I176" s="0" t="n">
        <v>28.1</v>
      </c>
      <c r="J176" s="0" t="n">
        <v>-302.25</v>
      </c>
      <c r="K176" s="0" t="n">
        <v>4.23</v>
      </c>
      <c r="L176" s="0" t="n">
        <v>1.2</v>
      </c>
      <c r="N176" s="0" t="n">
        <f aca="false">D176+E176/60+F176/3600</f>
        <v>17.30865</v>
      </c>
      <c r="O176" s="0" t="n">
        <f aca="false">N176*15</f>
        <v>259.62975</v>
      </c>
      <c r="P176" s="0" t="n">
        <f aca="false">G176+H176/60+I176/3600</f>
        <v>57.8744722222222</v>
      </c>
      <c r="R176" s="0" t="n">
        <f aca="false">SQRT((V$75-O176)^2+(W$75-P176)^2)</f>
        <v>0.407391467391678</v>
      </c>
    </row>
    <row r="177" customFormat="false" ht="13.8" hidden="false" customHeight="false" outlineLevel="0" collapsed="false">
      <c r="A177" s="0" t="n">
        <v>277</v>
      </c>
      <c r="C177" s="0" t="n">
        <v>19.56</v>
      </c>
      <c r="D177" s="0" t="n">
        <v>17</v>
      </c>
      <c r="E177" s="0" t="n">
        <v>20</v>
      </c>
      <c r="F177" s="0" t="n">
        <v>45.61</v>
      </c>
      <c r="G177" s="0" t="n">
        <v>57</v>
      </c>
      <c r="H177" s="0" t="n">
        <v>52</v>
      </c>
      <c r="I177" s="0" t="n">
        <v>24.8</v>
      </c>
      <c r="J177" s="0" t="n">
        <v>-302.09</v>
      </c>
      <c r="K177" s="0" t="n">
        <v>5.58</v>
      </c>
      <c r="L177" s="0" t="n">
        <v>0.8</v>
      </c>
      <c r="N177" s="0" t="n">
        <f aca="false">D177+E177/60+F177/3600</f>
        <v>17.3460027777778</v>
      </c>
      <c r="O177" s="0" t="n">
        <f aca="false">N177*15</f>
        <v>260.190041666667</v>
      </c>
      <c r="P177" s="0" t="n">
        <f aca="false">G177+H177/60+I177/3600</f>
        <v>57.8735555555556</v>
      </c>
      <c r="R177" s="0" t="n">
        <f aca="false">SQRT((V$75-O177)^2+(W$75-P177)^2)</f>
        <v>0.160567836423749</v>
      </c>
    </row>
    <row r="178" customFormat="false" ht="13.8" hidden="false" customHeight="false" outlineLevel="0" collapsed="false">
      <c r="A178" s="0" t="n">
        <v>281</v>
      </c>
      <c r="C178" s="0" t="n">
        <v>19.51</v>
      </c>
      <c r="D178" s="0" t="n">
        <v>17</v>
      </c>
      <c r="E178" s="0" t="n">
        <v>20</v>
      </c>
      <c r="F178" s="0" t="n">
        <v>13.23</v>
      </c>
      <c r="G178" s="0" t="n">
        <v>57</v>
      </c>
      <c r="H178" s="0" t="n">
        <v>52</v>
      </c>
      <c r="I178" s="0" t="n">
        <v>19.8</v>
      </c>
      <c r="J178" s="0" t="n">
        <v>-291.1</v>
      </c>
      <c r="K178" s="0" t="n">
        <v>4.74</v>
      </c>
      <c r="L178" s="0" t="n">
        <v>1.4</v>
      </c>
      <c r="N178" s="0" t="n">
        <f aca="false">D178+E178/60+F178/3600</f>
        <v>17.3370083333333</v>
      </c>
      <c r="O178" s="0" t="n">
        <f aca="false">N178*15</f>
        <v>260.055125</v>
      </c>
      <c r="P178" s="0" t="n">
        <f aca="false">G178+H178/60+I178/3600</f>
        <v>57.8721666666667</v>
      </c>
      <c r="R178" s="0" t="n">
        <f aca="false">SQRT((V$75-O178)^2+(W$75-P178)^2)</f>
        <v>0.0478030891339953</v>
      </c>
    </row>
    <row r="179" customFormat="false" ht="13.8" hidden="false" customHeight="false" outlineLevel="0" collapsed="false">
      <c r="A179" s="0" t="n">
        <v>293</v>
      </c>
      <c r="C179" s="0" t="n">
        <v>18.89</v>
      </c>
      <c r="D179" s="0" t="n">
        <v>17</v>
      </c>
      <c r="E179" s="0" t="n">
        <v>20</v>
      </c>
      <c r="F179" s="0" t="n">
        <v>44.6</v>
      </c>
      <c r="G179" s="0" t="n">
        <v>57</v>
      </c>
      <c r="H179" s="0" t="n">
        <v>51</v>
      </c>
      <c r="I179" s="0" t="n">
        <v>39.7</v>
      </c>
      <c r="J179" s="0" t="n">
        <v>-288.47</v>
      </c>
      <c r="K179" s="0" t="n">
        <v>3.49</v>
      </c>
      <c r="L179" s="0" t="n">
        <v>2.3</v>
      </c>
      <c r="N179" s="0" t="n">
        <f aca="false">D179+E179/60+F179/3600</f>
        <v>17.3457222222222</v>
      </c>
      <c r="O179" s="0" t="n">
        <f aca="false">N179*15</f>
        <v>260.185833333333</v>
      </c>
      <c r="P179" s="0" t="n">
        <f aca="false">G179+H179/60+I179/3600</f>
        <v>57.8610277777778</v>
      </c>
      <c r="R179" s="0" t="n">
        <f aca="false">SQRT((V$75-O179)^2+(W$75-P179)^2)</f>
        <v>0.160326733180794</v>
      </c>
    </row>
    <row r="180" customFormat="false" ht="13.8" hidden="false" customHeight="false" outlineLevel="0" collapsed="false">
      <c r="A180" s="0" t="n">
        <v>304</v>
      </c>
      <c r="C180" s="0" t="n">
        <v>19.74</v>
      </c>
      <c r="D180" s="0" t="n">
        <v>17</v>
      </c>
      <c r="E180" s="0" t="n">
        <v>21</v>
      </c>
      <c r="F180" s="0" t="n">
        <v>22.25</v>
      </c>
      <c r="G180" s="0" t="n">
        <v>57</v>
      </c>
      <c r="H180" s="0" t="n">
        <v>51</v>
      </c>
      <c r="I180" s="0" t="n">
        <v>3.9</v>
      </c>
      <c r="J180" s="0" t="n">
        <v>-284.71</v>
      </c>
      <c r="K180" s="0" t="n">
        <v>4.53</v>
      </c>
      <c r="L180" s="0" t="n">
        <v>0.8</v>
      </c>
      <c r="N180" s="0" t="n">
        <f aca="false">D180+E180/60+F180/3600</f>
        <v>17.3561805555556</v>
      </c>
      <c r="O180" s="0" t="n">
        <f aca="false">N180*15</f>
        <v>260.342708333333</v>
      </c>
      <c r="P180" s="0" t="n">
        <f aca="false">G180+H180/60+I180/3600</f>
        <v>57.8510833333333</v>
      </c>
      <c r="R180" s="0" t="n">
        <f aca="false">SQRT((V$75-O180)^2+(W$75-P180)^2)</f>
        <v>0.314327152846451</v>
      </c>
    </row>
    <row r="181" customFormat="false" ht="13.8" hidden="false" customHeight="false" outlineLevel="0" collapsed="false">
      <c r="A181" s="0" t="n">
        <v>305</v>
      </c>
      <c r="C181" s="0" t="n">
        <v>18.96</v>
      </c>
      <c r="D181" s="0" t="n">
        <v>17</v>
      </c>
      <c r="E181" s="0" t="n">
        <v>19</v>
      </c>
      <c r="F181" s="0" t="n">
        <v>18.69</v>
      </c>
      <c r="G181" s="0" t="n">
        <v>57</v>
      </c>
      <c r="H181" s="0" t="n">
        <v>51</v>
      </c>
      <c r="I181" s="0" t="n">
        <v>3.7</v>
      </c>
      <c r="J181" s="0" t="n">
        <v>-293.41</v>
      </c>
      <c r="K181" s="0" t="n">
        <v>4.19</v>
      </c>
      <c r="L181" s="0" t="n">
        <v>1.9</v>
      </c>
      <c r="N181" s="0" t="n">
        <f aca="false">D181+E181/60+F181/3600</f>
        <v>17.3218583333333</v>
      </c>
      <c r="O181" s="0" t="n">
        <f aca="false">N181*15</f>
        <v>259.827875</v>
      </c>
      <c r="P181" s="0" t="n">
        <f aca="false">G181+H181/60+I181/3600</f>
        <v>57.8510277777778</v>
      </c>
      <c r="R181" s="0" t="n">
        <f aca="false">SQRT((V$75-O181)^2+(W$75-P181)^2)</f>
        <v>0.217005767578434</v>
      </c>
    </row>
    <row r="182" customFormat="false" ht="13.8" hidden="false" customHeight="false" outlineLevel="0" collapsed="false">
      <c r="A182" s="0" t="n">
        <v>333</v>
      </c>
      <c r="C182" s="0" t="n">
        <v>19.44</v>
      </c>
      <c r="D182" s="0" t="n">
        <v>17</v>
      </c>
      <c r="E182" s="0" t="n">
        <v>20</v>
      </c>
      <c r="F182" s="0" t="n">
        <v>16.57</v>
      </c>
      <c r="G182" s="0" t="n">
        <v>57</v>
      </c>
      <c r="H182" s="0" t="n">
        <v>48</v>
      </c>
      <c r="I182" s="0" t="n">
        <v>40.5</v>
      </c>
      <c r="J182" s="0" t="n">
        <v>-288.42</v>
      </c>
      <c r="K182" s="0" t="n">
        <v>3.89</v>
      </c>
      <c r="L182" s="0" t="n">
        <v>1.7</v>
      </c>
      <c r="N182" s="0" t="n">
        <f aca="false">D182+E182/60+F182/3600</f>
        <v>17.3379361111111</v>
      </c>
      <c r="O182" s="0" t="n">
        <f aca="false">N182*15</f>
        <v>260.069041666667</v>
      </c>
      <c r="P182" s="0" t="n">
        <f aca="false">G182+H182/60+I182/3600</f>
        <v>57.81125</v>
      </c>
      <c r="R182" s="0" t="n">
        <f aca="false">SQRT((V$75-O182)^2+(W$75-P182)^2)</f>
        <v>0.109701303873252</v>
      </c>
    </row>
    <row r="183" customFormat="false" ht="13.8" hidden="false" customHeight="false" outlineLevel="0" collapsed="false">
      <c r="A183" s="0" t="n">
        <v>336</v>
      </c>
      <c r="C183" s="0" t="n">
        <v>19.67</v>
      </c>
      <c r="D183" s="0" t="n">
        <v>17</v>
      </c>
      <c r="E183" s="0" t="n">
        <v>20</v>
      </c>
      <c r="F183" s="0" t="n">
        <v>59.09</v>
      </c>
      <c r="G183" s="0" t="n">
        <v>57</v>
      </c>
      <c r="H183" s="0" t="n">
        <v>48</v>
      </c>
      <c r="I183" s="0" t="n">
        <v>16.2</v>
      </c>
      <c r="J183" s="0" t="n">
        <v>-290.32</v>
      </c>
      <c r="K183" s="0" t="n">
        <v>4.08</v>
      </c>
      <c r="L183" s="0" t="n">
        <v>1.6</v>
      </c>
      <c r="N183" s="0" t="n">
        <f aca="false">D183+E183/60+F183/3600</f>
        <v>17.3497472222222</v>
      </c>
      <c r="O183" s="0" t="n">
        <f aca="false">N183*15</f>
        <v>260.246208333333</v>
      </c>
      <c r="P183" s="0" t="n">
        <f aca="false">G183+H183/60+I183/3600</f>
        <v>57.8045</v>
      </c>
      <c r="R183" s="0" t="n">
        <f aca="false">SQRT((V$75-O183)^2+(W$75-P183)^2)</f>
        <v>0.238569374609554</v>
      </c>
    </row>
    <row r="184" customFormat="false" ht="13.8" hidden="false" customHeight="false" outlineLevel="0" collapsed="false">
      <c r="A184" s="0" t="n">
        <v>345</v>
      </c>
      <c r="C184" s="0" t="n">
        <v>19.14</v>
      </c>
      <c r="D184" s="0" t="n">
        <v>17</v>
      </c>
      <c r="E184" s="0" t="n">
        <v>19</v>
      </c>
      <c r="F184" s="0" t="n">
        <v>4.39</v>
      </c>
      <c r="G184" s="0" t="n">
        <v>57</v>
      </c>
      <c r="H184" s="0" t="n">
        <v>47</v>
      </c>
      <c r="I184" s="0" t="n">
        <v>8.9</v>
      </c>
      <c r="J184" s="0" t="n">
        <v>-294.31</v>
      </c>
      <c r="K184" s="0" t="n">
        <v>3.24</v>
      </c>
      <c r="L184" s="0" t="n">
        <v>2.2</v>
      </c>
      <c r="N184" s="0" t="n">
        <f aca="false">D184+E184/60+F184/3600</f>
        <v>17.3178861111111</v>
      </c>
      <c r="O184" s="0" t="n">
        <f aca="false">N184*15</f>
        <v>259.768291666667</v>
      </c>
      <c r="P184" s="0" t="n">
        <f aca="false">G184+H184/60+I184/3600</f>
        <v>57.7858055555556</v>
      </c>
      <c r="R184" s="0" t="n">
        <f aca="false">SQRT((V$75-O184)^2+(W$75-P184)^2)</f>
        <v>0.296653273203578</v>
      </c>
    </row>
    <row r="185" customFormat="false" ht="13.8" hidden="false" customHeight="false" outlineLevel="0" collapsed="false">
      <c r="A185" s="0" t="n">
        <v>374</v>
      </c>
      <c r="C185" s="0" t="n">
        <v>19.45</v>
      </c>
      <c r="D185" s="0" t="n">
        <v>17</v>
      </c>
      <c r="E185" s="0" t="n">
        <v>18</v>
      </c>
      <c r="F185" s="0" t="n">
        <v>50.95</v>
      </c>
      <c r="G185" s="0" t="n">
        <v>57</v>
      </c>
      <c r="H185" s="0" t="n">
        <v>41</v>
      </c>
      <c r="I185" s="0" t="n">
        <v>37.7</v>
      </c>
      <c r="J185" s="0" t="n">
        <v>-288.88</v>
      </c>
      <c r="K185" s="0" t="n">
        <v>4.98</v>
      </c>
      <c r="L185" s="0" t="n">
        <v>1.2</v>
      </c>
      <c r="N185" s="0" t="n">
        <f aca="false">D185+E185/60+F185/3600</f>
        <v>17.3141527777778</v>
      </c>
      <c r="O185" s="0" t="n">
        <f aca="false">N185*15</f>
        <v>259.712291666667</v>
      </c>
      <c r="P185" s="0" t="n">
        <f aca="false">G185+H185/60+I185/3600</f>
        <v>57.6938055555556</v>
      </c>
      <c r="R185" s="0" t="n">
        <f aca="false">SQRT((V$75-O185)^2+(W$75-P185)^2)</f>
        <v>0.391606908715868</v>
      </c>
    </row>
    <row r="186" customFormat="false" ht="13.8" hidden="false" customHeight="false" outlineLevel="0" collapsed="false">
      <c r="A186" s="0" t="n">
        <v>376</v>
      </c>
      <c r="C186" s="0" t="n">
        <v>19.5</v>
      </c>
      <c r="D186" s="0" t="n">
        <v>17</v>
      </c>
      <c r="E186" s="0" t="n">
        <v>17</v>
      </c>
      <c r="F186" s="0" t="n">
        <v>33.69</v>
      </c>
      <c r="G186" s="0" t="n">
        <v>57</v>
      </c>
      <c r="H186" s="0" t="n">
        <v>41</v>
      </c>
      <c r="I186" s="0" t="n">
        <v>2.1</v>
      </c>
      <c r="J186" s="0" t="n">
        <v>-296.79</v>
      </c>
      <c r="K186" s="0" t="n">
        <v>3.34</v>
      </c>
      <c r="L186" s="0" t="n">
        <v>1.8</v>
      </c>
      <c r="N186" s="0" t="n">
        <f aca="false">D186+E186/60+F186/3600</f>
        <v>17.2926916666667</v>
      </c>
      <c r="O186" s="0" t="n">
        <f aca="false">N186*15</f>
        <v>259.390375</v>
      </c>
      <c r="P186" s="0" t="n">
        <f aca="false">G186+H186/60+I186/3600</f>
        <v>57.6839166666667</v>
      </c>
      <c r="R186" s="0" t="n">
        <f aca="false">SQRT((V$75-O186)^2+(W$75-P186)^2)</f>
        <v>0.685041436512597</v>
      </c>
    </row>
    <row r="187" customFormat="false" ht="13.8" hidden="false" customHeight="false" outlineLevel="0" collapsed="false">
      <c r="A187" s="0" t="n">
        <v>401</v>
      </c>
      <c r="C187" s="0" t="n">
        <v>19.66</v>
      </c>
      <c r="D187" s="0" t="n">
        <v>17</v>
      </c>
      <c r="E187" s="0" t="n">
        <v>19</v>
      </c>
      <c r="F187" s="0" t="n">
        <v>55.18</v>
      </c>
      <c r="G187" s="0" t="n">
        <v>57</v>
      </c>
      <c r="H187" s="0" t="n">
        <v>33</v>
      </c>
      <c r="I187" s="0" t="n">
        <v>0.7</v>
      </c>
      <c r="J187" s="0" t="n">
        <v>-272.36</v>
      </c>
      <c r="K187" s="0" t="n">
        <v>4.3</v>
      </c>
      <c r="L187" s="0" t="n">
        <v>1.1</v>
      </c>
      <c r="N187" s="0" t="n">
        <f aca="false">D187+E187/60+F187/3600</f>
        <v>17.3319944444444</v>
      </c>
      <c r="O187" s="0" t="n">
        <f aca="false">N187*15</f>
        <v>259.979916666667</v>
      </c>
      <c r="P187" s="0" t="n">
        <f aca="false">G187+H187/60+I187/3600</f>
        <v>57.5501944444445</v>
      </c>
      <c r="R187" s="0" t="n">
        <f aca="false">SQRT((V$75-O187)^2+(W$75-P187)^2)</f>
        <v>0.36950102701885</v>
      </c>
    </row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2021-12-14T09:16:30Z</dcterms:created>
  <dc:creator/>
  <dc:description/>
  <dc:language>en-CA</dc:language>
  <cp:lastModifiedBy/>
  <dcterms:modified xsi:type="dcterms:W3CDTF">2021-12-15T10:51:14Z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