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sanchez/Documents/"/>
    </mc:Choice>
  </mc:AlternateContent>
  <xr:revisionPtr revIDLastSave="0" documentId="8_{91DFF023-0041-4D45-B56D-830D252179F2}" xr6:coauthVersionLast="47" xr6:coauthVersionMax="47" xr10:uidLastSave="{00000000-0000-0000-0000-000000000000}"/>
  <bookViews>
    <workbookView xWindow="300" yWindow="900" windowWidth="28040" windowHeight="16280" xr2:uid="{9A3D29AD-0854-4141-8ED8-F1FE57DEA61F}"/>
  </bookViews>
  <sheets>
    <sheet name="cg3fa22ee" sheetId="1" r:id="rId1"/>
    <sheet name="Total Chart" sheetId="2" r:id="rId2"/>
    <sheet name="Pivot chart " sheetId="3" r:id="rId3"/>
  </sheets>
  <definedNames>
    <definedName name="Maxscore">80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I6" i="1"/>
  <c r="I7" i="1"/>
  <c r="I8" i="1"/>
  <c r="I9" i="1"/>
  <c r="I14" i="1"/>
  <c r="I15" i="1"/>
  <c r="I16" i="1"/>
  <c r="I17" i="1"/>
  <c r="I22" i="1"/>
  <c r="I23" i="1"/>
  <c r="I24" i="1"/>
  <c r="I25" i="1"/>
  <c r="I30" i="1"/>
  <c r="I31" i="1"/>
  <c r="I32" i="1"/>
  <c r="I33" i="1"/>
  <c r="I38" i="1"/>
  <c r="I39" i="1"/>
  <c r="I40" i="1"/>
  <c r="I2" i="1"/>
  <c r="H7" i="1"/>
  <c r="H8" i="1"/>
  <c r="H9" i="1"/>
  <c r="H15" i="1"/>
  <c r="H16" i="1"/>
  <c r="H17" i="1"/>
  <c r="H18" i="1"/>
  <c r="H23" i="1"/>
  <c r="H24" i="1"/>
  <c r="H25" i="1"/>
  <c r="H26" i="1"/>
  <c r="H31" i="1"/>
  <c r="H32" i="1"/>
  <c r="H33" i="1"/>
  <c r="H34" i="1"/>
  <c r="H39" i="1"/>
  <c r="H40" i="1"/>
  <c r="H2" i="1"/>
  <c r="C45" i="1"/>
  <c r="D45" i="1"/>
  <c r="E45" i="1"/>
  <c r="F45" i="1"/>
  <c r="D44" i="1"/>
  <c r="E44" i="1"/>
  <c r="F44" i="1"/>
  <c r="C44" i="1"/>
  <c r="D43" i="1"/>
  <c r="E43" i="1"/>
  <c r="F43" i="1"/>
  <c r="C43" i="1"/>
  <c r="D42" i="1"/>
  <c r="E42" i="1"/>
  <c r="F42" i="1"/>
  <c r="C42" i="1"/>
  <c r="G3" i="1"/>
  <c r="H3" i="1" s="1"/>
  <c r="G4" i="1"/>
  <c r="H4" i="1" s="1"/>
  <c r="G5" i="1"/>
  <c r="H5" i="1" s="1"/>
  <c r="G6" i="1"/>
  <c r="H6" i="1" s="1"/>
  <c r="G7" i="1"/>
  <c r="G8" i="1"/>
  <c r="G9" i="1"/>
  <c r="G10" i="1"/>
  <c r="H10" i="1" s="1"/>
  <c r="G11" i="1"/>
  <c r="I11" i="1" s="1"/>
  <c r="G12" i="1"/>
  <c r="H12" i="1" s="1"/>
  <c r="G13" i="1"/>
  <c r="H13" i="1" s="1"/>
  <c r="G14" i="1"/>
  <c r="H14" i="1" s="1"/>
  <c r="G15" i="1"/>
  <c r="G16" i="1"/>
  <c r="G17" i="1"/>
  <c r="G18" i="1"/>
  <c r="I18" i="1" s="1"/>
  <c r="G19" i="1"/>
  <c r="I19" i="1" s="1"/>
  <c r="G20" i="1"/>
  <c r="H20" i="1" s="1"/>
  <c r="G21" i="1"/>
  <c r="H21" i="1" s="1"/>
  <c r="G22" i="1"/>
  <c r="H22" i="1" s="1"/>
  <c r="G23" i="1"/>
  <c r="G24" i="1"/>
  <c r="G25" i="1"/>
  <c r="G26" i="1"/>
  <c r="I26" i="1" s="1"/>
  <c r="G27" i="1"/>
  <c r="I27" i="1" s="1"/>
  <c r="G28" i="1"/>
  <c r="H28" i="1" s="1"/>
  <c r="G29" i="1"/>
  <c r="H29" i="1" s="1"/>
  <c r="G30" i="1"/>
  <c r="H30" i="1" s="1"/>
  <c r="G31" i="1"/>
  <c r="G32" i="1"/>
  <c r="G33" i="1"/>
  <c r="G34" i="1"/>
  <c r="I34" i="1" s="1"/>
  <c r="G35" i="1"/>
  <c r="I35" i="1" s="1"/>
  <c r="G36" i="1"/>
  <c r="H36" i="1" s="1"/>
  <c r="G37" i="1"/>
  <c r="H37" i="1" s="1"/>
  <c r="G38" i="1"/>
  <c r="H38" i="1" s="1"/>
  <c r="G39" i="1"/>
  <c r="G40" i="1"/>
  <c r="G42" i="1" l="1"/>
  <c r="H35" i="1"/>
  <c r="H27" i="1"/>
  <c r="H19" i="1"/>
  <c r="H11" i="1"/>
  <c r="I10" i="1"/>
  <c r="G45" i="1"/>
  <c r="I37" i="1"/>
  <c r="I29" i="1"/>
  <c r="I21" i="1"/>
  <c r="I13" i="1"/>
  <c r="I5" i="1"/>
  <c r="I36" i="1"/>
  <c r="I28" i="1"/>
  <c r="I20" i="1"/>
  <c r="I12" i="1"/>
  <c r="I4" i="1"/>
  <c r="I3" i="1"/>
  <c r="G44" i="1"/>
  <c r="G43" i="1"/>
</calcChain>
</file>

<file path=xl/sharedStrings.xml><?xml version="1.0" encoding="utf-8"?>
<sst xmlns="http://schemas.openxmlformats.org/spreadsheetml/2006/main" count="138" uniqueCount="98">
  <si>
    <t>A0011</t>
  </si>
  <si>
    <t>Student ID</t>
  </si>
  <si>
    <t>Quiz 2</t>
  </si>
  <si>
    <t>Quiz 3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</si>
  <si>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</si>
  <si>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</si>
  <si>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</si>
  <si>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</si>
  <si>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</si>
  <si>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</si>
  <si>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</si>
  <si>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</si>
  <si>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</si>
  <si>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</si>
  <si>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</si>
  <si>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</si>
  <si>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</si>
  <si>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</si>
  <si>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</si>
  <si>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</si>
  <si>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</si>
  <si>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</si>
  <si>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</si>
  <si>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</si>
  <si>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</si>
  <si>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</si>
  <si>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</si>
  <si>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</si>
  <si>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</si>
  <si>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</si>
  <si>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</si>
  <si>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</si>
  <si>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</si>
  <si>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</si>
  <si>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</si>
  <si>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</si>
  <si>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</si>
  <si>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</si>
  <si>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</si>
  <si>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</si>
  <si>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</si>
  <si>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</si>
  <si>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 xml:space="preserve">Quiz 1 </t>
  </si>
  <si>
    <t xml:space="preserve">Quiz 4 </t>
  </si>
  <si>
    <t>Nick Rivera</t>
  </si>
  <si>
    <t>Montgomery Burns</t>
  </si>
  <si>
    <t>Rod Flanders</t>
  </si>
  <si>
    <t>Cecil Terwilliger</t>
  </si>
  <si>
    <t>Maude Flanders</t>
  </si>
  <si>
    <t>Langdon Alger</t>
  </si>
  <si>
    <t>Nelsen Hunts</t>
  </si>
  <si>
    <t>Samantha Stanky</t>
  </si>
  <si>
    <t>Troy McClure</t>
  </si>
  <si>
    <t>Joseph Quimbey</t>
  </si>
  <si>
    <t>Clancy Wiggum</t>
  </si>
  <si>
    <t>Bart Simpson</t>
  </si>
  <si>
    <t>Elizabeth Hoover</t>
  </si>
  <si>
    <t>Seymour Skiner</t>
  </si>
  <si>
    <t>Alison Taylor</t>
  </si>
  <si>
    <t>Dewey Largoon</t>
  </si>
  <si>
    <t>Edna Krabappel</t>
  </si>
  <si>
    <t>Patty Bouvier</t>
  </si>
  <si>
    <t>Cornelius Talmadge</t>
  </si>
  <si>
    <t>Martin Princess</t>
  </si>
  <si>
    <t>Ralph Wiggum</t>
  </si>
  <si>
    <t>Otto Manns</t>
  </si>
  <si>
    <t>Selma Bouvier</t>
  </si>
  <si>
    <t>Ned Flanders</t>
  </si>
  <si>
    <t>Hans Molemen</t>
  </si>
  <si>
    <t>Jebi Springfeld</t>
  </si>
  <si>
    <t>Janey Hagstreem</t>
  </si>
  <si>
    <t>Beatrice Simmons</t>
  </si>
  <si>
    <t>Todd Flanders</t>
  </si>
  <si>
    <t>Lisa Simpson</t>
  </si>
  <si>
    <t>Apu Nahasapeemapetilon</t>
  </si>
  <si>
    <t>Waylend Smithers</t>
  </si>
  <si>
    <t>Barney Gumbell</t>
  </si>
  <si>
    <t>Homer Simpson</t>
  </si>
  <si>
    <t>B</t>
  </si>
  <si>
    <t>Kent Brocmann</t>
  </si>
  <si>
    <t>Herbert Powel</t>
  </si>
  <si>
    <t>Krusty Clown</t>
  </si>
  <si>
    <t>Silvia Winfield</t>
  </si>
  <si>
    <t>Manjulla Nahasapeemapetilon</t>
  </si>
  <si>
    <t xml:space="preserve">Student Names </t>
  </si>
  <si>
    <t xml:space="preserve">Total </t>
  </si>
  <si>
    <t>Average-rows</t>
  </si>
  <si>
    <t>Average-count</t>
  </si>
  <si>
    <t xml:space="preserve">Average-built in </t>
  </si>
  <si>
    <t>Stdev</t>
  </si>
  <si>
    <t>P/NP</t>
  </si>
  <si>
    <t>Grades</t>
  </si>
  <si>
    <t>F</t>
  </si>
  <si>
    <t>C</t>
  </si>
  <si>
    <t>A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</si>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</sst>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98338337204256E-2"/>
          <c:y val="5.1344262295081967E-2"/>
          <c:w val="0.93681061450052561"/>
          <c:h val="0.86825128006540164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E6-BD4D-8CC1-5AD51DF54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E6-BD4D-8CC1-5AD51DF54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E6-BD4D-8CC1-5AD51DF54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E6-BD4D-8CC1-5AD51DF54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E6-BD4D-8CC1-5AD51DF54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E6-BD4D-8CC1-5AD51DF542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E6-BD4D-8CC1-5AD51DF542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6E6-BD4D-8CC1-5AD51DF542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6E6-BD4D-8CC1-5AD51DF542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6E6-BD4D-8CC1-5AD51DF5429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6E6-BD4D-8CC1-5AD51DF5429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6E6-BD4D-8CC1-5AD51DF5429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6E6-BD4D-8CC1-5AD51DF5429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6E6-BD4D-8CC1-5AD51DF5429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6E6-BD4D-8CC1-5AD51DF5429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6E6-BD4D-8CC1-5AD51DF5429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6E6-BD4D-8CC1-5AD51DF5429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6E6-BD4D-8CC1-5AD51DF5429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6E6-BD4D-8CC1-5AD51DF5429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6E6-BD4D-8CC1-5AD51DF5429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6E6-BD4D-8CC1-5AD51DF5429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6E6-BD4D-8CC1-5AD51DF5429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6E6-BD4D-8CC1-5AD51DF5429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6E6-BD4D-8CC1-5AD51DF5429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6E6-BD4D-8CC1-5AD51DF5429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6E6-BD4D-8CC1-5AD51DF5429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6E6-BD4D-8CC1-5AD51DF5429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6E6-BD4D-8CC1-5AD51DF5429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6E6-BD4D-8CC1-5AD51DF5429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6E6-BD4D-8CC1-5AD51DF5429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6E6-BD4D-8CC1-5AD51DF5429D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6E6-BD4D-8CC1-5AD51DF5429D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6E6-BD4D-8CC1-5AD51DF5429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6E6-BD4D-8CC1-5AD51DF5429D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6E6-BD4D-8CC1-5AD51DF5429D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6E6-BD4D-8CC1-5AD51DF5429D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6E6-BD4D-8CC1-5AD51DF5429D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6E6-BD4D-8CC1-5AD51DF5429D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6E6-BD4D-8CC1-5AD51DF5429D}"/>
              </c:ext>
            </c:extLst>
          </c:dPt>
          <c:val>
            <c:numRef>
              <c:f>'Total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6E6-BD4D-8CC1-5AD51DF5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972016"/>
        <c:axId val="1435973664"/>
      </c:barChart>
      <c:catAx>
        <c:axId val="14359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3664"/>
        <c:crosses val="autoZero"/>
        <c:auto val="1"/>
        <c:lblAlgn val="ctr"/>
        <c:lblOffset val="100"/>
        <c:noMultiLvlLbl val="0"/>
      </c:catAx>
      <c:valAx>
        <c:axId val="14359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98338337204256E-2"/>
          <c:y val="5.1344262295081967E-2"/>
          <c:w val="0.93681061450052561"/>
          <c:h val="0.86825128006540164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4-C843-9B3B-ED750B9FF1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4-C843-9B3B-ED750B9F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972016"/>
        <c:axId val="1435973664"/>
      </c:barChart>
      <c:catAx>
        <c:axId val="14359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3664"/>
        <c:crosses val="autoZero"/>
        <c:auto val="1"/>
        <c:lblAlgn val="ctr"/>
        <c:lblOffset val="100"/>
        <c:noMultiLvlLbl val="0"/>
      </c:catAx>
      <c:valAx>
        <c:axId val="14359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[SanchezLab4.xlsx]Pivot chart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chart 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5-1E41-A967-853B6DC6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88560"/>
        <c:axId val="1161090208"/>
      </c:barChart>
      <c:catAx>
        <c:axId val="1161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0208"/>
        <c:crosses val="autoZero"/>
        <c:auto val="1"/>
        <c:lblAlgn val="ctr"/>
        <c:lblOffset val="100"/>
        <c:noMultiLvlLbl val="0"/>
      </c:catAx>
      <c:valAx>
        <c:axId val="1161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[SanchezLab4.xlsx]Pivot chart 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chart 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 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chart 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5-D24D-A596-909D5DC1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0</xdr:rowOff>
    </xdr:from>
    <xdr:to>
      <xdr:col>6</xdr:col>
      <xdr:colOff>538480</xdr:colOff>
      <xdr:row>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0C5D0-B9B5-3049-804A-74EE64573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120650</xdr:rowOff>
    </xdr:from>
    <xdr:to>
      <xdr:col>15</xdr:col>
      <xdr:colOff>647700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CC1E4-1EA0-0F79-C590-E9CE9B936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57150</xdr:rowOff>
    </xdr:from>
    <xdr:to>
      <xdr:col>13</xdr:col>
      <xdr:colOff>311150</xdr:colOff>
      <xdr:row>24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706BD-292C-2B5F-A0BF-2D493538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11</xdr:row>
      <xdr:rowOff>82550</xdr:rowOff>
    </xdr:from>
    <xdr:to>
      <xdr:col>7</xdr:col>
      <xdr:colOff>304800</xdr:colOff>
      <xdr:row>24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31176-B292-69A2-569B-F4F25864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5.804803935185" createdVersion="8" refreshedVersion="8" minRefreshableVersion="3" recordCount="39" xr:uid="{C79D929A-68ED-2F44-9476-8ABBB8DD32D5}">
  <cacheSource type="worksheet">
    <worksheetSource ref="A1:A40" sheet="Pivot chart 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8BABB-B98C-7E4D-87FE-3B193FFB7A7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EAAF-B6AF-0847-97C5-2089201DBFDA}">
  <dimension ref="A1:I45"/>
  <sheetViews>
    <sheetView tabSelected="1" zoomScale="125" workbookViewId="0">
      <selection activeCell="C20" sqref="C20"/>
    </sheetView>
  </sheetViews>
  <sheetFormatPr baseColWidth="10" defaultRowHeight="16" x14ac:dyDescent="0.2"/>
  <cols>
    <col min="1" max="1" width="20.1640625" customWidth="1"/>
    <col min="2" max="2" width="16" customWidth="1"/>
    <col min="3" max="3" width="15" customWidth="1"/>
    <col min="4" max="4" width="16.6640625" customWidth="1"/>
    <col min="5" max="5" width="16.33203125" customWidth="1"/>
    <col min="6" max="6" width="14.6640625" customWidth="1"/>
    <col min="7" max="7" width="12.6640625" customWidth="1"/>
  </cols>
  <sheetData>
    <row r="1" spans="1:9" x14ac:dyDescent="0.2">
      <c r="A1" t="s">
        <v>84</v>
      </c>
      <c r="B1" t="s">
        <v>1</v>
      </c>
      <c r="C1" t="s">
        <v>42</v>
      </c>
      <c r="D1" t="s">
        <v>2</v>
      </c>
      <c r="E1" t="s">
        <v>3</v>
      </c>
      <c r="F1" t="s">
        <v>43</v>
      </c>
      <c r="G1" t="s">
        <v>85</v>
      </c>
      <c r="H1" t="s">
        <v>90</v>
      </c>
      <c r="I1" t="s">
        <v>91</v>
      </c>
    </row>
    <row r="2" spans="1:9" ht="17" x14ac:dyDescent="0.25">
      <c r="A2" s="1" t="s">
        <v>81</v>
      </c>
      <c r="B2" t="s">
        <v>41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"P","NP")</f>
        <v>NP</v>
      </c>
      <c r="I2" t="str">
        <f>IF(G2&gt;=Maxscore*70%, IF(G2&gt;=Maxscore*80%, IF(G2&gt;=90*80%,"A","B"), "C"), "F")</f>
        <v>F</v>
      </c>
    </row>
    <row r="3" spans="1:9" ht="17" x14ac:dyDescent="0.25">
      <c r="A3" s="1" t="s">
        <v>48</v>
      </c>
      <c r="B3" t="s">
        <v>8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 "P","NP")</f>
        <v>P</v>
      </c>
      <c r="I3" t="str">
        <f>IF(G3&gt;=Maxscore*70%, IF(G3&gt;=Maxscore*80%, IF(G3&gt;=90*80%,"A","B"), "C"), "F")</f>
        <v>C</v>
      </c>
    </row>
    <row r="4" spans="1:9" ht="17" x14ac:dyDescent="0.25">
      <c r="A4" s="1" t="s">
        <v>65</v>
      </c>
      <c r="B4" t="s">
        <v>29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 IF(G4&gt;=Maxscore*80%, IF(G4&gt;=90*80%,"A","B"), "C"), "F")</f>
        <v>A</v>
      </c>
    </row>
    <row r="5" spans="1:9" ht="17" x14ac:dyDescent="0.25">
      <c r="A5" s="1" t="s">
        <v>69</v>
      </c>
      <c r="B5" t="s">
        <v>33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 IF(G5&gt;=Maxscore*80%, IF(G5&gt;=90*80%,"A","B"), "C"), "F")</f>
        <v>B</v>
      </c>
    </row>
    <row r="6" spans="1:9" ht="17" x14ac:dyDescent="0.25">
      <c r="A6" s="1" t="s">
        <v>54</v>
      </c>
      <c r="B6" t="s">
        <v>15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 IF(G6&gt;=Maxscore*80%, IF(G6&gt;=90*80%,"A","B"), "C"), "F")</f>
        <v>C</v>
      </c>
    </row>
    <row r="7" spans="1:9" ht="17" x14ac:dyDescent="0.25">
      <c r="A7" s="1" t="s">
        <v>68</v>
      </c>
      <c r="B7" t="s">
        <v>32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 IF(G7&gt;=Maxscore*80%, IF(G7&gt;=90*80%,"A","B"), "C"), "F")</f>
        <v>A</v>
      </c>
    </row>
    <row r="8" spans="1:9" ht="17" x14ac:dyDescent="0.25">
      <c r="A8" s="1" t="s">
        <v>61</v>
      </c>
      <c r="B8" t="s">
        <v>25</v>
      </c>
      <c r="C8">
        <v>13</v>
      </c>
      <c r="D8">
        <v>15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 IF(G8&gt;=Maxscore*80%, IF(G8&gt;=90*80%,"A","B"), "C"), "F")</f>
        <v>F</v>
      </c>
    </row>
    <row r="9" spans="1:9" ht="17" x14ac:dyDescent="0.25">
      <c r="A9" s="1" t="s">
        <v>55</v>
      </c>
      <c r="B9" t="s">
        <v>16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 IF(G9&gt;=Maxscore*80%, IF(G9&gt;=90*80%,"A","B"), "C"), "F")</f>
        <v>F</v>
      </c>
    </row>
    <row r="10" spans="1:9" ht="17" x14ac:dyDescent="0.25">
      <c r="A10" s="1" t="s">
        <v>60</v>
      </c>
      <c r="B10" t="s">
        <v>24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 IF(G10&gt;=Maxscore*80%, IF(G10&gt;=90*80%,"A","B"), "C"), "F")</f>
        <v>C</v>
      </c>
    </row>
    <row r="11" spans="1:9" ht="17" x14ac:dyDescent="0.25">
      <c r="A11" s="1" t="s">
        <v>66</v>
      </c>
      <c r="B11" t="s">
        <v>30</v>
      </c>
      <c r="C11">
        <v>14</v>
      </c>
      <c r="D11">
        <v>17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 IF(G11&gt;=Maxscore*80%, IF(G11&gt;=90*80%,"A","B"), "C"), "F")</f>
        <v>F</v>
      </c>
    </row>
    <row r="12" spans="1:9" ht="17" x14ac:dyDescent="0.25">
      <c r="A12" s="1" t="s">
        <v>44</v>
      </c>
      <c r="B12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 IF(G12&gt;=Maxscore*80%, IF(G12&gt;=90*80%,"A","B"), "C"), "F")</f>
        <v>C</v>
      </c>
    </row>
    <row r="13" spans="1:9" ht="17" x14ac:dyDescent="0.25">
      <c r="A13" s="1" t="s">
        <v>77</v>
      </c>
      <c r="B13" t="s">
        <v>11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 IF(G13&gt;=Maxscore*80%, IF(G13&gt;=90*80%,"A","B"), "C"), "F")</f>
        <v>A</v>
      </c>
    </row>
    <row r="14" spans="1:9" ht="17" x14ac:dyDescent="0.25">
      <c r="A14" s="1" t="s">
        <v>67</v>
      </c>
      <c r="B14" t="s">
        <v>31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 IF(G14&gt;=Maxscore*80%, IF(G14&gt;=90*80%,"A","B"), "C"), "F")</f>
        <v>F</v>
      </c>
    </row>
    <row r="15" spans="1:9" ht="17" x14ac:dyDescent="0.25">
      <c r="A15" s="1" t="s">
        <v>76</v>
      </c>
      <c r="B15" t="s">
        <v>40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 IF(G15&gt;=Maxscore*80%, IF(G15&gt;=90*80%,"A","B"), "C"), "F")</f>
        <v>C</v>
      </c>
    </row>
    <row r="16" spans="1:9" ht="17" x14ac:dyDescent="0.25">
      <c r="A16" s="1" t="s">
        <v>74</v>
      </c>
      <c r="B16" t="s">
        <v>38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 IF(G16&gt;=Maxscore*80%, IF(G16&gt;=90*80%,"A","B"), "C"), "F")</f>
        <v>C</v>
      </c>
    </row>
    <row r="17" spans="1:9" ht="17" x14ac:dyDescent="0.25">
      <c r="A17" s="1" t="s">
        <v>73</v>
      </c>
      <c r="B17" t="s">
        <v>37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 IF(G17&gt;=Maxscore*80%, IF(G17&gt;=90*80%,"A","B"), "C"), "F")</f>
        <v>C</v>
      </c>
    </row>
    <row r="18" spans="1:9" ht="17" x14ac:dyDescent="0.25">
      <c r="A18" s="1" t="s">
        <v>75</v>
      </c>
      <c r="B18" t="s">
        <v>39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 IF(G18&gt;=Maxscore*80%, IF(G18&gt;=90*80%,"A","B"), "C"), "F")</f>
        <v>F</v>
      </c>
    </row>
    <row r="19" spans="1:9" ht="17" x14ac:dyDescent="0.25">
      <c r="A19" s="1" t="s">
        <v>57</v>
      </c>
      <c r="B19" t="s">
        <v>20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 IF(G19&gt;=Maxscore*80%, IF(G19&gt;=90*80%,"A","B"), "C"), "F")</f>
        <v>B</v>
      </c>
    </row>
    <row r="20" spans="1:9" ht="17" x14ac:dyDescent="0.25">
      <c r="A20" s="1" t="s">
        <v>79</v>
      </c>
      <c r="B20" t="s">
        <v>23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 IF(G20&gt;=Maxscore*80%, IF(G20&gt;=90*80%,"A","B"), "C"), "F")</f>
        <v>A</v>
      </c>
    </row>
    <row r="21" spans="1:9" ht="17" x14ac:dyDescent="0.25">
      <c r="A21" s="1" t="s">
        <v>52</v>
      </c>
      <c r="B21" t="s">
        <v>13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 IF(G21&gt;=Maxscore*80%, IF(G21&gt;=90*80%,"A","B"), "C"), "F")</f>
        <v>C</v>
      </c>
    </row>
    <row r="22" spans="1:9" ht="17" x14ac:dyDescent="0.25">
      <c r="A22" s="1" t="s">
        <v>45</v>
      </c>
      <c r="B22" t="s">
        <v>4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 IF(G22&gt;=Maxscore*80%, IF(G22&gt;=90*80%,"A","B"), "C"), "F")</f>
        <v>C</v>
      </c>
    </row>
    <row r="23" spans="1:9" ht="17" x14ac:dyDescent="0.25">
      <c r="A23" s="1" t="s">
        <v>53</v>
      </c>
      <c r="B23" t="s">
        <v>14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 IF(G23&gt;=Maxscore*80%, IF(G23&gt;=90*80%,"A","B"), "C"), "F")</f>
        <v>B</v>
      </c>
    </row>
    <row r="24" spans="1:9" ht="17" x14ac:dyDescent="0.25">
      <c r="A24" s="1" t="s">
        <v>59</v>
      </c>
      <c r="B24" t="s">
        <v>22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 IF(G24&gt;=Maxscore*80%, IF(G24&gt;=90*80%,"A","B"), "C"), "F")</f>
        <v>C</v>
      </c>
    </row>
    <row r="25" spans="1:9" ht="17" x14ac:dyDescent="0.25">
      <c r="A25" s="1" t="s">
        <v>82</v>
      </c>
      <c r="B25" t="s">
        <v>5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 IF(G25&gt;=Maxscore*80%, IF(G25&gt;=90*80%,"A","B"), "C"), "F")</f>
        <v>C</v>
      </c>
    </row>
    <row r="26" spans="1:9" ht="17" x14ac:dyDescent="0.25">
      <c r="A26" s="1" t="s">
        <v>72</v>
      </c>
      <c r="B26" t="s">
        <v>36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 IF(G26&gt;=Maxscore*80%, IF(G26&gt;=90*80%,"A","B"), "C"), "F")</f>
        <v>B</v>
      </c>
    </row>
    <row r="27" spans="1:9" ht="17" x14ac:dyDescent="0.25">
      <c r="A27" s="1" t="s">
        <v>71</v>
      </c>
      <c r="B27" t="s">
        <v>35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 IF(G27&gt;=Maxscore*80%, IF(G27&gt;=90*80%,"A","B"), "C"), "F")</f>
        <v>B</v>
      </c>
    </row>
    <row r="28" spans="1:9" ht="17" x14ac:dyDescent="0.25">
      <c r="A28" s="1" t="s">
        <v>83</v>
      </c>
      <c r="B28" t="s">
        <v>18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 IF(G28&gt;=Maxscore*80%, IF(G28&gt;=90*80%,"A","B"), "C"), "F")</f>
        <v>A</v>
      </c>
    </row>
    <row r="29" spans="1:9" ht="17" x14ac:dyDescent="0.25">
      <c r="A29" s="1" t="s">
        <v>70</v>
      </c>
      <c r="B29" t="s">
        <v>34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 IF(G29&gt;=Maxscore*80%, IF(G29&gt;=90*80%,"A","B"), "C"), "F")</f>
        <v>C</v>
      </c>
    </row>
    <row r="30" spans="1:9" ht="17" x14ac:dyDescent="0.25">
      <c r="A30" s="1" t="s">
        <v>56</v>
      </c>
      <c r="B30" t="s">
        <v>19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 IF(G30&gt;=Maxscore*80%, IF(G30&gt;=90*80%,"A","B"), "C"), "F")</f>
        <v>A</v>
      </c>
    </row>
    <row r="31" spans="1:9" ht="17" x14ac:dyDescent="0.25">
      <c r="A31" s="1" t="s">
        <v>80</v>
      </c>
      <c r="B31" t="s">
        <v>17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>IF(G31&gt;=Maxscore*70%, IF(G31&gt;=Maxscore*80%, IF(G31&gt;=90*80%,"A","B"), "C"), "F")</f>
        <v>C</v>
      </c>
    </row>
    <row r="32" spans="1:9" ht="17" x14ac:dyDescent="0.25">
      <c r="A32" s="1" t="s">
        <v>50</v>
      </c>
      <c r="B32" t="s">
        <v>10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 IF(G32&gt;=Maxscore*80%, IF(G32&gt;=90*80%,"A","B"), "C"), "F")</f>
        <v>B</v>
      </c>
    </row>
    <row r="33" spans="1:9" ht="17" x14ac:dyDescent="0.25">
      <c r="A33" s="1" t="s">
        <v>47</v>
      </c>
      <c r="B33" t="s">
        <v>7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 IF(G33&gt;=Maxscore*80%, IF(G33&gt;=90*80%,"A","B"), "C"), "F")</f>
        <v>B</v>
      </c>
    </row>
    <row r="34" spans="1:9" ht="17" x14ac:dyDescent="0.25">
      <c r="A34" s="1" t="s">
        <v>51</v>
      </c>
      <c r="B34" t="s">
        <v>12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 IF(G34&gt;=Maxscore*80%, IF(G34&gt;=90*80%,"A","B"), "C"), "F")</f>
        <v>B</v>
      </c>
    </row>
    <row r="35" spans="1:9" ht="17" x14ac:dyDescent="0.25">
      <c r="A35" s="1" t="s">
        <v>64</v>
      </c>
      <c r="B35" t="s">
        <v>28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 IF(G35&gt;=Maxscore*80%, IF(G35&gt;=90*80%,"A","B"), "C"), "F")</f>
        <v>A</v>
      </c>
    </row>
    <row r="36" spans="1:9" ht="17" x14ac:dyDescent="0.25">
      <c r="A36" s="1" t="s">
        <v>62</v>
      </c>
      <c r="B36" t="s">
        <v>26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 IF(G36&gt;=Maxscore*80%, IF(G36&gt;=90*80%,"A","B"), "C"), "F")</f>
        <v>A</v>
      </c>
    </row>
    <row r="37" spans="1:9" ht="17" x14ac:dyDescent="0.25">
      <c r="A37" s="1" t="s">
        <v>46</v>
      </c>
      <c r="B37" t="s">
        <v>6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 IF(G37&gt;=Maxscore*80%, IF(G37&gt;=90*80%,"A","B"), "C"), "F")</f>
        <v>A</v>
      </c>
    </row>
    <row r="38" spans="1:9" ht="17" x14ac:dyDescent="0.25">
      <c r="A38" s="1" t="s">
        <v>58</v>
      </c>
      <c r="B38" t="s">
        <v>21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 IF(G38&gt;=Maxscore*80%, IF(G38&gt;=90*80%,"A","B"), "C"), "F")</f>
        <v>A</v>
      </c>
    </row>
    <row r="39" spans="1:9" ht="17" x14ac:dyDescent="0.25">
      <c r="A39" s="1" t="s">
        <v>63</v>
      </c>
      <c r="B39" t="s">
        <v>27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 IF(G39&gt;=Maxscore*80%, IF(G39&gt;=90*80%,"A","B"), "C"), "F")</f>
        <v>B</v>
      </c>
    </row>
    <row r="40" spans="1:9" ht="17" x14ac:dyDescent="0.25">
      <c r="A40" s="1" t="s">
        <v>49</v>
      </c>
      <c r="B40" t="s">
        <v>9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 IF(G40&gt;=Maxscore*80%, IF(G40&gt;=90*80%,"A","B"), "C"), "F")</f>
        <v>A</v>
      </c>
    </row>
    <row r="42" spans="1:9" x14ac:dyDescent="0.2">
      <c r="B42" t="s">
        <v>86</v>
      </c>
      <c r="C42" s="2">
        <f>SUM(C2:C40)/ROWS(C2:C40)</f>
        <v>15.717948717948717</v>
      </c>
      <c r="D42" s="2">
        <f t="shared" ref="D42:G42" si="2">SUM(D2:D40)/ROWS(D2:D40)</f>
        <v>16.282051282051281</v>
      </c>
      <c r="E42" s="2">
        <f t="shared" si="2"/>
        <v>15.871794871794872</v>
      </c>
      <c r="F42" s="2">
        <f t="shared" si="2"/>
        <v>16.666666666666668</v>
      </c>
      <c r="G42" s="2">
        <f t="shared" si="2"/>
        <v>64.538461538461533</v>
      </c>
    </row>
    <row r="43" spans="1:9" x14ac:dyDescent="0.2">
      <c r="B43" t="s">
        <v>87</v>
      </c>
      <c r="C43" s="2">
        <f>SUM(C2:C40)/COUNT(C2:C40)</f>
        <v>15.717948717948717</v>
      </c>
      <c r="D43" s="2">
        <f t="shared" ref="D43:G43" si="3">SUM(D2:D40)/COUNT(D2:D40)</f>
        <v>16.282051282051281</v>
      </c>
      <c r="E43" s="2">
        <f t="shared" si="3"/>
        <v>16.72972972972973</v>
      </c>
      <c r="F43" s="2">
        <f t="shared" si="3"/>
        <v>16.666666666666668</v>
      </c>
      <c r="G43" s="2">
        <f t="shared" si="3"/>
        <v>64.538461538461533</v>
      </c>
    </row>
    <row r="44" spans="1:9" x14ac:dyDescent="0.2">
      <c r="B44" t="s">
        <v>88</v>
      </c>
      <c r="C44" s="2">
        <f>AVERAGE(C2:C40)</f>
        <v>15.717948717948717</v>
      </c>
      <c r="D44" s="2">
        <f t="shared" ref="D44:G44" si="4">AVERAGE(D2:D40)</f>
        <v>16.282051282051281</v>
      </c>
      <c r="E44" s="2">
        <f t="shared" si="4"/>
        <v>16.72972972972973</v>
      </c>
      <c r="F44" s="2">
        <f t="shared" si="4"/>
        <v>16.666666666666668</v>
      </c>
      <c r="G44" s="2">
        <f t="shared" si="4"/>
        <v>64.538461538461533</v>
      </c>
    </row>
    <row r="45" spans="1:9" x14ac:dyDescent="0.2">
      <c r="B45" t="s">
        <v>89</v>
      </c>
      <c r="C45" s="2">
        <f>STDEV(C2:C40)</f>
        <v>3.1784530990033648</v>
      </c>
      <c r="D45" s="2">
        <f t="shared" ref="D45:G45" si="5">STDEV(D2:D40)</f>
        <v>3.9400021236216412</v>
      </c>
      <c r="E45" s="2">
        <f t="shared" si="5"/>
        <v>2.6315252088712557</v>
      </c>
      <c r="F45" s="2">
        <f t="shared" si="5"/>
        <v>3.1232012366980557</v>
      </c>
      <c r="G45" s="2">
        <f t="shared" si="5"/>
        <v>9.3719799454099402</v>
      </c>
    </row>
  </sheetData>
  <sortState xmlns:xlrd2="http://schemas.microsoft.com/office/spreadsheetml/2017/richdata2" ref="B2:F40">
    <sortCondition ref="B2:B40"/>
  </sortState>
  <phoneticPr fontId="2" type="noConversion"/>
  <conditionalFormatting sqref="C1:F40">
    <cfRule type="cellIs" dxfId="11" priority="4" operator="lessThan">
      <formula>13</formula>
    </cfRule>
  </conditionalFormatting>
  <conditionalFormatting sqref="A2:A40">
    <cfRule type="expression" dxfId="2" priority="3">
      <formula>I$2="A"</formula>
    </cfRule>
    <cfRule type="expression" dxfId="1" priority="2">
      <formula>I2="A"</formula>
    </cfRule>
    <cfRule type="expression" dxfId="0" priority="1">
      <formula>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44DC-FA70-194C-A4D3-698ADCD2834A}">
  <dimension ref="A1:B39"/>
  <sheetViews>
    <sheetView workbookViewId="0">
      <selection activeCell="B40" sqref="B40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>A2/Maxscore*100</f>
        <v>98.75</v>
      </c>
    </row>
    <row r="3" spans="1:2" x14ac:dyDescent="0.2">
      <c r="A3">
        <v>77</v>
      </c>
      <c r="B3">
        <f t="shared" ref="B3:B39" si="0">A3/Maxscore*100</f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B5AF-DD1E-A241-9E6C-FEC54775E3FA}">
  <dimension ref="A1:D40"/>
  <sheetViews>
    <sheetView workbookViewId="0">
      <selection activeCell="D34" sqref="D34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t="s">
        <v>91</v>
      </c>
    </row>
    <row r="2" spans="1:4" x14ac:dyDescent="0.2">
      <c r="A2" t="s">
        <v>92</v>
      </c>
      <c r="C2" s="3" t="s">
        <v>96</v>
      </c>
      <c r="D2" t="s">
        <v>95</v>
      </c>
    </row>
    <row r="3" spans="1:4" x14ac:dyDescent="0.2">
      <c r="A3" t="s">
        <v>93</v>
      </c>
      <c r="C3" s="4" t="s">
        <v>94</v>
      </c>
      <c r="D3" s="5">
        <v>0.28205128205128205</v>
      </c>
    </row>
    <row r="4" spans="1:4" x14ac:dyDescent="0.2">
      <c r="A4" t="s">
        <v>94</v>
      </c>
      <c r="C4" s="4" t="s">
        <v>78</v>
      </c>
      <c r="D4" s="5">
        <v>0.23076923076923078</v>
      </c>
    </row>
    <row r="5" spans="1:4" x14ac:dyDescent="0.2">
      <c r="A5" t="s">
        <v>78</v>
      </c>
      <c r="C5" s="4" t="s">
        <v>93</v>
      </c>
      <c r="D5" s="5">
        <v>0.33333333333333331</v>
      </c>
    </row>
    <row r="6" spans="1:4" x14ac:dyDescent="0.2">
      <c r="A6" t="s">
        <v>93</v>
      </c>
      <c r="C6" s="4" t="s">
        <v>92</v>
      </c>
      <c r="D6" s="5">
        <v>0.15384615384615385</v>
      </c>
    </row>
    <row r="7" spans="1:4" x14ac:dyDescent="0.2">
      <c r="A7" t="s">
        <v>94</v>
      </c>
      <c r="C7" s="4" t="s">
        <v>97</v>
      </c>
      <c r="D7" s="5">
        <v>1</v>
      </c>
    </row>
    <row r="8" spans="1:4" x14ac:dyDescent="0.2">
      <c r="A8" t="s">
        <v>92</v>
      </c>
    </row>
    <row r="9" spans="1:4" x14ac:dyDescent="0.2">
      <c r="A9" t="s">
        <v>92</v>
      </c>
    </row>
    <row r="10" spans="1:4" x14ac:dyDescent="0.2">
      <c r="A10" t="s">
        <v>93</v>
      </c>
    </row>
    <row r="11" spans="1:4" x14ac:dyDescent="0.2">
      <c r="A11" t="s">
        <v>92</v>
      </c>
    </row>
    <row r="12" spans="1:4" x14ac:dyDescent="0.2">
      <c r="A12" t="s">
        <v>93</v>
      </c>
    </row>
    <row r="13" spans="1:4" x14ac:dyDescent="0.2">
      <c r="A13" t="s">
        <v>94</v>
      </c>
    </row>
    <row r="14" spans="1:4" x14ac:dyDescent="0.2">
      <c r="A14" t="s">
        <v>92</v>
      </c>
    </row>
    <row r="15" spans="1:4" x14ac:dyDescent="0.2">
      <c r="A15" t="s">
        <v>93</v>
      </c>
    </row>
    <row r="16" spans="1: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92</v>
      </c>
    </row>
    <row r="19" spans="1:1" x14ac:dyDescent="0.2">
      <c r="A19" t="s">
        <v>78</v>
      </c>
    </row>
    <row r="20" spans="1:1" x14ac:dyDescent="0.2">
      <c r="A20" t="s">
        <v>94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78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78</v>
      </c>
    </row>
    <row r="27" spans="1:1" x14ac:dyDescent="0.2">
      <c r="A27" t="s">
        <v>78</v>
      </c>
    </row>
    <row r="28" spans="1:1" x14ac:dyDescent="0.2">
      <c r="A28" t="s">
        <v>94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93</v>
      </c>
    </row>
    <row r="32" spans="1:1" x14ac:dyDescent="0.2">
      <c r="A32" t="s">
        <v>78</v>
      </c>
    </row>
    <row r="33" spans="1:1" x14ac:dyDescent="0.2">
      <c r="A33" t="s">
        <v>78</v>
      </c>
    </row>
    <row r="34" spans="1:1" x14ac:dyDescent="0.2">
      <c r="A34" t="s">
        <v>78</v>
      </c>
    </row>
    <row r="35" spans="1:1" x14ac:dyDescent="0.2">
      <c r="A35" t="s">
        <v>94</v>
      </c>
    </row>
    <row r="36" spans="1:1" x14ac:dyDescent="0.2">
      <c r="A36" t="s">
        <v>94</v>
      </c>
    </row>
    <row r="37" spans="1:1" x14ac:dyDescent="0.2">
      <c r="A37" t="s">
        <v>94</v>
      </c>
    </row>
    <row r="38" spans="1:1" x14ac:dyDescent="0.2">
      <c r="A38" t="s">
        <v>94</v>
      </c>
    </row>
    <row r="39" spans="1:1" x14ac:dyDescent="0.2">
      <c r="A39" t="s">
        <v>78</v>
      </c>
    </row>
    <row r="40" spans="1:1" x14ac:dyDescent="0.2">
      <c r="A40" t="s">
        <v>94</v>
      </c>
    </row>
  </sheetData>
  <sortState xmlns:xlrd2="http://schemas.microsoft.com/office/spreadsheetml/2017/richdata2" ref="A1:B39">
    <sortCondition descending="1" ref="A1:A39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cg3fa22ee</vt:lpstr>
      <vt:lpstr>Total Chart</vt:lpstr>
      <vt:lpstr>Pivot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2022-10-30T17:54:23Z</dcterms:created>
  <dcterms:modified xsi:type="dcterms:W3CDTF">2022-11-01T02:43:41Z</dcterms:modified>
</cp:coreProperties>
</file>