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8680" yWindow="-120" windowWidth="29040" windowHeight="15600"/>
  </bookViews>
  <sheets>
    <sheet name="INDEX MATCH 함수사용법" sheetId="15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5"/>
  <c r="G5"/>
  <c r="E39" l="1"/>
  <c r="G39" s="1"/>
  <c r="D39"/>
  <c r="E38"/>
  <c r="G38" s="1"/>
  <c r="D38"/>
  <c r="E37"/>
  <c r="G37" s="1"/>
  <c r="D37"/>
  <c r="E36"/>
  <c r="G36" s="1"/>
  <c r="D36"/>
  <c r="E35"/>
  <c r="G35" s="1"/>
  <c r="D35"/>
  <c r="C29"/>
  <c r="C25"/>
  <c r="B18"/>
  <c r="B16"/>
  <c r="B21"/>
  <c r="C16"/>
  <c r="C18"/>
  <c r="D25"/>
  <c r="C21"/>
  <c r="D29"/>
</calcChain>
</file>

<file path=xl/sharedStrings.xml><?xml version="1.0" encoding="utf-8"?>
<sst xmlns="http://schemas.openxmlformats.org/spreadsheetml/2006/main" count="47" uniqueCount="39">
  <si>
    <t>상품코드</t>
    <phoneticPr fontId="2" type="noConversion"/>
  </si>
  <si>
    <t>상품명</t>
  </si>
  <si>
    <t>단가</t>
    <phoneticPr fontId="2" type="noConversion"/>
  </si>
  <si>
    <t>A001</t>
  </si>
  <si>
    <t>A002</t>
  </si>
  <si>
    <t>A003</t>
  </si>
  <si>
    <t>A004</t>
  </si>
  <si>
    <t>A005</t>
  </si>
  <si>
    <t>A006</t>
  </si>
  <si>
    <t>A007</t>
  </si>
  <si>
    <t>상품코드</t>
  </si>
  <si>
    <t>A005</t>
    <phoneticPr fontId="2" type="noConversion"/>
  </si>
  <si>
    <t>A007</t>
    <phoneticPr fontId="2" type="noConversion"/>
  </si>
  <si>
    <t>실무 예제</t>
    <phoneticPr fontId="2" type="noConversion"/>
  </si>
  <si>
    <t>상품코드로 상품명, 단가 가져와서 판매실적 자료 완성하기</t>
    <phoneticPr fontId="2" type="noConversion"/>
  </si>
  <si>
    <t>판매일자</t>
    <phoneticPr fontId="2" type="noConversion"/>
  </si>
  <si>
    <t>상품명</t>
    <phoneticPr fontId="2" type="noConversion"/>
  </si>
  <si>
    <t>판매수량</t>
    <phoneticPr fontId="2" type="noConversion"/>
  </si>
  <si>
    <t>판매금액</t>
    <phoneticPr fontId="2" type="noConversion"/>
  </si>
  <si>
    <t>A002</t>
    <phoneticPr fontId="2" type="noConversion"/>
  </si>
  <si>
    <t>A003</t>
    <phoneticPr fontId="2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</si>
  <si>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2" type="noConversion"/>
  </si>
  <si>
    <t>©https://xlworks.net</t>
    <phoneticPr fontId="2" type="noConversion"/>
  </si>
  <si>
    <t>VLOOKUP 함수로 안될 때 INDEX, MATCH 함수 사용하기</t>
    <phoneticPr fontId="2" type="noConversion"/>
  </si>
  <si>
    <t>상품 정보 - 키값이 오른쪽</t>
    <phoneticPr fontId="2" type="noConversion"/>
  </si>
  <si>
    <t>유선 키보드</t>
  </si>
  <si>
    <t>무선마우스</t>
  </si>
  <si>
    <t>USB허브</t>
  </si>
  <si>
    <t>HDMI케이블</t>
  </si>
  <si>
    <t>마우스패드</t>
  </si>
  <si>
    <t>외장SSD</t>
  </si>
  <si>
    <t>LCD모니터</t>
  </si>
  <si>
    <t>INDEX 함수로 바로 찾기</t>
    <phoneticPr fontId="2" type="noConversion"/>
  </si>
  <si>
    <t>MATCH 함수로 행번호 구하기</t>
    <phoneticPr fontId="2" type="noConversion"/>
  </si>
  <si>
    <t>https://xlworks.net/if-vlookup-not-work-then-index-match/</t>
    <phoneticPr fontId="2" type="noConversion"/>
  </si>
  <si>
    <t>원리 이해하기</t>
    <phoneticPr fontId="2" type="noConversion"/>
  </si>
  <si>
    <t>INDEX, MATCH 함수로 상품명 찾기</t>
    <phoneticPr fontId="2" type="noConversion"/>
  </si>
  <si>
    <t>INDEX, MATCH 함수로 단가 찾기</t>
    <phoneticPr fontId="2" type="noConversion"/>
  </si>
  <si>
    <t>&lt;= 첫번째 인수가 단일 열(1차원배열)이므로 세번째 인수 column_num은 생략가능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</si>
</sst>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ont="1" applyBorder="1"/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12" fillId="0" borderId="0" xfId="0" applyFont="1"/>
    <xf numFmtId="0" fontId="0" fillId="0" borderId="1" xfId="0" applyFont="1" applyFill="1" applyBorder="1"/>
    <xf numFmtId="0" fontId="4" fillId="0" borderId="0" xfId="0" applyFont="1" applyBorder="1"/>
    <xf numFmtId="14" fontId="4" fillId="0" borderId="0" xfId="0" applyNumberFormat="1" applyFont="1" applyBorder="1"/>
    <xf numFmtId="0" fontId="4" fillId="0" borderId="0" xfId="0" applyFont="1" applyBorder="1"/>
    <xf numFmtId="0" fontId="11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  <color rgb="FF008000"/>
      <color rgb="FFFF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if-vlookup-not-work-then-index-match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zoomScale="85" zoomScaleNormal="85" workbookViewId="0">
      <selection activeCell="G4" sqref="G4"/>
    </sheetView>
  </sheetViews>
  <sheetFormatPr defaultColWidth="6" defaultRowHeight="16.5"/>
  <cols>
    <col min="1" max="1" width="3.625" style="4" customWidth="1"/>
    <col min="2" max="3" width="14" style="4" customWidth="1"/>
    <col min="4" max="4" width="14.25" style="4" customWidth="1"/>
    <col min="5" max="5" width="10.75" style="15" customWidth="1"/>
    <col min="6" max="6" width="9.75" style="15" customWidth="1"/>
    <col min="7" max="7" width="15.875" style="4" customWidth="1"/>
    <col min="8" max="8" width="13.75" style="4" bestFit="1" customWidth="1"/>
    <col min="9" max="9" width="29.625" style="4" bestFit="1" customWidth="1"/>
    <col min="10" max="10" width="24" style="4" bestFit="1" customWidth="1"/>
    <col min="11" max="11" width="22.5" style="4" bestFit="1" customWidth="1"/>
    <col min="12" max="16384" width="6" style="4"/>
  </cols>
  <sheetData>
    <row r="1" spans="1:7" s="3" customFormat="1" ht="26.25">
      <c r="A1" s="1" t="s">
        <v>23</v>
      </c>
      <c r="B1" s="2"/>
    </row>
    <row r="2" spans="1:7" s="3" customFormat="1">
      <c r="A2" s="5"/>
      <c r="C2" s="6"/>
    </row>
    <row r="3" spans="1:7" s="3" customFormat="1" ht="17.25">
      <c r="A3" s="5"/>
      <c r="B3" s="7" t="s">
        <v>24</v>
      </c>
      <c r="C3" s="7"/>
      <c r="D3" s="8"/>
    </row>
    <row r="4" spans="1:7" s="3" customFormat="1">
      <c r="A4" s="5"/>
      <c r="B4" s="9" t="s">
        <v>16</v>
      </c>
      <c r="C4" s="9" t="s">
        <v>2</v>
      </c>
      <c r="D4" s="9" t="s">
        <v>0</v>
      </c>
      <c r="G4" s="3" t="str">
        <f>INDEX(B5:B11,MATCH("A005",D5:D11,0),1)</f>
        <v>마우스패드</v>
      </c>
    </row>
    <row r="5" spans="1:7" s="3" customFormat="1">
      <c r="A5" s="5"/>
      <c r="B5" s="11" t="s">
        <v>25</v>
      </c>
      <c r="C5" s="12">
        <v>23000</v>
      </c>
      <c r="D5" s="10" t="s">
        <v>3</v>
      </c>
      <c r="G5" s="3">
        <f>MATCH("A005",D5:D11,0)</f>
        <v>5</v>
      </c>
    </row>
    <row r="6" spans="1:7" s="3" customFormat="1">
      <c r="A6" s="5"/>
      <c r="B6" s="11" t="s">
        <v>26</v>
      </c>
      <c r="C6" s="12">
        <v>48900</v>
      </c>
      <c r="D6" s="10" t="s">
        <v>4</v>
      </c>
    </row>
    <row r="7" spans="1:7" s="3" customFormat="1">
      <c r="A7" s="5"/>
      <c r="B7" s="11" t="s">
        <v>27</v>
      </c>
      <c r="C7" s="23">
        <v>23000</v>
      </c>
      <c r="D7" s="10" t="s">
        <v>5</v>
      </c>
    </row>
    <row r="8" spans="1:7" s="3" customFormat="1">
      <c r="A8" s="5"/>
      <c r="B8" s="11" t="s">
        <v>28</v>
      </c>
      <c r="C8" s="23">
        <v>19500</v>
      </c>
      <c r="D8" s="10" t="s">
        <v>6</v>
      </c>
    </row>
    <row r="9" spans="1:7" s="3" customFormat="1">
      <c r="A9" s="5"/>
      <c r="B9" s="11" t="s">
        <v>29</v>
      </c>
      <c r="C9" s="12">
        <v>6500</v>
      </c>
      <c r="D9" s="10" t="s">
        <v>7</v>
      </c>
    </row>
    <row r="10" spans="1:7" s="3" customFormat="1">
      <c r="A10" s="5"/>
      <c r="B10" s="11" t="s">
        <v>30</v>
      </c>
      <c r="C10" s="12">
        <v>155000</v>
      </c>
      <c r="D10" s="10" t="s">
        <v>8</v>
      </c>
    </row>
    <row r="11" spans="1:7" s="3" customFormat="1">
      <c r="A11" s="5"/>
      <c r="B11" s="11" t="s">
        <v>31</v>
      </c>
      <c r="C11" s="12">
        <v>207000</v>
      </c>
      <c r="D11" s="10" t="s">
        <v>9</v>
      </c>
    </row>
    <row r="12" spans="1:7" s="3" customFormat="1">
      <c r="A12" s="5"/>
      <c r="C12" s="6"/>
    </row>
    <row r="13" spans="1:7" s="3" customFormat="1">
      <c r="A13" s="5"/>
      <c r="C13" s="6"/>
    </row>
    <row r="14" spans="1:7" s="3" customFormat="1" ht="17.25">
      <c r="A14" s="5"/>
      <c r="B14" s="13" t="s">
        <v>35</v>
      </c>
      <c r="C14" s="6"/>
    </row>
    <row r="15" spans="1:7">
      <c r="B15" s="4" t="s">
        <v>32</v>
      </c>
      <c r="D15" s="19"/>
      <c r="E15" s="4"/>
      <c r="F15" s="4"/>
    </row>
    <row r="16" spans="1:7">
      <c r="B16" s="18" t="str">
        <f>INDEX(B5:B11,5,1)</f>
        <v>마우스패드</v>
      </c>
      <c r="C16" s="19" t="e">
        <f ca="1">_xlfn.FORMULATEXT(B16)</f>
        <v>#NAME?</v>
      </c>
      <c r="D16" s="19"/>
      <c r="E16" s="4"/>
      <c r="F16" s="4"/>
    </row>
    <row r="17" spans="1:6" s="3" customFormat="1">
      <c r="A17" s="5"/>
      <c r="C17" s="6"/>
    </row>
    <row r="18" spans="1:6">
      <c r="B18" s="18" t="str">
        <f>INDEX(B5:B11,5)</f>
        <v>마우스패드</v>
      </c>
      <c r="C18" s="19" t="e">
        <f ca="1">_xlfn.FORMULATEXT(B18)</f>
        <v>#NAME?</v>
      </c>
      <c r="D18" s="19"/>
      <c r="E18" s="4" t="s">
        <v>38</v>
      </c>
      <c r="F18" s="4"/>
    </row>
    <row r="19" spans="1:6">
      <c r="B19" s="24"/>
      <c r="C19" s="19"/>
      <c r="D19" s="19"/>
      <c r="E19" s="4"/>
      <c r="F19" s="4"/>
    </row>
    <row r="20" spans="1:6" s="3" customFormat="1" ht="20.25">
      <c r="A20" s="5"/>
      <c r="B20" s="4" t="s">
        <v>33</v>
      </c>
      <c r="C20" s="14"/>
      <c r="D20" s="14"/>
    </row>
    <row r="21" spans="1:6">
      <c r="B21" s="18">
        <f>MATCH("A005",D5:D11,0)</f>
        <v>5</v>
      </c>
      <c r="C21" s="4" t="e">
        <f ca="1">_xlfn.FORMULATEXT(B21)</f>
        <v>#NAME?</v>
      </c>
      <c r="D21" s="19"/>
      <c r="E21" s="4"/>
      <c r="F21" s="4"/>
    </row>
    <row r="22" spans="1:6">
      <c r="D22" s="19"/>
      <c r="E22" s="4"/>
      <c r="F22" s="4"/>
    </row>
    <row r="23" spans="1:6" ht="20.25">
      <c r="B23" s="4" t="s">
        <v>36</v>
      </c>
      <c r="C23" s="14"/>
      <c r="D23" s="14"/>
      <c r="E23" s="4"/>
      <c r="F23" s="4"/>
    </row>
    <row r="24" spans="1:6">
      <c r="B24" s="16" t="s">
        <v>10</v>
      </c>
      <c r="C24" s="16" t="s">
        <v>1</v>
      </c>
      <c r="D24" s="17"/>
      <c r="E24" s="4"/>
      <c r="F24" s="4"/>
    </row>
    <row r="25" spans="1:6">
      <c r="B25" s="18" t="s">
        <v>11</v>
      </c>
      <c r="C25" s="18" t="str">
        <f>INDEX(B5:B11,MATCH(B25,D5:D11,0))</f>
        <v>마우스패드</v>
      </c>
      <c r="D25" s="19" t="e">
        <f ca="1">_xlfn.FORMULATEXT(C25)</f>
        <v>#NAME?</v>
      </c>
      <c r="E25" s="4"/>
      <c r="F25" s="4"/>
    </row>
    <row r="26" spans="1:6">
      <c r="D26" s="19"/>
      <c r="E26" s="4"/>
      <c r="F26" s="4"/>
    </row>
    <row r="27" spans="1:6" ht="20.25">
      <c r="B27" s="4" t="s">
        <v>37</v>
      </c>
      <c r="C27" s="14"/>
      <c r="D27" s="14"/>
      <c r="E27" s="4"/>
      <c r="F27" s="4"/>
    </row>
    <row r="28" spans="1:6">
      <c r="B28" s="16" t="s">
        <v>10</v>
      </c>
      <c r="C28" s="16" t="s">
        <v>2</v>
      </c>
      <c r="D28" s="17"/>
      <c r="E28" s="4"/>
      <c r="F28" s="4"/>
    </row>
    <row r="29" spans="1:6">
      <c r="B29" s="18" t="s">
        <v>11</v>
      </c>
      <c r="C29" s="18">
        <f>INDEX(C5:C11,MATCH(B29,D5:D11,0))</f>
        <v>6500</v>
      </c>
      <c r="D29" s="19" t="e">
        <f ca="1">_xlfn.FORMULATEXT(C29)</f>
        <v>#NAME?</v>
      </c>
      <c r="E29" s="4"/>
      <c r="F29" s="4"/>
    </row>
    <row r="30" spans="1:6">
      <c r="D30" s="19"/>
      <c r="E30" s="4"/>
      <c r="F30" s="4"/>
    </row>
    <row r="31" spans="1:6">
      <c r="D31" s="19"/>
      <c r="E31" s="4"/>
      <c r="F31" s="4"/>
    </row>
    <row r="32" spans="1:6" s="3" customFormat="1" ht="17.25">
      <c r="A32" s="5"/>
      <c r="B32" s="13" t="s">
        <v>13</v>
      </c>
      <c r="C32" s="6"/>
    </row>
    <row r="33" spans="1:7" s="3" customFormat="1">
      <c r="A33" s="5"/>
      <c r="B33" s="4" t="s">
        <v>14</v>
      </c>
      <c r="C33" s="6"/>
    </row>
    <row r="34" spans="1:7" s="3" customFormat="1">
      <c r="A34" s="5"/>
      <c r="B34" s="16" t="s">
        <v>15</v>
      </c>
      <c r="C34" s="16" t="s">
        <v>0</v>
      </c>
      <c r="D34" s="16" t="s">
        <v>16</v>
      </c>
      <c r="E34" s="16" t="s">
        <v>2</v>
      </c>
      <c r="F34" s="16" t="s">
        <v>17</v>
      </c>
      <c r="G34" s="16" t="s">
        <v>18</v>
      </c>
    </row>
    <row r="35" spans="1:7" s="3" customFormat="1">
      <c r="A35" s="5"/>
      <c r="B35" s="20">
        <v>44599</v>
      </c>
      <c r="C35" s="18" t="s">
        <v>19</v>
      </c>
      <c r="D35" s="18" t="str">
        <f>INDEX($B$5:$B$11,MATCH(C35,$D$5:$D$11,0))</f>
        <v>무선마우스</v>
      </c>
      <c r="E35" s="18">
        <f>INDEX($C$5:$C$11,MATCH(C35,$D$5:$D$11,0))</f>
        <v>48900</v>
      </c>
      <c r="F35" s="21">
        <v>30</v>
      </c>
      <c r="G35" s="21">
        <f>E35*F35</f>
        <v>1467000</v>
      </c>
    </row>
    <row r="36" spans="1:7" s="3" customFormat="1">
      <c r="A36" s="5"/>
      <c r="B36" s="20">
        <v>44599</v>
      </c>
      <c r="C36" s="18" t="s">
        <v>20</v>
      </c>
      <c r="D36" s="18" t="str">
        <f t="shared" ref="D36:D39" si="0">INDEX($B$5:$B$11,MATCH(C36,$D$5:$D$11,0))</f>
        <v>USB허브</v>
      </c>
      <c r="E36" s="18">
        <f t="shared" ref="E36:E38" si="1">INDEX($C$5:$C$11,MATCH(C36,$D$5:$D$11,0))</f>
        <v>23000</v>
      </c>
      <c r="F36" s="21">
        <v>100</v>
      </c>
      <c r="G36" s="21">
        <f t="shared" ref="G36:G39" si="2">E36*F36</f>
        <v>2300000</v>
      </c>
    </row>
    <row r="37" spans="1:7" s="3" customFormat="1">
      <c r="A37" s="5"/>
      <c r="B37" s="20">
        <v>44599</v>
      </c>
      <c r="C37" s="18" t="s">
        <v>11</v>
      </c>
      <c r="D37" s="18" t="str">
        <f t="shared" si="0"/>
        <v>마우스패드</v>
      </c>
      <c r="E37" s="18">
        <f t="shared" si="1"/>
        <v>6500</v>
      </c>
      <c r="F37" s="21">
        <v>82</v>
      </c>
      <c r="G37" s="21">
        <f t="shared" si="2"/>
        <v>533000</v>
      </c>
    </row>
    <row r="38" spans="1:7" s="3" customFormat="1">
      <c r="A38" s="5"/>
      <c r="B38" s="20">
        <v>44600</v>
      </c>
      <c r="C38" s="18" t="s">
        <v>19</v>
      </c>
      <c r="D38" s="18" t="str">
        <f t="shared" si="0"/>
        <v>무선마우스</v>
      </c>
      <c r="E38" s="18">
        <f t="shared" si="1"/>
        <v>48900</v>
      </c>
      <c r="F38" s="21">
        <v>245</v>
      </c>
      <c r="G38" s="21">
        <f t="shared" si="2"/>
        <v>11980500</v>
      </c>
    </row>
    <row r="39" spans="1:7" s="3" customFormat="1">
      <c r="A39" s="5"/>
      <c r="B39" s="20">
        <v>44600</v>
      </c>
      <c r="C39" s="18" t="s">
        <v>12</v>
      </c>
      <c r="D39" s="18" t="str">
        <f t="shared" si="0"/>
        <v>LCD모니터</v>
      </c>
      <c r="E39" s="18">
        <f>INDEX($C$5:$C$11,MATCH(C39,$D$5:$D$11,0))</f>
        <v>207000</v>
      </c>
      <c r="F39" s="21">
        <v>192</v>
      </c>
      <c r="G39" s="21">
        <f t="shared" si="2"/>
        <v>39744000</v>
      </c>
    </row>
    <row r="40" spans="1:7" s="3" customFormat="1">
      <c r="A40" s="5"/>
      <c r="B40" s="25"/>
      <c r="C40" s="24"/>
      <c r="D40" s="24"/>
      <c r="E40" s="26"/>
      <c r="F40" s="26"/>
      <c r="G40" s="26"/>
    </row>
    <row r="41" spans="1:7" s="3" customFormat="1">
      <c r="A41" s="5"/>
      <c r="B41" s="25"/>
      <c r="C41" s="24"/>
      <c r="D41" s="24"/>
      <c r="E41" s="26"/>
      <c r="F41" s="26"/>
      <c r="G41" s="26"/>
    </row>
    <row r="43" spans="1:7" s="3" customFormat="1">
      <c r="A43" s="5" t="s">
        <v>21</v>
      </c>
      <c r="C43" s="6"/>
    </row>
    <row r="44" spans="1:7" s="22" customFormat="1" ht="23.25">
      <c r="A44" s="27" t="s">
        <v>34</v>
      </c>
      <c r="B44" s="27"/>
      <c r="C44" s="27"/>
      <c r="D44" s="27"/>
      <c r="E44" s="27"/>
      <c r="F44" s="27"/>
      <c r="G44" s="27"/>
    </row>
    <row r="45" spans="1:7" s="22" customFormat="1" ht="23.25">
      <c r="A45" s="27" t="s">
        <v>22</v>
      </c>
      <c r="B45" s="27"/>
      <c r="C45" s="27"/>
      <c r="D45" s="27"/>
      <c r="E45" s="27"/>
      <c r="F45" s="27"/>
      <c r="G45" s="27"/>
    </row>
  </sheetData>
  <mergeCells count="2">
    <mergeCell ref="A44:G44"/>
    <mergeCell ref="A45:G45"/>
  </mergeCells>
  <phoneticPr fontId="2" type="noConversion"/>
  <hyperlinks>
    <hyperlink ref="A45" r:id="rId1"/>
    <hyperlink ref="A44" r:id="rId2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INDEX MATCH 함수사용법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</cp:lastModifiedBy>
  <dcterms:created xsi:type="dcterms:W3CDTF">2016-04-19T23:55:40Z</dcterms:created>
  <dcterms:modified xsi:type="dcterms:W3CDTF">2023-11-07T03:20:34Z</dcterms:modified>
</cp:coreProperties>
</file>