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8bf61ffa6abca/문서/MyXLS/원고/디지털북스/09 챗GPT/예제/06장/"/>
    </mc:Choice>
  </mc:AlternateContent>
  <xr:revisionPtr revIDLastSave="40" documentId="8_{3E2A4B02-E2AE-4E56-84FD-E9F3D13A83EA}" xr6:coauthVersionLast="47" xr6:coauthVersionMax="47" xr10:uidLastSave="{F9522A7E-DD9C-474D-BF35-EC529472B8D1}"/>
  <bookViews>
    <workbookView xWindow="-100" yWindow="810" windowWidth="11700" windowHeight="11530" activeTab="1" xr2:uid="{58E4E6C9-DCAB-4626-90C8-0F523E5B2FAD}"/>
  </bookViews>
  <sheets>
    <sheet name="사원명단" sheetId="2" r:id="rId1"/>
    <sheet name="평가결과(연습)" sheetId="3" r:id="rId2"/>
    <sheet name="평가결과(완성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4" l="1"/>
  <c r="I52" i="4" s="1"/>
  <c r="D52" i="4"/>
  <c r="C52" i="4"/>
  <c r="A52" i="4"/>
  <c r="H51" i="4"/>
  <c r="I51" i="4" s="1"/>
  <c r="D51" i="4"/>
  <c r="C51" i="4"/>
  <c r="A51" i="4"/>
  <c r="H50" i="4"/>
  <c r="I50" i="4" s="1"/>
  <c r="D50" i="4"/>
  <c r="C50" i="4"/>
  <c r="A50" i="4"/>
  <c r="H49" i="4"/>
  <c r="I49" i="4" s="1"/>
  <c r="D49" i="4"/>
  <c r="C49" i="4"/>
  <c r="A49" i="4"/>
  <c r="I48" i="4"/>
  <c r="H48" i="4"/>
  <c r="D48" i="4"/>
  <c r="C48" i="4"/>
  <c r="A48" i="4"/>
  <c r="I47" i="4"/>
  <c r="H47" i="4"/>
  <c r="D47" i="4"/>
  <c r="C47" i="4"/>
  <c r="A47" i="4"/>
  <c r="I46" i="4"/>
  <c r="H46" i="4"/>
  <c r="D46" i="4"/>
  <c r="C46" i="4"/>
  <c r="A46" i="4"/>
  <c r="I45" i="4"/>
  <c r="H45" i="4"/>
  <c r="D45" i="4"/>
  <c r="C45" i="4"/>
  <c r="A45" i="4"/>
  <c r="H44" i="4"/>
  <c r="I44" i="4" s="1"/>
  <c r="D44" i="4"/>
  <c r="C44" i="4"/>
  <c r="A44" i="4"/>
  <c r="H43" i="4"/>
  <c r="I43" i="4" s="1"/>
  <c r="D43" i="4"/>
  <c r="C43" i="4"/>
  <c r="A43" i="4"/>
  <c r="H42" i="4"/>
  <c r="I42" i="4" s="1"/>
  <c r="D42" i="4"/>
  <c r="C42" i="4"/>
  <c r="A42" i="4"/>
  <c r="H41" i="4"/>
  <c r="I41" i="4" s="1"/>
  <c r="D41" i="4"/>
  <c r="C41" i="4"/>
  <c r="A41" i="4"/>
  <c r="H40" i="4"/>
  <c r="I40" i="4" s="1"/>
  <c r="D40" i="4"/>
  <c r="C40" i="4"/>
  <c r="A40" i="4"/>
  <c r="I39" i="4"/>
  <c r="H39" i="4"/>
  <c r="D39" i="4"/>
  <c r="C39" i="4"/>
  <c r="A39" i="4"/>
  <c r="I38" i="4"/>
  <c r="H38" i="4"/>
  <c r="D38" i="4"/>
  <c r="C38" i="4"/>
  <c r="A38" i="4"/>
  <c r="I37" i="4"/>
  <c r="H37" i="4"/>
  <c r="D37" i="4"/>
  <c r="C37" i="4"/>
  <c r="A37" i="4"/>
  <c r="H36" i="4"/>
  <c r="I36" i="4" s="1"/>
  <c r="D36" i="4"/>
  <c r="C36" i="4"/>
  <c r="A36" i="4"/>
  <c r="H35" i="4"/>
  <c r="I35" i="4" s="1"/>
  <c r="D35" i="4"/>
  <c r="C35" i="4"/>
  <c r="A35" i="4"/>
  <c r="H34" i="4"/>
  <c r="I34" i="4" s="1"/>
  <c r="D34" i="4"/>
  <c r="C34" i="4"/>
  <c r="A34" i="4"/>
  <c r="H33" i="4"/>
  <c r="I33" i="4" s="1"/>
  <c r="D33" i="4"/>
  <c r="C33" i="4"/>
  <c r="A33" i="4"/>
  <c r="H32" i="4"/>
  <c r="I32" i="4" s="1"/>
  <c r="D32" i="4"/>
  <c r="C32" i="4"/>
  <c r="A32" i="4"/>
  <c r="I31" i="4"/>
  <c r="H31" i="4"/>
  <c r="D31" i="4"/>
  <c r="C31" i="4"/>
  <c r="A31" i="4"/>
  <c r="I30" i="4"/>
  <c r="H30" i="4"/>
  <c r="D30" i="4"/>
  <c r="C30" i="4"/>
  <c r="A30" i="4"/>
  <c r="I29" i="4"/>
  <c r="H29" i="4"/>
  <c r="D29" i="4"/>
  <c r="C29" i="4"/>
  <c r="A29" i="4"/>
  <c r="H28" i="4"/>
  <c r="I28" i="4" s="1"/>
  <c r="D28" i="4"/>
  <c r="C28" i="4"/>
  <c r="A28" i="4"/>
  <c r="H27" i="4"/>
  <c r="I27" i="4" s="1"/>
  <c r="D27" i="4"/>
  <c r="C27" i="4"/>
  <c r="A27" i="4"/>
  <c r="H26" i="4"/>
  <c r="I26" i="4" s="1"/>
  <c r="D26" i="4"/>
  <c r="C26" i="4"/>
  <c r="A26" i="4"/>
  <c r="H25" i="4"/>
  <c r="I25" i="4" s="1"/>
  <c r="D25" i="4"/>
  <c r="C25" i="4"/>
  <c r="A25" i="4"/>
  <c r="H24" i="4"/>
  <c r="I24" i="4" s="1"/>
  <c r="D24" i="4"/>
  <c r="C24" i="4"/>
  <c r="A24" i="4"/>
  <c r="I23" i="4"/>
  <c r="H23" i="4"/>
  <c r="D23" i="4"/>
  <c r="C23" i="4"/>
  <c r="A23" i="4"/>
  <c r="I22" i="4"/>
  <c r="H22" i="4"/>
  <c r="D22" i="4"/>
  <c r="C22" i="4"/>
  <c r="A22" i="4"/>
  <c r="I21" i="4"/>
  <c r="H21" i="4"/>
  <c r="D21" i="4"/>
  <c r="C21" i="4"/>
  <c r="A21" i="4"/>
  <c r="H20" i="4"/>
  <c r="I20" i="4" s="1"/>
  <c r="D20" i="4"/>
  <c r="C20" i="4"/>
  <c r="A20" i="4"/>
  <c r="H19" i="4"/>
  <c r="I19" i="4" s="1"/>
  <c r="D19" i="4"/>
  <c r="C19" i="4"/>
  <c r="A19" i="4"/>
  <c r="H18" i="4"/>
  <c r="I18" i="4" s="1"/>
  <c r="D18" i="4"/>
  <c r="C18" i="4"/>
  <c r="A18" i="4"/>
  <c r="H17" i="4"/>
  <c r="I17" i="4" s="1"/>
  <c r="D17" i="4"/>
  <c r="C17" i="4"/>
  <c r="A17" i="4"/>
  <c r="H16" i="4"/>
  <c r="I16" i="4" s="1"/>
  <c r="D16" i="4"/>
  <c r="C16" i="4"/>
  <c r="A16" i="4"/>
  <c r="I15" i="4"/>
  <c r="H15" i="4"/>
  <c r="D15" i="4"/>
  <c r="C15" i="4"/>
  <c r="A15" i="4"/>
  <c r="I14" i="4"/>
  <c r="H14" i="4"/>
  <c r="D14" i="4"/>
  <c r="C14" i="4"/>
  <c r="A14" i="4"/>
  <c r="I13" i="4"/>
  <c r="H13" i="4"/>
  <c r="D13" i="4"/>
  <c r="C13" i="4"/>
  <c r="A13" i="4"/>
  <c r="H12" i="4"/>
  <c r="I12" i="4" s="1"/>
  <c r="D12" i="4"/>
  <c r="C12" i="4"/>
  <c r="A12" i="4"/>
  <c r="H11" i="4"/>
  <c r="I11" i="4" s="1"/>
  <c r="D11" i="4"/>
  <c r="C11" i="4"/>
  <c r="A11" i="4"/>
  <c r="H10" i="4"/>
  <c r="I10" i="4" s="1"/>
  <c r="D10" i="4"/>
  <c r="C10" i="4"/>
  <c r="A10" i="4"/>
  <c r="H9" i="4"/>
  <c r="I9" i="4" s="1"/>
  <c r="D9" i="4"/>
  <c r="C9" i="4"/>
  <c r="A9" i="4"/>
  <c r="H8" i="4"/>
  <c r="I8" i="4" s="1"/>
  <c r="D8" i="4"/>
  <c r="C8" i="4"/>
  <c r="A8" i="4"/>
  <c r="I7" i="4"/>
  <c r="H7" i="4"/>
  <c r="D7" i="4"/>
  <c r="C7" i="4"/>
  <c r="A7" i="4"/>
  <c r="I6" i="4"/>
  <c r="H6" i="4"/>
  <c r="D6" i="4"/>
  <c r="C6" i="4"/>
  <c r="A6" i="4"/>
  <c r="H5" i="4"/>
  <c r="I5" i="4" s="1"/>
  <c r="D5" i="4"/>
  <c r="C5" i="4"/>
  <c r="A5" i="4"/>
  <c r="H4" i="4"/>
  <c r="I4" i="4" s="1"/>
  <c r="D4" i="4"/>
  <c r="C4" i="4"/>
  <c r="A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4" i="3"/>
  <c r="D52" i="3"/>
  <c r="C52" i="3"/>
  <c r="A52" i="3"/>
  <c r="D51" i="3"/>
  <c r="C51" i="3"/>
  <c r="A51" i="3"/>
  <c r="D50" i="3"/>
  <c r="C50" i="3"/>
  <c r="A50" i="3"/>
  <c r="D49" i="3"/>
  <c r="C49" i="3"/>
  <c r="A49" i="3"/>
  <c r="D48" i="3"/>
  <c r="C48" i="3"/>
  <c r="A48" i="3"/>
  <c r="D47" i="3"/>
  <c r="C47" i="3"/>
  <c r="A47" i="3"/>
  <c r="D46" i="3"/>
  <c r="C46" i="3"/>
  <c r="A46" i="3"/>
  <c r="D45" i="3"/>
  <c r="C45" i="3"/>
  <c r="A45" i="3"/>
  <c r="D44" i="3"/>
  <c r="C44" i="3"/>
  <c r="A44" i="3"/>
  <c r="D43" i="3"/>
  <c r="C43" i="3"/>
  <c r="A43" i="3"/>
  <c r="D42" i="3"/>
  <c r="C42" i="3"/>
  <c r="A42" i="3"/>
  <c r="D41" i="3"/>
  <c r="C41" i="3"/>
  <c r="A41" i="3"/>
  <c r="D40" i="3"/>
  <c r="C40" i="3"/>
  <c r="A40" i="3"/>
  <c r="D39" i="3"/>
  <c r="C39" i="3"/>
  <c r="A39" i="3"/>
  <c r="D38" i="3"/>
  <c r="C38" i="3"/>
  <c r="A38" i="3"/>
  <c r="D37" i="3"/>
  <c r="C37" i="3"/>
  <c r="A37" i="3"/>
  <c r="D36" i="3"/>
  <c r="C36" i="3"/>
  <c r="A36" i="3"/>
  <c r="D35" i="3"/>
  <c r="C35" i="3"/>
  <c r="A35" i="3"/>
  <c r="D34" i="3"/>
  <c r="C34" i="3"/>
  <c r="A34" i="3"/>
  <c r="D33" i="3"/>
  <c r="C33" i="3"/>
  <c r="A33" i="3"/>
  <c r="D32" i="3"/>
  <c r="C32" i="3"/>
  <c r="A32" i="3"/>
  <c r="D31" i="3"/>
  <c r="C31" i="3"/>
  <c r="A31" i="3"/>
  <c r="D30" i="3"/>
  <c r="C30" i="3"/>
  <c r="A30" i="3"/>
  <c r="D29" i="3"/>
  <c r="C29" i="3"/>
  <c r="A29" i="3"/>
  <c r="D28" i="3"/>
  <c r="C28" i="3"/>
  <c r="A28" i="3"/>
  <c r="D27" i="3"/>
  <c r="C27" i="3"/>
  <c r="A27" i="3"/>
  <c r="D26" i="3"/>
  <c r="C26" i="3"/>
  <c r="A26" i="3"/>
  <c r="D25" i="3"/>
  <c r="C25" i="3"/>
  <c r="A25" i="3"/>
  <c r="D24" i="3"/>
  <c r="C24" i="3"/>
  <c r="A24" i="3"/>
  <c r="D23" i="3"/>
  <c r="C23" i="3"/>
  <c r="A23" i="3"/>
  <c r="D22" i="3"/>
  <c r="C22" i="3"/>
  <c r="A22" i="3"/>
  <c r="D21" i="3"/>
  <c r="C21" i="3"/>
  <c r="A21" i="3"/>
  <c r="D20" i="3"/>
  <c r="C20" i="3"/>
  <c r="A20" i="3"/>
  <c r="D19" i="3"/>
  <c r="C19" i="3"/>
  <c r="A19" i="3"/>
  <c r="D18" i="3"/>
  <c r="C18" i="3"/>
  <c r="A18" i="3"/>
  <c r="D17" i="3"/>
  <c r="C17" i="3"/>
  <c r="A17" i="3"/>
  <c r="D16" i="3"/>
  <c r="C16" i="3"/>
  <c r="A16" i="3"/>
  <c r="D15" i="3"/>
  <c r="C15" i="3"/>
  <c r="A15" i="3"/>
  <c r="D14" i="3"/>
  <c r="C14" i="3"/>
  <c r="A14" i="3"/>
  <c r="D13" i="3"/>
  <c r="C13" i="3"/>
  <c r="A13" i="3"/>
  <c r="D12" i="3"/>
  <c r="C12" i="3"/>
  <c r="A12" i="3"/>
  <c r="D11" i="3"/>
  <c r="C11" i="3"/>
  <c r="A11" i="3"/>
  <c r="D10" i="3"/>
  <c r="C10" i="3"/>
  <c r="A10" i="3"/>
  <c r="D9" i="3"/>
  <c r="C9" i="3"/>
  <c r="A9" i="3"/>
  <c r="D8" i="3"/>
  <c r="C8" i="3"/>
  <c r="A8" i="3"/>
  <c r="D7" i="3"/>
  <c r="C7" i="3"/>
  <c r="A7" i="3"/>
  <c r="D6" i="3"/>
  <c r="C6" i="3"/>
  <c r="A6" i="3"/>
  <c r="D5" i="3"/>
  <c r="C5" i="3"/>
  <c r="A5" i="3"/>
  <c r="D4" i="3"/>
  <c r="C4" i="3"/>
  <c r="A4" i="3"/>
</calcChain>
</file>

<file path=xl/sharedStrings.xml><?xml version="1.0" encoding="utf-8"?>
<sst xmlns="http://schemas.openxmlformats.org/spreadsheetml/2006/main" count="318" uniqueCount="122">
  <si>
    <t>부서명</t>
    <phoneticPr fontId="0" type="noConversion"/>
  </si>
  <si>
    <t>사번</t>
    <phoneticPr fontId="0" type="noConversion"/>
  </si>
  <si>
    <t>이름</t>
    <phoneticPr fontId="0" type="noConversion"/>
  </si>
  <si>
    <t>직급</t>
    <phoneticPr fontId="0" type="noConversion"/>
  </si>
  <si>
    <t>엑셀</t>
    <phoneticPr fontId="0" type="noConversion"/>
  </si>
  <si>
    <t>워드</t>
    <phoneticPr fontId="0" type="noConversion"/>
  </si>
  <si>
    <t>PPT</t>
    <phoneticPr fontId="0" type="noConversion"/>
  </si>
  <si>
    <t>이재영</t>
  </si>
  <si>
    <t>박진아</t>
  </si>
  <si>
    <t>최유진</t>
  </si>
  <si>
    <t>정태희</t>
  </si>
  <si>
    <t>강혜원</t>
  </si>
  <si>
    <t>윤준호</t>
  </si>
  <si>
    <t>손지호</t>
  </si>
  <si>
    <t>한지원</t>
  </si>
  <si>
    <t>임승현</t>
  </si>
  <si>
    <t>나영채</t>
  </si>
  <si>
    <t>문영서</t>
  </si>
  <si>
    <t>서윤주</t>
  </si>
  <si>
    <t>김준서</t>
  </si>
  <si>
    <t>박윤식</t>
  </si>
  <si>
    <t>최은지</t>
  </si>
  <si>
    <t>정선영</t>
  </si>
  <si>
    <t>강지수</t>
  </si>
  <si>
    <t>유민석</t>
  </si>
  <si>
    <t>안지수</t>
  </si>
  <si>
    <t>신현우</t>
  </si>
  <si>
    <t>이민재</t>
  </si>
  <si>
    <t>김혜원</t>
  </si>
  <si>
    <t>박현지</t>
  </si>
  <si>
    <t>최준희</t>
  </si>
  <si>
    <t>강수지</t>
  </si>
  <si>
    <t>윤혜린</t>
  </si>
  <si>
    <t>송재원</t>
  </si>
  <si>
    <t>한설아</t>
  </si>
  <si>
    <t>나성민</t>
  </si>
  <si>
    <t>문수진</t>
  </si>
  <si>
    <t>서승우</t>
  </si>
  <si>
    <t>김지영</t>
  </si>
  <si>
    <t>박소연</t>
  </si>
  <si>
    <t>최준호</t>
  </si>
  <si>
    <t>정선호</t>
  </si>
  <si>
    <t>강지현</t>
  </si>
  <si>
    <t>유은지</t>
  </si>
  <si>
    <t>안현우</t>
  </si>
  <si>
    <t>신지원</t>
  </si>
  <si>
    <t>이민지</t>
  </si>
  <si>
    <t>김하나</t>
  </si>
  <si>
    <t>박성민</t>
  </si>
  <si>
    <t>최은경</t>
  </si>
  <si>
    <t>정영진</t>
  </si>
  <si>
    <t>강은비</t>
  </si>
  <si>
    <t>윤찬호</t>
  </si>
  <si>
    <t>이수영</t>
  </si>
  <si>
    <t>손수현</t>
  </si>
  <si>
    <t>인사팀</t>
  </si>
  <si>
    <t>A08399</t>
  </si>
  <si>
    <t>과장</t>
  </si>
  <si>
    <t>A09096</t>
  </si>
  <si>
    <t>대리</t>
  </si>
  <si>
    <t>A01081</t>
  </si>
  <si>
    <t>사원</t>
  </si>
  <si>
    <t>총무팀</t>
  </si>
  <si>
    <t>A07861</t>
  </si>
  <si>
    <t>A02401</t>
  </si>
  <si>
    <t>영업2팀</t>
  </si>
  <si>
    <t>A03300</t>
  </si>
  <si>
    <t>차장</t>
  </si>
  <si>
    <t>영업지원팀</t>
  </si>
  <si>
    <t>A06707</t>
  </si>
  <si>
    <t>영업3팀</t>
  </si>
  <si>
    <t>A09004</t>
  </si>
  <si>
    <t>재무팀</t>
  </si>
  <si>
    <t>A08482</t>
  </si>
  <si>
    <t>A01009</t>
  </si>
  <si>
    <t>A06164</t>
  </si>
  <si>
    <t>법인영업팀</t>
  </si>
  <si>
    <t>A08885</t>
  </si>
  <si>
    <t>홍보팀</t>
  </si>
  <si>
    <t>A06683</t>
  </si>
  <si>
    <t>A09619</t>
  </si>
  <si>
    <t>A01940</t>
  </si>
  <si>
    <t>A03028</t>
  </si>
  <si>
    <t>A05402</t>
  </si>
  <si>
    <t>A03886</t>
  </si>
  <si>
    <t>A06360</t>
  </si>
  <si>
    <t>기획팀</t>
  </si>
  <si>
    <t>A03951</t>
  </si>
  <si>
    <t>A08183</t>
  </si>
  <si>
    <t>A08325</t>
  </si>
  <si>
    <t>A02998</t>
  </si>
  <si>
    <t>A03158</t>
  </si>
  <si>
    <t>A05098</t>
  </si>
  <si>
    <t>A02723</t>
  </si>
  <si>
    <t>A05986</t>
  </si>
  <si>
    <t>A08606</t>
  </si>
  <si>
    <t>영업1팀</t>
  </si>
  <si>
    <t>A02932</t>
  </si>
  <si>
    <t>A08564</t>
  </si>
  <si>
    <t>부장</t>
  </si>
  <si>
    <t>A07892</t>
  </si>
  <si>
    <t>A06655</t>
  </si>
  <si>
    <t>A03696</t>
  </si>
  <si>
    <t>A06309</t>
  </si>
  <si>
    <t>A02735</t>
  </si>
  <si>
    <t>A06957</t>
  </si>
  <si>
    <t>A03202</t>
  </si>
  <si>
    <t>A05100</t>
  </si>
  <si>
    <t>A06818</t>
  </si>
  <si>
    <t>A01746</t>
  </si>
  <si>
    <t>A08720</t>
  </si>
  <si>
    <t>A04416</t>
  </si>
  <si>
    <t>A06458</t>
  </si>
  <si>
    <t>A06193</t>
  </si>
  <si>
    <t>A02680</t>
  </si>
  <si>
    <t>A04430</t>
  </si>
  <si>
    <t>A09633</t>
  </si>
  <si>
    <t>A01477</t>
  </si>
  <si>
    <t>A04461</t>
  </si>
  <si>
    <t>상반기 OA 평가 결과</t>
  </si>
  <si>
    <t>평균</t>
  </si>
  <si>
    <t>등급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</si>
</sst>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</font>
    <font>
      <sz val="20"/>
      <color theme="4"/>
      <name val="HY헤드라인M"/>
      <family val="1"/>
      <charset val="129"/>
    </font>
    <font>
      <sz val="20"/>
      <color theme="5" tint="-0.249977111117893"/>
      <name val="HY헤드라인M"/>
      <family val="1"/>
      <charset val="129"/>
    </font>
    <font>
      <b/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1" fontId="0" fillId="0" borderId="0" xfId="1" applyFont="1" applyAlignment="1">
      <alignment vertical="center"/>
    </xf>
    <xf numFmtId="41" fontId="1" fillId="0" borderId="0" xfId="1" applyFont="1" applyAlignment="1">
      <alignment horizontal="centerContinuous" vertical="center"/>
    </xf>
    <xf numFmtId="41" fontId="3" fillId="2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vertical="center"/>
    </xf>
  </cellXfs>
  <cellStyles count="2">
    <cellStyle name="쉼표 [0]" xfId="1" builtinId="6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7198-BB1C-44AE-A334-459B4B2C60D0}">
  <dimension ref="A1:D50"/>
  <sheetViews>
    <sheetView workbookViewId="0">
      <selection activeCell="B2" sqref="B2"/>
    </sheetView>
  </sheetViews>
  <sheetFormatPr defaultRowHeight="17" x14ac:dyDescent="0.45"/>
  <cols>
    <col min="1" max="1" width="11" style="1" bestFit="1" customWidth="1"/>
    <col min="2" max="4" width="8.6640625" style="2"/>
  </cols>
  <sheetData>
    <row r="1" spans="1:4" x14ac:dyDescent="0.45">
      <c r="A1" s="10" t="s">
        <v>0</v>
      </c>
      <c r="B1" s="10" t="s">
        <v>1</v>
      </c>
      <c r="C1" s="10" t="s">
        <v>2</v>
      </c>
      <c r="D1" s="10" t="s">
        <v>3</v>
      </c>
    </row>
    <row r="2" spans="1:4" x14ac:dyDescent="0.45">
      <c r="A2" s="8" t="s">
        <v>70</v>
      </c>
      <c r="B2" s="9" t="s">
        <v>74</v>
      </c>
      <c r="C2" s="9" t="s">
        <v>15</v>
      </c>
      <c r="D2" s="9" t="s">
        <v>57</v>
      </c>
    </row>
    <row r="3" spans="1:4" x14ac:dyDescent="0.45">
      <c r="A3" s="8" t="s">
        <v>55</v>
      </c>
      <c r="B3" s="9" t="s">
        <v>60</v>
      </c>
      <c r="C3" s="9" t="s">
        <v>8</v>
      </c>
      <c r="D3" s="9" t="s">
        <v>61</v>
      </c>
    </row>
    <row r="4" spans="1:4" x14ac:dyDescent="0.45">
      <c r="A4" s="8" t="s">
        <v>72</v>
      </c>
      <c r="B4" s="9" t="s">
        <v>117</v>
      </c>
      <c r="C4" s="9" t="s">
        <v>51</v>
      </c>
      <c r="D4" s="9" t="s">
        <v>61</v>
      </c>
    </row>
    <row r="5" spans="1:4" x14ac:dyDescent="0.45">
      <c r="A5" s="8" t="s">
        <v>72</v>
      </c>
      <c r="B5" s="9" t="s">
        <v>109</v>
      </c>
      <c r="C5" s="9" t="s">
        <v>43</v>
      </c>
      <c r="D5" s="9" t="s">
        <v>99</v>
      </c>
    </row>
    <row r="6" spans="1:4" x14ac:dyDescent="0.45">
      <c r="A6" s="8" t="s">
        <v>76</v>
      </c>
      <c r="B6" s="9" t="s">
        <v>81</v>
      </c>
      <c r="C6" s="9" t="s">
        <v>20</v>
      </c>
      <c r="D6" s="9" t="s">
        <v>59</v>
      </c>
    </row>
    <row r="7" spans="1:4" x14ac:dyDescent="0.45">
      <c r="A7" s="8" t="s">
        <v>62</v>
      </c>
      <c r="B7" s="9" t="s">
        <v>64</v>
      </c>
      <c r="C7" s="9" t="s">
        <v>10</v>
      </c>
      <c r="D7" s="9" t="s">
        <v>57</v>
      </c>
    </row>
    <row r="8" spans="1:4" x14ac:dyDescent="0.45">
      <c r="A8" s="8" t="s">
        <v>78</v>
      </c>
      <c r="B8" s="9" t="s">
        <v>114</v>
      </c>
      <c r="C8" s="9" t="s">
        <v>48</v>
      </c>
      <c r="D8" s="9" t="s">
        <v>59</v>
      </c>
    </row>
    <row r="9" spans="1:4" x14ac:dyDescent="0.45">
      <c r="A9" s="8" t="s">
        <v>78</v>
      </c>
      <c r="B9" s="9" t="s">
        <v>93</v>
      </c>
      <c r="C9" s="9" t="s">
        <v>22</v>
      </c>
      <c r="D9" s="9" t="s">
        <v>59</v>
      </c>
    </row>
    <row r="10" spans="1:4" x14ac:dyDescent="0.45">
      <c r="A10" s="8" t="s">
        <v>78</v>
      </c>
      <c r="B10" s="9" t="s">
        <v>104</v>
      </c>
      <c r="C10" s="9" t="s">
        <v>38</v>
      </c>
      <c r="D10" s="9" t="s">
        <v>61</v>
      </c>
    </row>
    <row r="11" spans="1:4" x14ac:dyDescent="0.45">
      <c r="A11" s="8" t="s">
        <v>96</v>
      </c>
      <c r="B11" s="9" t="s">
        <v>97</v>
      </c>
      <c r="C11" s="9" t="s">
        <v>33</v>
      </c>
      <c r="D11" s="9" t="s">
        <v>59</v>
      </c>
    </row>
    <row r="12" spans="1:4" x14ac:dyDescent="0.45">
      <c r="A12" s="8" t="s">
        <v>62</v>
      </c>
      <c r="B12" s="9" t="s">
        <v>90</v>
      </c>
      <c r="C12" s="9" t="s">
        <v>28</v>
      </c>
      <c r="D12" s="9" t="s">
        <v>61</v>
      </c>
    </row>
    <row r="13" spans="1:4" x14ac:dyDescent="0.45">
      <c r="A13" s="8" t="s">
        <v>62</v>
      </c>
      <c r="B13" s="9" t="s">
        <v>82</v>
      </c>
      <c r="C13" s="9" t="s">
        <v>21</v>
      </c>
      <c r="D13" s="9" t="s">
        <v>61</v>
      </c>
    </row>
    <row r="14" spans="1:4" x14ac:dyDescent="0.45">
      <c r="A14" s="8" t="s">
        <v>76</v>
      </c>
      <c r="B14" s="9" t="s">
        <v>91</v>
      </c>
      <c r="C14" s="9" t="s">
        <v>29</v>
      </c>
      <c r="D14" s="9" t="s">
        <v>61</v>
      </c>
    </row>
    <row r="15" spans="1:4" x14ac:dyDescent="0.45">
      <c r="A15" s="8" t="s">
        <v>76</v>
      </c>
      <c r="B15" s="9" t="s">
        <v>106</v>
      </c>
      <c r="C15" s="9" t="s">
        <v>40</v>
      </c>
      <c r="D15" s="9" t="s">
        <v>57</v>
      </c>
    </row>
    <row r="16" spans="1:4" x14ac:dyDescent="0.45">
      <c r="A16" s="8" t="s">
        <v>65</v>
      </c>
      <c r="B16" s="9" t="s">
        <v>66</v>
      </c>
      <c r="C16" s="9" t="s">
        <v>11</v>
      </c>
      <c r="D16" s="9" t="s">
        <v>67</v>
      </c>
    </row>
    <row r="17" spans="1:4" x14ac:dyDescent="0.45">
      <c r="A17" s="8" t="s">
        <v>70</v>
      </c>
      <c r="B17" s="9" t="s">
        <v>102</v>
      </c>
      <c r="C17" s="9" t="s">
        <v>36</v>
      </c>
      <c r="D17" s="9" t="s">
        <v>99</v>
      </c>
    </row>
    <row r="18" spans="1:4" x14ac:dyDescent="0.45">
      <c r="A18" s="8" t="s">
        <v>72</v>
      </c>
      <c r="B18" s="9" t="s">
        <v>84</v>
      </c>
      <c r="C18" s="9" t="s">
        <v>23</v>
      </c>
      <c r="D18" s="9" t="s">
        <v>59</v>
      </c>
    </row>
    <row r="19" spans="1:4" x14ac:dyDescent="0.45">
      <c r="A19" s="8" t="s">
        <v>86</v>
      </c>
      <c r="B19" s="9" t="s">
        <v>87</v>
      </c>
      <c r="C19" s="9" t="s">
        <v>25</v>
      </c>
      <c r="D19" s="9" t="s">
        <v>61</v>
      </c>
    </row>
    <row r="20" spans="1:4" x14ac:dyDescent="0.45">
      <c r="A20" s="8" t="s">
        <v>72</v>
      </c>
      <c r="B20" s="9" t="s">
        <v>111</v>
      </c>
      <c r="C20" s="9" t="s">
        <v>45</v>
      </c>
      <c r="D20" s="9" t="s">
        <v>61</v>
      </c>
    </row>
    <row r="21" spans="1:4" x14ac:dyDescent="0.45">
      <c r="A21" s="8" t="s">
        <v>96</v>
      </c>
      <c r="B21" s="9" t="s">
        <v>115</v>
      </c>
      <c r="C21" s="9" t="s">
        <v>49</v>
      </c>
      <c r="D21" s="9" t="s">
        <v>59</v>
      </c>
    </row>
    <row r="22" spans="1:4" x14ac:dyDescent="0.45">
      <c r="A22" s="8" t="s">
        <v>55</v>
      </c>
      <c r="B22" s="9" t="s">
        <v>118</v>
      </c>
      <c r="C22" s="9" t="s">
        <v>52</v>
      </c>
      <c r="D22" s="9" t="s">
        <v>99</v>
      </c>
    </row>
    <row r="23" spans="1:4" x14ac:dyDescent="0.45">
      <c r="A23" s="8" t="s">
        <v>55</v>
      </c>
      <c r="B23" s="9" t="s">
        <v>92</v>
      </c>
      <c r="C23" s="9" t="s">
        <v>30</v>
      </c>
      <c r="D23" s="9" t="s">
        <v>59</v>
      </c>
    </row>
    <row r="24" spans="1:4" x14ac:dyDescent="0.45">
      <c r="A24" s="8" t="s">
        <v>78</v>
      </c>
      <c r="B24" s="9" t="s">
        <v>107</v>
      </c>
      <c r="C24" s="9" t="s">
        <v>41</v>
      </c>
      <c r="D24" s="9" t="s">
        <v>61</v>
      </c>
    </row>
    <row r="25" spans="1:4" x14ac:dyDescent="0.45">
      <c r="A25" s="8" t="s">
        <v>68</v>
      </c>
      <c r="B25" s="9" t="s">
        <v>83</v>
      </c>
      <c r="C25" s="9" t="s">
        <v>22</v>
      </c>
      <c r="D25" s="9" t="s">
        <v>59</v>
      </c>
    </row>
    <row r="26" spans="1:4" x14ac:dyDescent="0.45">
      <c r="A26" s="8" t="s">
        <v>68</v>
      </c>
      <c r="B26" s="9" t="s">
        <v>94</v>
      </c>
      <c r="C26" s="9" t="s">
        <v>31</v>
      </c>
      <c r="D26" s="9" t="s">
        <v>61</v>
      </c>
    </row>
    <row r="27" spans="1:4" x14ac:dyDescent="0.45">
      <c r="A27" s="8" t="s">
        <v>55</v>
      </c>
      <c r="B27" s="9" t="s">
        <v>75</v>
      </c>
      <c r="C27" s="9" t="s">
        <v>16</v>
      </c>
      <c r="D27" s="9" t="s">
        <v>59</v>
      </c>
    </row>
    <row r="28" spans="1:4" x14ac:dyDescent="0.45">
      <c r="A28" s="8" t="s">
        <v>70</v>
      </c>
      <c r="B28" s="9" t="s">
        <v>113</v>
      </c>
      <c r="C28" s="9" t="s">
        <v>47</v>
      </c>
      <c r="D28" s="9" t="s">
        <v>59</v>
      </c>
    </row>
    <row r="29" spans="1:4" x14ac:dyDescent="0.45">
      <c r="A29" s="8" t="s">
        <v>68</v>
      </c>
      <c r="B29" s="9" t="s">
        <v>103</v>
      </c>
      <c r="C29" s="9" t="s">
        <v>37</v>
      </c>
      <c r="D29" s="9" t="s">
        <v>59</v>
      </c>
    </row>
    <row r="30" spans="1:4" x14ac:dyDescent="0.45">
      <c r="A30" s="8" t="s">
        <v>62</v>
      </c>
      <c r="B30" s="9" t="s">
        <v>85</v>
      </c>
      <c r="C30" s="9" t="s">
        <v>24</v>
      </c>
      <c r="D30" s="9" t="s">
        <v>57</v>
      </c>
    </row>
    <row r="31" spans="1:4" x14ac:dyDescent="0.45">
      <c r="A31" s="8" t="s">
        <v>70</v>
      </c>
      <c r="B31" s="9" t="s">
        <v>112</v>
      </c>
      <c r="C31" s="9" t="s">
        <v>46</v>
      </c>
      <c r="D31" s="9" t="s">
        <v>61</v>
      </c>
    </row>
    <row r="32" spans="1:4" x14ac:dyDescent="0.45">
      <c r="A32" s="8" t="s">
        <v>96</v>
      </c>
      <c r="B32" s="9" t="s">
        <v>101</v>
      </c>
      <c r="C32" s="9" t="s">
        <v>35</v>
      </c>
      <c r="D32" s="9" t="s">
        <v>61</v>
      </c>
    </row>
    <row r="33" spans="1:4" x14ac:dyDescent="0.45">
      <c r="A33" s="8" t="s">
        <v>78</v>
      </c>
      <c r="B33" s="9" t="s">
        <v>79</v>
      </c>
      <c r="C33" s="9" t="s">
        <v>18</v>
      </c>
      <c r="D33" s="9" t="s">
        <v>61</v>
      </c>
    </row>
    <row r="34" spans="1:4" x14ac:dyDescent="0.45">
      <c r="A34" s="8" t="s">
        <v>68</v>
      </c>
      <c r="B34" s="9" t="s">
        <v>69</v>
      </c>
      <c r="C34" s="9" t="s">
        <v>12</v>
      </c>
      <c r="D34" s="9" t="s">
        <v>59</v>
      </c>
    </row>
    <row r="35" spans="1:4" x14ac:dyDescent="0.45">
      <c r="A35" s="8" t="s">
        <v>70</v>
      </c>
      <c r="B35" s="9" t="s">
        <v>108</v>
      </c>
      <c r="C35" s="9" t="s">
        <v>42</v>
      </c>
      <c r="D35" s="9" t="s">
        <v>99</v>
      </c>
    </row>
    <row r="36" spans="1:4" x14ac:dyDescent="0.45">
      <c r="A36" s="8" t="s">
        <v>62</v>
      </c>
      <c r="B36" s="9" t="s">
        <v>105</v>
      </c>
      <c r="C36" s="9" t="s">
        <v>39</v>
      </c>
      <c r="D36" s="9" t="s">
        <v>59</v>
      </c>
    </row>
    <row r="37" spans="1:4" x14ac:dyDescent="0.45">
      <c r="A37" s="8" t="s">
        <v>62</v>
      </c>
      <c r="B37" s="9" t="s">
        <v>63</v>
      </c>
      <c r="C37" s="9" t="s">
        <v>9</v>
      </c>
      <c r="D37" s="9" t="s">
        <v>57</v>
      </c>
    </row>
    <row r="38" spans="1:4" x14ac:dyDescent="0.45">
      <c r="A38" s="8" t="s">
        <v>86</v>
      </c>
      <c r="B38" s="9" t="s">
        <v>100</v>
      </c>
      <c r="C38" s="9" t="s">
        <v>54</v>
      </c>
      <c r="D38" s="9" t="s">
        <v>61</v>
      </c>
    </row>
    <row r="39" spans="1:4" x14ac:dyDescent="0.45">
      <c r="A39" s="8" t="s">
        <v>62</v>
      </c>
      <c r="B39" s="9" t="s">
        <v>88</v>
      </c>
      <c r="C39" s="9" t="s">
        <v>26</v>
      </c>
      <c r="D39" s="9" t="s">
        <v>57</v>
      </c>
    </row>
    <row r="40" spans="1:4" x14ac:dyDescent="0.45">
      <c r="A40" s="8" t="s">
        <v>65</v>
      </c>
      <c r="B40" s="9" t="s">
        <v>89</v>
      </c>
      <c r="C40" s="9" t="s">
        <v>27</v>
      </c>
      <c r="D40" s="9" t="s">
        <v>61</v>
      </c>
    </row>
    <row r="41" spans="1:4" x14ac:dyDescent="0.45">
      <c r="A41" s="8" t="s">
        <v>55</v>
      </c>
      <c r="B41" s="9" t="s">
        <v>56</v>
      </c>
      <c r="C41" s="9" t="s">
        <v>53</v>
      </c>
      <c r="D41" s="9" t="s">
        <v>57</v>
      </c>
    </row>
    <row r="42" spans="1:4" x14ac:dyDescent="0.45">
      <c r="A42" s="8" t="s">
        <v>72</v>
      </c>
      <c r="B42" s="9" t="s">
        <v>73</v>
      </c>
      <c r="C42" s="9" t="s">
        <v>14</v>
      </c>
      <c r="D42" s="9" t="s">
        <v>59</v>
      </c>
    </row>
    <row r="43" spans="1:4" x14ac:dyDescent="0.45">
      <c r="A43" s="8" t="s">
        <v>78</v>
      </c>
      <c r="B43" s="9" t="s">
        <v>98</v>
      </c>
      <c r="C43" s="9" t="s">
        <v>34</v>
      </c>
      <c r="D43" s="9" t="s">
        <v>99</v>
      </c>
    </row>
    <row r="44" spans="1:4" x14ac:dyDescent="0.45">
      <c r="A44" s="8" t="s">
        <v>86</v>
      </c>
      <c r="B44" s="9" t="s">
        <v>95</v>
      </c>
      <c r="C44" s="9" t="s">
        <v>32</v>
      </c>
      <c r="D44" s="9" t="s">
        <v>67</v>
      </c>
    </row>
    <row r="45" spans="1:4" x14ac:dyDescent="0.45">
      <c r="A45" s="8" t="s">
        <v>65</v>
      </c>
      <c r="B45" s="9" t="s">
        <v>110</v>
      </c>
      <c r="C45" s="9" t="s">
        <v>44</v>
      </c>
      <c r="D45" s="9" t="s">
        <v>59</v>
      </c>
    </row>
    <row r="46" spans="1:4" x14ac:dyDescent="0.45">
      <c r="A46" s="8" t="s">
        <v>76</v>
      </c>
      <c r="B46" s="9" t="s">
        <v>77</v>
      </c>
      <c r="C46" s="9" t="s">
        <v>17</v>
      </c>
      <c r="D46" s="9" t="s">
        <v>61</v>
      </c>
    </row>
    <row r="47" spans="1:4" x14ac:dyDescent="0.45">
      <c r="A47" s="8" t="s">
        <v>70</v>
      </c>
      <c r="B47" s="9" t="s">
        <v>71</v>
      </c>
      <c r="C47" s="9" t="s">
        <v>13</v>
      </c>
      <c r="D47" s="9" t="s">
        <v>57</v>
      </c>
    </row>
    <row r="48" spans="1:4" x14ac:dyDescent="0.45">
      <c r="A48" s="8" t="s">
        <v>55</v>
      </c>
      <c r="B48" s="9" t="s">
        <v>58</v>
      </c>
      <c r="C48" s="9" t="s">
        <v>7</v>
      </c>
      <c r="D48" s="9" t="s">
        <v>59</v>
      </c>
    </row>
    <row r="49" spans="1:4" x14ac:dyDescent="0.45">
      <c r="A49" s="8" t="s">
        <v>72</v>
      </c>
      <c r="B49" s="9" t="s">
        <v>80</v>
      </c>
      <c r="C49" s="9" t="s">
        <v>19</v>
      </c>
      <c r="D49" s="9" t="s">
        <v>59</v>
      </c>
    </row>
    <row r="50" spans="1:4" x14ac:dyDescent="0.45">
      <c r="A50" s="8" t="s">
        <v>96</v>
      </c>
      <c r="B50" s="9" t="s">
        <v>116</v>
      </c>
      <c r="C50" s="9" t="s">
        <v>50</v>
      </c>
      <c r="D50" s="9" t="s">
        <v>61</v>
      </c>
    </row>
  </sheetData>
  <sortState xmlns:xlrd2="http://schemas.microsoft.com/office/spreadsheetml/2017/richdata2" ref="A2:D50">
    <sortCondition ref="B5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90A3-4D57-4889-872F-EE6D47BAB51D}">
  <dimension ref="A1:I52"/>
  <sheetViews>
    <sheetView tabSelected="1" workbookViewId="0">
      <selection activeCell="A3" sqref="A3"/>
    </sheetView>
  </sheetViews>
  <sheetFormatPr defaultRowHeight="17" x14ac:dyDescent="0.45"/>
  <cols>
    <col min="1" max="1" width="11" style="1" bestFit="1" customWidth="1"/>
    <col min="2" max="4" width="8.6640625" style="2"/>
    <col min="5" max="7" width="8.6640625" style="1"/>
    <col min="8" max="8" width="8.6640625" style="11"/>
    <col min="9" max="16384" width="8.6640625" style="1"/>
  </cols>
  <sheetData>
    <row r="1" spans="1:9" ht="25.5" x14ac:dyDescent="0.45">
      <c r="A1" s="4" t="s">
        <v>119</v>
      </c>
      <c r="B1" s="3"/>
      <c r="C1" s="3"/>
      <c r="D1" s="3"/>
      <c r="E1" s="3"/>
      <c r="F1" s="3"/>
      <c r="G1" s="3"/>
      <c r="H1" s="12"/>
      <c r="I1" s="3"/>
    </row>
    <row r="3" spans="1:9" s="2" customFormat="1" x14ac:dyDescent="0.4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13" t="s">
        <v>120</v>
      </c>
      <c r="I3" s="7" t="s">
        <v>121</v>
      </c>
    </row>
    <row r="4" spans="1:9" x14ac:dyDescent="0.45">
      <c r="A4" s="6" t="str">
        <f>INDEX(사원명단!$A$2:$A$50,MATCH('평가결과(연습)'!B4,사원명단!$B$2:$B$50,0))</f>
        <v>인사팀</v>
      </c>
      <c r="B4" s="5" t="s">
        <v>56</v>
      </c>
      <c r="C4" s="5" t="str">
        <f>VLOOKUP(B4,사원명단!$B$1:$D$50,2,FALSE)</f>
        <v>이수영</v>
      </c>
      <c r="D4" s="5" t="str">
        <f>VLOOKUP(B4,사원명단!$B$2:$D$50,3,FALSE)</f>
        <v>과장</v>
      </c>
      <c r="E4" s="6">
        <v>81</v>
      </c>
      <c r="F4" s="6">
        <v>97</v>
      </c>
      <c r="G4" s="6">
        <v>85</v>
      </c>
      <c r="H4" s="14">
        <f>AVERAGE(E4:G4)</f>
        <v>87.666666666666671</v>
      </c>
      <c r="I4" s="5"/>
    </row>
    <row r="5" spans="1:9" x14ac:dyDescent="0.45">
      <c r="A5" s="6" t="str">
        <f>INDEX(사원명단!$A$2:$A$50,MATCH('평가결과(연습)'!B5,사원명단!$B$2:$B$50,0))</f>
        <v>인사팀</v>
      </c>
      <c r="B5" s="5" t="s">
        <v>58</v>
      </c>
      <c r="C5" s="5" t="str">
        <f>VLOOKUP(B5,사원명단!$B$1:$D$50,2,FALSE)</f>
        <v>이재영</v>
      </c>
      <c r="D5" s="5" t="str">
        <f>VLOOKUP(B5,사원명단!$B$2:$D$50,3,FALSE)</f>
        <v>대리</v>
      </c>
      <c r="E5" s="6">
        <v>39</v>
      </c>
      <c r="F5" s="6">
        <v>95</v>
      </c>
      <c r="G5" s="6">
        <v>35</v>
      </c>
      <c r="H5" s="14">
        <f t="shared" ref="H5:H52" si="0">AVERAGE(E5:G5)</f>
        <v>56.333333333333336</v>
      </c>
      <c r="I5" s="5"/>
    </row>
    <row r="6" spans="1:9" x14ac:dyDescent="0.45">
      <c r="A6" s="6" t="str">
        <f>INDEX(사원명단!$A$2:$A$50,MATCH('평가결과(연습)'!B6,사원명단!$B$2:$B$50,0))</f>
        <v>인사팀</v>
      </c>
      <c r="B6" s="5" t="s">
        <v>60</v>
      </c>
      <c r="C6" s="5" t="str">
        <f>VLOOKUP(B6,사원명단!$B$1:$D$50,2,FALSE)</f>
        <v>박진아</v>
      </c>
      <c r="D6" s="5" t="str">
        <f>VLOOKUP(B6,사원명단!$B$2:$D$50,3,FALSE)</f>
        <v>사원</v>
      </c>
      <c r="E6" s="6">
        <v>63</v>
      </c>
      <c r="F6" s="6">
        <v>91</v>
      </c>
      <c r="G6" s="6">
        <v>69</v>
      </c>
      <c r="H6" s="14">
        <f t="shared" si="0"/>
        <v>74.333333333333329</v>
      </c>
      <c r="I6" s="5"/>
    </row>
    <row r="7" spans="1:9" x14ac:dyDescent="0.45">
      <c r="A7" s="6" t="str">
        <f>INDEX(사원명단!$A$2:$A$50,MATCH('평가결과(연습)'!B7,사원명단!$B$2:$B$50,0))</f>
        <v>총무팀</v>
      </c>
      <c r="B7" s="5" t="s">
        <v>63</v>
      </c>
      <c r="C7" s="5" t="str">
        <f>VLOOKUP(B7,사원명단!$B$1:$D$50,2,FALSE)</f>
        <v>최유진</v>
      </c>
      <c r="D7" s="5" t="str">
        <f>VLOOKUP(B7,사원명단!$B$2:$D$50,3,FALSE)</f>
        <v>과장</v>
      </c>
      <c r="E7" s="6">
        <v>90</v>
      </c>
      <c r="F7" s="6">
        <v>80</v>
      </c>
      <c r="G7" s="6">
        <v>85</v>
      </c>
      <c r="H7" s="14">
        <f t="shared" si="0"/>
        <v>85</v>
      </c>
      <c r="I7" s="5"/>
    </row>
    <row r="8" spans="1:9" x14ac:dyDescent="0.45">
      <c r="A8" s="6" t="str">
        <f>INDEX(사원명단!$A$2:$A$50,MATCH('평가결과(연습)'!B8,사원명단!$B$2:$B$50,0))</f>
        <v>총무팀</v>
      </c>
      <c r="B8" s="5" t="s">
        <v>64</v>
      </c>
      <c r="C8" s="5" t="str">
        <f>VLOOKUP(B8,사원명단!$B$1:$D$50,2,FALSE)</f>
        <v>정태희</v>
      </c>
      <c r="D8" s="5" t="str">
        <f>VLOOKUP(B8,사원명단!$B$2:$D$50,3,FALSE)</f>
        <v>과장</v>
      </c>
      <c r="E8" s="6">
        <v>73</v>
      </c>
      <c r="F8" s="6">
        <v>89</v>
      </c>
      <c r="G8" s="6">
        <v>49</v>
      </c>
      <c r="H8" s="14">
        <f t="shared" si="0"/>
        <v>70.333333333333329</v>
      </c>
      <c r="I8" s="5"/>
    </row>
    <row r="9" spans="1:9" x14ac:dyDescent="0.45">
      <c r="A9" s="6" t="str">
        <f>INDEX(사원명단!$A$2:$A$50,MATCH('평가결과(연습)'!B9,사원명단!$B$2:$B$50,0))</f>
        <v>영업2팀</v>
      </c>
      <c r="B9" s="5" t="s">
        <v>66</v>
      </c>
      <c r="C9" s="5" t="str">
        <f>VLOOKUP(B9,사원명단!$B$1:$D$50,2,FALSE)</f>
        <v>강혜원</v>
      </c>
      <c r="D9" s="5" t="str">
        <f>VLOOKUP(B9,사원명단!$B$2:$D$50,3,FALSE)</f>
        <v>차장</v>
      </c>
      <c r="E9" s="6">
        <v>89</v>
      </c>
      <c r="F9" s="6">
        <v>61</v>
      </c>
      <c r="G9" s="6">
        <v>59</v>
      </c>
      <c r="H9" s="14">
        <f t="shared" si="0"/>
        <v>69.666666666666671</v>
      </c>
      <c r="I9" s="5"/>
    </row>
    <row r="10" spans="1:9" x14ac:dyDescent="0.45">
      <c r="A10" s="6" t="str">
        <f>INDEX(사원명단!$A$2:$A$50,MATCH('평가결과(연습)'!B10,사원명단!$B$2:$B$50,0))</f>
        <v>영업지원팀</v>
      </c>
      <c r="B10" s="5" t="s">
        <v>69</v>
      </c>
      <c r="C10" s="5" t="str">
        <f>VLOOKUP(B10,사원명단!$B$1:$D$50,2,FALSE)</f>
        <v>윤준호</v>
      </c>
      <c r="D10" s="5" t="str">
        <f>VLOOKUP(B10,사원명단!$B$2:$D$50,3,FALSE)</f>
        <v>대리</v>
      </c>
      <c r="E10" s="6">
        <v>55</v>
      </c>
      <c r="F10" s="6">
        <v>36</v>
      </c>
      <c r="G10" s="6">
        <v>39</v>
      </c>
      <c r="H10" s="14">
        <f t="shared" si="0"/>
        <v>43.333333333333336</v>
      </c>
      <c r="I10" s="5"/>
    </row>
    <row r="11" spans="1:9" x14ac:dyDescent="0.45">
      <c r="A11" s="6" t="str">
        <f>INDEX(사원명단!$A$2:$A$50,MATCH('평가결과(연습)'!B11,사원명단!$B$2:$B$50,0))</f>
        <v>영업3팀</v>
      </c>
      <c r="B11" s="5" t="s">
        <v>71</v>
      </c>
      <c r="C11" s="5" t="str">
        <f>VLOOKUP(B11,사원명단!$B$1:$D$50,2,FALSE)</f>
        <v>손지호</v>
      </c>
      <c r="D11" s="5" t="str">
        <f>VLOOKUP(B11,사원명단!$B$2:$D$50,3,FALSE)</f>
        <v>과장</v>
      </c>
      <c r="E11" s="6">
        <v>65</v>
      </c>
      <c r="F11" s="6">
        <v>72</v>
      </c>
      <c r="G11" s="6">
        <v>55</v>
      </c>
      <c r="H11" s="14">
        <f t="shared" si="0"/>
        <v>64</v>
      </c>
      <c r="I11" s="5"/>
    </row>
    <row r="12" spans="1:9" x14ac:dyDescent="0.45">
      <c r="A12" s="6" t="str">
        <f>INDEX(사원명단!$A$2:$A$50,MATCH('평가결과(연습)'!B12,사원명단!$B$2:$B$50,0))</f>
        <v>재무팀</v>
      </c>
      <c r="B12" s="5" t="s">
        <v>73</v>
      </c>
      <c r="C12" s="5" t="str">
        <f>VLOOKUP(B12,사원명단!$B$1:$D$50,2,FALSE)</f>
        <v>한지원</v>
      </c>
      <c r="D12" s="5" t="str">
        <f>VLOOKUP(B12,사원명단!$B$2:$D$50,3,FALSE)</f>
        <v>대리</v>
      </c>
      <c r="E12" s="6">
        <v>72</v>
      </c>
      <c r="F12" s="6">
        <v>31</v>
      </c>
      <c r="G12" s="6">
        <v>57</v>
      </c>
      <c r="H12" s="14">
        <f t="shared" si="0"/>
        <v>53.333333333333336</v>
      </c>
      <c r="I12" s="5"/>
    </row>
    <row r="13" spans="1:9" x14ac:dyDescent="0.45">
      <c r="A13" s="6" t="str">
        <f>INDEX(사원명단!$A$2:$A$50,MATCH('평가결과(연습)'!B13,사원명단!$B$2:$B$50,0))</f>
        <v>영업3팀</v>
      </c>
      <c r="B13" s="5" t="s">
        <v>74</v>
      </c>
      <c r="C13" s="5" t="str">
        <f>VLOOKUP(B13,사원명단!$B$1:$D$50,2,FALSE)</f>
        <v>임승현</v>
      </c>
      <c r="D13" s="5" t="str">
        <f>VLOOKUP(B13,사원명단!$B$2:$D$50,3,FALSE)</f>
        <v>과장</v>
      </c>
      <c r="E13" s="6">
        <v>78</v>
      </c>
      <c r="F13" s="6">
        <v>59</v>
      </c>
      <c r="G13" s="6">
        <v>81</v>
      </c>
      <c r="H13" s="14">
        <f t="shared" si="0"/>
        <v>72.666666666666671</v>
      </c>
      <c r="I13" s="5"/>
    </row>
    <row r="14" spans="1:9" x14ac:dyDescent="0.45">
      <c r="A14" s="6" t="str">
        <f>INDEX(사원명단!$A$2:$A$50,MATCH('평가결과(연습)'!B14,사원명단!$B$2:$B$50,0))</f>
        <v>인사팀</v>
      </c>
      <c r="B14" s="5" t="s">
        <v>75</v>
      </c>
      <c r="C14" s="5" t="str">
        <f>VLOOKUP(B14,사원명단!$B$1:$D$50,2,FALSE)</f>
        <v>나영채</v>
      </c>
      <c r="D14" s="5" t="str">
        <f>VLOOKUP(B14,사원명단!$B$2:$D$50,3,FALSE)</f>
        <v>대리</v>
      </c>
      <c r="E14" s="6">
        <v>97</v>
      </c>
      <c r="F14" s="6">
        <v>90</v>
      </c>
      <c r="G14" s="6">
        <v>31</v>
      </c>
      <c r="H14" s="14">
        <f t="shared" si="0"/>
        <v>72.666666666666671</v>
      </c>
      <c r="I14" s="5"/>
    </row>
    <row r="15" spans="1:9" x14ac:dyDescent="0.45">
      <c r="A15" s="6" t="str">
        <f>INDEX(사원명단!$A$2:$A$50,MATCH('평가결과(연습)'!B15,사원명단!$B$2:$B$50,0))</f>
        <v>법인영업팀</v>
      </c>
      <c r="B15" s="5" t="s">
        <v>77</v>
      </c>
      <c r="C15" s="5" t="str">
        <f>VLOOKUP(B15,사원명단!$B$1:$D$50,2,FALSE)</f>
        <v>문영서</v>
      </c>
      <c r="D15" s="5" t="str">
        <f>VLOOKUP(B15,사원명단!$B$2:$D$50,3,FALSE)</f>
        <v>사원</v>
      </c>
      <c r="E15" s="6">
        <v>100</v>
      </c>
      <c r="F15" s="6">
        <v>90</v>
      </c>
      <c r="G15" s="6">
        <v>76</v>
      </c>
      <c r="H15" s="14">
        <f t="shared" si="0"/>
        <v>88.666666666666671</v>
      </c>
      <c r="I15" s="5"/>
    </row>
    <row r="16" spans="1:9" x14ac:dyDescent="0.45">
      <c r="A16" s="6" t="str">
        <f>INDEX(사원명단!$A$2:$A$50,MATCH('평가결과(연습)'!B16,사원명단!$B$2:$B$50,0))</f>
        <v>홍보팀</v>
      </c>
      <c r="B16" s="5" t="s">
        <v>79</v>
      </c>
      <c r="C16" s="5" t="str">
        <f>VLOOKUP(B16,사원명단!$B$1:$D$50,2,FALSE)</f>
        <v>서윤주</v>
      </c>
      <c r="D16" s="5" t="str">
        <f>VLOOKUP(B16,사원명단!$B$2:$D$50,3,FALSE)</f>
        <v>사원</v>
      </c>
      <c r="E16" s="6">
        <v>55</v>
      </c>
      <c r="F16" s="6">
        <v>46</v>
      </c>
      <c r="G16" s="6">
        <v>47</v>
      </c>
      <c r="H16" s="14">
        <f t="shared" si="0"/>
        <v>49.333333333333336</v>
      </c>
      <c r="I16" s="5"/>
    </row>
    <row r="17" spans="1:9" x14ac:dyDescent="0.45">
      <c r="A17" s="6" t="str">
        <f>INDEX(사원명단!$A$2:$A$50,MATCH('평가결과(연습)'!B17,사원명단!$B$2:$B$50,0))</f>
        <v>재무팀</v>
      </c>
      <c r="B17" s="5" t="s">
        <v>80</v>
      </c>
      <c r="C17" s="5" t="str">
        <f>VLOOKUP(B17,사원명단!$B$1:$D$50,2,FALSE)</f>
        <v>김준서</v>
      </c>
      <c r="D17" s="5" t="str">
        <f>VLOOKUP(B17,사원명단!$B$2:$D$50,3,FALSE)</f>
        <v>대리</v>
      </c>
      <c r="E17" s="6">
        <v>34</v>
      </c>
      <c r="F17" s="6">
        <v>74</v>
      </c>
      <c r="G17" s="6">
        <v>97</v>
      </c>
      <c r="H17" s="14">
        <f t="shared" si="0"/>
        <v>68.333333333333329</v>
      </c>
      <c r="I17" s="5"/>
    </row>
    <row r="18" spans="1:9" x14ac:dyDescent="0.45">
      <c r="A18" s="6" t="str">
        <f>INDEX(사원명단!$A$2:$A$50,MATCH('평가결과(연습)'!B18,사원명단!$B$2:$B$50,0))</f>
        <v>법인영업팀</v>
      </c>
      <c r="B18" s="5" t="s">
        <v>81</v>
      </c>
      <c r="C18" s="5" t="str">
        <f>VLOOKUP(B18,사원명단!$B$1:$D$50,2,FALSE)</f>
        <v>박윤식</v>
      </c>
      <c r="D18" s="5" t="str">
        <f>VLOOKUP(B18,사원명단!$B$2:$D$50,3,FALSE)</f>
        <v>대리</v>
      </c>
      <c r="E18" s="6">
        <v>47</v>
      </c>
      <c r="F18" s="6">
        <v>36</v>
      </c>
      <c r="G18" s="6">
        <v>87</v>
      </c>
      <c r="H18" s="14">
        <f t="shared" si="0"/>
        <v>56.666666666666664</v>
      </c>
      <c r="I18" s="5"/>
    </row>
    <row r="19" spans="1:9" x14ac:dyDescent="0.45">
      <c r="A19" s="6" t="str">
        <f>INDEX(사원명단!$A$2:$A$50,MATCH('평가결과(연습)'!B19,사원명단!$B$2:$B$50,0))</f>
        <v>총무팀</v>
      </c>
      <c r="B19" s="5" t="s">
        <v>82</v>
      </c>
      <c r="C19" s="5" t="str">
        <f>VLOOKUP(B19,사원명단!$B$1:$D$50,2,FALSE)</f>
        <v>최은지</v>
      </c>
      <c r="D19" s="5" t="str">
        <f>VLOOKUP(B19,사원명단!$B$2:$D$50,3,FALSE)</f>
        <v>사원</v>
      </c>
      <c r="E19" s="6">
        <v>85</v>
      </c>
      <c r="F19" s="6">
        <v>77</v>
      </c>
      <c r="G19" s="6">
        <v>83</v>
      </c>
      <c r="H19" s="14">
        <f t="shared" si="0"/>
        <v>81.666666666666671</v>
      </c>
      <c r="I19" s="5"/>
    </row>
    <row r="20" spans="1:9" x14ac:dyDescent="0.45">
      <c r="A20" s="6" t="str">
        <f>INDEX(사원명단!$A$2:$A$50,MATCH('평가결과(연습)'!B20,사원명단!$B$2:$B$50,0))</f>
        <v>영업지원팀</v>
      </c>
      <c r="B20" s="5" t="s">
        <v>83</v>
      </c>
      <c r="C20" s="5" t="str">
        <f>VLOOKUP(B20,사원명단!$B$1:$D$50,2,FALSE)</f>
        <v>정선영</v>
      </c>
      <c r="D20" s="5" t="str">
        <f>VLOOKUP(B20,사원명단!$B$2:$D$50,3,FALSE)</f>
        <v>대리</v>
      </c>
      <c r="E20" s="6">
        <v>85</v>
      </c>
      <c r="F20" s="6">
        <v>88</v>
      </c>
      <c r="G20" s="6">
        <v>91</v>
      </c>
      <c r="H20" s="14">
        <f t="shared" si="0"/>
        <v>88</v>
      </c>
      <c r="I20" s="5"/>
    </row>
    <row r="21" spans="1:9" x14ac:dyDescent="0.45">
      <c r="A21" s="6" t="str">
        <f>INDEX(사원명단!$A$2:$A$50,MATCH('평가결과(연습)'!B21,사원명단!$B$2:$B$50,0))</f>
        <v>재무팀</v>
      </c>
      <c r="B21" s="5" t="s">
        <v>84</v>
      </c>
      <c r="C21" s="5" t="str">
        <f>VLOOKUP(B21,사원명단!$B$1:$D$50,2,FALSE)</f>
        <v>강지수</v>
      </c>
      <c r="D21" s="5" t="str">
        <f>VLOOKUP(B21,사원명단!$B$2:$D$50,3,FALSE)</f>
        <v>대리</v>
      </c>
      <c r="E21" s="6">
        <v>75</v>
      </c>
      <c r="F21" s="6">
        <v>90</v>
      </c>
      <c r="G21" s="6">
        <v>39</v>
      </c>
      <c r="H21" s="14">
        <f t="shared" si="0"/>
        <v>68</v>
      </c>
      <c r="I21" s="5"/>
    </row>
    <row r="22" spans="1:9" x14ac:dyDescent="0.45">
      <c r="A22" s="6" t="str">
        <f>INDEX(사원명단!$A$2:$A$50,MATCH('평가결과(연습)'!B22,사원명단!$B$2:$B$50,0))</f>
        <v>총무팀</v>
      </c>
      <c r="B22" s="5" t="s">
        <v>85</v>
      </c>
      <c r="C22" s="5" t="str">
        <f>VLOOKUP(B22,사원명단!$B$1:$D$50,2,FALSE)</f>
        <v>유민석</v>
      </c>
      <c r="D22" s="5" t="str">
        <f>VLOOKUP(B22,사원명단!$B$2:$D$50,3,FALSE)</f>
        <v>과장</v>
      </c>
      <c r="E22" s="6">
        <v>30</v>
      </c>
      <c r="F22" s="6">
        <v>92</v>
      </c>
      <c r="G22" s="6">
        <v>66</v>
      </c>
      <c r="H22" s="14">
        <f t="shared" si="0"/>
        <v>62.666666666666664</v>
      </c>
      <c r="I22" s="5"/>
    </row>
    <row r="23" spans="1:9" x14ac:dyDescent="0.45">
      <c r="A23" s="6" t="str">
        <f>INDEX(사원명단!$A$2:$A$50,MATCH('평가결과(연습)'!B23,사원명단!$B$2:$B$50,0))</f>
        <v>기획팀</v>
      </c>
      <c r="B23" s="5" t="s">
        <v>87</v>
      </c>
      <c r="C23" s="5" t="str">
        <f>VLOOKUP(B23,사원명단!$B$1:$D$50,2,FALSE)</f>
        <v>안지수</v>
      </c>
      <c r="D23" s="5" t="str">
        <f>VLOOKUP(B23,사원명단!$B$2:$D$50,3,FALSE)</f>
        <v>사원</v>
      </c>
      <c r="E23" s="6">
        <v>49</v>
      </c>
      <c r="F23" s="6">
        <v>47</v>
      </c>
      <c r="G23" s="6">
        <v>57</v>
      </c>
      <c r="H23" s="14">
        <f t="shared" si="0"/>
        <v>51</v>
      </c>
      <c r="I23" s="5"/>
    </row>
    <row r="24" spans="1:9" x14ac:dyDescent="0.45">
      <c r="A24" s="6" t="str">
        <f>INDEX(사원명단!$A$2:$A$50,MATCH('평가결과(연습)'!B24,사원명단!$B$2:$B$50,0))</f>
        <v>총무팀</v>
      </c>
      <c r="B24" s="5" t="s">
        <v>88</v>
      </c>
      <c r="C24" s="5" t="str">
        <f>VLOOKUP(B24,사원명단!$B$1:$D$50,2,FALSE)</f>
        <v>신현우</v>
      </c>
      <c r="D24" s="5" t="str">
        <f>VLOOKUP(B24,사원명단!$B$2:$D$50,3,FALSE)</f>
        <v>과장</v>
      </c>
      <c r="E24" s="6">
        <v>42</v>
      </c>
      <c r="F24" s="6">
        <v>76</v>
      </c>
      <c r="G24" s="6">
        <v>39</v>
      </c>
      <c r="H24" s="14">
        <f t="shared" si="0"/>
        <v>52.333333333333336</v>
      </c>
      <c r="I24" s="5"/>
    </row>
    <row r="25" spans="1:9" x14ac:dyDescent="0.45">
      <c r="A25" s="6" t="str">
        <f>INDEX(사원명단!$A$2:$A$50,MATCH('평가결과(연습)'!B25,사원명단!$B$2:$B$50,0))</f>
        <v>영업2팀</v>
      </c>
      <c r="B25" s="5" t="s">
        <v>89</v>
      </c>
      <c r="C25" s="5" t="str">
        <f>VLOOKUP(B25,사원명단!$B$1:$D$50,2,FALSE)</f>
        <v>이민재</v>
      </c>
      <c r="D25" s="5" t="str">
        <f>VLOOKUP(B25,사원명단!$B$2:$D$50,3,FALSE)</f>
        <v>사원</v>
      </c>
      <c r="E25" s="6">
        <v>85</v>
      </c>
      <c r="F25" s="6">
        <v>68</v>
      </c>
      <c r="G25" s="6">
        <v>60</v>
      </c>
      <c r="H25" s="14">
        <f t="shared" si="0"/>
        <v>71</v>
      </c>
      <c r="I25" s="5"/>
    </row>
    <row r="26" spans="1:9" x14ac:dyDescent="0.45">
      <c r="A26" s="6" t="str">
        <f>INDEX(사원명단!$A$2:$A$50,MATCH('평가결과(연습)'!B26,사원명단!$B$2:$B$50,0))</f>
        <v>총무팀</v>
      </c>
      <c r="B26" s="5" t="s">
        <v>90</v>
      </c>
      <c r="C26" s="5" t="str">
        <f>VLOOKUP(B26,사원명단!$B$1:$D$50,2,FALSE)</f>
        <v>김혜원</v>
      </c>
      <c r="D26" s="5" t="str">
        <f>VLOOKUP(B26,사원명단!$B$2:$D$50,3,FALSE)</f>
        <v>사원</v>
      </c>
      <c r="E26" s="6">
        <v>65</v>
      </c>
      <c r="F26" s="6">
        <v>81</v>
      </c>
      <c r="G26" s="6">
        <v>71</v>
      </c>
      <c r="H26" s="14">
        <f t="shared" si="0"/>
        <v>72.333333333333329</v>
      </c>
      <c r="I26" s="5"/>
    </row>
    <row r="27" spans="1:9" x14ac:dyDescent="0.45">
      <c r="A27" s="6" t="str">
        <f>INDEX(사원명단!$A$2:$A$50,MATCH('평가결과(연습)'!B27,사원명단!$B$2:$B$50,0))</f>
        <v>법인영업팀</v>
      </c>
      <c r="B27" s="5" t="s">
        <v>91</v>
      </c>
      <c r="C27" s="5" t="str">
        <f>VLOOKUP(B27,사원명단!$B$1:$D$50,2,FALSE)</f>
        <v>박현지</v>
      </c>
      <c r="D27" s="5" t="str">
        <f>VLOOKUP(B27,사원명단!$B$2:$D$50,3,FALSE)</f>
        <v>사원</v>
      </c>
      <c r="E27" s="6">
        <v>53</v>
      </c>
      <c r="F27" s="6">
        <v>68</v>
      </c>
      <c r="G27" s="6">
        <v>59</v>
      </c>
      <c r="H27" s="14">
        <f t="shared" si="0"/>
        <v>60</v>
      </c>
      <c r="I27" s="5"/>
    </row>
    <row r="28" spans="1:9" x14ac:dyDescent="0.45">
      <c r="A28" s="6" t="str">
        <f>INDEX(사원명단!$A$2:$A$50,MATCH('평가결과(연습)'!B28,사원명단!$B$2:$B$50,0))</f>
        <v>인사팀</v>
      </c>
      <c r="B28" s="5" t="s">
        <v>92</v>
      </c>
      <c r="C28" s="5" t="str">
        <f>VLOOKUP(B28,사원명단!$B$1:$D$50,2,FALSE)</f>
        <v>최준희</v>
      </c>
      <c r="D28" s="5" t="str">
        <f>VLOOKUP(B28,사원명단!$B$2:$D$50,3,FALSE)</f>
        <v>대리</v>
      </c>
      <c r="E28" s="6">
        <v>47</v>
      </c>
      <c r="F28" s="6">
        <v>93</v>
      </c>
      <c r="G28" s="6">
        <v>34</v>
      </c>
      <c r="H28" s="14">
        <f t="shared" si="0"/>
        <v>58</v>
      </c>
      <c r="I28" s="5"/>
    </row>
    <row r="29" spans="1:9" x14ac:dyDescent="0.45">
      <c r="A29" s="6" t="str">
        <f>INDEX(사원명단!$A$2:$A$50,MATCH('평가결과(연습)'!B29,사원명단!$B$2:$B$50,0))</f>
        <v>홍보팀</v>
      </c>
      <c r="B29" s="5" t="s">
        <v>93</v>
      </c>
      <c r="C29" s="5" t="str">
        <f>VLOOKUP(B29,사원명단!$B$1:$D$50,2,FALSE)</f>
        <v>정선영</v>
      </c>
      <c r="D29" s="5" t="str">
        <f>VLOOKUP(B29,사원명단!$B$2:$D$50,3,FALSE)</f>
        <v>대리</v>
      </c>
      <c r="E29" s="6">
        <v>42</v>
      </c>
      <c r="F29" s="6">
        <v>80</v>
      </c>
      <c r="G29" s="6">
        <v>67</v>
      </c>
      <c r="H29" s="14">
        <f t="shared" si="0"/>
        <v>63</v>
      </c>
      <c r="I29" s="5"/>
    </row>
    <row r="30" spans="1:9" x14ac:dyDescent="0.45">
      <c r="A30" s="6" t="str">
        <f>INDEX(사원명단!$A$2:$A$50,MATCH('평가결과(연습)'!B30,사원명단!$B$2:$B$50,0))</f>
        <v>영업지원팀</v>
      </c>
      <c r="B30" s="5" t="s">
        <v>94</v>
      </c>
      <c r="C30" s="5" t="str">
        <f>VLOOKUP(B30,사원명단!$B$1:$D$50,2,FALSE)</f>
        <v>강수지</v>
      </c>
      <c r="D30" s="5" t="str">
        <f>VLOOKUP(B30,사원명단!$B$2:$D$50,3,FALSE)</f>
        <v>사원</v>
      </c>
      <c r="E30" s="6">
        <v>97</v>
      </c>
      <c r="F30" s="6">
        <v>70</v>
      </c>
      <c r="G30" s="6">
        <v>80</v>
      </c>
      <c r="H30" s="14">
        <f t="shared" si="0"/>
        <v>82.333333333333329</v>
      </c>
      <c r="I30" s="5"/>
    </row>
    <row r="31" spans="1:9" x14ac:dyDescent="0.45">
      <c r="A31" s="6" t="str">
        <f>INDEX(사원명단!$A$2:$A$50,MATCH('평가결과(연습)'!B31,사원명단!$B$2:$B$50,0))</f>
        <v>기획팀</v>
      </c>
      <c r="B31" s="5" t="s">
        <v>95</v>
      </c>
      <c r="C31" s="5" t="str">
        <f>VLOOKUP(B31,사원명단!$B$1:$D$50,2,FALSE)</f>
        <v>윤혜린</v>
      </c>
      <c r="D31" s="5" t="str">
        <f>VLOOKUP(B31,사원명단!$B$2:$D$50,3,FALSE)</f>
        <v>차장</v>
      </c>
      <c r="E31" s="6">
        <v>37</v>
      </c>
      <c r="F31" s="6">
        <v>40</v>
      </c>
      <c r="G31" s="6">
        <v>99</v>
      </c>
      <c r="H31" s="14">
        <f t="shared" si="0"/>
        <v>58.666666666666664</v>
      </c>
      <c r="I31" s="5"/>
    </row>
    <row r="32" spans="1:9" x14ac:dyDescent="0.45">
      <c r="A32" s="6" t="str">
        <f>INDEX(사원명단!$A$2:$A$50,MATCH('평가결과(연습)'!B32,사원명단!$B$2:$B$50,0))</f>
        <v>영업1팀</v>
      </c>
      <c r="B32" s="5" t="s">
        <v>97</v>
      </c>
      <c r="C32" s="5" t="str">
        <f>VLOOKUP(B32,사원명단!$B$1:$D$50,2,FALSE)</f>
        <v>송재원</v>
      </c>
      <c r="D32" s="5" t="str">
        <f>VLOOKUP(B32,사원명단!$B$2:$D$50,3,FALSE)</f>
        <v>대리</v>
      </c>
      <c r="E32" s="6">
        <v>83</v>
      </c>
      <c r="F32" s="6">
        <v>57</v>
      </c>
      <c r="G32" s="6">
        <v>80</v>
      </c>
      <c r="H32" s="14">
        <f t="shared" si="0"/>
        <v>73.333333333333329</v>
      </c>
      <c r="I32" s="5"/>
    </row>
    <row r="33" spans="1:9" x14ac:dyDescent="0.45">
      <c r="A33" s="6" t="str">
        <f>INDEX(사원명단!$A$2:$A$50,MATCH('평가결과(연습)'!B33,사원명단!$B$2:$B$50,0))</f>
        <v>홍보팀</v>
      </c>
      <c r="B33" s="5" t="s">
        <v>98</v>
      </c>
      <c r="C33" s="5" t="str">
        <f>VLOOKUP(B33,사원명단!$B$1:$D$50,2,FALSE)</f>
        <v>한설아</v>
      </c>
      <c r="D33" s="5" t="str">
        <f>VLOOKUP(B33,사원명단!$B$2:$D$50,3,FALSE)</f>
        <v>부장</v>
      </c>
      <c r="E33" s="6">
        <v>65</v>
      </c>
      <c r="F33" s="6">
        <v>76</v>
      </c>
      <c r="G33" s="6">
        <v>71</v>
      </c>
      <c r="H33" s="14">
        <f t="shared" si="0"/>
        <v>70.666666666666671</v>
      </c>
      <c r="I33" s="5"/>
    </row>
    <row r="34" spans="1:9" x14ac:dyDescent="0.45">
      <c r="A34" s="6" t="str">
        <f>INDEX(사원명단!$A$2:$A$50,MATCH('평가결과(연습)'!B34,사원명단!$B$2:$B$50,0))</f>
        <v>기획팀</v>
      </c>
      <c r="B34" s="5" t="s">
        <v>100</v>
      </c>
      <c r="C34" s="5" t="str">
        <f>VLOOKUP(B34,사원명단!$B$1:$D$50,2,FALSE)</f>
        <v>손수현</v>
      </c>
      <c r="D34" s="5" t="str">
        <f>VLOOKUP(B34,사원명단!$B$2:$D$50,3,FALSE)</f>
        <v>사원</v>
      </c>
      <c r="E34" s="6">
        <v>95</v>
      </c>
      <c r="F34" s="6">
        <v>100</v>
      </c>
      <c r="G34" s="6">
        <v>100</v>
      </c>
      <c r="H34" s="14">
        <f t="shared" si="0"/>
        <v>98.333333333333329</v>
      </c>
      <c r="I34" s="5"/>
    </row>
    <row r="35" spans="1:9" x14ac:dyDescent="0.45">
      <c r="A35" s="6" t="str">
        <f>INDEX(사원명단!$A$2:$A$50,MATCH('평가결과(연습)'!B35,사원명단!$B$2:$B$50,0))</f>
        <v>영업1팀</v>
      </c>
      <c r="B35" s="5" t="s">
        <v>101</v>
      </c>
      <c r="C35" s="5" t="str">
        <f>VLOOKUP(B35,사원명단!$B$1:$D$50,2,FALSE)</f>
        <v>나성민</v>
      </c>
      <c r="D35" s="5" t="str">
        <f>VLOOKUP(B35,사원명단!$B$2:$D$50,3,FALSE)</f>
        <v>사원</v>
      </c>
      <c r="E35" s="6">
        <v>100</v>
      </c>
      <c r="F35" s="6">
        <v>89</v>
      </c>
      <c r="G35" s="6">
        <v>45</v>
      </c>
      <c r="H35" s="14">
        <f t="shared" si="0"/>
        <v>78</v>
      </c>
      <c r="I35" s="5"/>
    </row>
    <row r="36" spans="1:9" x14ac:dyDescent="0.45">
      <c r="A36" s="6" t="str">
        <f>INDEX(사원명단!$A$2:$A$50,MATCH('평가결과(연습)'!B36,사원명단!$B$2:$B$50,0))</f>
        <v>영업3팀</v>
      </c>
      <c r="B36" s="5" t="s">
        <v>102</v>
      </c>
      <c r="C36" s="5" t="str">
        <f>VLOOKUP(B36,사원명단!$B$1:$D$50,2,FALSE)</f>
        <v>문수진</v>
      </c>
      <c r="D36" s="5" t="str">
        <f>VLOOKUP(B36,사원명단!$B$2:$D$50,3,FALSE)</f>
        <v>부장</v>
      </c>
      <c r="E36" s="6">
        <v>63</v>
      </c>
      <c r="F36" s="6">
        <v>48</v>
      </c>
      <c r="G36" s="6">
        <v>72</v>
      </c>
      <c r="H36" s="14">
        <f t="shared" si="0"/>
        <v>61</v>
      </c>
      <c r="I36" s="5"/>
    </row>
    <row r="37" spans="1:9" x14ac:dyDescent="0.45">
      <c r="A37" s="6" t="str">
        <f>INDEX(사원명단!$A$2:$A$50,MATCH('평가결과(연습)'!B37,사원명단!$B$2:$B$50,0))</f>
        <v>영업지원팀</v>
      </c>
      <c r="B37" s="5" t="s">
        <v>103</v>
      </c>
      <c r="C37" s="5" t="str">
        <f>VLOOKUP(B37,사원명단!$B$1:$D$50,2,FALSE)</f>
        <v>서승우</v>
      </c>
      <c r="D37" s="5" t="str">
        <f>VLOOKUP(B37,사원명단!$B$2:$D$50,3,FALSE)</f>
        <v>대리</v>
      </c>
      <c r="E37" s="6">
        <v>85</v>
      </c>
      <c r="F37" s="6">
        <v>62</v>
      </c>
      <c r="G37" s="6">
        <v>85</v>
      </c>
      <c r="H37" s="14">
        <f t="shared" si="0"/>
        <v>77.333333333333329</v>
      </c>
      <c r="I37" s="5"/>
    </row>
    <row r="38" spans="1:9" x14ac:dyDescent="0.45">
      <c r="A38" s="6" t="str">
        <f>INDEX(사원명단!$A$2:$A$50,MATCH('평가결과(연습)'!B38,사원명단!$B$2:$B$50,0))</f>
        <v>홍보팀</v>
      </c>
      <c r="B38" s="5" t="s">
        <v>104</v>
      </c>
      <c r="C38" s="5" t="str">
        <f>VLOOKUP(B38,사원명단!$B$1:$D$50,2,FALSE)</f>
        <v>김지영</v>
      </c>
      <c r="D38" s="5" t="str">
        <f>VLOOKUP(B38,사원명단!$B$2:$D$50,3,FALSE)</f>
        <v>사원</v>
      </c>
      <c r="E38" s="6">
        <v>97</v>
      </c>
      <c r="F38" s="6">
        <v>80</v>
      </c>
      <c r="G38" s="6">
        <v>58</v>
      </c>
      <c r="H38" s="14">
        <f t="shared" si="0"/>
        <v>78.333333333333329</v>
      </c>
      <c r="I38" s="5"/>
    </row>
    <row r="39" spans="1:9" x14ac:dyDescent="0.45">
      <c r="A39" s="6" t="str">
        <f>INDEX(사원명단!$A$2:$A$50,MATCH('평가결과(연습)'!B39,사원명단!$B$2:$B$50,0))</f>
        <v>총무팀</v>
      </c>
      <c r="B39" s="5" t="s">
        <v>105</v>
      </c>
      <c r="C39" s="5" t="str">
        <f>VLOOKUP(B39,사원명단!$B$1:$D$50,2,FALSE)</f>
        <v>박소연</v>
      </c>
      <c r="D39" s="5" t="str">
        <f>VLOOKUP(B39,사원명단!$B$2:$D$50,3,FALSE)</f>
        <v>대리</v>
      </c>
      <c r="E39" s="6">
        <v>92</v>
      </c>
      <c r="F39" s="6">
        <v>61</v>
      </c>
      <c r="G39" s="6">
        <v>67</v>
      </c>
      <c r="H39" s="14">
        <f t="shared" si="0"/>
        <v>73.333333333333329</v>
      </c>
      <c r="I39" s="5"/>
    </row>
    <row r="40" spans="1:9" x14ac:dyDescent="0.45">
      <c r="A40" s="6" t="str">
        <f>INDEX(사원명단!$A$2:$A$50,MATCH('평가결과(연습)'!B40,사원명단!$B$2:$B$50,0))</f>
        <v>법인영업팀</v>
      </c>
      <c r="B40" s="5" t="s">
        <v>106</v>
      </c>
      <c r="C40" s="5" t="str">
        <f>VLOOKUP(B40,사원명단!$B$1:$D$50,2,FALSE)</f>
        <v>최준호</v>
      </c>
      <c r="D40" s="5" t="str">
        <f>VLOOKUP(B40,사원명단!$B$2:$D$50,3,FALSE)</f>
        <v>과장</v>
      </c>
      <c r="E40" s="6">
        <v>93</v>
      </c>
      <c r="F40" s="6">
        <v>83</v>
      </c>
      <c r="G40" s="6">
        <v>55</v>
      </c>
      <c r="H40" s="14">
        <f t="shared" si="0"/>
        <v>77</v>
      </c>
      <c r="I40" s="5"/>
    </row>
    <row r="41" spans="1:9" x14ac:dyDescent="0.45">
      <c r="A41" s="6" t="str">
        <f>INDEX(사원명단!$A$2:$A$50,MATCH('평가결과(연습)'!B41,사원명단!$B$2:$B$50,0))</f>
        <v>홍보팀</v>
      </c>
      <c r="B41" s="5" t="s">
        <v>107</v>
      </c>
      <c r="C41" s="5" t="str">
        <f>VLOOKUP(B41,사원명단!$B$1:$D$50,2,FALSE)</f>
        <v>정선호</v>
      </c>
      <c r="D41" s="5" t="str">
        <f>VLOOKUP(B41,사원명단!$B$2:$D$50,3,FALSE)</f>
        <v>사원</v>
      </c>
      <c r="E41" s="6">
        <v>91</v>
      </c>
      <c r="F41" s="6">
        <v>71</v>
      </c>
      <c r="G41" s="6">
        <v>67</v>
      </c>
      <c r="H41" s="14">
        <f t="shared" si="0"/>
        <v>76.333333333333329</v>
      </c>
      <c r="I41" s="5"/>
    </row>
    <row r="42" spans="1:9" x14ac:dyDescent="0.45">
      <c r="A42" s="6" t="str">
        <f>INDEX(사원명단!$A$2:$A$50,MATCH('평가결과(연습)'!B42,사원명단!$B$2:$B$50,0))</f>
        <v>영업3팀</v>
      </c>
      <c r="B42" s="5" t="s">
        <v>108</v>
      </c>
      <c r="C42" s="5" t="str">
        <f>VLOOKUP(B42,사원명단!$B$1:$D$50,2,FALSE)</f>
        <v>강지현</v>
      </c>
      <c r="D42" s="5" t="str">
        <f>VLOOKUP(B42,사원명단!$B$2:$D$50,3,FALSE)</f>
        <v>부장</v>
      </c>
      <c r="E42" s="6">
        <v>94</v>
      </c>
      <c r="F42" s="6">
        <v>42</v>
      </c>
      <c r="G42" s="6">
        <v>74</v>
      </c>
      <c r="H42" s="14">
        <f t="shared" si="0"/>
        <v>70</v>
      </c>
      <c r="I42" s="5"/>
    </row>
    <row r="43" spans="1:9" x14ac:dyDescent="0.45">
      <c r="A43" s="6" t="str">
        <f>INDEX(사원명단!$A$2:$A$50,MATCH('평가결과(연습)'!B43,사원명단!$B$2:$B$50,0))</f>
        <v>재무팀</v>
      </c>
      <c r="B43" s="5" t="s">
        <v>109</v>
      </c>
      <c r="C43" s="5" t="str">
        <f>VLOOKUP(B43,사원명단!$B$1:$D$50,2,FALSE)</f>
        <v>유은지</v>
      </c>
      <c r="D43" s="5" t="str">
        <f>VLOOKUP(B43,사원명단!$B$2:$D$50,3,FALSE)</f>
        <v>부장</v>
      </c>
      <c r="E43" s="6">
        <v>52</v>
      </c>
      <c r="F43" s="6">
        <v>58</v>
      </c>
      <c r="G43" s="6">
        <v>87</v>
      </c>
      <c r="H43" s="14">
        <f t="shared" si="0"/>
        <v>65.666666666666671</v>
      </c>
      <c r="I43" s="5"/>
    </row>
    <row r="44" spans="1:9" x14ac:dyDescent="0.45">
      <c r="A44" s="6" t="str">
        <f>INDEX(사원명단!$A$2:$A$50,MATCH('평가결과(연습)'!B44,사원명단!$B$2:$B$50,0))</f>
        <v>영업2팀</v>
      </c>
      <c r="B44" s="5" t="s">
        <v>110</v>
      </c>
      <c r="C44" s="5" t="str">
        <f>VLOOKUP(B44,사원명단!$B$1:$D$50,2,FALSE)</f>
        <v>안현우</v>
      </c>
      <c r="D44" s="5" t="str">
        <f>VLOOKUP(B44,사원명단!$B$2:$D$50,3,FALSE)</f>
        <v>대리</v>
      </c>
      <c r="E44" s="6">
        <v>34</v>
      </c>
      <c r="F44" s="6">
        <v>40</v>
      </c>
      <c r="G44" s="6">
        <v>99</v>
      </c>
      <c r="H44" s="14">
        <f t="shared" si="0"/>
        <v>57.666666666666664</v>
      </c>
      <c r="I44" s="5"/>
    </row>
    <row r="45" spans="1:9" x14ac:dyDescent="0.45">
      <c r="A45" s="6" t="str">
        <f>INDEX(사원명단!$A$2:$A$50,MATCH('평가결과(연습)'!B45,사원명단!$B$2:$B$50,0))</f>
        <v>재무팀</v>
      </c>
      <c r="B45" s="5" t="s">
        <v>111</v>
      </c>
      <c r="C45" s="5" t="str">
        <f>VLOOKUP(B45,사원명단!$B$1:$D$50,2,FALSE)</f>
        <v>신지원</v>
      </c>
      <c r="D45" s="5" t="str">
        <f>VLOOKUP(B45,사원명단!$B$2:$D$50,3,FALSE)</f>
        <v>사원</v>
      </c>
      <c r="E45" s="6">
        <v>83</v>
      </c>
      <c r="F45" s="6">
        <v>83</v>
      </c>
      <c r="G45" s="6">
        <v>98</v>
      </c>
      <c r="H45" s="14">
        <f t="shared" si="0"/>
        <v>88</v>
      </c>
      <c r="I45" s="5"/>
    </row>
    <row r="46" spans="1:9" x14ac:dyDescent="0.45">
      <c r="A46" s="6" t="str">
        <f>INDEX(사원명단!$A$2:$A$50,MATCH('평가결과(연습)'!B46,사원명단!$B$2:$B$50,0))</f>
        <v>영업3팀</v>
      </c>
      <c r="B46" s="5" t="s">
        <v>112</v>
      </c>
      <c r="C46" s="5" t="str">
        <f>VLOOKUP(B46,사원명단!$B$1:$D$50,2,FALSE)</f>
        <v>이민지</v>
      </c>
      <c r="D46" s="5" t="str">
        <f>VLOOKUP(B46,사원명단!$B$2:$D$50,3,FALSE)</f>
        <v>사원</v>
      </c>
      <c r="E46" s="6">
        <v>47</v>
      </c>
      <c r="F46" s="6">
        <v>32</v>
      </c>
      <c r="G46" s="6">
        <v>32</v>
      </c>
      <c r="H46" s="14">
        <f t="shared" si="0"/>
        <v>37</v>
      </c>
      <c r="I46" s="5"/>
    </row>
    <row r="47" spans="1:9" x14ac:dyDescent="0.45">
      <c r="A47" s="6" t="str">
        <f>INDEX(사원명단!$A$2:$A$50,MATCH('평가결과(연습)'!B47,사원명단!$B$2:$B$50,0))</f>
        <v>영업3팀</v>
      </c>
      <c r="B47" s="5" t="s">
        <v>113</v>
      </c>
      <c r="C47" s="5" t="str">
        <f>VLOOKUP(B47,사원명단!$B$1:$D$50,2,FALSE)</f>
        <v>김하나</v>
      </c>
      <c r="D47" s="5" t="str">
        <f>VLOOKUP(B47,사원명단!$B$2:$D$50,3,FALSE)</f>
        <v>대리</v>
      </c>
      <c r="E47" s="6">
        <v>94</v>
      </c>
      <c r="F47" s="6">
        <v>96</v>
      </c>
      <c r="G47" s="6">
        <v>54</v>
      </c>
      <c r="H47" s="14">
        <f t="shared" si="0"/>
        <v>81.333333333333329</v>
      </c>
      <c r="I47" s="5"/>
    </row>
    <row r="48" spans="1:9" x14ac:dyDescent="0.45">
      <c r="A48" s="6" t="str">
        <f>INDEX(사원명단!$A$2:$A$50,MATCH('평가결과(연습)'!B48,사원명단!$B$2:$B$50,0))</f>
        <v>홍보팀</v>
      </c>
      <c r="B48" s="5" t="s">
        <v>114</v>
      </c>
      <c r="C48" s="5" t="str">
        <f>VLOOKUP(B48,사원명단!$B$1:$D$50,2,FALSE)</f>
        <v>박성민</v>
      </c>
      <c r="D48" s="5" t="str">
        <f>VLOOKUP(B48,사원명단!$B$2:$D$50,3,FALSE)</f>
        <v>대리</v>
      </c>
      <c r="E48" s="6">
        <v>80</v>
      </c>
      <c r="F48" s="6">
        <v>49</v>
      </c>
      <c r="G48" s="6">
        <v>91</v>
      </c>
      <c r="H48" s="14">
        <f t="shared" si="0"/>
        <v>73.333333333333329</v>
      </c>
      <c r="I48" s="5"/>
    </row>
    <row r="49" spans="1:9" x14ac:dyDescent="0.45">
      <c r="A49" s="6" t="str">
        <f>INDEX(사원명단!$A$2:$A$50,MATCH('평가결과(연습)'!B49,사원명단!$B$2:$B$50,0))</f>
        <v>영업1팀</v>
      </c>
      <c r="B49" s="5" t="s">
        <v>115</v>
      </c>
      <c r="C49" s="5" t="str">
        <f>VLOOKUP(B49,사원명단!$B$1:$D$50,2,FALSE)</f>
        <v>최은경</v>
      </c>
      <c r="D49" s="5" t="str">
        <f>VLOOKUP(B49,사원명단!$B$2:$D$50,3,FALSE)</f>
        <v>대리</v>
      </c>
      <c r="E49" s="6">
        <v>75</v>
      </c>
      <c r="F49" s="6">
        <v>35</v>
      </c>
      <c r="G49" s="6">
        <v>32</v>
      </c>
      <c r="H49" s="14">
        <f t="shared" si="0"/>
        <v>47.333333333333336</v>
      </c>
      <c r="I49" s="5"/>
    </row>
    <row r="50" spans="1:9" x14ac:dyDescent="0.45">
      <c r="A50" s="6" t="str">
        <f>INDEX(사원명단!$A$2:$A$50,MATCH('평가결과(연습)'!B50,사원명단!$B$2:$B$50,0))</f>
        <v>영업1팀</v>
      </c>
      <c r="B50" s="5" t="s">
        <v>116</v>
      </c>
      <c r="C50" s="5" t="str">
        <f>VLOOKUP(B50,사원명단!$B$1:$D$50,2,FALSE)</f>
        <v>정영진</v>
      </c>
      <c r="D50" s="5" t="str">
        <f>VLOOKUP(B50,사원명단!$B$2:$D$50,3,FALSE)</f>
        <v>사원</v>
      </c>
      <c r="E50" s="6">
        <v>30</v>
      </c>
      <c r="F50" s="6">
        <v>65</v>
      </c>
      <c r="G50" s="6">
        <v>95</v>
      </c>
      <c r="H50" s="14">
        <f t="shared" si="0"/>
        <v>63.333333333333336</v>
      </c>
      <c r="I50" s="5"/>
    </row>
    <row r="51" spans="1:9" x14ac:dyDescent="0.45">
      <c r="A51" s="6" t="str">
        <f>INDEX(사원명단!$A$2:$A$50,MATCH('평가결과(연습)'!B51,사원명단!$B$2:$B$50,0))</f>
        <v>재무팀</v>
      </c>
      <c r="B51" s="5" t="s">
        <v>117</v>
      </c>
      <c r="C51" s="5" t="str">
        <f>VLOOKUP(B51,사원명단!$B$1:$D$50,2,FALSE)</f>
        <v>강은비</v>
      </c>
      <c r="D51" s="5" t="str">
        <f>VLOOKUP(B51,사원명단!$B$2:$D$50,3,FALSE)</f>
        <v>사원</v>
      </c>
      <c r="E51" s="6">
        <v>77</v>
      </c>
      <c r="F51" s="6">
        <v>37</v>
      </c>
      <c r="G51" s="6">
        <v>31</v>
      </c>
      <c r="H51" s="14">
        <f t="shared" si="0"/>
        <v>48.333333333333336</v>
      </c>
      <c r="I51" s="5"/>
    </row>
    <row r="52" spans="1:9" x14ac:dyDescent="0.45">
      <c r="A52" s="6" t="str">
        <f>INDEX(사원명단!$A$2:$A$50,MATCH('평가결과(연습)'!B52,사원명단!$B$2:$B$50,0))</f>
        <v>인사팀</v>
      </c>
      <c r="B52" s="5" t="s">
        <v>118</v>
      </c>
      <c r="C52" s="5" t="str">
        <f>VLOOKUP(B52,사원명단!$B$1:$D$50,2,FALSE)</f>
        <v>윤찬호</v>
      </c>
      <c r="D52" s="5" t="str">
        <f>VLOOKUP(B52,사원명단!$B$2:$D$50,3,FALSE)</f>
        <v>부장</v>
      </c>
      <c r="E52" s="6">
        <v>38</v>
      </c>
      <c r="F52" s="6">
        <v>62</v>
      </c>
      <c r="G52" s="6">
        <v>90</v>
      </c>
      <c r="H52" s="14">
        <f t="shared" si="0"/>
        <v>63.333333333333336</v>
      </c>
      <c r="I52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41AA-3CF4-4203-B9DB-E2C5CB39EAA5}">
  <dimension ref="A1:I52"/>
  <sheetViews>
    <sheetView workbookViewId="0">
      <selection activeCell="I3" sqref="I3"/>
    </sheetView>
  </sheetViews>
  <sheetFormatPr defaultRowHeight="17" x14ac:dyDescent="0.45"/>
  <cols>
    <col min="1" max="1" width="11" style="1" bestFit="1" customWidth="1"/>
    <col min="2" max="4" width="8.6640625" style="2"/>
    <col min="5" max="7" width="8.6640625" style="1"/>
    <col min="8" max="8" width="8.6640625" style="11"/>
    <col min="9" max="16384" width="8.6640625" style="1"/>
  </cols>
  <sheetData>
    <row r="1" spans="1:9" ht="25.5" x14ac:dyDescent="0.45">
      <c r="A1" s="4" t="s">
        <v>119</v>
      </c>
      <c r="B1" s="3"/>
      <c r="C1" s="3"/>
      <c r="D1" s="3"/>
      <c r="E1" s="3"/>
      <c r="F1" s="3"/>
      <c r="G1" s="3"/>
      <c r="H1" s="12"/>
      <c r="I1" s="3"/>
    </row>
    <row r="3" spans="1:9" s="2" customFormat="1" x14ac:dyDescent="0.4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13" t="s">
        <v>120</v>
      </c>
      <c r="I3" s="7" t="s">
        <v>121</v>
      </c>
    </row>
    <row r="4" spans="1:9" x14ac:dyDescent="0.45">
      <c r="A4" s="6" t="str">
        <f>INDEX(사원명단!$A$2:$A$50,MATCH('평가결과(완성)'!B4,사원명단!$B$2:$B$50,0))</f>
        <v>인사팀</v>
      </c>
      <c r="B4" s="5" t="s">
        <v>56</v>
      </c>
      <c r="C4" s="5" t="str">
        <f>VLOOKUP(B4,사원명단!$B$1:$D$50,2,FALSE)</f>
        <v>이수영</v>
      </c>
      <c r="D4" s="5" t="str">
        <f>VLOOKUP(B4,사원명단!$B$2:$D$50,3,FALSE)</f>
        <v>과장</v>
      </c>
      <c r="E4" s="6">
        <v>81</v>
      </c>
      <c r="F4" s="6">
        <v>97</v>
      </c>
      <c r="G4" s="6">
        <v>85</v>
      </c>
      <c r="H4" s="14">
        <f>AVERAGE(E4:G4)</f>
        <v>87.666666666666671</v>
      </c>
      <c r="I4" s="5" t="str">
        <f>IF(H4&gt;=80, "우수", IF(H4&gt;=60, "보통", "재시험"))</f>
        <v>우수</v>
      </c>
    </row>
    <row r="5" spans="1:9" x14ac:dyDescent="0.45">
      <c r="A5" s="6" t="str">
        <f>INDEX(사원명단!$A$2:$A$50,MATCH('평가결과(완성)'!B5,사원명단!$B$2:$B$50,0))</f>
        <v>인사팀</v>
      </c>
      <c r="B5" s="5" t="s">
        <v>58</v>
      </c>
      <c r="C5" s="5" t="str">
        <f>VLOOKUP(B5,사원명단!$B$1:$D$50,2,FALSE)</f>
        <v>이재영</v>
      </c>
      <c r="D5" s="5" t="str">
        <f>VLOOKUP(B5,사원명단!$B$2:$D$50,3,FALSE)</f>
        <v>대리</v>
      </c>
      <c r="E5" s="6">
        <v>39</v>
      </c>
      <c r="F5" s="6">
        <v>95</v>
      </c>
      <c r="G5" s="6">
        <v>35</v>
      </c>
      <c r="H5" s="14">
        <f t="shared" ref="H5:H52" si="0">AVERAGE(E5:G5)</f>
        <v>56.333333333333336</v>
      </c>
      <c r="I5" s="5" t="str">
        <f t="shared" ref="I5:I52" si="1">IF(H5&gt;=80, "우수", IF(H5&gt;=60, "보통", "재시험"))</f>
        <v>재시험</v>
      </c>
    </row>
    <row r="6" spans="1:9" x14ac:dyDescent="0.45">
      <c r="A6" s="6" t="str">
        <f>INDEX(사원명단!$A$2:$A$50,MATCH('평가결과(완성)'!B6,사원명단!$B$2:$B$50,0))</f>
        <v>인사팀</v>
      </c>
      <c r="B6" s="5" t="s">
        <v>60</v>
      </c>
      <c r="C6" s="5" t="str">
        <f>VLOOKUP(B6,사원명단!$B$1:$D$50,2,FALSE)</f>
        <v>박진아</v>
      </c>
      <c r="D6" s="5" t="str">
        <f>VLOOKUP(B6,사원명단!$B$2:$D$50,3,FALSE)</f>
        <v>사원</v>
      </c>
      <c r="E6" s="6">
        <v>63</v>
      </c>
      <c r="F6" s="6">
        <v>91</v>
      </c>
      <c r="G6" s="6">
        <v>69</v>
      </c>
      <c r="H6" s="14">
        <f t="shared" si="0"/>
        <v>74.333333333333329</v>
      </c>
      <c r="I6" s="5" t="str">
        <f t="shared" si="1"/>
        <v>보통</v>
      </c>
    </row>
    <row r="7" spans="1:9" x14ac:dyDescent="0.45">
      <c r="A7" s="6" t="str">
        <f>INDEX(사원명단!$A$2:$A$50,MATCH('평가결과(완성)'!B7,사원명단!$B$2:$B$50,0))</f>
        <v>총무팀</v>
      </c>
      <c r="B7" s="5" t="s">
        <v>63</v>
      </c>
      <c r="C7" s="5" t="str">
        <f>VLOOKUP(B7,사원명단!$B$1:$D$50,2,FALSE)</f>
        <v>최유진</v>
      </c>
      <c r="D7" s="5" t="str">
        <f>VLOOKUP(B7,사원명단!$B$2:$D$50,3,FALSE)</f>
        <v>과장</v>
      </c>
      <c r="E7" s="6">
        <v>90</v>
      </c>
      <c r="F7" s="6">
        <v>80</v>
      </c>
      <c r="G7" s="6">
        <v>85</v>
      </c>
      <c r="H7" s="14">
        <f t="shared" si="0"/>
        <v>85</v>
      </c>
      <c r="I7" s="5" t="str">
        <f t="shared" si="1"/>
        <v>우수</v>
      </c>
    </row>
    <row r="8" spans="1:9" x14ac:dyDescent="0.45">
      <c r="A8" s="6" t="str">
        <f>INDEX(사원명단!$A$2:$A$50,MATCH('평가결과(완성)'!B8,사원명단!$B$2:$B$50,0))</f>
        <v>총무팀</v>
      </c>
      <c r="B8" s="5" t="s">
        <v>64</v>
      </c>
      <c r="C8" s="5" t="str">
        <f>VLOOKUP(B8,사원명단!$B$1:$D$50,2,FALSE)</f>
        <v>정태희</v>
      </c>
      <c r="D8" s="5" t="str">
        <f>VLOOKUP(B8,사원명단!$B$2:$D$50,3,FALSE)</f>
        <v>과장</v>
      </c>
      <c r="E8" s="6">
        <v>73</v>
      </c>
      <c r="F8" s="6">
        <v>89</v>
      </c>
      <c r="G8" s="6">
        <v>49</v>
      </c>
      <c r="H8" s="14">
        <f t="shared" si="0"/>
        <v>70.333333333333329</v>
      </c>
      <c r="I8" s="5" t="str">
        <f t="shared" si="1"/>
        <v>보통</v>
      </c>
    </row>
    <row r="9" spans="1:9" x14ac:dyDescent="0.45">
      <c r="A9" s="6" t="str">
        <f>INDEX(사원명단!$A$2:$A$50,MATCH('평가결과(완성)'!B9,사원명단!$B$2:$B$50,0))</f>
        <v>영업2팀</v>
      </c>
      <c r="B9" s="5" t="s">
        <v>66</v>
      </c>
      <c r="C9" s="5" t="str">
        <f>VLOOKUP(B9,사원명단!$B$1:$D$50,2,FALSE)</f>
        <v>강혜원</v>
      </c>
      <c r="D9" s="5" t="str">
        <f>VLOOKUP(B9,사원명단!$B$2:$D$50,3,FALSE)</f>
        <v>차장</v>
      </c>
      <c r="E9" s="6">
        <v>89</v>
      </c>
      <c r="F9" s="6">
        <v>61</v>
      </c>
      <c r="G9" s="6">
        <v>59</v>
      </c>
      <c r="H9" s="14">
        <f t="shared" si="0"/>
        <v>69.666666666666671</v>
      </c>
      <c r="I9" s="5" t="str">
        <f t="shared" si="1"/>
        <v>보통</v>
      </c>
    </row>
    <row r="10" spans="1:9" x14ac:dyDescent="0.45">
      <c r="A10" s="6" t="str">
        <f>INDEX(사원명단!$A$2:$A$50,MATCH('평가결과(완성)'!B10,사원명단!$B$2:$B$50,0))</f>
        <v>영업지원팀</v>
      </c>
      <c r="B10" s="5" t="s">
        <v>69</v>
      </c>
      <c r="C10" s="5" t="str">
        <f>VLOOKUP(B10,사원명단!$B$1:$D$50,2,FALSE)</f>
        <v>윤준호</v>
      </c>
      <c r="D10" s="5" t="str">
        <f>VLOOKUP(B10,사원명단!$B$2:$D$50,3,FALSE)</f>
        <v>대리</v>
      </c>
      <c r="E10" s="6">
        <v>55</v>
      </c>
      <c r="F10" s="6">
        <v>36</v>
      </c>
      <c r="G10" s="6">
        <v>39</v>
      </c>
      <c r="H10" s="14">
        <f t="shared" si="0"/>
        <v>43.333333333333336</v>
      </c>
      <c r="I10" s="5" t="str">
        <f t="shared" si="1"/>
        <v>재시험</v>
      </c>
    </row>
    <row r="11" spans="1:9" x14ac:dyDescent="0.45">
      <c r="A11" s="6" t="str">
        <f>INDEX(사원명단!$A$2:$A$50,MATCH('평가결과(완성)'!B11,사원명단!$B$2:$B$50,0))</f>
        <v>영업3팀</v>
      </c>
      <c r="B11" s="5" t="s">
        <v>71</v>
      </c>
      <c r="C11" s="5" t="str">
        <f>VLOOKUP(B11,사원명단!$B$1:$D$50,2,FALSE)</f>
        <v>손지호</v>
      </c>
      <c r="D11" s="5" t="str">
        <f>VLOOKUP(B11,사원명단!$B$2:$D$50,3,FALSE)</f>
        <v>과장</v>
      </c>
      <c r="E11" s="6">
        <v>65</v>
      </c>
      <c r="F11" s="6">
        <v>72</v>
      </c>
      <c r="G11" s="6">
        <v>55</v>
      </c>
      <c r="H11" s="14">
        <f t="shared" si="0"/>
        <v>64</v>
      </c>
      <c r="I11" s="5" t="str">
        <f t="shared" si="1"/>
        <v>보통</v>
      </c>
    </row>
    <row r="12" spans="1:9" x14ac:dyDescent="0.45">
      <c r="A12" s="6" t="str">
        <f>INDEX(사원명단!$A$2:$A$50,MATCH('평가결과(완성)'!B12,사원명단!$B$2:$B$50,0))</f>
        <v>재무팀</v>
      </c>
      <c r="B12" s="5" t="s">
        <v>73</v>
      </c>
      <c r="C12" s="5" t="str">
        <f>VLOOKUP(B12,사원명단!$B$1:$D$50,2,FALSE)</f>
        <v>한지원</v>
      </c>
      <c r="D12" s="5" t="str">
        <f>VLOOKUP(B12,사원명단!$B$2:$D$50,3,FALSE)</f>
        <v>대리</v>
      </c>
      <c r="E12" s="6">
        <v>72</v>
      </c>
      <c r="F12" s="6">
        <v>31</v>
      </c>
      <c r="G12" s="6">
        <v>57</v>
      </c>
      <c r="H12" s="14">
        <f t="shared" si="0"/>
        <v>53.333333333333336</v>
      </c>
      <c r="I12" s="5" t="str">
        <f t="shared" si="1"/>
        <v>재시험</v>
      </c>
    </row>
    <row r="13" spans="1:9" x14ac:dyDescent="0.45">
      <c r="A13" s="6" t="str">
        <f>INDEX(사원명단!$A$2:$A$50,MATCH('평가결과(완성)'!B13,사원명단!$B$2:$B$50,0))</f>
        <v>영업3팀</v>
      </c>
      <c r="B13" s="5" t="s">
        <v>74</v>
      </c>
      <c r="C13" s="5" t="str">
        <f>VLOOKUP(B13,사원명단!$B$1:$D$50,2,FALSE)</f>
        <v>임승현</v>
      </c>
      <c r="D13" s="5" t="str">
        <f>VLOOKUP(B13,사원명단!$B$2:$D$50,3,FALSE)</f>
        <v>과장</v>
      </c>
      <c r="E13" s="6">
        <v>78</v>
      </c>
      <c r="F13" s="6">
        <v>59</v>
      </c>
      <c r="G13" s="6">
        <v>81</v>
      </c>
      <c r="H13" s="14">
        <f t="shared" si="0"/>
        <v>72.666666666666671</v>
      </c>
      <c r="I13" s="5" t="str">
        <f t="shared" si="1"/>
        <v>보통</v>
      </c>
    </row>
    <row r="14" spans="1:9" x14ac:dyDescent="0.45">
      <c r="A14" s="6" t="str">
        <f>INDEX(사원명단!$A$2:$A$50,MATCH('평가결과(완성)'!B14,사원명단!$B$2:$B$50,0))</f>
        <v>인사팀</v>
      </c>
      <c r="B14" s="5" t="s">
        <v>75</v>
      </c>
      <c r="C14" s="5" t="str">
        <f>VLOOKUP(B14,사원명단!$B$1:$D$50,2,FALSE)</f>
        <v>나영채</v>
      </c>
      <c r="D14" s="5" t="str">
        <f>VLOOKUP(B14,사원명단!$B$2:$D$50,3,FALSE)</f>
        <v>대리</v>
      </c>
      <c r="E14" s="6">
        <v>97</v>
      </c>
      <c r="F14" s="6">
        <v>90</v>
      </c>
      <c r="G14" s="6">
        <v>31</v>
      </c>
      <c r="H14" s="14">
        <f t="shared" si="0"/>
        <v>72.666666666666671</v>
      </c>
      <c r="I14" s="5" t="str">
        <f t="shared" si="1"/>
        <v>보통</v>
      </c>
    </row>
    <row r="15" spans="1:9" x14ac:dyDescent="0.45">
      <c r="A15" s="6" t="str">
        <f>INDEX(사원명단!$A$2:$A$50,MATCH('평가결과(완성)'!B15,사원명단!$B$2:$B$50,0))</f>
        <v>법인영업팀</v>
      </c>
      <c r="B15" s="5" t="s">
        <v>77</v>
      </c>
      <c r="C15" s="5" t="str">
        <f>VLOOKUP(B15,사원명단!$B$1:$D$50,2,FALSE)</f>
        <v>문영서</v>
      </c>
      <c r="D15" s="5" t="str">
        <f>VLOOKUP(B15,사원명단!$B$2:$D$50,3,FALSE)</f>
        <v>사원</v>
      </c>
      <c r="E15" s="6">
        <v>100</v>
      </c>
      <c r="F15" s="6">
        <v>90</v>
      </c>
      <c r="G15" s="6">
        <v>76</v>
      </c>
      <c r="H15" s="14">
        <f t="shared" si="0"/>
        <v>88.666666666666671</v>
      </c>
      <c r="I15" s="5" t="str">
        <f t="shared" si="1"/>
        <v>우수</v>
      </c>
    </row>
    <row r="16" spans="1:9" x14ac:dyDescent="0.45">
      <c r="A16" s="6" t="str">
        <f>INDEX(사원명단!$A$2:$A$50,MATCH('평가결과(완성)'!B16,사원명단!$B$2:$B$50,0))</f>
        <v>홍보팀</v>
      </c>
      <c r="B16" s="5" t="s">
        <v>79</v>
      </c>
      <c r="C16" s="5" t="str">
        <f>VLOOKUP(B16,사원명단!$B$1:$D$50,2,FALSE)</f>
        <v>서윤주</v>
      </c>
      <c r="D16" s="5" t="str">
        <f>VLOOKUP(B16,사원명단!$B$2:$D$50,3,FALSE)</f>
        <v>사원</v>
      </c>
      <c r="E16" s="6">
        <v>55</v>
      </c>
      <c r="F16" s="6">
        <v>46</v>
      </c>
      <c r="G16" s="6">
        <v>47</v>
      </c>
      <c r="H16" s="14">
        <f t="shared" si="0"/>
        <v>49.333333333333336</v>
      </c>
      <c r="I16" s="5" t="str">
        <f t="shared" si="1"/>
        <v>재시험</v>
      </c>
    </row>
    <row r="17" spans="1:9" x14ac:dyDescent="0.45">
      <c r="A17" s="6" t="str">
        <f>INDEX(사원명단!$A$2:$A$50,MATCH('평가결과(완성)'!B17,사원명단!$B$2:$B$50,0))</f>
        <v>재무팀</v>
      </c>
      <c r="B17" s="5" t="s">
        <v>80</v>
      </c>
      <c r="C17" s="5" t="str">
        <f>VLOOKUP(B17,사원명단!$B$1:$D$50,2,FALSE)</f>
        <v>김준서</v>
      </c>
      <c r="D17" s="5" t="str">
        <f>VLOOKUP(B17,사원명단!$B$2:$D$50,3,FALSE)</f>
        <v>대리</v>
      </c>
      <c r="E17" s="6">
        <v>34</v>
      </c>
      <c r="F17" s="6">
        <v>74</v>
      </c>
      <c r="G17" s="6">
        <v>97</v>
      </c>
      <c r="H17" s="14">
        <f t="shared" si="0"/>
        <v>68.333333333333329</v>
      </c>
      <c r="I17" s="5" t="str">
        <f t="shared" si="1"/>
        <v>보통</v>
      </c>
    </row>
    <row r="18" spans="1:9" x14ac:dyDescent="0.45">
      <c r="A18" s="6" t="str">
        <f>INDEX(사원명단!$A$2:$A$50,MATCH('평가결과(완성)'!B18,사원명단!$B$2:$B$50,0))</f>
        <v>법인영업팀</v>
      </c>
      <c r="B18" s="5" t="s">
        <v>81</v>
      </c>
      <c r="C18" s="5" t="str">
        <f>VLOOKUP(B18,사원명단!$B$1:$D$50,2,FALSE)</f>
        <v>박윤식</v>
      </c>
      <c r="D18" s="5" t="str">
        <f>VLOOKUP(B18,사원명단!$B$2:$D$50,3,FALSE)</f>
        <v>대리</v>
      </c>
      <c r="E18" s="6">
        <v>47</v>
      </c>
      <c r="F18" s="6">
        <v>36</v>
      </c>
      <c r="G18" s="6">
        <v>87</v>
      </c>
      <c r="H18" s="14">
        <f t="shared" si="0"/>
        <v>56.666666666666664</v>
      </c>
      <c r="I18" s="5" t="str">
        <f t="shared" si="1"/>
        <v>재시험</v>
      </c>
    </row>
    <row r="19" spans="1:9" x14ac:dyDescent="0.45">
      <c r="A19" s="6" t="str">
        <f>INDEX(사원명단!$A$2:$A$50,MATCH('평가결과(완성)'!B19,사원명단!$B$2:$B$50,0))</f>
        <v>총무팀</v>
      </c>
      <c r="B19" s="5" t="s">
        <v>82</v>
      </c>
      <c r="C19" s="5" t="str">
        <f>VLOOKUP(B19,사원명단!$B$1:$D$50,2,FALSE)</f>
        <v>최은지</v>
      </c>
      <c r="D19" s="5" t="str">
        <f>VLOOKUP(B19,사원명단!$B$2:$D$50,3,FALSE)</f>
        <v>사원</v>
      </c>
      <c r="E19" s="6">
        <v>85</v>
      </c>
      <c r="F19" s="6">
        <v>77</v>
      </c>
      <c r="G19" s="6">
        <v>83</v>
      </c>
      <c r="H19" s="14">
        <f t="shared" si="0"/>
        <v>81.666666666666671</v>
      </c>
      <c r="I19" s="5" t="str">
        <f t="shared" si="1"/>
        <v>우수</v>
      </c>
    </row>
    <row r="20" spans="1:9" x14ac:dyDescent="0.45">
      <c r="A20" s="6" t="str">
        <f>INDEX(사원명단!$A$2:$A$50,MATCH('평가결과(완성)'!B20,사원명단!$B$2:$B$50,0))</f>
        <v>영업지원팀</v>
      </c>
      <c r="B20" s="5" t="s">
        <v>83</v>
      </c>
      <c r="C20" s="5" t="str">
        <f>VLOOKUP(B20,사원명단!$B$1:$D$50,2,FALSE)</f>
        <v>정선영</v>
      </c>
      <c r="D20" s="5" t="str">
        <f>VLOOKUP(B20,사원명단!$B$2:$D$50,3,FALSE)</f>
        <v>대리</v>
      </c>
      <c r="E20" s="6">
        <v>85</v>
      </c>
      <c r="F20" s="6">
        <v>88</v>
      </c>
      <c r="G20" s="6">
        <v>91</v>
      </c>
      <c r="H20" s="14">
        <f t="shared" si="0"/>
        <v>88</v>
      </c>
      <c r="I20" s="5" t="str">
        <f t="shared" si="1"/>
        <v>우수</v>
      </c>
    </row>
    <row r="21" spans="1:9" x14ac:dyDescent="0.45">
      <c r="A21" s="6" t="str">
        <f>INDEX(사원명단!$A$2:$A$50,MATCH('평가결과(완성)'!B21,사원명단!$B$2:$B$50,0))</f>
        <v>재무팀</v>
      </c>
      <c r="B21" s="5" t="s">
        <v>84</v>
      </c>
      <c r="C21" s="5" t="str">
        <f>VLOOKUP(B21,사원명단!$B$1:$D$50,2,FALSE)</f>
        <v>강지수</v>
      </c>
      <c r="D21" s="5" t="str">
        <f>VLOOKUP(B21,사원명단!$B$2:$D$50,3,FALSE)</f>
        <v>대리</v>
      </c>
      <c r="E21" s="6">
        <v>75</v>
      </c>
      <c r="F21" s="6">
        <v>90</v>
      </c>
      <c r="G21" s="6">
        <v>39</v>
      </c>
      <c r="H21" s="14">
        <f t="shared" si="0"/>
        <v>68</v>
      </c>
      <c r="I21" s="5" t="str">
        <f t="shared" si="1"/>
        <v>보통</v>
      </c>
    </row>
    <row r="22" spans="1:9" x14ac:dyDescent="0.45">
      <c r="A22" s="6" t="str">
        <f>INDEX(사원명단!$A$2:$A$50,MATCH('평가결과(완성)'!B22,사원명단!$B$2:$B$50,0))</f>
        <v>총무팀</v>
      </c>
      <c r="B22" s="5" t="s">
        <v>85</v>
      </c>
      <c r="C22" s="5" t="str">
        <f>VLOOKUP(B22,사원명단!$B$1:$D$50,2,FALSE)</f>
        <v>유민석</v>
      </c>
      <c r="D22" s="5" t="str">
        <f>VLOOKUP(B22,사원명단!$B$2:$D$50,3,FALSE)</f>
        <v>과장</v>
      </c>
      <c r="E22" s="6">
        <v>30</v>
      </c>
      <c r="F22" s="6">
        <v>92</v>
      </c>
      <c r="G22" s="6">
        <v>66</v>
      </c>
      <c r="H22" s="14">
        <f t="shared" si="0"/>
        <v>62.666666666666664</v>
      </c>
      <c r="I22" s="5" t="str">
        <f t="shared" si="1"/>
        <v>보통</v>
      </c>
    </row>
    <row r="23" spans="1:9" x14ac:dyDescent="0.45">
      <c r="A23" s="6" t="str">
        <f>INDEX(사원명단!$A$2:$A$50,MATCH('평가결과(완성)'!B23,사원명단!$B$2:$B$50,0))</f>
        <v>기획팀</v>
      </c>
      <c r="B23" s="5" t="s">
        <v>87</v>
      </c>
      <c r="C23" s="5" t="str">
        <f>VLOOKUP(B23,사원명단!$B$1:$D$50,2,FALSE)</f>
        <v>안지수</v>
      </c>
      <c r="D23" s="5" t="str">
        <f>VLOOKUP(B23,사원명단!$B$2:$D$50,3,FALSE)</f>
        <v>사원</v>
      </c>
      <c r="E23" s="6">
        <v>49</v>
      </c>
      <c r="F23" s="6">
        <v>47</v>
      </c>
      <c r="G23" s="6">
        <v>57</v>
      </c>
      <c r="H23" s="14">
        <f t="shared" si="0"/>
        <v>51</v>
      </c>
      <c r="I23" s="5" t="str">
        <f t="shared" si="1"/>
        <v>재시험</v>
      </c>
    </row>
    <row r="24" spans="1:9" x14ac:dyDescent="0.45">
      <c r="A24" s="6" t="str">
        <f>INDEX(사원명단!$A$2:$A$50,MATCH('평가결과(완성)'!B24,사원명단!$B$2:$B$50,0))</f>
        <v>총무팀</v>
      </c>
      <c r="B24" s="5" t="s">
        <v>88</v>
      </c>
      <c r="C24" s="5" t="str">
        <f>VLOOKUP(B24,사원명단!$B$1:$D$50,2,FALSE)</f>
        <v>신현우</v>
      </c>
      <c r="D24" s="5" t="str">
        <f>VLOOKUP(B24,사원명단!$B$2:$D$50,3,FALSE)</f>
        <v>과장</v>
      </c>
      <c r="E24" s="6">
        <v>42</v>
      </c>
      <c r="F24" s="6">
        <v>76</v>
      </c>
      <c r="G24" s="6">
        <v>39</v>
      </c>
      <c r="H24" s="14">
        <f t="shared" si="0"/>
        <v>52.333333333333336</v>
      </c>
      <c r="I24" s="5" t="str">
        <f t="shared" si="1"/>
        <v>재시험</v>
      </c>
    </row>
    <row r="25" spans="1:9" x14ac:dyDescent="0.45">
      <c r="A25" s="6" t="str">
        <f>INDEX(사원명단!$A$2:$A$50,MATCH('평가결과(완성)'!B25,사원명단!$B$2:$B$50,0))</f>
        <v>영업2팀</v>
      </c>
      <c r="B25" s="5" t="s">
        <v>89</v>
      </c>
      <c r="C25" s="5" t="str">
        <f>VLOOKUP(B25,사원명단!$B$1:$D$50,2,FALSE)</f>
        <v>이민재</v>
      </c>
      <c r="D25" s="5" t="str">
        <f>VLOOKUP(B25,사원명단!$B$2:$D$50,3,FALSE)</f>
        <v>사원</v>
      </c>
      <c r="E25" s="6">
        <v>85</v>
      </c>
      <c r="F25" s="6">
        <v>68</v>
      </c>
      <c r="G25" s="6">
        <v>60</v>
      </c>
      <c r="H25" s="14">
        <f t="shared" si="0"/>
        <v>71</v>
      </c>
      <c r="I25" s="5" t="str">
        <f t="shared" si="1"/>
        <v>보통</v>
      </c>
    </row>
    <row r="26" spans="1:9" x14ac:dyDescent="0.45">
      <c r="A26" s="6" t="str">
        <f>INDEX(사원명단!$A$2:$A$50,MATCH('평가결과(완성)'!B26,사원명단!$B$2:$B$50,0))</f>
        <v>총무팀</v>
      </c>
      <c r="B26" s="5" t="s">
        <v>90</v>
      </c>
      <c r="C26" s="5" t="str">
        <f>VLOOKUP(B26,사원명단!$B$1:$D$50,2,FALSE)</f>
        <v>김혜원</v>
      </c>
      <c r="D26" s="5" t="str">
        <f>VLOOKUP(B26,사원명단!$B$2:$D$50,3,FALSE)</f>
        <v>사원</v>
      </c>
      <c r="E26" s="6">
        <v>65</v>
      </c>
      <c r="F26" s="6">
        <v>81</v>
      </c>
      <c r="G26" s="6">
        <v>71</v>
      </c>
      <c r="H26" s="14">
        <f t="shared" si="0"/>
        <v>72.333333333333329</v>
      </c>
      <c r="I26" s="5" t="str">
        <f t="shared" si="1"/>
        <v>보통</v>
      </c>
    </row>
    <row r="27" spans="1:9" x14ac:dyDescent="0.45">
      <c r="A27" s="6" t="str">
        <f>INDEX(사원명단!$A$2:$A$50,MATCH('평가결과(완성)'!B27,사원명단!$B$2:$B$50,0))</f>
        <v>법인영업팀</v>
      </c>
      <c r="B27" s="5" t="s">
        <v>91</v>
      </c>
      <c r="C27" s="5" t="str">
        <f>VLOOKUP(B27,사원명단!$B$1:$D$50,2,FALSE)</f>
        <v>박현지</v>
      </c>
      <c r="D27" s="5" t="str">
        <f>VLOOKUP(B27,사원명단!$B$2:$D$50,3,FALSE)</f>
        <v>사원</v>
      </c>
      <c r="E27" s="6">
        <v>53</v>
      </c>
      <c r="F27" s="6">
        <v>68</v>
      </c>
      <c r="G27" s="6">
        <v>59</v>
      </c>
      <c r="H27" s="14">
        <f t="shared" si="0"/>
        <v>60</v>
      </c>
      <c r="I27" s="5" t="str">
        <f t="shared" si="1"/>
        <v>보통</v>
      </c>
    </row>
    <row r="28" spans="1:9" x14ac:dyDescent="0.45">
      <c r="A28" s="6" t="str">
        <f>INDEX(사원명단!$A$2:$A$50,MATCH('평가결과(완성)'!B28,사원명단!$B$2:$B$50,0))</f>
        <v>인사팀</v>
      </c>
      <c r="B28" s="5" t="s">
        <v>92</v>
      </c>
      <c r="C28" s="5" t="str">
        <f>VLOOKUP(B28,사원명단!$B$1:$D$50,2,FALSE)</f>
        <v>최준희</v>
      </c>
      <c r="D28" s="5" t="str">
        <f>VLOOKUP(B28,사원명단!$B$2:$D$50,3,FALSE)</f>
        <v>대리</v>
      </c>
      <c r="E28" s="6">
        <v>47</v>
      </c>
      <c r="F28" s="6">
        <v>93</v>
      </c>
      <c r="G28" s="6">
        <v>34</v>
      </c>
      <c r="H28" s="14">
        <f t="shared" si="0"/>
        <v>58</v>
      </c>
      <c r="I28" s="5" t="str">
        <f t="shared" si="1"/>
        <v>재시험</v>
      </c>
    </row>
    <row r="29" spans="1:9" x14ac:dyDescent="0.45">
      <c r="A29" s="6" t="str">
        <f>INDEX(사원명단!$A$2:$A$50,MATCH('평가결과(완성)'!B29,사원명단!$B$2:$B$50,0))</f>
        <v>홍보팀</v>
      </c>
      <c r="B29" s="5" t="s">
        <v>93</v>
      </c>
      <c r="C29" s="5" t="str">
        <f>VLOOKUP(B29,사원명단!$B$1:$D$50,2,FALSE)</f>
        <v>정선영</v>
      </c>
      <c r="D29" s="5" t="str">
        <f>VLOOKUP(B29,사원명단!$B$2:$D$50,3,FALSE)</f>
        <v>대리</v>
      </c>
      <c r="E29" s="6">
        <v>42</v>
      </c>
      <c r="F29" s="6">
        <v>80</v>
      </c>
      <c r="G29" s="6">
        <v>67</v>
      </c>
      <c r="H29" s="14">
        <f t="shared" si="0"/>
        <v>63</v>
      </c>
      <c r="I29" s="5" t="str">
        <f t="shared" si="1"/>
        <v>보통</v>
      </c>
    </row>
    <row r="30" spans="1:9" x14ac:dyDescent="0.45">
      <c r="A30" s="6" t="str">
        <f>INDEX(사원명단!$A$2:$A$50,MATCH('평가결과(완성)'!B30,사원명단!$B$2:$B$50,0))</f>
        <v>영업지원팀</v>
      </c>
      <c r="B30" s="5" t="s">
        <v>94</v>
      </c>
      <c r="C30" s="5" t="str">
        <f>VLOOKUP(B30,사원명단!$B$1:$D$50,2,FALSE)</f>
        <v>강수지</v>
      </c>
      <c r="D30" s="5" t="str">
        <f>VLOOKUP(B30,사원명단!$B$2:$D$50,3,FALSE)</f>
        <v>사원</v>
      </c>
      <c r="E30" s="6">
        <v>97</v>
      </c>
      <c r="F30" s="6">
        <v>70</v>
      </c>
      <c r="G30" s="6">
        <v>80</v>
      </c>
      <c r="H30" s="14">
        <f t="shared" si="0"/>
        <v>82.333333333333329</v>
      </c>
      <c r="I30" s="5" t="str">
        <f t="shared" si="1"/>
        <v>우수</v>
      </c>
    </row>
    <row r="31" spans="1:9" x14ac:dyDescent="0.45">
      <c r="A31" s="6" t="str">
        <f>INDEX(사원명단!$A$2:$A$50,MATCH('평가결과(완성)'!B31,사원명단!$B$2:$B$50,0))</f>
        <v>기획팀</v>
      </c>
      <c r="B31" s="5" t="s">
        <v>95</v>
      </c>
      <c r="C31" s="5" t="str">
        <f>VLOOKUP(B31,사원명단!$B$1:$D$50,2,FALSE)</f>
        <v>윤혜린</v>
      </c>
      <c r="D31" s="5" t="str">
        <f>VLOOKUP(B31,사원명단!$B$2:$D$50,3,FALSE)</f>
        <v>차장</v>
      </c>
      <c r="E31" s="6">
        <v>37</v>
      </c>
      <c r="F31" s="6">
        <v>40</v>
      </c>
      <c r="G31" s="6">
        <v>99</v>
      </c>
      <c r="H31" s="14">
        <f t="shared" si="0"/>
        <v>58.666666666666664</v>
      </c>
      <c r="I31" s="5" t="str">
        <f t="shared" si="1"/>
        <v>재시험</v>
      </c>
    </row>
    <row r="32" spans="1:9" x14ac:dyDescent="0.45">
      <c r="A32" s="6" t="str">
        <f>INDEX(사원명단!$A$2:$A$50,MATCH('평가결과(완성)'!B32,사원명단!$B$2:$B$50,0))</f>
        <v>영업1팀</v>
      </c>
      <c r="B32" s="5" t="s">
        <v>97</v>
      </c>
      <c r="C32" s="5" t="str">
        <f>VLOOKUP(B32,사원명단!$B$1:$D$50,2,FALSE)</f>
        <v>송재원</v>
      </c>
      <c r="D32" s="5" t="str">
        <f>VLOOKUP(B32,사원명단!$B$2:$D$50,3,FALSE)</f>
        <v>대리</v>
      </c>
      <c r="E32" s="6">
        <v>83</v>
      </c>
      <c r="F32" s="6">
        <v>57</v>
      </c>
      <c r="G32" s="6">
        <v>80</v>
      </c>
      <c r="H32" s="14">
        <f t="shared" si="0"/>
        <v>73.333333333333329</v>
      </c>
      <c r="I32" s="5" t="str">
        <f t="shared" si="1"/>
        <v>보통</v>
      </c>
    </row>
    <row r="33" spans="1:9" x14ac:dyDescent="0.45">
      <c r="A33" s="6" t="str">
        <f>INDEX(사원명단!$A$2:$A$50,MATCH('평가결과(완성)'!B33,사원명단!$B$2:$B$50,0))</f>
        <v>홍보팀</v>
      </c>
      <c r="B33" s="5" t="s">
        <v>98</v>
      </c>
      <c r="C33" s="5" t="str">
        <f>VLOOKUP(B33,사원명단!$B$1:$D$50,2,FALSE)</f>
        <v>한설아</v>
      </c>
      <c r="D33" s="5" t="str">
        <f>VLOOKUP(B33,사원명단!$B$2:$D$50,3,FALSE)</f>
        <v>부장</v>
      </c>
      <c r="E33" s="6">
        <v>65</v>
      </c>
      <c r="F33" s="6">
        <v>76</v>
      </c>
      <c r="G33" s="6">
        <v>71</v>
      </c>
      <c r="H33" s="14">
        <f t="shared" si="0"/>
        <v>70.666666666666671</v>
      </c>
      <c r="I33" s="5" t="str">
        <f t="shared" si="1"/>
        <v>보통</v>
      </c>
    </row>
    <row r="34" spans="1:9" x14ac:dyDescent="0.45">
      <c r="A34" s="6" t="str">
        <f>INDEX(사원명단!$A$2:$A$50,MATCH('평가결과(완성)'!B34,사원명단!$B$2:$B$50,0))</f>
        <v>기획팀</v>
      </c>
      <c r="B34" s="5" t="s">
        <v>100</v>
      </c>
      <c r="C34" s="5" t="str">
        <f>VLOOKUP(B34,사원명단!$B$1:$D$50,2,FALSE)</f>
        <v>손수현</v>
      </c>
      <c r="D34" s="5" t="str">
        <f>VLOOKUP(B34,사원명단!$B$2:$D$50,3,FALSE)</f>
        <v>사원</v>
      </c>
      <c r="E34" s="6">
        <v>95</v>
      </c>
      <c r="F34" s="6">
        <v>100</v>
      </c>
      <c r="G34" s="6">
        <v>100</v>
      </c>
      <c r="H34" s="14">
        <f t="shared" si="0"/>
        <v>98.333333333333329</v>
      </c>
      <c r="I34" s="5" t="str">
        <f t="shared" si="1"/>
        <v>우수</v>
      </c>
    </row>
    <row r="35" spans="1:9" x14ac:dyDescent="0.45">
      <c r="A35" s="6" t="str">
        <f>INDEX(사원명단!$A$2:$A$50,MATCH('평가결과(완성)'!B35,사원명단!$B$2:$B$50,0))</f>
        <v>영업1팀</v>
      </c>
      <c r="B35" s="5" t="s">
        <v>101</v>
      </c>
      <c r="C35" s="5" t="str">
        <f>VLOOKUP(B35,사원명단!$B$1:$D$50,2,FALSE)</f>
        <v>나성민</v>
      </c>
      <c r="D35" s="5" t="str">
        <f>VLOOKUP(B35,사원명단!$B$2:$D$50,3,FALSE)</f>
        <v>사원</v>
      </c>
      <c r="E35" s="6">
        <v>100</v>
      </c>
      <c r="F35" s="6">
        <v>89</v>
      </c>
      <c r="G35" s="6">
        <v>45</v>
      </c>
      <c r="H35" s="14">
        <f t="shared" si="0"/>
        <v>78</v>
      </c>
      <c r="I35" s="5" t="str">
        <f t="shared" si="1"/>
        <v>보통</v>
      </c>
    </row>
    <row r="36" spans="1:9" x14ac:dyDescent="0.45">
      <c r="A36" s="6" t="str">
        <f>INDEX(사원명단!$A$2:$A$50,MATCH('평가결과(완성)'!B36,사원명단!$B$2:$B$50,0))</f>
        <v>영업3팀</v>
      </c>
      <c r="B36" s="5" t="s">
        <v>102</v>
      </c>
      <c r="C36" s="5" t="str">
        <f>VLOOKUP(B36,사원명단!$B$1:$D$50,2,FALSE)</f>
        <v>문수진</v>
      </c>
      <c r="D36" s="5" t="str">
        <f>VLOOKUP(B36,사원명단!$B$2:$D$50,3,FALSE)</f>
        <v>부장</v>
      </c>
      <c r="E36" s="6">
        <v>63</v>
      </c>
      <c r="F36" s="6">
        <v>48</v>
      </c>
      <c r="G36" s="6">
        <v>72</v>
      </c>
      <c r="H36" s="14">
        <f t="shared" si="0"/>
        <v>61</v>
      </c>
      <c r="I36" s="5" t="str">
        <f t="shared" si="1"/>
        <v>보통</v>
      </c>
    </row>
    <row r="37" spans="1:9" x14ac:dyDescent="0.45">
      <c r="A37" s="6" t="str">
        <f>INDEX(사원명단!$A$2:$A$50,MATCH('평가결과(완성)'!B37,사원명단!$B$2:$B$50,0))</f>
        <v>영업지원팀</v>
      </c>
      <c r="B37" s="5" t="s">
        <v>103</v>
      </c>
      <c r="C37" s="5" t="str">
        <f>VLOOKUP(B37,사원명단!$B$1:$D$50,2,FALSE)</f>
        <v>서승우</v>
      </c>
      <c r="D37" s="5" t="str">
        <f>VLOOKUP(B37,사원명단!$B$2:$D$50,3,FALSE)</f>
        <v>대리</v>
      </c>
      <c r="E37" s="6">
        <v>85</v>
      </c>
      <c r="F37" s="6">
        <v>62</v>
      </c>
      <c r="G37" s="6">
        <v>85</v>
      </c>
      <c r="H37" s="14">
        <f t="shared" si="0"/>
        <v>77.333333333333329</v>
      </c>
      <c r="I37" s="5" t="str">
        <f t="shared" si="1"/>
        <v>보통</v>
      </c>
    </row>
    <row r="38" spans="1:9" x14ac:dyDescent="0.45">
      <c r="A38" s="6" t="str">
        <f>INDEX(사원명단!$A$2:$A$50,MATCH('평가결과(완성)'!B38,사원명단!$B$2:$B$50,0))</f>
        <v>홍보팀</v>
      </c>
      <c r="B38" s="5" t="s">
        <v>104</v>
      </c>
      <c r="C38" s="5" t="str">
        <f>VLOOKUP(B38,사원명단!$B$1:$D$50,2,FALSE)</f>
        <v>김지영</v>
      </c>
      <c r="D38" s="5" t="str">
        <f>VLOOKUP(B38,사원명단!$B$2:$D$50,3,FALSE)</f>
        <v>사원</v>
      </c>
      <c r="E38" s="6">
        <v>97</v>
      </c>
      <c r="F38" s="6">
        <v>80</v>
      </c>
      <c r="G38" s="6">
        <v>58</v>
      </c>
      <c r="H38" s="14">
        <f t="shared" si="0"/>
        <v>78.333333333333329</v>
      </c>
      <c r="I38" s="5" t="str">
        <f t="shared" si="1"/>
        <v>보통</v>
      </c>
    </row>
    <row r="39" spans="1:9" x14ac:dyDescent="0.45">
      <c r="A39" s="6" t="str">
        <f>INDEX(사원명단!$A$2:$A$50,MATCH('평가결과(완성)'!B39,사원명단!$B$2:$B$50,0))</f>
        <v>총무팀</v>
      </c>
      <c r="B39" s="5" t="s">
        <v>105</v>
      </c>
      <c r="C39" s="5" t="str">
        <f>VLOOKUP(B39,사원명단!$B$1:$D$50,2,FALSE)</f>
        <v>박소연</v>
      </c>
      <c r="D39" s="5" t="str">
        <f>VLOOKUP(B39,사원명단!$B$2:$D$50,3,FALSE)</f>
        <v>대리</v>
      </c>
      <c r="E39" s="6">
        <v>92</v>
      </c>
      <c r="F39" s="6">
        <v>61</v>
      </c>
      <c r="G39" s="6">
        <v>67</v>
      </c>
      <c r="H39" s="14">
        <f t="shared" si="0"/>
        <v>73.333333333333329</v>
      </c>
      <c r="I39" s="5" t="str">
        <f t="shared" si="1"/>
        <v>보통</v>
      </c>
    </row>
    <row r="40" spans="1:9" x14ac:dyDescent="0.45">
      <c r="A40" s="6" t="str">
        <f>INDEX(사원명단!$A$2:$A$50,MATCH('평가결과(완성)'!B40,사원명단!$B$2:$B$50,0))</f>
        <v>법인영업팀</v>
      </c>
      <c r="B40" s="5" t="s">
        <v>106</v>
      </c>
      <c r="C40" s="5" t="str">
        <f>VLOOKUP(B40,사원명단!$B$1:$D$50,2,FALSE)</f>
        <v>최준호</v>
      </c>
      <c r="D40" s="5" t="str">
        <f>VLOOKUP(B40,사원명단!$B$2:$D$50,3,FALSE)</f>
        <v>과장</v>
      </c>
      <c r="E40" s="6">
        <v>93</v>
      </c>
      <c r="F40" s="6">
        <v>83</v>
      </c>
      <c r="G40" s="6">
        <v>55</v>
      </c>
      <c r="H40" s="14">
        <f t="shared" si="0"/>
        <v>77</v>
      </c>
      <c r="I40" s="5" t="str">
        <f t="shared" si="1"/>
        <v>보통</v>
      </c>
    </row>
    <row r="41" spans="1:9" x14ac:dyDescent="0.45">
      <c r="A41" s="6" t="str">
        <f>INDEX(사원명단!$A$2:$A$50,MATCH('평가결과(완성)'!B41,사원명단!$B$2:$B$50,0))</f>
        <v>홍보팀</v>
      </c>
      <c r="B41" s="5" t="s">
        <v>107</v>
      </c>
      <c r="C41" s="5" t="str">
        <f>VLOOKUP(B41,사원명단!$B$1:$D$50,2,FALSE)</f>
        <v>정선호</v>
      </c>
      <c r="D41" s="5" t="str">
        <f>VLOOKUP(B41,사원명단!$B$2:$D$50,3,FALSE)</f>
        <v>사원</v>
      </c>
      <c r="E41" s="6">
        <v>91</v>
      </c>
      <c r="F41" s="6">
        <v>71</v>
      </c>
      <c r="G41" s="6">
        <v>67</v>
      </c>
      <c r="H41" s="14">
        <f t="shared" si="0"/>
        <v>76.333333333333329</v>
      </c>
      <c r="I41" s="5" t="str">
        <f t="shared" si="1"/>
        <v>보통</v>
      </c>
    </row>
    <row r="42" spans="1:9" x14ac:dyDescent="0.45">
      <c r="A42" s="6" t="str">
        <f>INDEX(사원명단!$A$2:$A$50,MATCH('평가결과(완성)'!B42,사원명단!$B$2:$B$50,0))</f>
        <v>영업3팀</v>
      </c>
      <c r="B42" s="5" t="s">
        <v>108</v>
      </c>
      <c r="C42" s="5" t="str">
        <f>VLOOKUP(B42,사원명단!$B$1:$D$50,2,FALSE)</f>
        <v>강지현</v>
      </c>
      <c r="D42" s="5" t="str">
        <f>VLOOKUP(B42,사원명단!$B$2:$D$50,3,FALSE)</f>
        <v>부장</v>
      </c>
      <c r="E42" s="6">
        <v>94</v>
      </c>
      <c r="F42" s="6">
        <v>42</v>
      </c>
      <c r="G42" s="6">
        <v>74</v>
      </c>
      <c r="H42" s="14">
        <f t="shared" si="0"/>
        <v>70</v>
      </c>
      <c r="I42" s="5" t="str">
        <f t="shared" si="1"/>
        <v>보통</v>
      </c>
    </row>
    <row r="43" spans="1:9" x14ac:dyDescent="0.45">
      <c r="A43" s="6" t="str">
        <f>INDEX(사원명단!$A$2:$A$50,MATCH('평가결과(완성)'!B43,사원명단!$B$2:$B$50,0))</f>
        <v>재무팀</v>
      </c>
      <c r="B43" s="5" t="s">
        <v>109</v>
      </c>
      <c r="C43" s="5" t="str">
        <f>VLOOKUP(B43,사원명단!$B$1:$D$50,2,FALSE)</f>
        <v>유은지</v>
      </c>
      <c r="D43" s="5" t="str">
        <f>VLOOKUP(B43,사원명단!$B$2:$D$50,3,FALSE)</f>
        <v>부장</v>
      </c>
      <c r="E43" s="6">
        <v>52</v>
      </c>
      <c r="F43" s="6">
        <v>58</v>
      </c>
      <c r="G43" s="6">
        <v>87</v>
      </c>
      <c r="H43" s="14">
        <f t="shared" si="0"/>
        <v>65.666666666666671</v>
      </c>
      <c r="I43" s="5" t="str">
        <f t="shared" si="1"/>
        <v>보통</v>
      </c>
    </row>
    <row r="44" spans="1:9" x14ac:dyDescent="0.45">
      <c r="A44" s="6" t="str">
        <f>INDEX(사원명단!$A$2:$A$50,MATCH('평가결과(완성)'!B44,사원명단!$B$2:$B$50,0))</f>
        <v>영업2팀</v>
      </c>
      <c r="B44" s="5" t="s">
        <v>110</v>
      </c>
      <c r="C44" s="5" t="str">
        <f>VLOOKUP(B44,사원명단!$B$1:$D$50,2,FALSE)</f>
        <v>안현우</v>
      </c>
      <c r="D44" s="5" t="str">
        <f>VLOOKUP(B44,사원명단!$B$2:$D$50,3,FALSE)</f>
        <v>대리</v>
      </c>
      <c r="E44" s="6">
        <v>34</v>
      </c>
      <c r="F44" s="6">
        <v>40</v>
      </c>
      <c r="G44" s="6">
        <v>99</v>
      </c>
      <c r="H44" s="14">
        <f t="shared" si="0"/>
        <v>57.666666666666664</v>
      </c>
      <c r="I44" s="5" t="str">
        <f t="shared" si="1"/>
        <v>재시험</v>
      </c>
    </row>
    <row r="45" spans="1:9" x14ac:dyDescent="0.45">
      <c r="A45" s="6" t="str">
        <f>INDEX(사원명단!$A$2:$A$50,MATCH('평가결과(완성)'!B45,사원명단!$B$2:$B$50,0))</f>
        <v>재무팀</v>
      </c>
      <c r="B45" s="5" t="s">
        <v>111</v>
      </c>
      <c r="C45" s="5" t="str">
        <f>VLOOKUP(B45,사원명단!$B$1:$D$50,2,FALSE)</f>
        <v>신지원</v>
      </c>
      <c r="D45" s="5" t="str">
        <f>VLOOKUP(B45,사원명단!$B$2:$D$50,3,FALSE)</f>
        <v>사원</v>
      </c>
      <c r="E45" s="6">
        <v>83</v>
      </c>
      <c r="F45" s="6">
        <v>83</v>
      </c>
      <c r="G45" s="6">
        <v>98</v>
      </c>
      <c r="H45" s="14">
        <f t="shared" si="0"/>
        <v>88</v>
      </c>
      <c r="I45" s="5" t="str">
        <f t="shared" si="1"/>
        <v>우수</v>
      </c>
    </row>
    <row r="46" spans="1:9" x14ac:dyDescent="0.45">
      <c r="A46" s="6" t="str">
        <f>INDEX(사원명단!$A$2:$A$50,MATCH('평가결과(완성)'!B46,사원명단!$B$2:$B$50,0))</f>
        <v>영업3팀</v>
      </c>
      <c r="B46" s="5" t="s">
        <v>112</v>
      </c>
      <c r="C46" s="5" t="str">
        <f>VLOOKUP(B46,사원명단!$B$1:$D$50,2,FALSE)</f>
        <v>이민지</v>
      </c>
      <c r="D46" s="5" t="str">
        <f>VLOOKUP(B46,사원명단!$B$2:$D$50,3,FALSE)</f>
        <v>사원</v>
      </c>
      <c r="E46" s="6">
        <v>47</v>
      </c>
      <c r="F46" s="6">
        <v>32</v>
      </c>
      <c r="G46" s="6">
        <v>32</v>
      </c>
      <c r="H46" s="14">
        <f t="shared" si="0"/>
        <v>37</v>
      </c>
      <c r="I46" s="5" t="str">
        <f t="shared" si="1"/>
        <v>재시험</v>
      </c>
    </row>
    <row r="47" spans="1:9" x14ac:dyDescent="0.45">
      <c r="A47" s="6" t="str">
        <f>INDEX(사원명단!$A$2:$A$50,MATCH('평가결과(완성)'!B47,사원명단!$B$2:$B$50,0))</f>
        <v>영업3팀</v>
      </c>
      <c r="B47" s="5" t="s">
        <v>113</v>
      </c>
      <c r="C47" s="5" t="str">
        <f>VLOOKUP(B47,사원명단!$B$1:$D$50,2,FALSE)</f>
        <v>김하나</v>
      </c>
      <c r="D47" s="5" t="str">
        <f>VLOOKUP(B47,사원명단!$B$2:$D$50,3,FALSE)</f>
        <v>대리</v>
      </c>
      <c r="E47" s="6">
        <v>94</v>
      </c>
      <c r="F47" s="6">
        <v>96</v>
      </c>
      <c r="G47" s="6">
        <v>54</v>
      </c>
      <c r="H47" s="14">
        <f t="shared" si="0"/>
        <v>81.333333333333329</v>
      </c>
      <c r="I47" s="5" t="str">
        <f t="shared" si="1"/>
        <v>우수</v>
      </c>
    </row>
    <row r="48" spans="1:9" x14ac:dyDescent="0.45">
      <c r="A48" s="6" t="str">
        <f>INDEX(사원명단!$A$2:$A$50,MATCH('평가결과(완성)'!B48,사원명단!$B$2:$B$50,0))</f>
        <v>홍보팀</v>
      </c>
      <c r="B48" s="5" t="s">
        <v>114</v>
      </c>
      <c r="C48" s="5" t="str">
        <f>VLOOKUP(B48,사원명단!$B$1:$D$50,2,FALSE)</f>
        <v>박성민</v>
      </c>
      <c r="D48" s="5" t="str">
        <f>VLOOKUP(B48,사원명단!$B$2:$D$50,3,FALSE)</f>
        <v>대리</v>
      </c>
      <c r="E48" s="6">
        <v>80</v>
      </c>
      <c r="F48" s="6">
        <v>49</v>
      </c>
      <c r="G48" s="6">
        <v>91</v>
      </c>
      <c r="H48" s="14">
        <f t="shared" si="0"/>
        <v>73.333333333333329</v>
      </c>
      <c r="I48" s="5" t="str">
        <f t="shared" si="1"/>
        <v>보통</v>
      </c>
    </row>
    <row r="49" spans="1:9" x14ac:dyDescent="0.45">
      <c r="A49" s="6" t="str">
        <f>INDEX(사원명단!$A$2:$A$50,MATCH('평가결과(완성)'!B49,사원명단!$B$2:$B$50,0))</f>
        <v>영업1팀</v>
      </c>
      <c r="B49" s="5" t="s">
        <v>115</v>
      </c>
      <c r="C49" s="5" t="str">
        <f>VLOOKUP(B49,사원명단!$B$1:$D$50,2,FALSE)</f>
        <v>최은경</v>
      </c>
      <c r="D49" s="5" t="str">
        <f>VLOOKUP(B49,사원명단!$B$2:$D$50,3,FALSE)</f>
        <v>대리</v>
      </c>
      <c r="E49" s="6">
        <v>75</v>
      </c>
      <c r="F49" s="6">
        <v>35</v>
      </c>
      <c r="G49" s="6">
        <v>32</v>
      </c>
      <c r="H49" s="14">
        <f t="shared" si="0"/>
        <v>47.333333333333336</v>
      </c>
      <c r="I49" s="5" t="str">
        <f t="shared" si="1"/>
        <v>재시험</v>
      </c>
    </row>
    <row r="50" spans="1:9" x14ac:dyDescent="0.45">
      <c r="A50" s="6" t="str">
        <f>INDEX(사원명단!$A$2:$A$50,MATCH('평가결과(완성)'!B50,사원명단!$B$2:$B$50,0))</f>
        <v>영업1팀</v>
      </c>
      <c r="B50" s="5" t="s">
        <v>116</v>
      </c>
      <c r="C50" s="5" t="str">
        <f>VLOOKUP(B50,사원명단!$B$1:$D$50,2,FALSE)</f>
        <v>정영진</v>
      </c>
      <c r="D50" s="5" t="str">
        <f>VLOOKUP(B50,사원명단!$B$2:$D$50,3,FALSE)</f>
        <v>사원</v>
      </c>
      <c r="E50" s="6">
        <v>30</v>
      </c>
      <c r="F50" s="6">
        <v>65</v>
      </c>
      <c r="G50" s="6">
        <v>95</v>
      </c>
      <c r="H50" s="14">
        <f t="shared" si="0"/>
        <v>63.333333333333336</v>
      </c>
      <c r="I50" s="5" t="str">
        <f t="shared" si="1"/>
        <v>보통</v>
      </c>
    </row>
    <row r="51" spans="1:9" x14ac:dyDescent="0.45">
      <c r="A51" s="6" t="str">
        <f>INDEX(사원명단!$A$2:$A$50,MATCH('평가결과(완성)'!B51,사원명단!$B$2:$B$50,0))</f>
        <v>재무팀</v>
      </c>
      <c r="B51" s="5" t="s">
        <v>117</v>
      </c>
      <c r="C51" s="5" t="str">
        <f>VLOOKUP(B51,사원명단!$B$1:$D$50,2,FALSE)</f>
        <v>강은비</v>
      </c>
      <c r="D51" s="5" t="str">
        <f>VLOOKUP(B51,사원명단!$B$2:$D$50,3,FALSE)</f>
        <v>사원</v>
      </c>
      <c r="E51" s="6">
        <v>77</v>
      </c>
      <c r="F51" s="6">
        <v>37</v>
      </c>
      <c r="G51" s="6">
        <v>31</v>
      </c>
      <c r="H51" s="14">
        <f t="shared" si="0"/>
        <v>48.333333333333336</v>
      </c>
      <c r="I51" s="5" t="str">
        <f t="shared" si="1"/>
        <v>재시험</v>
      </c>
    </row>
    <row r="52" spans="1:9" x14ac:dyDescent="0.45">
      <c r="A52" s="6" t="str">
        <f>INDEX(사원명단!$A$2:$A$50,MATCH('평가결과(완성)'!B52,사원명단!$B$2:$B$50,0))</f>
        <v>인사팀</v>
      </c>
      <c r="B52" s="5" t="s">
        <v>118</v>
      </c>
      <c r="C52" s="5" t="str">
        <f>VLOOKUP(B52,사원명단!$B$1:$D$50,2,FALSE)</f>
        <v>윤찬호</v>
      </c>
      <c r="D52" s="5" t="str">
        <f>VLOOKUP(B52,사원명단!$B$2:$D$50,3,FALSE)</f>
        <v>부장</v>
      </c>
      <c r="E52" s="6">
        <v>38</v>
      </c>
      <c r="F52" s="6">
        <v>62</v>
      </c>
      <c r="G52" s="6">
        <v>90</v>
      </c>
      <c r="H52" s="14">
        <f t="shared" si="0"/>
        <v>63.333333333333336</v>
      </c>
      <c r="I52" s="5" t="str">
        <f t="shared" si="1"/>
        <v>보통</v>
      </c>
    </row>
  </sheetData>
  <conditionalFormatting sqref="I4:I52">
    <cfRule type="containsText" dxfId="4" priority="1" operator="containsText" text="재시험">
      <formula>NOT(ISERROR(SEARCH("재시험",I4)))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사원명단</vt:lpstr>
      <vt:lpstr>평가결과(연습)</vt:lpstr>
      <vt:lpstr>평가결과(완성)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권현욱</cp:lastModifiedBy>
  <dcterms:created xsi:type="dcterms:W3CDTF">2023-03-02T08:37:57Z</dcterms:created>
  <dcterms:modified xsi:type="dcterms:W3CDTF">2023-03-04T23:03:47Z</dcterms:modified>
</cp:coreProperties>
</file>