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현재_통합_문서"/>
  <bookViews>
    <workbookView xWindow="-105" yWindow="-105" windowWidth="20745" windowHeight="1318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4" hidden="1">Sheet5!$A$1:$F$11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/>
  <c r="C3" i="4" l="1" a="1"/>
  <c r="C3" s="1"/>
  <c r="C4" a="1"/>
  <c r="C4" s="1"/>
  <c r="C5" a="1"/>
  <c r="C5"/>
  <c r="C6" a="1"/>
  <c r="C6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2" a="1"/>
  <c r="C2" s="1"/>
  <c r="F4" i="3"/>
  <c r="F5"/>
  <c r="F6"/>
  <c r="F7"/>
  <c r="F8"/>
  <c r="F9"/>
  <c r="F10"/>
  <c r="F11"/>
  <c r="F3"/>
  <c r="F4" i="1"/>
  <c r="F3"/>
</calcChain>
</file>

<file path=xl/sharedStrings.xml><?xml version="1.0" encoding="utf-8"?>
<sst xmlns="http://schemas.openxmlformats.org/spreadsheetml/2006/main" count="142" uniqueCount="104">
  <si>
    <t>팀</t>
  </si>
  <si>
    <t>실적</t>
  </si>
  <si>
    <t>동부</t>
  </si>
  <si>
    <t>서부</t>
  </si>
  <si>
    <t>남부</t>
  </si>
  <si>
    <t>북부</t>
  </si>
  <si>
    <t>중부</t>
  </si>
  <si>
    <t>합계</t>
  </si>
  <si>
    <t>평균</t>
  </si>
  <si>
    <t>품목</t>
    <phoneticPr fontId="0" type="noConversion"/>
  </si>
  <si>
    <t>단가</t>
    <phoneticPr fontId="0" type="noConversion"/>
  </si>
  <si>
    <t>콜드 브루</t>
  </si>
  <si>
    <t>바닐라 크림 브루</t>
  </si>
  <si>
    <t>유기농 말차 라떼</t>
  </si>
  <si>
    <t>바닐라 라떼</t>
  </si>
  <si>
    <t>아메리카노</t>
  </si>
  <si>
    <t>에스프레소</t>
  </si>
  <si>
    <t>화이트초콜릿 모카</t>
  </si>
  <si>
    <t>제주 유기농 녹차</t>
  </si>
  <si>
    <t>딸기 요거트</t>
  </si>
  <si>
    <t>망고 바나나</t>
  </si>
  <si>
    <t>품목</t>
  </si>
  <si>
    <t>단가</t>
  </si>
  <si>
    <t>이름</t>
  </si>
  <si>
    <t>전화번호</t>
  </si>
  <si>
    <t>주소</t>
  </si>
  <si>
    <t>우편번호</t>
  </si>
  <si>
    <t>555-555-1212</t>
  </si>
  <si>
    <t>123 Main St</t>
  </si>
  <si>
    <t>555-555-2323</t>
  </si>
  <si>
    <t>456 Oak Ln</t>
  </si>
  <si>
    <t>555-555-3434</t>
  </si>
  <si>
    <t>789 Maple Ave</t>
  </si>
  <si>
    <t>555-555-4545</t>
  </si>
  <si>
    <t>1010 Pine St</t>
  </si>
  <si>
    <t>555-555-5656</t>
  </si>
  <si>
    <t>1313 Elm St</t>
  </si>
  <si>
    <t>이메일</t>
  </si>
  <si>
    <t>김소미</t>
  </si>
  <si>
    <t>nancy@northwind.com</t>
  </si>
  <si>
    <t>김덕훈</t>
  </si>
  <si>
    <t>andrew@northwind.com</t>
  </si>
  <si>
    <t>윤대현</t>
  </si>
  <si>
    <t>jan@northwind.com</t>
  </si>
  <si>
    <t>최소라</t>
  </si>
  <si>
    <t>mariya@northwind.com</t>
  </si>
  <si>
    <t>안정훈</t>
  </si>
  <si>
    <t>steven@northwind.com</t>
  </si>
  <si>
    <t>김찬진</t>
  </si>
  <si>
    <t>michael@northwind.com</t>
  </si>
  <si>
    <t>오영수</t>
  </si>
  <si>
    <t>robert@northwind.com</t>
  </si>
  <si>
    <t>선하라</t>
  </si>
  <si>
    <t>laura@northwind.com</t>
  </si>
  <si>
    <t>유가을</t>
  </si>
  <si>
    <t>anne@northwind.com</t>
  </si>
  <si>
    <t>아이디</t>
  </si>
  <si>
    <t>638-275-3962</t>
  </si>
  <si>
    <t>762-980-1390</t>
  </si>
  <si>
    <t>622-710-0017</t>
  </si>
  <si>
    <t>636-813-9711</t>
  </si>
  <si>
    <t>3362 Oak Village</t>
  </si>
  <si>
    <t>11 Fitfh Avenue</t>
  </si>
  <si>
    <t>430 Long Beach</t>
  </si>
  <si>
    <t>112 Palms St</t>
  </si>
  <si>
    <t>12345</t>
  </si>
  <si>
    <t>23456</t>
  </si>
  <si>
    <t>01129</t>
  </si>
  <si>
    <t>00127</t>
  </si>
  <si>
    <t>07821</t>
  </si>
  <si>
    <t>07635</t>
  </si>
  <si>
    <t>11240</t>
  </si>
  <si>
    <t>64251</t>
  </si>
  <si>
    <t>10373</t>
  </si>
  <si>
    <t>나이</t>
  </si>
  <si>
    <t>성별</t>
  </si>
  <si>
    <t>직업</t>
  </si>
  <si>
    <t>결혼 여부</t>
  </si>
  <si>
    <t>자녀 수</t>
  </si>
  <si>
    <t>지우</t>
  </si>
  <si>
    <t>여자</t>
  </si>
  <si>
    <t>소프트웨어 개발자</t>
  </si>
  <si>
    <t>아니오</t>
  </si>
  <si>
    <t>세현</t>
  </si>
  <si>
    <t>마케팅 전문가</t>
  </si>
  <si>
    <t>예</t>
  </si>
  <si>
    <t>진우</t>
  </si>
  <si>
    <t>남자</t>
  </si>
  <si>
    <t>회계사</t>
  </si>
  <si>
    <t>다영</t>
  </si>
  <si>
    <t>대학원생</t>
  </si>
  <si>
    <t>찬호</t>
  </si>
  <si>
    <t>디자이너</t>
  </si>
  <si>
    <t>세은</t>
  </si>
  <si>
    <t>의사</t>
  </si>
  <si>
    <t>태준</t>
  </si>
  <si>
    <t>IT 컨설턴트</t>
  </si>
  <si>
    <t>지현</t>
  </si>
  <si>
    <t>공무원</t>
  </si>
  <si>
    <t>성민</t>
  </si>
  <si>
    <t>변호사</t>
  </si>
  <si>
    <t>지훈</t>
  </si>
  <si>
    <t>대학교 교수</t>
  </si>
  <si>
    <t>콜드 브루</t>
    <phoneticPr fontId="6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</si>
</sst>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41" fontId="0" fillId="0" borderId="1" xfId="1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6" borderId="1" xfId="2" applyFill="1" applyBorder="1" applyAlignment="1">
      <alignment horizontal="center"/>
    </xf>
    <xf numFmtId="41" fontId="1" fillId="6" borderId="1" xfId="2" applyNumberFormat="1" applyFill="1" applyBorder="1" applyAlignment="1">
      <alignment horizontal="center"/>
    </xf>
    <xf numFmtId="41" fontId="0" fillId="6" borderId="2" xfId="0" applyNumberFormat="1" applyFill="1" applyBorder="1"/>
    <xf numFmtId="0" fontId="3" fillId="0" borderId="1" xfId="0" applyFont="1" applyBorder="1" applyAlignment="1">
      <alignment vertical="center"/>
    </xf>
    <xf numFmtId="41" fontId="0" fillId="0" borderId="1" xfId="1" applyFont="1" applyFill="1" applyBorder="1" applyAlignment="1">
      <alignment vertical="center"/>
    </xf>
    <xf numFmtId="0" fontId="1" fillId="3" borderId="1" xfId="3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1" fontId="0" fillId="0" borderId="2" xfId="1" applyFont="1" applyBorder="1"/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4" borderId="0" xfId="4" applyFont="1" applyBorder="1" applyAlignment="1">
      <alignment horizontal="center"/>
    </xf>
    <xf numFmtId="0" fontId="3" fillId="0" borderId="0" xfId="0" applyFont="1" applyAlignment="1">
      <alignment vertical="center"/>
    </xf>
    <xf numFmtId="0" fontId="5" fillId="7" borderId="0" xfId="3" applyFont="1" applyFill="1" applyBorder="1" applyAlignment="1">
      <alignment horizontal="center" vertical="center"/>
    </xf>
  </cellXfs>
  <cellStyles count="5">
    <cellStyle name="40% - 강조색1" xfId="2" builtinId="31"/>
    <cellStyle name="40% - 강조색4" xfId="3" builtinId="43"/>
    <cellStyle name="강조색6" xfId="4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7"/>
  <sheetViews>
    <sheetView workbookViewId="0">
      <selection activeCell="D15" sqref="D15"/>
    </sheetView>
  </sheetViews>
  <sheetFormatPr defaultRowHeight="16.5"/>
  <sheetData>
    <row r="2" spans="2:6">
      <c r="B2" s="5" t="s">
        <v>0</v>
      </c>
      <c r="C2" s="6" t="s">
        <v>1</v>
      </c>
    </row>
    <row r="3" spans="2:6">
      <c r="B3" s="1" t="s">
        <v>2</v>
      </c>
      <c r="C3" s="2">
        <v>187</v>
      </c>
      <c r="E3" s="3" t="s">
        <v>7</v>
      </c>
      <c r="F3" s="7">
        <f>SUM(C3:C7)</f>
        <v>755</v>
      </c>
    </row>
    <row r="4" spans="2:6">
      <c r="B4" s="1" t="s">
        <v>3</v>
      </c>
      <c r="C4" s="2">
        <v>160</v>
      </c>
      <c r="E4" s="3" t="s">
        <v>8</v>
      </c>
      <c r="F4" s="7">
        <f>AVERAGE(C3:C7)</f>
        <v>151</v>
      </c>
    </row>
    <row r="5" spans="2:6">
      <c r="B5" s="1" t="s">
        <v>4</v>
      </c>
      <c r="C5" s="2">
        <v>129</v>
      </c>
    </row>
    <row r="6" spans="2:6">
      <c r="B6" s="1" t="s">
        <v>5</v>
      </c>
      <c r="C6" s="2">
        <v>128</v>
      </c>
    </row>
    <row r="7" spans="2:6">
      <c r="B7" s="1" t="s">
        <v>6</v>
      </c>
      <c r="C7" s="2">
        <v>151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F12"/>
  <sheetViews>
    <sheetView workbookViewId="0">
      <selection activeCell="F23" sqref="F23"/>
    </sheetView>
  </sheetViews>
  <sheetFormatPr defaultRowHeight="16.5"/>
  <cols>
    <col min="2" max="2" width="16.125" bestFit="1" customWidth="1"/>
  </cols>
  <sheetData>
    <row r="2" spans="2:6">
      <c r="B2" s="10" t="s">
        <v>9</v>
      </c>
      <c r="C2" s="10" t="s">
        <v>10</v>
      </c>
      <c r="E2" s="11" t="s">
        <v>21</v>
      </c>
      <c r="F2" s="4" t="s">
        <v>103</v>
      </c>
    </row>
    <row r="3" spans="2:6">
      <c r="B3" s="8" t="s">
        <v>11</v>
      </c>
      <c r="C3" s="9">
        <v>3500</v>
      </c>
      <c r="E3" s="11" t="s">
        <v>22</v>
      </c>
      <c r="F3" s="12">
        <f>INDEX(C3:C12,MATCH(F2,B3:B12,0))</f>
        <v>3500</v>
      </c>
    </row>
    <row r="4" spans="2:6">
      <c r="B4" s="8" t="s">
        <v>12</v>
      </c>
      <c r="C4" s="9">
        <v>4300</v>
      </c>
    </row>
    <row r="5" spans="2:6">
      <c r="B5" s="8" t="s">
        <v>13</v>
      </c>
      <c r="C5" s="9">
        <v>4500</v>
      </c>
      <c r="F5" s="13"/>
    </row>
    <row r="6" spans="2:6">
      <c r="B6" s="8" t="s">
        <v>14</v>
      </c>
      <c r="C6" s="9">
        <v>4200</v>
      </c>
    </row>
    <row r="7" spans="2:6">
      <c r="B7" s="8" t="s">
        <v>15</v>
      </c>
      <c r="C7" s="9">
        <v>3000</v>
      </c>
    </row>
    <row r="8" spans="2:6">
      <c r="B8" s="8" t="s">
        <v>16</v>
      </c>
      <c r="C8" s="9">
        <v>3000</v>
      </c>
    </row>
    <row r="9" spans="2:6">
      <c r="B9" s="8" t="s">
        <v>17</v>
      </c>
      <c r="C9" s="9">
        <v>3800</v>
      </c>
    </row>
    <row r="10" spans="2:6">
      <c r="B10" s="8" t="s">
        <v>18</v>
      </c>
      <c r="C10" s="9">
        <v>5000</v>
      </c>
    </row>
    <row r="11" spans="2:6">
      <c r="B11" s="8" t="s">
        <v>19</v>
      </c>
      <c r="C11" s="9">
        <v>4800</v>
      </c>
    </row>
    <row r="12" spans="2:6">
      <c r="B12" s="8" t="s">
        <v>20</v>
      </c>
      <c r="C12" s="9">
        <v>4000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F11"/>
  <sheetViews>
    <sheetView tabSelected="1" workbookViewId="0">
      <selection activeCell="C14" sqref="C14"/>
    </sheetView>
  </sheetViews>
  <sheetFormatPr defaultRowHeight="16.5"/>
  <cols>
    <col min="1" max="1" width="8.125" bestFit="1" customWidth="1"/>
    <col min="2" max="2" width="21.5" bestFit="1" customWidth="1"/>
    <col min="3" max="3" width="12.25" bestFit="1" customWidth="1"/>
    <col min="4" max="4" width="14.875" bestFit="1" customWidth="1"/>
    <col min="5" max="5" width="13.375" bestFit="1" customWidth="1"/>
    <col min="6" max="6" width="8.75" bestFit="1" customWidth="1"/>
    <col min="7" max="8" width="8.125" bestFit="1" customWidth="1"/>
  </cols>
  <sheetData>
    <row r="2" spans="1:6">
      <c r="A2" s="16" t="s">
        <v>23</v>
      </c>
      <c r="B2" s="16" t="s">
        <v>37</v>
      </c>
      <c r="C2" s="16" t="s">
        <v>24</v>
      </c>
      <c r="D2" s="16" t="s">
        <v>25</v>
      </c>
      <c r="E2" s="16" t="s">
        <v>26</v>
      </c>
      <c r="F2" s="16" t="s">
        <v>56</v>
      </c>
    </row>
    <row r="3" spans="1:6">
      <c r="A3" s="14" t="s">
        <v>38</v>
      </c>
      <c r="B3" t="s">
        <v>39</v>
      </c>
      <c r="C3" t="s">
        <v>27</v>
      </c>
      <c r="D3" t="s">
        <v>28</v>
      </c>
      <c r="E3" s="15" t="s">
        <v>65</v>
      </c>
      <c r="F3" s="14" t="str">
        <f>LEFT(B3,FIND("@",B3)-1)</f>
        <v>nancy</v>
      </c>
    </row>
    <row r="4" spans="1:6">
      <c r="A4" s="14" t="s">
        <v>40</v>
      </c>
      <c r="B4" t="s">
        <v>41</v>
      </c>
      <c r="C4" t="s">
        <v>29</v>
      </c>
      <c r="D4" t="s">
        <v>30</v>
      </c>
      <c r="E4" s="15" t="s">
        <v>66</v>
      </c>
      <c r="F4" s="14" t="str">
        <f t="shared" ref="F4:F11" si="0">LEFT(B4,FIND("@",B4)-1)</f>
        <v>andrew</v>
      </c>
    </row>
    <row r="5" spans="1:6">
      <c r="A5" s="14" t="s">
        <v>42</v>
      </c>
      <c r="B5" t="s">
        <v>43</v>
      </c>
      <c r="C5" t="s">
        <v>31</v>
      </c>
      <c r="D5" t="s">
        <v>32</v>
      </c>
      <c r="E5" s="15" t="s">
        <v>67</v>
      </c>
      <c r="F5" s="14" t="str">
        <f t="shared" si="0"/>
        <v>jan</v>
      </c>
    </row>
    <row r="6" spans="1:6">
      <c r="A6" s="14" t="s">
        <v>44</v>
      </c>
      <c r="B6" t="s">
        <v>45</v>
      </c>
      <c r="C6" t="s">
        <v>33</v>
      </c>
      <c r="D6" t="s">
        <v>34</v>
      </c>
      <c r="E6" s="15" t="s">
        <v>68</v>
      </c>
      <c r="F6" s="14" t="str">
        <f t="shared" si="0"/>
        <v>mariya</v>
      </c>
    </row>
    <row r="7" spans="1:6">
      <c r="A7" s="14" t="s">
        <v>46</v>
      </c>
      <c r="B7" t="s">
        <v>47</v>
      </c>
      <c r="C7" t="s">
        <v>35</v>
      </c>
      <c r="D7" t="s">
        <v>36</v>
      </c>
      <c r="E7" s="15" t="s">
        <v>69</v>
      </c>
      <c r="F7" s="14" t="str">
        <f t="shared" si="0"/>
        <v>steven</v>
      </c>
    </row>
    <row r="8" spans="1:6">
      <c r="A8" s="14" t="s">
        <v>48</v>
      </c>
      <c r="B8" t="s">
        <v>49</v>
      </c>
      <c r="C8" t="s">
        <v>57</v>
      </c>
      <c r="D8" t="s">
        <v>61</v>
      </c>
      <c r="E8" s="15" t="s">
        <v>70</v>
      </c>
      <c r="F8" s="14" t="str">
        <f t="shared" si="0"/>
        <v>michael</v>
      </c>
    </row>
    <row r="9" spans="1:6">
      <c r="A9" s="14" t="s">
        <v>50</v>
      </c>
      <c r="B9" t="s">
        <v>51</v>
      </c>
      <c r="C9" t="s">
        <v>58</v>
      </c>
      <c r="D9" t="s">
        <v>62</v>
      </c>
      <c r="E9" s="15" t="s">
        <v>71</v>
      </c>
      <c r="F9" s="14" t="str">
        <f t="shared" si="0"/>
        <v>robert</v>
      </c>
    </row>
    <row r="10" spans="1:6">
      <c r="A10" s="14" t="s">
        <v>52</v>
      </c>
      <c r="B10" t="s">
        <v>53</v>
      </c>
      <c r="C10" t="s">
        <v>59</v>
      </c>
      <c r="D10" t="s">
        <v>63</v>
      </c>
      <c r="E10" s="15" t="s">
        <v>72</v>
      </c>
      <c r="F10" s="14" t="str">
        <f t="shared" si="0"/>
        <v>laura</v>
      </c>
    </row>
    <row r="11" spans="1:6">
      <c r="A11" s="14" t="s">
        <v>54</v>
      </c>
      <c r="B11" t="s">
        <v>55</v>
      </c>
      <c r="C11" t="s">
        <v>60</v>
      </c>
      <c r="D11" t="s">
        <v>64</v>
      </c>
      <c r="E11" s="15" t="s">
        <v>73</v>
      </c>
      <c r="F11" s="14" t="str">
        <f t="shared" si="0"/>
        <v>anne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21"/>
  <sheetViews>
    <sheetView workbookViewId="0">
      <selection activeCell="C2" sqref="C2"/>
    </sheetView>
  </sheetViews>
  <sheetFormatPr defaultRowHeight="16.5"/>
  <cols>
    <col min="1" max="1" width="16.125" bestFit="1" customWidth="1"/>
  </cols>
  <sheetData>
    <row r="1" spans="1:3">
      <c r="A1" s="18" t="s">
        <v>9</v>
      </c>
    </row>
    <row r="2" spans="1:3">
      <c r="A2" s="17" t="s">
        <v>11</v>
      </c>
      <c r="C2" t="str">
        <f t="array" ref="C2">IFERROR(INDEX($A$2:$A$21, MATCH(0, COUNTIF($A$1:A1, $A$2:$A$21), 0)), "")</f>
        <v>콜드 브루</v>
      </c>
    </row>
    <row r="3" spans="1:3">
      <c r="A3" s="17" t="s">
        <v>12</v>
      </c>
      <c r="C3" t="str">
        <f t="array" ref="C3">IFERROR(INDEX($A$2:$A$21, MATCH(0, COUNTIF($A$1:A2, $A$2:$A$21), 0)), "")</f>
        <v>바닐라 크림 브루</v>
      </c>
    </row>
    <row r="4" spans="1:3">
      <c r="A4" s="17" t="s">
        <v>13</v>
      </c>
      <c r="C4" t="str">
        <f t="array" ref="C4">IFERROR(INDEX($A$2:$A$21, MATCH(0, COUNTIF($A$1:A3, $A$2:$A$21), 0)), "")</f>
        <v>유기농 말차 라떼</v>
      </c>
    </row>
    <row r="5" spans="1:3">
      <c r="A5" s="17" t="s">
        <v>14</v>
      </c>
      <c r="C5" t="str">
        <f t="array" ref="C5">IFERROR(INDEX($A$2:$A$21, MATCH(0, COUNTIF($A$1:A4, $A$2:$A$21), 0)), "")</f>
        <v>바닐라 라떼</v>
      </c>
    </row>
    <row r="6" spans="1:3">
      <c r="A6" s="17" t="s">
        <v>15</v>
      </c>
      <c r="C6" t="str">
        <f t="array" ref="C6">IFERROR(INDEX($A$2:$A$21, MATCH(0, COUNTIF($A$1:A5, $A$2:$A$21), 0)), "")</f>
        <v>아메리카노</v>
      </c>
    </row>
    <row r="7" spans="1:3">
      <c r="A7" s="17" t="s">
        <v>16</v>
      </c>
      <c r="C7" t="str">
        <f t="array" ref="C7">IFERROR(INDEX($A$2:$A$21, MATCH(0, COUNTIF($A$1:A6, $A$2:$A$21), 0)), "")</f>
        <v>에스프레소</v>
      </c>
    </row>
    <row r="8" spans="1:3">
      <c r="A8" s="17" t="s">
        <v>17</v>
      </c>
      <c r="C8" t="str">
        <f t="array" ref="C8">IFERROR(INDEX($A$2:$A$21, MATCH(0, COUNTIF($A$1:A7, $A$2:$A$21), 0)), "")</f>
        <v>화이트초콜릿 모카</v>
      </c>
    </row>
    <row r="9" spans="1:3">
      <c r="A9" s="17" t="s">
        <v>18</v>
      </c>
      <c r="C9" t="str">
        <f t="array" ref="C9">IFERROR(INDEX($A$2:$A$21, MATCH(0, COUNTIF($A$1:A8, $A$2:$A$21), 0)), "")</f>
        <v>제주 유기농 녹차</v>
      </c>
    </row>
    <row r="10" spans="1:3">
      <c r="A10" s="17" t="s">
        <v>19</v>
      </c>
      <c r="C10" t="str">
        <f t="array" ref="C10">IFERROR(INDEX($A$2:$A$21, MATCH(0, COUNTIF($A$1:A9, $A$2:$A$21), 0)), "")</f>
        <v>딸기 요거트</v>
      </c>
    </row>
    <row r="11" spans="1:3">
      <c r="A11" s="17" t="s">
        <v>20</v>
      </c>
      <c r="C11" t="str">
        <f t="array" ref="C11">IFERROR(INDEX($A$2:$A$21, MATCH(0, COUNTIF($A$1:A10, $A$2:$A$21), 0)), "")</f>
        <v>망고 바나나</v>
      </c>
    </row>
    <row r="12" spans="1:3">
      <c r="A12" s="17" t="s">
        <v>14</v>
      </c>
      <c r="C12" t="str">
        <f t="array" ref="C12">IFERROR(INDEX($A$2:$A$21, MATCH(0, COUNTIF($A$1:A11, $A$2:$A$21), 0)), "")</f>
        <v/>
      </c>
    </row>
    <row r="13" spans="1:3">
      <c r="A13" s="17" t="s">
        <v>15</v>
      </c>
      <c r="C13" t="str">
        <f t="array" ref="C13">IFERROR(INDEX($A$2:$A$21, MATCH(0, COUNTIF($A$1:A12, $A$2:$A$21), 0)), "")</f>
        <v/>
      </c>
    </row>
    <row r="14" spans="1:3">
      <c r="A14" s="17" t="s">
        <v>16</v>
      </c>
      <c r="C14" t="str">
        <f t="array" ref="C14">IFERROR(INDEX($A$2:$A$21, MATCH(0, COUNTIF($A$1:A13, $A$2:$A$21), 0)), "")</f>
        <v/>
      </c>
    </row>
    <row r="15" spans="1:3">
      <c r="A15" s="17" t="s">
        <v>12</v>
      </c>
    </row>
    <row r="16" spans="1:3">
      <c r="A16" s="17" t="s">
        <v>13</v>
      </c>
    </row>
    <row r="17" spans="1:1">
      <c r="A17" s="17" t="s">
        <v>14</v>
      </c>
    </row>
    <row r="18" spans="1:1">
      <c r="A18" s="17" t="s">
        <v>15</v>
      </c>
    </row>
    <row r="19" spans="1:1">
      <c r="A19" s="17" t="s">
        <v>16</v>
      </c>
    </row>
    <row r="20" spans="1:1">
      <c r="A20" s="17" t="s">
        <v>11</v>
      </c>
    </row>
    <row r="21" spans="1:1">
      <c r="A21" s="17" t="s">
        <v>12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11"/>
  <sheetViews>
    <sheetView workbookViewId="0">
      <selection activeCell="C2" sqref="C2"/>
    </sheetView>
  </sheetViews>
  <sheetFormatPr defaultRowHeight="16.5"/>
  <sheetData>
    <row r="1" spans="1:6">
      <c r="A1" t="s">
        <v>23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 t="s">
        <v>79</v>
      </c>
      <c r="B2">
        <v>26</v>
      </c>
      <c r="C2" t="s">
        <v>80</v>
      </c>
      <c r="D2" t="s">
        <v>81</v>
      </c>
      <c r="E2" t="s">
        <v>82</v>
      </c>
      <c r="F2">
        <v>0</v>
      </c>
    </row>
    <row r="3" spans="1:6">
      <c r="A3" t="s">
        <v>83</v>
      </c>
      <c r="B3">
        <v>32</v>
      </c>
      <c r="C3" t="s">
        <v>80</v>
      </c>
      <c r="D3" t="s">
        <v>84</v>
      </c>
      <c r="E3" t="s">
        <v>85</v>
      </c>
      <c r="F3">
        <v>1</v>
      </c>
    </row>
    <row r="4" spans="1:6">
      <c r="A4" t="s">
        <v>86</v>
      </c>
      <c r="B4">
        <v>29</v>
      </c>
      <c r="C4" t="s">
        <v>87</v>
      </c>
      <c r="D4" t="s">
        <v>88</v>
      </c>
      <c r="E4" t="s">
        <v>82</v>
      </c>
      <c r="F4">
        <v>0</v>
      </c>
    </row>
    <row r="5" spans="1:6">
      <c r="A5" t="s">
        <v>89</v>
      </c>
      <c r="B5">
        <v>27</v>
      </c>
      <c r="C5" t="s">
        <v>80</v>
      </c>
      <c r="D5" t="s">
        <v>90</v>
      </c>
      <c r="E5" t="s">
        <v>82</v>
      </c>
      <c r="F5">
        <v>0</v>
      </c>
    </row>
    <row r="6" spans="1:6">
      <c r="A6" t="s">
        <v>91</v>
      </c>
      <c r="B6">
        <v>35</v>
      </c>
      <c r="C6" t="s">
        <v>87</v>
      </c>
      <c r="D6" t="s">
        <v>92</v>
      </c>
      <c r="E6" t="s">
        <v>85</v>
      </c>
      <c r="F6">
        <v>2</v>
      </c>
    </row>
    <row r="7" spans="1:6">
      <c r="A7" t="s">
        <v>93</v>
      </c>
      <c r="B7">
        <v>24</v>
      </c>
      <c r="C7" t="s">
        <v>80</v>
      </c>
      <c r="D7" t="s">
        <v>94</v>
      </c>
      <c r="E7" t="s">
        <v>82</v>
      </c>
      <c r="F7">
        <v>0</v>
      </c>
    </row>
    <row r="8" spans="1:6">
      <c r="A8" t="s">
        <v>95</v>
      </c>
      <c r="B8">
        <v>31</v>
      </c>
      <c r="C8" t="s">
        <v>87</v>
      </c>
      <c r="D8" t="s">
        <v>96</v>
      </c>
      <c r="E8" t="s">
        <v>85</v>
      </c>
      <c r="F8">
        <v>1</v>
      </c>
    </row>
    <row r="9" spans="1:6">
      <c r="A9" t="s">
        <v>97</v>
      </c>
      <c r="B9">
        <v>28</v>
      </c>
      <c r="C9" t="s">
        <v>80</v>
      </c>
      <c r="D9" t="s">
        <v>98</v>
      </c>
      <c r="E9" t="s">
        <v>85</v>
      </c>
      <c r="F9">
        <v>2</v>
      </c>
    </row>
    <row r="10" spans="1:6">
      <c r="A10" t="s">
        <v>99</v>
      </c>
      <c r="B10">
        <v>33</v>
      </c>
      <c r="C10" t="s">
        <v>87</v>
      </c>
      <c r="D10" t="s">
        <v>100</v>
      </c>
      <c r="E10" t="s">
        <v>85</v>
      </c>
      <c r="F10">
        <v>1</v>
      </c>
    </row>
    <row r="11" spans="1:6">
      <c r="A11" t="s">
        <v>101</v>
      </c>
      <c r="B11">
        <v>30</v>
      </c>
      <c r="C11" t="s">
        <v>87</v>
      </c>
      <c r="D11" t="s">
        <v>102</v>
      </c>
      <c r="E11" t="s">
        <v>82</v>
      </c>
      <c r="F11">
        <v>0</v>
      </c>
    </row>
  </sheetData>
  <autoFilter ref="A1:F11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h</cp:lastModifiedBy>
  <dcterms:created xsi:type="dcterms:W3CDTF">2023-02-27T08:32:58Z</dcterms:created>
  <dcterms:modified xsi:type="dcterms:W3CDTF">2023-11-07T03:34:18Z</dcterms:modified>
</cp:coreProperties>
</file>