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o\Downloads\"/>
    </mc:Choice>
  </mc:AlternateContent>
  <xr:revisionPtr revIDLastSave="0" documentId="13_ncr:1_{B4CFA176-6378-4390-BA3E-87CE2D5B8B74}" xr6:coauthVersionLast="47" xr6:coauthVersionMax="47" xr10:uidLastSave="{00000000-0000-0000-0000-000000000000}"/>
  <bookViews>
    <workbookView xWindow="6870" yWindow="2010" windowWidth="20835" windowHeight="13710" activeTab="2" xr2:uid="{45BFB641-14F2-4DF0-AEFF-D92132C76C69}"/>
  </bookViews>
  <sheets>
    <sheet name="1. 연습란" sheetId="5" r:id="rId1"/>
    <sheet name="2. 정답란" sheetId="4" r:id="rId2"/>
    <sheet name="VLOOKUP연습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F5" i="4"/>
  <c r="F6" i="4"/>
  <c r="F7" i="4"/>
  <c r="F8" i="4"/>
  <c r="F9" i="4"/>
  <c r="F10" i="4"/>
  <c r="F11" i="4"/>
  <c r="F12" i="4"/>
  <c r="F13" i="4"/>
  <c r="E4" i="4"/>
  <c r="E5" i="4"/>
  <c r="E6" i="4"/>
  <c r="E7" i="4"/>
  <c r="E8" i="4"/>
  <c r="E9" i="4"/>
  <c r="E10" i="4"/>
  <c r="E11" i="4"/>
  <c r="E12" i="4"/>
  <c r="E13" i="4"/>
  <c r="I13" i="4"/>
  <c r="I12" i="4"/>
  <c r="I11" i="4"/>
  <c r="I8" i="4"/>
  <c r="I7" i="4"/>
  <c r="I6" i="4"/>
  <c r="I5" i="4"/>
  <c r="I4" i="4"/>
  <c r="F4" i="4"/>
</calcChain>
</file>

<file path=xl/sharedStrings.xml><?xml version="1.0" encoding="utf-8"?>
<sst xmlns="http://schemas.openxmlformats.org/spreadsheetml/2006/main" count="106" uniqueCount="69">
  <si>
    <t>영업지점</t>
    <phoneticPr fontId="2" type="noConversion"/>
  </si>
  <si>
    <t>직영여부</t>
    <phoneticPr fontId="2" type="noConversion"/>
  </si>
  <si>
    <t>서울</t>
    <phoneticPr fontId="2" type="noConversion"/>
  </si>
  <si>
    <t>광주</t>
    <phoneticPr fontId="2" type="noConversion"/>
  </si>
  <si>
    <t>대구</t>
    <phoneticPr fontId="2" type="noConversion"/>
  </si>
  <si>
    <t>세종</t>
    <phoneticPr fontId="2" type="noConversion"/>
  </si>
  <si>
    <t>제주</t>
    <phoneticPr fontId="2" type="noConversion"/>
  </si>
  <si>
    <t>인천</t>
    <phoneticPr fontId="2" type="noConversion"/>
  </si>
  <si>
    <t>연매출</t>
    <phoneticPr fontId="2" type="noConversion"/>
  </si>
  <si>
    <t>울산</t>
    <phoneticPr fontId="2" type="noConversion"/>
  </si>
  <si>
    <t>대전</t>
    <phoneticPr fontId="2" type="noConversion"/>
  </si>
  <si>
    <t>독도</t>
    <phoneticPr fontId="2" type="noConversion"/>
  </si>
  <si>
    <t>최고매출</t>
    <phoneticPr fontId="2" type="noConversion"/>
  </si>
  <si>
    <t>최저매출</t>
    <phoneticPr fontId="2" type="noConversion"/>
  </si>
  <si>
    <t>전체지점</t>
    <phoneticPr fontId="2" type="noConversion"/>
  </si>
  <si>
    <t>점포수</t>
    <phoneticPr fontId="2" type="noConversion"/>
  </si>
  <si>
    <t>매출평균</t>
    <phoneticPr fontId="2" type="noConversion"/>
  </si>
  <si>
    <t>직영점</t>
    <phoneticPr fontId="2" type="noConversion"/>
  </si>
  <si>
    <t>매출총합</t>
    <phoneticPr fontId="2" type="noConversion"/>
  </si>
  <si>
    <t>매출순위</t>
    <phoneticPr fontId="2" type="noConversion"/>
  </si>
  <si>
    <t>만원달성여부</t>
    <phoneticPr fontId="2" type="noConversion"/>
  </si>
  <si>
    <t>직영</t>
    <phoneticPr fontId="2" type="noConversion"/>
  </si>
  <si>
    <t>비직영</t>
    <phoneticPr fontId="2" type="noConversion"/>
  </si>
  <si>
    <t>전주</t>
    <phoneticPr fontId="2" type="noConversion"/>
  </si>
  <si>
    <t>지점매출분석표</t>
    <phoneticPr fontId="2" type="noConversion"/>
  </si>
  <si>
    <t>아이디</t>
  </si>
  <si>
    <t>이름</t>
  </si>
  <si>
    <t>이메일</t>
  </si>
  <si>
    <t>연락처</t>
  </si>
  <si>
    <t>OP012</t>
  </si>
  <si>
    <t>김선지</t>
  </si>
  <si>
    <t>sj4269@oppadu.com</t>
  </si>
  <si>
    <t>010-4774-4269</t>
  </si>
  <si>
    <t>OP102</t>
  </si>
  <si>
    <t>정지웅</t>
  </si>
  <si>
    <t>jw7642@oppadu.com</t>
  </si>
  <si>
    <t>010-5304-7642</t>
  </si>
  <si>
    <t>OP112</t>
  </si>
  <si>
    <t>정민국</t>
  </si>
  <si>
    <t>mg7209@oppadu.com</t>
  </si>
  <si>
    <t>010-8511-7209</t>
  </si>
  <si>
    <t>OP123</t>
  </si>
  <si>
    <t>김민아</t>
  </si>
  <si>
    <t>mina123@oppadu.com</t>
  </si>
  <si>
    <t>010-2743-2545</t>
  </si>
  <si>
    <t>OP201</t>
  </si>
  <si>
    <t>전숙경</t>
  </si>
  <si>
    <t>skyung392@oppadu.com</t>
  </si>
  <si>
    <t>010-1925-4832</t>
  </si>
  <si>
    <t>OP301</t>
  </si>
  <si>
    <t>최상혁</t>
  </si>
  <si>
    <t>shyunk512@oppadu.com</t>
  </si>
  <si>
    <t>010-4429-5126</t>
  </si>
  <si>
    <t>OP302</t>
  </si>
  <si>
    <t>김재아</t>
  </si>
  <si>
    <t>jea333@oppadu.com</t>
  </si>
  <si>
    <t>010-8110-3703</t>
  </si>
  <si>
    <t>OP332</t>
  </si>
  <si>
    <t>김황욱</t>
  </si>
  <si>
    <t>hwanguk@oppadu.com</t>
  </si>
  <si>
    <t>010-4061-1546</t>
  </si>
  <si>
    <t>OP449</t>
  </si>
  <si>
    <t>황호성</t>
  </si>
  <si>
    <t>hs449@oppadu.com</t>
  </si>
  <si>
    <t>010-6002-1208</t>
  </si>
  <si>
    <t>이름</t>
    <phoneticPr fontId="2" type="noConversion"/>
  </si>
  <si>
    <t>아이디</t>
    <phoneticPr fontId="2" type="noConversion"/>
  </si>
  <si>
    <t>연락처</t>
    <phoneticPr fontId="2" type="noConversion"/>
  </si>
  <si>
    <t>OP012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</si>
</sst>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sz val="11"/>
      <color theme="1"/>
      <name val="나눔바른고딕 Light"/>
      <family val="3"/>
      <charset val="129"/>
    </font>
    <font>
      <b/>
      <sz val="15"/>
      <color theme="1"/>
      <name val="나눔바른고딕"/>
      <family val="3"/>
      <charset val="129"/>
    </font>
    <font>
      <sz val="11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41" fontId="3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/>
    <xf numFmtId="0" fontId="6" fillId="2" borderId="5" xfId="0" applyFont="1" applyFill="1" applyBorder="1" applyAlignment="1"/>
    <xf numFmtId="3" fontId="6" fillId="2" borderId="5" xfId="0" applyNumberFormat="1" applyFont="1" applyFill="1" applyBorder="1" applyAlignment="1"/>
    <xf numFmtId="0" fontId="6" fillId="3" borderId="6" xfId="0" applyFont="1" applyFill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A34D-8837-4921-B92A-5CE593538F95}">
  <dimension ref="B1:J23"/>
  <sheetViews>
    <sheetView zoomScale="160" zoomScaleNormal="160" workbookViewId="0">
      <selection activeCell="F15" sqref="F15"/>
    </sheetView>
  </sheetViews>
  <sheetFormatPr defaultColWidth="8.75" defaultRowHeight="15" x14ac:dyDescent="0.3"/>
  <cols>
    <col min="1" max="1" width="3.125" style="1" customWidth="1"/>
    <col min="2" max="2" width="11.75" style="1" customWidth="1"/>
    <col min="3" max="5" width="9.75" style="1" customWidth="1"/>
    <col min="6" max="6" width="14.5" style="1" customWidth="1"/>
    <col min="7" max="7" width="1.75" style="1" customWidth="1"/>
    <col min="8" max="9" width="10.625" style="1" customWidth="1"/>
    <col min="10" max="10" width="3.125" style="1" customWidth="1"/>
    <col min="11" max="11" width="8.75" style="1"/>
    <col min="12" max="12" width="11.5" style="1" customWidth="1"/>
    <col min="13" max="16384" width="8.75" style="1"/>
  </cols>
  <sheetData>
    <row r="1" spans="2:10" ht="5.45" customHeight="1" x14ac:dyDescent="0.3"/>
    <row r="2" spans="2:10" ht="35.450000000000003" customHeight="1" x14ac:dyDescent="0.3">
      <c r="B2" s="11" t="s">
        <v>24</v>
      </c>
      <c r="C2" s="11"/>
      <c r="D2" s="11"/>
      <c r="E2" s="11"/>
      <c r="F2" s="11"/>
      <c r="G2" s="11"/>
      <c r="H2" s="11"/>
      <c r="I2" s="11"/>
    </row>
    <row r="3" spans="2:10" ht="16.149999999999999" customHeight="1" x14ac:dyDescent="0.3">
      <c r="B3" s="3" t="s">
        <v>0</v>
      </c>
      <c r="C3" s="3" t="s">
        <v>1</v>
      </c>
      <c r="D3" s="4" t="s">
        <v>8</v>
      </c>
      <c r="E3" s="3" t="s">
        <v>19</v>
      </c>
      <c r="F3" s="3" t="s">
        <v>20</v>
      </c>
      <c r="H3" s="12" t="s">
        <v>14</v>
      </c>
      <c r="I3" s="13"/>
    </row>
    <row r="4" spans="2:10" ht="16.149999999999999" customHeight="1" x14ac:dyDescent="0.3">
      <c r="B4" s="3" t="s">
        <v>2</v>
      </c>
      <c r="C4" s="5"/>
      <c r="D4" s="6"/>
      <c r="E4" s="7"/>
      <c r="F4" s="8"/>
      <c r="H4" s="3" t="s">
        <v>15</v>
      </c>
      <c r="I4" s="10"/>
    </row>
    <row r="5" spans="2:10" ht="16.149999999999999" customHeight="1" x14ac:dyDescent="0.3">
      <c r="B5" s="3" t="s">
        <v>7</v>
      </c>
      <c r="C5" s="5"/>
      <c r="D5" s="6"/>
      <c r="E5" s="7"/>
      <c r="F5" s="8"/>
      <c r="H5" s="3" t="s">
        <v>18</v>
      </c>
      <c r="I5" s="6"/>
    </row>
    <row r="6" spans="2:10" ht="16.149999999999999" customHeight="1" x14ac:dyDescent="0.3">
      <c r="B6" s="3" t="s">
        <v>10</v>
      </c>
      <c r="C6" s="5"/>
      <c r="D6" s="6"/>
      <c r="E6" s="7"/>
      <c r="F6" s="8"/>
      <c r="H6" s="3" t="s">
        <v>16</v>
      </c>
      <c r="I6" s="6"/>
    </row>
    <row r="7" spans="2:10" ht="16.149999999999999" customHeight="1" x14ac:dyDescent="0.3">
      <c r="B7" s="3" t="s">
        <v>5</v>
      </c>
      <c r="C7" s="5"/>
      <c r="D7" s="9"/>
      <c r="E7" s="7"/>
      <c r="F7" s="8"/>
      <c r="H7" s="3" t="s">
        <v>12</v>
      </c>
      <c r="I7" s="6"/>
    </row>
    <row r="8" spans="2:10" ht="16.149999999999999" customHeight="1" x14ac:dyDescent="0.3">
      <c r="B8" s="3" t="s">
        <v>3</v>
      </c>
      <c r="C8" s="5"/>
      <c r="D8" s="6"/>
      <c r="E8" s="7"/>
      <c r="F8" s="8"/>
      <c r="H8" s="3" t="s">
        <v>13</v>
      </c>
      <c r="I8" s="6"/>
    </row>
    <row r="9" spans="2:10" ht="16.149999999999999" customHeight="1" x14ac:dyDescent="0.3">
      <c r="B9" s="3" t="s">
        <v>23</v>
      </c>
      <c r="C9" s="5"/>
      <c r="D9" s="6"/>
      <c r="E9" s="7"/>
      <c r="F9" s="8"/>
    </row>
    <row r="10" spans="2:10" ht="16.149999999999999" customHeight="1" x14ac:dyDescent="0.3">
      <c r="B10" s="3" t="s">
        <v>4</v>
      </c>
      <c r="C10" s="5"/>
      <c r="D10" s="6"/>
      <c r="E10" s="7"/>
      <c r="F10" s="8"/>
      <c r="H10" s="12" t="s">
        <v>17</v>
      </c>
      <c r="I10" s="13"/>
    </row>
    <row r="11" spans="2:10" ht="16.149999999999999" customHeight="1" x14ac:dyDescent="0.3">
      <c r="B11" s="3" t="s">
        <v>9</v>
      </c>
      <c r="C11" s="5"/>
      <c r="D11" s="6"/>
      <c r="E11" s="7"/>
      <c r="F11" s="8"/>
      <c r="H11" s="3" t="s">
        <v>15</v>
      </c>
      <c r="I11" s="6"/>
    </row>
    <row r="12" spans="2:10" ht="16.149999999999999" customHeight="1" x14ac:dyDescent="0.3">
      <c r="B12" s="3" t="s">
        <v>6</v>
      </c>
      <c r="C12" s="5"/>
      <c r="D12" s="6"/>
      <c r="E12" s="7"/>
      <c r="F12" s="8"/>
      <c r="H12" s="3" t="s">
        <v>18</v>
      </c>
      <c r="I12" s="6"/>
    </row>
    <row r="13" spans="2:10" ht="16.149999999999999" customHeight="1" x14ac:dyDescent="0.3">
      <c r="B13" s="3" t="s">
        <v>11</v>
      </c>
      <c r="C13" s="5"/>
      <c r="D13" s="6"/>
      <c r="E13" s="7"/>
      <c r="F13" s="8"/>
      <c r="H13" s="3" t="s">
        <v>16</v>
      </c>
      <c r="I13" s="6"/>
      <c r="J13" s="2"/>
    </row>
    <row r="14" spans="2:10" ht="17.45" customHeight="1" x14ac:dyDescent="0.3"/>
    <row r="15" spans="2:10" ht="17.45" customHeight="1" x14ac:dyDescent="0.3"/>
    <row r="16" spans="2:10" ht="17.45" customHeight="1" x14ac:dyDescent="0.3"/>
    <row r="17" ht="17.45" customHeight="1" x14ac:dyDescent="0.3"/>
    <row r="18" ht="17.45" customHeight="1" x14ac:dyDescent="0.3"/>
    <row r="19" ht="17.45" customHeight="1" x14ac:dyDescent="0.3"/>
    <row r="23" ht="16.899999999999999" customHeight="1" x14ac:dyDescent="0.3"/>
  </sheetData>
  <mergeCells count="3">
    <mergeCell ref="B2:I2"/>
    <mergeCell ref="H3:I3"/>
    <mergeCell ref="H10:I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BE6A-6AFA-498A-BE27-51F3C0D19A97}">
  <dimension ref="B1:J23"/>
  <sheetViews>
    <sheetView zoomScale="160" zoomScaleNormal="160" workbookViewId="0">
      <selection activeCell="F4" sqref="F4"/>
    </sheetView>
  </sheetViews>
  <sheetFormatPr defaultColWidth="8.75" defaultRowHeight="15" x14ac:dyDescent="0.3"/>
  <cols>
    <col min="1" max="1" width="2.125" style="1" customWidth="1"/>
    <col min="2" max="2" width="11.75" style="1" customWidth="1"/>
    <col min="3" max="5" width="9.75" style="1" customWidth="1"/>
    <col min="6" max="6" width="14.5" style="1" customWidth="1"/>
    <col min="7" max="7" width="1.75" style="1" customWidth="1"/>
    <col min="8" max="9" width="10.625" style="1" customWidth="1"/>
    <col min="10" max="11" width="8.75" style="1"/>
    <col min="12" max="12" width="11.5" style="1" customWidth="1"/>
    <col min="13" max="16384" width="8.75" style="1"/>
  </cols>
  <sheetData>
    <row r="1" spans="2:10" ht="7.9" customHeight="1" x14ac:dyDescent="0.3"/>
    <row r="2" spans="2:10" ht="35.450000000000003" customHeight="1" x14ac:dyDescent="0.3">
      <c r="B2" s="11" t="s">
        <v>24</v>
      </c>
      <c r="C2" s="11"/>
      <c r="D2" s="11"/>
      <c r="E2" s="11"/>
      <c r="F2" s="11"/>
      <c r="G2" s="11"/>
      <c r="H2" s="11"/>
      <c r="I2" s="11"/>
    </row>
    <row r="3" spans="2:10" ht="16.149999999999999" customHeight="1" x14ac:dyDescent="0.3">
      <c r="B3" s="3" t="s">
        <v>0</v>
      </c>
      <c r="C3" s="3" t="s">
        <v>1</v>
      </c>
      <c r="D3" s="4" t="s">
        <v>8</v>
      </c>
      <c r="E3" s="3" t="s">
        <v>19</v>
      </c>
      <c r="F3" s="3" t="s">
        <v>20</v>
      </c>
      <c r="H3" s="12" t="s">
        <v>14</v>
      </c>
      <c r="I3" s="13"/>
    </row>
    <row r="4" spans="2:10" ht="16.149999999999999" customHeight="1" x14ac:dyDescent="0.3">
      <c r="B4" s="3" t="s">
        <v>2</v>
      </c>
      <c r="C4" s="5" t="s">
        <v>21</v>
      </c>
      <c r="D4" s="6">
        <v>18005</v>
      </c>
      <c r="E4" s="7">
        <f>RANK(D4,$D$4:$D$13,0)</f>
        <v>1</v>
      </c>
      <c r="F4" s="8" t="str">
        <f>IF(D4&gt;10000,"달성","미달성")</f>
        <v>달성</v>
      </c>
      <c r="H4" s="3" t="s">
        <v>15</v>
      </c>
      <c r="I4" s="6">
        <f>COUNTA(B4:B13)</f>
        <v>10</v>
      </c>
    </row>
    <row r="5" spans="2:10" ht="16.149999999999999" customHeight="1" x14ac:dyDescent="0.3">
      <c r="B5" s="3" t="s">
        <v>7</v>
      </c>
      <c r="C5" s="5" t="s">
        <v>22</v>
      </c>
      <c r="D5" s="6">
        <v>7217</v>
      </c>
      <c r="E5" s="7">
        <f t="shared" ref="E5:E13" si="0">RANK(D5,$D$4:$D$13,0)</f>
        <v>6</v>
      </c>
      <c r="F5" s="8" t="str">
        <f t="shared" ref="F5:F13" si="1">IF(D5&gt;10000,"달성","미달성")</f>
        <v>미달성</v>
      </c>
      <c r="H5" s="3" t="s">
        <v>18</v>
      </c>
      <c r="I5" s="6">
        <f>SUM(D4:D13)</f>
        <v>87115</v>
      </c>
    </row>
    <row r="6" spans="2:10" ht="16.149999999999999" customHeight="1" x14ac:dyDescent="0.3">
      <c r="B6" s="3" t="s">
        <v>10</v>
      </c>
      <c r="C6" s="5" t="s">
        <v>21</v>
      </c>
      <c r="D6" s="6">
        <v>7691</v>
      </c>
      <c r="E6" s="7">
        <f t="shared" si="0"/>
        <v>5</v>
      </c>
      <c r="F6" s="8" t="str">
        <f t="shared" si="1"/>
        <v>미달성</v>
      </c>
      <c r="H6" s="3" t="s">
        <v>16</v>
      </c>
      <c r="I6" s="6">
        <f>AVERAGE(D4:D13)</f>
        <v>8711.5</v>
      </c>
    </row>
    <row r="7" spans="2:10" ht="16.149999999999999" customHeight="1" x14ac:dyDescent="0.3">
      <c r="B7" s="3" t="s">
        <v>5</v>
      </c>
      <c r="C7" s="5" t="s">
        <v>22</v>
      </c>
      <c r="D7" s="9">
        <v>5616</v>
      </c>
      <c r="E7" s="7">
        <f t="shared" si="0"/>
        <v>9</v>
      </c>
      <c r="F7" s="8" t="str">
        <f t="shared" si="1"/>
        <v>미달성</v>
      </c>
      <c r="H7" s="3" t="s">
        <v>12</v>
      </c>
      <c r="I7" s="6">
        <f>MAX(D4:D13)</f>
        <v>18005</v>
      </c>
    </row>
    <row r="8" spans="2:10" ht="16.149999999999999" customHeight="1" x14ac:dyDescent="0.3">
      <c r="B8" s="3" t="s">
        <v>3</v>
      </c>
      <c r="C8" s="5" t="s">
        <v>21</v>
      </c>
      <c r="D8" s="6">
        <v>12954</v>
      </c>
      <c r="E8" s="7">
        <f t="shared" si="0"/>
        <v>3</v>
      </c>
      <c r="F8" s="8" t="str">
        <f t="shared" si="1"/>
        <v>달성</v>
      </c>
      <c r="H8" s="3" t="s">
        <v>13</v>
      </c>
      <c r="I8" s="6">
        <f>MIN(D4:D13)</f>
        <v>1255</v>
      </c>
    </row>
    <row r="9" spans="2:10" ht="16.149999999999999" customHeight="1" x14ac:dyDescent="0.3">
      <c r="B9" s="3" t="s">
        <v>23</v>
      </c>
      <c r="C9" s="5" t="s">
        <v>22</v>
      </c>
      <c r="D9" s="6">
        <v>6705</v>
      </c>
      <c r="E9" s="7">
        <f t="shared" si="0"/>
        <v>7</v>
      </c>
      <c r="F9" s="8" t="str">
        <f t="shared" si="1"/>
        <v>미달성</v>
      </c>
    </row>
    <row r="10" spans="2:10" ht="16.149999999999999" customHeight="1" x14ac:dyDescent="0.3">
      <c r="B10" s="3" t="s">
        <v>4</v>
      </c>
      <c r="C10" s="5" t="s">
        <v>21</v>
      </c>
      <c r="D10" s="6">
        <v>13382</v>
      </c>
      <c r="E10" s="7">
        <f t="shared" si="0"/>
        <v>2</v>
      </c>
      <c r="F10" s="8" t="str">
        <f t="shared" si="1"/>
        <v>달성</v>
      </c>
      <c r="H10" s="12" t="s">
        <v>17</v>
      </c>
      <c r="I10" s="13"/>
    </row>
    <row r="11" spans="2:10" ht="16.149999999999999" customHeight="1" x14ac:dyDescent="0.3">
      <c r="B11" s="3" t="s">
        <v>9</v>
      </c>
      <c r="C11" s="5" t="s">
        <v>21</v>
      </c>
      <c r="D11" s="6">
        <v>6228</v>
      </c>
      <c r="E11" s="7">
        <f t="shared" si="0"/>
        <v>8</v>
      </c>
      <c r="F11" s="8" t="str">
        <f t="shared" si="1"/>
        <v>미달성</v>
      </c>
      <c r="H11" s="3" t="s">
        <v>15</v>
      </c>
      <c r="I11" s="6">
        <f>COUNTIF(C4:C13,"직영")</f>
        <v>6</v>
      </c>
    </row>
    <row r="12" spans="2:10" ht="16.149999999999999" customHeight="1" x14ac:dyDescent="0.3">
      <c r="B12" s="3" t="s">
        <v>6</v>
      </c>
      <c r="C12" s="5" t="s">
        <v>22</v>
      </c>
      <c r="D12" s="6">
        <v>8062</v>
      </c>
      <c r="E12" s="7">
        <f t="shared" si="0"/>
        <v>4</v>
      </c>
      <c r="F12" s="8" t="str">
        <f t="shared" si="1"/>
        <v>미달성</v>
      </c>
      <c r="H12" s="3" t="s">
        <v>18</v>
      </c>
      <c r="I12" s="6">
        <f>SUMIF(C4:C13,"직영",D4:D13)</f>
        <v>59515</v>
      </c>
    </row>
    <row r="13" spans="2:10" ht="16.149999999999999" customHeight="1" x14ac:dyDescent="0.3">
      <c r="B13" s="3" t="s">
        <v>11</v>
      </c>
      <c r="C13" s="5" t="s">
        <v>21</v>
      </c>
      <c r="D13" s="6">
        <v>1255</v>
      </c>
      <c r="E13" s="7">
        <f t="shared" si="0"/>
        <v>10</v>
      </c>
      <c r="F13" s="8" t="str">
        <f t="shared" si="1"/>
        <v>미달성</v>
      </c>
      <c r="H13" s="3" t="s">
        <v>16</v>
      </c>
      <c r="I13" s="6">
        <f>AVERAGEIF(C4:C13,"직영",D4:D13)</f>
        <v>9919.1666666666661</v>
      </c>
      <c r="J13" s="2"/>
    </row>
    <row r="14" spans="2:10" ht="17.45" customHeight="1" x14ac:dyDescent="0.3"/>
    <row r="15" spans="2:10" ht="17.45" customHeight="1" x14ac:dyDescent="0.3"/>
    <row r="16" spans="2:10" ht="17.45" customHeight="1" x14ac:dyDescent="0.3"/>
    <row r="17" ht="17.45" customHeight="1" x14ac:dyDescent="0.3"/>
    <row r="18" ht="17.45" customHeight="1" x14ac:dyDescent="0.3"/>
    <row r="19" ht="17.45" customHeight="1" x14ac:dyDescent="0.3"/>
    <row r="23" ht="16.899999999999999" customHeight="1" x14ac:dyDescent="0.3"/>
  </sheetData>
  <mergeCells count="3">
    <mergeCell ref="B2:I2"/>
    <mergeCell ref="H3:I3"/>
    <mergeCell ref="H10:I1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D13D-25E2-4386-AAAD-CE68D033E688}">
  <dimension ref="B3:I12"/>
  <sheetViews>
    <sheetView tabSelected="1" workbookViewId="0">
      <selection activeCell="H14" sqref="H14"/>
    </sheetView>
  </sheetViews>
  <sheetFormatPr defaultRowHeight="16.5" x14ac:dyDescent="0.3"/>
  <cols>
    <col min="2" max="2" width="8.375" customWidth="1"/>
    <col min="3" max="3" width="8" customWidth="1"/>
    <col min="4" max="4" width="25.5" customWidth="1"/>
    <col min="5" max="5" width="16.625" customWidth="1"/>
    <col min="7" max="7" width="23.75" customWidth="1"/>
    <col min="8" max="8" width="16.75" customWidth="1"/>
    <col min="9" max="9" width="17.375" customWidth="1"/>
  </cols>
  <sheetData>
    <row r="3" spans="2:9" x14ac:dyDescent="0.2">
      <c r="B3" s="14" t="s">
        <v>25</v>
      </c>
      <c r="C3" s="14" t="s">
        <v>26</v>
      </c>
      <c r="D3" s="14" t="s">
        <v>27</v>
      </c>
      <c r="E3" s="14" t="s">
        <v>28</v>
      </c>
      <c r="G3" s="17" t="s">
        <v>66</v>
      </c>
      <c r="H3" s="17" t="s">
        <v>65</v>
      </c>
      <c r="I3" s="17" t="s">
        <v>67</v>
      </c>
    </row>
    <row r="4" spans="2:9" x14ac:dyDescent="0.2">
      <c r="B4" s="15" t="s">
        <v>29</v>
      </c>
      <c r="C4" s="15" t="s">
        <v>30</v>
      </c>
      <c r="D4" s="16" t="s">
        <v>31</v>
      </c>
      <c r="E4" s="15" t="s">
        <v>32</v>
      </c>
      <c r="G4" t="s">
        <v>68</v>
      </c>
      <c r="I4" t="str">
        <f>VLOOKUP(G4,B4:F12,4,2)</f>
        <v>010-4774-4269</v>
      </c>
    </row>
    <row r="5" spans="2:9" x14ac:dyDescent="0.2">
      <c r="B5" s="15" t="s">
        <v>33</v>
      </c>
      <c r="C5" s="15" t="s">
        <v>34</v>
      </c>
      <c r="D5" s="16" t="s">
        <v>35</v>
      </c>
      <c r="E5" s="15" t="s">
        <v>36</v>
      </c>
    </row>
    <row r="6" spans="2:9" x14ac:dyDescent="0.2">
      <c r="B6" s="15" t="s">
        <v>37</v>
      </c>
      <c r="C6" s="15" t="s">
        <v>38</v>
      </c>
      <c r="D6" s="16" t="s">
        <v>39</v>
      </c>
      <c r="E6" s="15" t="s">
        <v>40</v>
      </c>
    </row>
    <row r="7" spans="2:9" x14ac:dyDescent="0.2">
      <c r="B7" s="15" t="s">
        <v>41</v>
      </c>
      <c r="C7" s="15" t="s">
        <v>42</v>
      </c>
      <c r="D7" s="16" t="s">
        <v>43</v>
      </c>
      <c r="E7" s="15" t="s">
        <v>44</v>
      </c>
    </row>
    <row r="8" spans="2:9" x14ac:dyDescent="0.2">
      <c r="B8" s="15" t="s">
        <v>45</v>
      </c>
      <c r="C8" s="15" t="s">
        <v>46</v>
      </c>
      <c r="D8" s="16" t="s">
        <v>47</v>
      </c>
      <c r="E8" s="15" t="s">
        <v>48</v>
      </c>
    </row>
    <row r="9" spans="2:9" x14ac:dyDescent="0.2">
      <c r="B9" s="15" t="s">
        <v>49</v>
      </c>
      <c r="C9" s="15" t="s">
        <v>50</v>
      </c>
      <c r="D9" s="16" t="s">
        <v>51</v>
      </c>
      <c r="E9" s="15" t="s">
        <v>52</v>
      </c>
    </row>
    <row r="10" spans="2:9" x14ac:dyDescent="0.2">
      <c r="B10" s="15" t="s">
        <v>53</v>
      </c>
      <c r="C10" s="15" t="s">
        <v>54</v>
      </c>
      <c r="D10" s="16" t="s">
        <v>55</v>
      </c>
      <c r="E10" s="15" t="s">
        <v>56</v>
      </c>
    </row>
    <row r="11" spans="2:9" x14ac:dyDescent="0.2">
      <c r="B11" s="15" t="s">
        <v>57</v>
      </c>
      <c r="C11" s="15" t="s">
        <v>58</v>
      </c>
      <c r="D11" s="16" t="s">
        <v>59</v>
      </c>
      <c r="E11" s="15" t="s">
        <v>60</v>
      </c>
    </row>
    <row r="12" spans="2:9" x14ac:dyDescent="0.2">
      <c r="B12" s="15" t="s">
        <v>61</v>
      </c>
      <c r="C12" s="15" t="s">
        <v>62</v>
      </c>
      <c r="D12" s="16" t="s">
        <v>63</v>
      </c>
      <c r="E12" s="15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연습란</vt:lpstr>
      <vt:lpstr>2. 정답란</vt:lpstr>
      <vt:lpstr>VLOOKUP연습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toto</cp:lastModifiedBy>
  <dcterms:created xsi:type="dcterms:W3CDTF">2020-01-22T04:12:02Z</dcterms:created>
  <dcterms:modified xsi:type="dcterms:W3CDTF">2023-11-04T10:46:29Z</dcterms:modified>
</cp:coreProperties>
</file>