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st Summary" sheetId="1" r:id="rId4"/>
    <sheet state="visible" name="Vulnerability List" sheetId="2" r:id="rId5"/>
    <sheet state="visible" name="Report_13102023" sheetId="3" r:id="rId6"/>
  </sheets>
  <definedNames>
    <definedName hidden="1" localSheetId="0" name="_xlnm._FilterDatabase">'Host Summary'!$A$2:$Z$145</definedName>
    <definedName hidden="1" localSheetId="1" name="_xlnm._FilterDatabase">'Vulnerability List'!$A$1:$Z$39</definedName>
    <definedName hidden="1" localSheetId="2" name="_xlnm._FilterDatabase">Report_13102023!$A$1:$O$27</definedName>
  </definedNames>
  <calcPr/>
</workbook>
</file>

<file path=xl/sharedStrings.xml><?xml version="1.0" encoding="utf-8"?>
<sst xmlns="http://schemas.openxmlformats.org/spreadsheetml/2006/main" count="1043" uniqueCount="364">
  <si>
    <t>Vulnerabilities Count</t>
  </si>
  <si>
    <t>No</t>
  </si>
  <si>
    <t>Hostname</t>
  </si>
  <si>
    <t>Environment</t>
  </si>
  <si>
    <t>IP Address</t>
  </si>
  <si>
    <t>Critical</t>
  </si>
  <si>
    <t>High</t>
  </si>
  <si>
    <t>Medium</t>
  </si>
  <si>
    <t>Low</t>
  </si>
  <si>
    <t>PiC</t>
  </si>
  <si>
    <t>inference-service-2023-06-06220205</t>
  </si>
  <si>
    <t>prj-labs-inc110a8a</t>
  </si>
  <si>
    <t>10.201.80.11</t>
  </si>
  <si>
    <t>inference-service-2023-06-06220206</t>
  </si>
  <si>
    <t>10.201.80.12</t>
  </si>
  <si>
    <t>inference-service-2023-06-06220207</t>
  </si>
  <si>
    <t>prj-labs-coms110a8a</t>
  </si>
  <si>
    <t>10.201.80.13</t>
  </si>
  <si>
    <t>inference-service-2023-06-06220208</t>
  </si>
  <si>
    <t>10.201.80.14</t>
  </si>
  <si>
    <t>inference-service-2023-06-06220209</t>
  </si>
  <si>
    <t>10.101.114.10</t>
  </si>
  <si>
    <t>inference-service-2023-06-06220210</t>
  </si>
  <si>
    <t>10.101.114.3</t>
  </si>
  <si>
    <t>inference-service-2023-06-06220211</t>
  </si>
  <si>
    <t>10.201.80.15</t>
  </si>
  <si>
    <t>inference-service-2023-06-06220212</t>
  </si>
  <si>
    <t>10.201.80.16</t>
  </si>
  <si>
    <t>inference-service-2023-06-06220213</t>
  </si>
  <si>
    <t>10.201.80.17</t>
  </si>
  <si>
    <t>inference-service-2023-06-06220214</t>
  </si>
  <si>
    <t>10.201.80.18</t>
  </si>
  <si>
    <t>inference-service-2023-06-06220215</t>
  </si>
  <si>
    <t>10.201.80.19</t>
  </si>
  <si>
    <t>inference-service-2023-06-06220216</t>
  </si>
  <si>
    <t>10.201.80.20</t>
  </si>
  <si>
    <t>inference-service-2023-06-06220217</t>
  </si>
  <si>
    <t>10.201.80.21</t>
  </si>
  <si>
    <t>inference-service-2023-06-06220218</t>
  </si>
  <si>
    <t>10.201.80.22</t>
  </si>
  <si>
    <t>inference-service-2023-06-06220219</t>
  </si>
  <si>
    <t>10.201.80.23</t>
  </si>
  <si>
    <t>inference-service-2023-06-06220220</t>
  </si>
  <si>
    <t>10.201.80.24</t>
  </si>
  <si>
    <t>inference-service-2023-06-06220221</t>
  </si>
  <si>
    <t>10.201.80.25</t>
  </si>
  <si>
    <t>inference-service-2023-06-06220222</t>
  </si>
  <si>
    <t>10.201.80.26</t>
  </si>
  <si>
    <t>inference-service-2023-06-06220223</t>
  </si>
  <si>
    <t>10.201.80.27</t>
  </si>
  <si>
    <t>inference-service-2023-06-06220224</t>
  </si>
  <si>
    <t>10.201.80.28</t>
  </si>
  <si>
    <t>inference-service-2023-06-06220225</t>
  </si>
  <si>
    <t>10.201.80.29</t>
  </si>
  <si>
    <t>inference-service-2023-06-06220226</t>
  </si>
  <si>
    <t>10.201.80.30</t>
  </si>
  <si>
    <t>inference-service-2023-06-06220227</t>
  </si>
  <si>
    <t>10.201.80.31</t>
  </si>
  <si>
    <t>inference-service-2023-06-06220228</t>
  </si>
  <si>
    <t>10.201.80.32</t>
  </si>
  <si>
    <t>inference-service-2023-06-06220229</t>
  </si>
  <si>
    <t>10.201.80.33</t>
  </si>
  <si>
    <t>inference-service-2023-06-06220230</t>
  </si>
  <si>
    <t>10.201.80.34</t>
  </si>
  <si>
    <t>inference-service-2023-06-06220231</t>
  </si>
  <si>
    <t>10.201.80.35</t>
  </si>
  <si>
    <t>inference-service-2023-06-06220232</t>
  </si>
  <si>
    <t>10.201.80.36</t>
  </si>
  <si>
    <t>inference-service-2023-06-06220233</t>
  </si>
  <si>
    <t>10.201.80.37</t>
  </si>
  <si>
    <t>inference-service-2023-06-06220234</t>
  </si>
  <si>
    <t>10.201.80.38</t>
  </si>
  <si>
    <t>inference-service-2023-06-06220235</t>
  </si>
  <si>
    <t>10.201.80.39</t>
  </si>
  <si>
    <t>inference-service-2023-06-06220236</t>
  </si>
  <si>
    <t>10.201.80.40</t>
  </si>
  <si>
    <t>inference-service-2023-06-06220237</t>
  </si>
  <si>
    <t>10.201.80.41</t>
  </si>
  <si>
    <t>inference-service-2023-06-06220238</t>
  </si>
  <si>
    <t>10.201.80.42</t>
  </si>
  <si>
    <t>inference-service-2023-06-06220239</t>
  </si>
  <si>
    <t>10.201.80.43</t>
  </si>
  <si>
    <t>inference-service-2023-06-06220240</t>
  </si>
  <si>
    <t>10.201.80.44</t>
  </si>
  <si>
    <t>inference-service-2023-06-06220241</t>
  </si>
  <si>
    <t>10.201.80.45</t>
  </si>
  <si>
    <t>inference-service-2023-06-06220242</t>
  </si>
  <si>
    <t>10.201.80.46</t>
  </si>
  <si>
    <t>inference-service-2023-06-06220243</t>
  </si>
  <si>
    <t>10.201.80.47</t>
  </si>
  <si>
    <t>inference-service-2023-06-06220244</t>
  </si>
  <si>
    <t>10.201.80.48</t>
  </si>
  <si>
    <t>inference-service-2023-06-06220245</t>
  </si>
  <si>
    <t>10.201.80.49</t>
  </si>
  <si>
    <t>inference-service-2023-06-06220246</t>
  </si>
  <si>
    <t>10.201.80.50</t>
  </si>
  <si>
    <t>inference-service-2023-06-06220247</t>
  </si>
  <si>
    <t>10.201.80.51</t>
  </si>
  <si>
    <t>inference-service-2023-06-06220248</t>
  </si>
  <si>
    <t>10.201.80.52</t>
  </si>
  <si>
    <t>inference-service-2023-06-06220249</t>
  </si>
  <si>
    <t>10.201.80.53</t>
  </si>
  <si>
    <t>inference-service-2023-06-06220250</t>
  </si>
  <si>
    <t>10.201.80.54</t>
  </si>
  <si>
    <t>inference-service-2023-06-06220251</t>
  </si>
  <si>
    <t>10.201.80.55</t>
  </si>
  <si>
    <t>inference-service-2023-06-06220252</t>
  </si>
  <si>
    <t>10.201.80.56</t>
  </si>
  <si>
    <t>inference-service-2023-06-06220253</t>
  </si>
  <si>
    <t>10.201.80.57</t>
  </si>
  <si>
    <t>inference-service-2023-06-06220254</t>
  </si>
  <si>
    <t>10.201.80.58</t>
  </si>
  <si>
    <t>inference-service-2023-06-06220255</t>
  </si>
  <si>
    <t>10.201.80.59</t>
  </si>
  <si>
    <t>inference-service-2023-06-06220256</t>
  </si>
  <si>
    <t>10.201.80.60</t>
  </si>
  <si>
    <t>inference-service-2023-06-06220257</t>
  </si>
  <si>
    <t>10.201.80.61</t>
  </si>
  <si>
    <t>inference-service-2023-06-06220258</t>
  </si>
  <si>
    <t>10.201.80.62</t>
  </si>
  <si>
    <t>inference-service-2023-06-06220259</t>
  </si>
  <si>
    <t>10.201.80.63</t>
  </si>
  <si>
    <t>inference-service-2023-06-06220260</t>
  </si>
  <si>
    <t>10.201.80.64</t>
  </si>
  <si>
    <t>inference-service-2023-06-06220261</t>
  </si>
  <si>
    <t>10.201.80.65</t>
  </si>
  <si>
    <t>inference-service-2023-06-06220262</t>
  </si>
  <si>
    <t>10.201.80.66</t>
  </si>
  <si>
    <t>inference-service-2023-06-06220263</t>
  </si>
  <si>
    <t>10.201.80.67</t>
  </si>
  <si>
    <t>inference-service-2023-06-06220264</t>
  </si>
  <si>
    <t>10.201.80.68</t>
  </si>
  <si>
    <t>inference-service-2023-06-06220265</t>
  </si>
  <si>
    <t>10.201.80.69</t>
  </si>
  <si>
    <t>inference-service-2023-06-06220266</t>
  </si>
  <si>
    <t>10.201.80.70</t>
  </si>
  <si>
    <t>inference-service-2023-06-06220267</t>
  </si>
  <si>
    <t>10.201.80.71</t>
  </si>
  <si>
    <t>inference-service-2023-06-06220268</t>
  </si>
  <si>
    <t>10.201.80.72</t>
  </si>
  <si>
    <t>inference-service-2023-06-06220269</t>
  </si>
  <si>
    <t>10.201.80.73</t>
  </si>
  <si>
    <t>inference-service-2023-06-06220270</t>
  </si>
  <si>
    <t>10.201.80.74</t>
  </si>
  <si>
    <t>inference-service-2023-06-06220271</t>
  </si>
  <si>
    <t>10.201.80.75</t>
  </si>
  <si>
    <t>inference-service-2023-06-06220272</t>
  </si>
  <si>
    <t>10.201.80.76</t>
  </si>
  <si>
    <t>inference-service-2023-06-06220273</t>
  </si>
  <si>
    <t>10.201.80.77</t>
  </si>
  <si>
    <t>inference-service-2023-06-06220274</t>
  </si>
  <si>
    <t>10.201.80.78</t>
  </si>
  <si>
    <t>inference-service-2023-06-06220275</t>
  </si>
  <si>
    <t>10.105.14.10</t>
  </si>
  <si>
    <t>inference-service-2023-06-06220276</t>
  </si>
  <si>
    <t>10.201.80.79</t>
  </si>
  <si>
    <t>inference-service-2023-06-06220277</t>
  </si>
  <si>
    <t>10.201.80.80</t>
  </si>
  <si>
    <t>inference-service-2023-06-06220278</t>
  </si>
  <si>
    <t>10.201.80.81</t>
  </si>
  <si>
    <t>inference-service-2023-06-06220279</t>
  </si>
  <si>
    <t>10.201.80.82</t>
  </si>
  <si>
    <t>inference-service-2023-06-06220280</t>
  </si>
  <si>
    <t>10.201.80.83</t>
  </si>
  <si>
    <t>inference-service-2023-06-06220281</t>
  </si>
  <si>
    <t>10.201.144.10</t>
  </si>
  <si>
    <t>inference-service-2023-06-06220282</t>
  </si>
  <si>
    <t>10.201.80.84</t>
  </si>
  <si>
    <t>inference-service-2023-06-06220283</t>
  </si>
  <si>
    <t>10.201.144.7</t>
  </si>
  <si>
    <t>inference-service-2023-06-06220284</t>
  </si>
  <si>
    <t>10.201.80.85</t>
  </si>
  <si>
    <t>inference-service-2023-06-06220285</t>
  </si>
  <si>
    <t>10.201.144.5</t>
  </si>
  <si>
    <t>inference-service-2023-06-06220286</t>
  </si>
  <si>
    <t>10.201.144.3</t>
  </si>
  <si>
    <t>inference-service-2023-06-06220287</t>
  </si>
  <si>
    <t>10.105.24.2</t>
  </si>
  <si>
    <t>inference-service-2023-06-06220288</t>
  </si>
  <si>
    <t>10.201.80.86</t>
  </si>
  <si>
    <t>inference-service-2023-06-06220289</t>
  </si>
  <si>
    <t>10.201.80.87</t>
  </si>
  <si>
    <t>inference-service-2023-06-06220290</t>
  </si>
  <si>
    <t>10.201.80.88</t>
  </si>
  <si>
    <t>inference-service-2023-06-06220291</t>
  </si>
  <si>
    <t>10.201.80.89</t>
  </si>
  <si>
    <t>inference-service-2023-06-06220292</t>
  </si>
  <si>
    <t>10.201.80.90</t>
  </si>
  <si>
    <t>inference-service-2023-06-06220293</t>
  </si>
  <si>
    <t>10.201.80.91</t>
  </si>
  <si>
    <t>inference-service-2023-06-06220294</t>
  </si>
  <si>
    <t>10.201.80.92</t>
  </si>
  <si>
    <t>inference-service-2023-06-06220295</t>
  </si>
  <si>
    <t>10.201.80.93</t>
  </si>
  <si>
    <t>inference-service-2023-06-06220296</t>
  </si>
  <si>
    <t>10.201.80.94</t>
  </si>
  <si>
    <t>inference-service-2023-06-06220297</t>
  </si>
  <si>
    <t>10.201.80.95</t>
  </si>
  <si>
    <t>inference-service-2023-06-06220298</t>
  </si>
  <si>
    <t>10.201.80.96</t>
  </si>
  <si>
    <t>inference-service-2023-06-06220299</t>
  </si>
  <si>
    <t>10.201.80.97</t>
  </si>
  <si>
    <t>inference-service-2023-06-06220300</t>
  </si>
  <si>
    <t>10.201.80.98</t>
  </si>
  <si>
    <t>inference-service-2023-06-06220301</t>
  </si>
  <si>
    <t>10.201.80.99</t>
  </si>
  <si>
    <t>inference-service-2023-06-06220302</t>
  </si>
  <si>
    <t>10.201.80.100</t>
  </si>
  <si>
    <t>inference-service-2023-06-06220303</t>
  </si>
  <si>
    <t>10.201.80.101</t>
  </si>
  <si>
    <t>inference-service-2023-06-06220304</t>
  </si>
  <si>
    <t>10.201.80.102</t>
  </si>
  <si>
    <t>inference-service-2023-06-06220305</t>
  </si>
  <si>
    <t>10.201.80.103</t>
  </si>
  <si>
    <t>inference-service-2023-06-06220306</t>
  </si>
  <si>
    <t>10.201.80.104</t>
  </si>
  <si>
    <t>inference-service-2023-06-06220307</t>
  </si>
  <si>
    <t>10.201.80.105</t>
  </si>
  <si>
    <t>inference-service-2023-06-06220308</t>
  </si>
  <si>
    <t>10.201.80.106</t>
  </si>
  <si>
    <t>inference-service-2023-06-06220309</t>
  </si>
  <si>
    <t>10.201.80.107</t>
  </si>
  <si>
    <t>inference-service-2023-06-06220310</t>
  </si>
  <si>
    <t>10.201.80.108</t>
  </si>
  <si>
    <t>inference-service-2023-06-06220311</t>
  </si>
  <si>
    <t>10.201.80.109</t>
  </si>
  <si>
    <t>inference-service-2023-06-06220312</t>
  </si>
  <si>
    <t>10.201.80.110</t>
  </si>
  <si>
    <t>inference-service-2023-06-06220313</t>
  </si>
  <si>
    <t>10.101.168.48</t>
  </si>
  <si>
    <t>inference-service-2023-06-06220314</t>
  </si>
  <si>
    <t>10.101.10.45</t>
  </si>
  <si>
    <t>inference-service-2023-06-06220315</t>
  </si>
  <si>
    <t>10.101.10.46</t>
  </si>
  <si>
    <t>inference-service-2023-06-06220316</t>
  </si>
  <si>
    <t>10.101.168.41</t>
  </si>
  <si>
    <t>inference-service-2023-06-06220317</t>
  </si>
  <si>
    <t>10.101.10.47</t>
  </si>
  <si>
    <t>inference-service-2023-06-06220318</t>
  </si>
  <si>
    <t>10.101.168.38</t>
  </si>
  <si>
    <t>inference-service-2023-06-06220319</t>
  </si>
  <si>
    <t>10.101.10.48</t>
  </si>
  <si>
    <t>inference-service-2023-06-06220320</t>
  </si>
  <si>
    <t>10.101.10.49</t>
  </si>
  <si>
    <t>inference-service-2023-06-06220321</t>
  </si>
  <si>
    <t>10.101.10.50</t>
  </si>
  <si>
    <t>inference-service-2023-06-06220322</t>
  </si>
  <si>
    <t>10.101.10.51</t>
  </si>
  <si>
    <t>inference-service-2023-06-06220323</t>
  </si>
  <si>
    <t>10.101.10.52</t>
  </si>
  <si>
    <t>inference-service-2023-06-06220324</t>
  </si>
  <si>
    <t>10.101.10.53</t>
  </si>
  <si>
    <t>inference-service-2023-06-06220325</t>
  </si>
  <si>
    <t>10.101.10.54</t>
  </si>
  <si>
    <t>inference-service-2023-06-06220326</t>
  </si>
  <si>
    <t>10.101.10.55</t>
  </si>
  <si>
    <t>inference-service-2023-06-06220327</t>
  </si>
  <si>
    <t>10.101.10.56</t>
  </si>
  <si>
    <t>inference-service-2023-06-06220328</t>
  </si>
  <si>
    <t>10.101.10.57</t>
  </si>
  <si>
    <t>inference-service-2023-06-06220329</t>
  </si>
  <si>
    <t>10.101.10.58</t>
  </si>
  <si>
    <t>inference-service-2023-06-06220330</t>
  </si>
  <si>
    <t>10.101.10.59</t>
  </si>
  <si>
    <t>inference-service-2023-06-06220331</t>
  </si>
  <si>
    <t>10.101.10.60</t>
  </si>
  <si>
    <t>inference-service-2023-06-06220332</t>
  </si>
  <si>
    <t>10.101.10.61</t>
  </si>
  <si>
    <t>inference-service-2023-06-06220333</t>
  </si>
  <si>
    <t>10.101.10.62</t>
  </si>
  <si>
    <t>inference-service-2023-06-06220334</t>
  </si>
  <si>
    <t>10.101.10.63</t>
  </si>
  <si>
    <t>inference-service-2023-06-06220335</t>
  </si>
  <si>
    <t>10.101.10.64</t>
  </si>
  <si>
    <t>inference-service-2023-06-06220336</t>
  </si>
  <si>
    <t>10.101.10.65</t>
  </si>
  <si>
    <t>inference-service-2023-06-06220337</t>
  </si>
  <si>
    <t>10.101.10.66</t>
  </si>
  <si>
    <t>inference-service-2023-06-06220338</t>
  </si>
  <si>
    <t>10.101.10.67</t>
  </si>
  <si>
    <t>inference-service-2023-06-06220339</t>
  </si>
  <si>
    <t>10.101.10.68</t>
  </si>
  <si>
    <t>inference-service-2023-06-06220340</t>
  </si>
  <si>
    <t>10.101.10.69</t>
  </si>
  <si>
    <t>inference-service-2023-06-06220341</t>
  </si>
  <si>
    <t>10.101.10.70</t>
  </si>
  <si>
    <t>inference-service-2023-06-06220342</t>
  </si>
  <si>
    <t>10.101.10.71</t>
  </si>
  <si>
    <t>inference-service-2023-06-06220343</t>
  </si>
  <si>
    <t>10.101.10.72</t>
  </si>
  <si>
    <t>inference-service-2023-06-06220344</t>
  </si>
  <si>
    <t>10.101.10.73</t>
  </si>
  <si>
    <t>inference-service-2023-06-06220345</t>
  </si>
  <si>
    <t>10.101.10.74</t>
  </si>
  <si>
    <t>inference-service-2023-06-06220346</t>
  </si>
  <si>
    <t>10.101.10.75</t>
  </si>
  <si>
    <t>Total Findings</t>
  </si>
  <si>
    <t>Status</t>
  </si>
  <si>
    <t>Finding Date</t>
  </si>
  <si>
    <t>Target Date</t>
  </si>
  <si>
    <t>SLA Breach</t>
  </si>
  <si>
    <t>Closed Date</t>
  </si>
  <si>
    <t>Risk</t>
  </si>
  <si>
    <t>Remarks</t>
  </si>
  <si>
    <t>VM Name</t>
  </si>
  <si>
    <t>Host</t>
  </si>
  <si>
    <t>Name</t>
  </si>
  <si>
    <t>Solution</t>
  </si>
  <si>
    <t>Synopsis</t>
  </si>
  <si>
    <t>Description</t>
  </si>
  <si>
    <t>Protocol</t>
  </si>
  <si>
    <t>Port</t>
  </si>
  <si>
    <t>Nessus Plugin ID</t>
  </si>
  <si>
    <t>CVSS v2.0 Base Score</t>
  </si>
  <si>
    <t>Plugin Output</t>
  </si>
  <si>
    <t>Open</t>
  </si>
  <si>
    <t>SSL Medium Strength Cipher Suites Supported (SWEET32)</t>
  </si>
  <si>
    <t>Reconfigure the affected application if possible to avoid use of
medium strength ciphers.</t>
  </si>
  <si>
    <t>The remote service supports the use of medium strength SSL ciphers.</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</si>
  <si>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</si>
  <si>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tcp</t>
  </si>
  <si>
    <t>Microsoft Message Queuing RCE (CVE-2023-21554, QueueJumper)</t>
  </si>
  <si>
    <t>Apply updates in accordance with the vendor advisory.</t>
  </si>
  <si>
    <t>A message queuing application is affected a remote code execution vulnerability.</t>
  </si>
  <si>
    <t>The Microsoft Message Queuing running on the remote host is affected 
by a remote code execution vulnerability. An unauthenticated remote
attacker can exploit this, via a specially crafted message, to
execute arbitrary code on the remote host.</t>
  </si>
  <si>
    <t>SSL Certificate Signed Using Weak Hashing Algorithm</t>
  </si>
  <si>
    <t>Contact the Certificate Authority to have the SSL certificate reissued.</t>
  </si>
  <si>
    <t>An SSL certificate in the certificate chain has been signed using a
weak hash algorithm.</t>
  </si>
  <si>
    <t>The remote service uses an SSL certificate chain that has been signed
using a cryptographically weak hashing algorithm (e.g. MD2, MD4, MD5,
or SHA1). These signature algorithms are known to be vulnerable to
collision attacks. An attacker can exploit this to generate another
certificate with the same digital signature, allowing an attacker to
masquerade as the affected service.
Note that this plugin reports all SSL certificate chains signed with
SHA-1 that expire after January 1, 2017 as vulnerable. This is in
accordance with Google's gradual sunsetting of the SHA-1 cryptographic
hash algorithm.
Note that certificates in the chain that are contained in the Nessus
CA database (known_CA.inc) have been ignored.</t>
  </si>
  <si>
    <t>Apache Tomcat 9.0.13 &lt; 9.0.63 vulnerability</t>
  </si>
  <si>
    <t>Upgrade to Apache Tomcat version 9.0.63 or later.</t>
  </si>
  <si>
    <t>The remote Apache Tomcat server is affected by a vulnerability</t>
  </si>
  <si>
    <t>The version of Tomcat installed on the remote host is prior to 9.0.63. It is, therefore, affected by a vulnerability as
referenced in the fixed_in_apache_tomcat_9.0.63_security-9 advisory.
  - The documentation of Apache Tomcat 10.1.0-M1 to 10.1.0-M14, 10.0.0-M1 to 10.0.20, 9.0.13 to 9.0.62 and
    8.5.38 to 8.5.78 for the EncryptInterceptor incorrectly stated it enabled Tomcat clustering to run over an
    untrusted network. This was not correct. While the EncryptInterceptor does provide confidentiality and
    integrity protection, it does not protect against all risks associated with running over any untrusted
    network, particularly DoS risks. (CVE-2022-29885)
Note that Nessus has not tested for this issue but has instead relied only on the application's self-reported version
number.</t>
  </si>
  <si>
    <t>Apache Tomcat 9.0.0-M1 &lt; 9.0.68 Request Smuggling Vulnerability</t>
  </si>
  <si>
    <t>Upgrade to Apache Tomcat version 9.0.68 or later.</t>
  </si>
  <si>
    <t>The remote Apache Tomcat server is affected by a request smuggling vulnerability</t>
  </si>
  <si>
    <t>The version of Tomcat installed on the remote host is 9.0.0-M1 or later but prior to 9.0.68. It is, therefore,
affected by a request smuggling vulnerability as referenced in the fixed_in_apache_tomcat_9.0.68_security-9
advisory. If Tomcat was configured to ignore invalid HTTP headers via setting rejectIllegalHeader to false 
(not the default), Tomcat did not reject a request containing an invalid Content-Length header making a request 
smuggling attack possible if Tomcat was located behind a reverse proxy that also failed to reject the request 
with the invalid header.
Note that Nessus has not tested for this issue but has instead relied only on the application's self-reported version
number.</t>
  </si>
  <si>
    <t>Apache Tomcat 9.0.40 &lt; 9.0.69</t>
  </si>
  <si>
    <t>Upgrade to Apache Tomcat version 9.0.69 or later.</t>
  </si>
  <si>
    <t>The version of Tomcat installed on the remote host is prior to 9.0.69. It is, therefore, affected by a vulnerability as
referenced in the fixed_in_apache_tomcat_9.0.69_security-9 advisory.
  - The JsonErrorReportValve did not escape the type, message or description values. In some circumstances
    these are constructed from user provided data and it was therefore possible for users to supply values
    that invalidated or manipulated the JSON output. (CVE-2022-45143)
Note that Nessus has not tested for this issue but has instead relied only on the application's self-reported version
number.</t>
  </si>
  <si>
    <t>Apache Tomcat 9.0.0.M1 &lt; 9.0.71</t>
  </si>
  <si>
    <t>Upgrade to Apache Tomcat version 9.0.71 or later.</t>
  </si>
  <si>
    <t>The version of Tomcat installed on the remote host is prior to 9.0.71. It is, therefore, affected by a vulnerability as
referenced in the fixed_in_apache_tomcat_9.0.71_security-9 advisory.
  - Apache Commons FileUpload before 1.5 does not limit the number of request parts to be processed resulting
    in the possibility of an attacker triggering a DoS with a malicious upload or series of uploads.
    (CVE-2023-24998)
Note that Nessus has not tested for this issue but has instead relied only on the application's self-reported version
number.</t>
  </si>
  <si>
    <t>Apache Tomcat 9.0.0.M1 &lt; 9.0.81 multiple vulnerabilities</t>
  </si>
  <si>
    <t>Upgrade to Apache Tomcat version 9.0.81 or later.</t>
  </si>
  <si>
    <t>The remote Apache Tomcat server is affected by multiple vulnerabilities</t>
  </si>
  <si>
    <t>The version of Tomcat installed on the remote host is prior to 9.0.81. It is, therefore, affected by multiple
vulnerabilities as referenced in the fixed_in_apache_tomcat_9.0.81_security-9 advisory.
  - Tomcat did not correctly parse HTTP trailer headers. A specially crafted, invalid trailer header could
    cause Tomcat to treat a single request as multiple requests leading to the possibility of request
    smuggling when behind a reverse proxy. (CVE-2023-45648)
  - Tomcat's HTTP/2 implementation was vulnerable to the rapid reset attack. The denial of service typically
    manifested as an OutOfMemoryError. (CVE-2023-44487)
  - Tomcat's internal fork of a Commons FileUpload included an unreleased, in progress refactoring that
    exposed a potential denial of service on Windows if a web application opened a stream for an uploaded file
    but failed to close the stream. The file would never be deleted from disk creating the possibility of an
    eventual denial of service due to the disk being full. (CVE-2023-42794)
  - When recycling various internal objects, including the request and the response, prior to re-use by the
    next request/response, an error could cause Tomcat to skip some parts of the recycling process leading to
    information leaking from the current request/response to the next. (CVE-2023-42795)
Note that Nessus has not tested for these issues but has instead relied only on the application's self-reported version
number.</t>
  </si>
  <si>
    <t>Plugin ID</t>
  </si>
  <si>
    <t>CVE</t>
  </si>
  <si>
    <t>See Also</t>
  </si>
  <si>
    <t>CVE-2016-2183</t>
  </si>
  <si>
    <t>https://www.openssl.org/blog/blog/2016/08/24/sweet32/
https://sweet32.info</t>
  </si>
  <si>
    <t>CVE-2023-21554</t>
  </si>
  <si>
    <t>https://msrc.microsoft.com/update-guide/vulnerability/CVE-2023-21554
http://www.nessus.org/u?383fb650</t>
  </si>
  <si>
    <t>CVE-2004-2761</t>
  </si>
  <si>
    <t>https://tools.ietf.org/html/rfc3279
http://www.nessus.org/u?9bb87bf2
http://www.nessus.org/u?e120eea1
http://www.nessus.org/u?5d894816
http://www.nessus.org/u?51db68aa
http://www.nessus.org/u?9dc7bfba</t>
  </si>
  <si>
    <t>CVE-2022-29885</t>
  </si>
  <si>
    <t>http://www.nessus.org/u?718f086d
http://www.nessus.org/u?1c4c7b12</t>
  </si>
  <si>
    <t>CVE-2022-42252</t>
  </si>
  <si>
    <t>http://www.nessus.org/u?0e8e4f33
http://www.nessus.org/u?ccba8e49</t>
  </si>
  <si>
    <t>CVE-2022-45143</t>
  </si>
  <si>
    <t>http://www.nessus.org/u?5c2d6150
http://www.nessus.org/u?041d1b23</t>
  </si>
  <si>
    <t>CVE-2023-24998</t>
  </si>
  <si>
    <t>http://www.nessus.org/u?4e5de685
http://www.nessus.org/u?47f6bf65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</si>
</sst>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d mmm yyyy"/>
    <numFmt numFmtId="166" formatCode="dd mm yyyy"/>
  </numFmts>
  <fonts count="6">
    <font>
      <sz val="10.0"/>
      <color rgb="FF000000"/>
      <name val="Arial"/>
      <scheme val="minor"/>
    </font>
    <font>
      <color theme="1"/>
      <name val="Arial"/>
    </font>
    <font>
      <b/>
      <color theme="1"/>
      <name val="Arial"/>
    </font>
    <font/>
    <font>
      <b/>
      <sz val="10.0"/>
      <color theme="1"/>
      <name val="Arial"/>
    </font>
    <font>
      <color rgb="FF000000"/>
      <name val="Arial"/>
    </font>
  </fonts>
  <fills count="7">
    <fill>
      <patternFill patternType="none"/>
    </fill>
    <fill>
      <patternFill patternType="lightGray"/>
    </fill>
    <fill>
      <patternFill patternType="solid">
        <fgColor rgb="FFD9D9D9"/>
        <bgColor rgb="FFD9D9D9"/>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FFF2CC"/>
        <bgColor rgb="FFFFF2CC"/>
      </patternFill>
    </fill>
  </fills>
  <borders count="9">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rder>
    <border>
      <right style="thin">
        <color rgb="FF000000"/>
      </right>
    </border>
    <border>
      <top style="thin">
        <color rgb="FF000000"/>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vertical="bottom"/>
    </xf>
    <xf borderId="2" fillId="2" fontId="1" numFmtId="0" xfId="0" applyAlignment="1" applyBorder="1" applyFont="1">
      <alignment vertical="bottom"/>
    </xf>
    <xf borderId="3" fillId="2" fontId="2" numFmtId="0" xfId="0" applyAlignment="1" applyBorder="1" applyFont="1">
      <alignment horizontal="center" vertical="top"/>
    </xf>
    <xf borderId="3" fillId="0" fontId="3" numFmtId="0" xfId="0" applyBorder="1" applyFont="1"/>
    <xf borderId="4" fillId="0" fontId="3" numFmtId="0" xfId="0" applyBorder="1" applyFont="1"/>
    <xf borderId="5" fillId="2" fontId="2" numFmtId="0" xfId="0" applyAlignment="1" applyBorder="1" applyFont="1">
      <alignment horizontal="center"/>
    </xf>
    <xf borderId="6" fillId="2" fontId="2" numFmtId="0" xfId="0" applyAlignment="1" applyBorder="1" applyFont="1">
      <alignment horizontal="center" shrinkToFit="0" vertical="top" wrapText="1"/>
    </xf>
    <xf borderId="7" fillId="2" fontId="2" numFmtId="0" xfId="0" applyAlignment="1" applyBorder="1" applyFont="1">
      <alignment horizontal="center" shrinkToFit="0" vertical="top" wrapText="1"/>
    </xf>
    <xf borderId="7" fillId="3" fontId="2" numFmtId="0" xfId="0" applyAlignment="1" applyBorder="1" applyFill="1" applyFont="1">
      <alignment horizontal="center" shrinkToFit="0" vertical="top" wrapText="1"/>
    </xf>
    <xf borderId="7" fillId="4" fontId="2" numFmtId="0" xfId="0" applyAlignment="1" applyBorder="1" applyFill="1" applyFont="1">
      <alignment horizontal="center" shrinkToFit="0" vertical="top" wrapText="1"/>
    </xf>
    <xf borderId="7" fillId="5" fontId="2" numFmtId="0" xfId="0" applyAlignment="1" applyBorder="1" applyFill="1" applyFont="1">
      <alignment horizontal="center" shrinkToFit="0" vertical="top" wrapText="1"/>
    </xf>
    <xf borderId="7" fillId="6" fontId="2" numFmtId="0" xfId="0" applyAlignment="1" applyBorder="1" applyFill="1" applyFont="1">
      <alignment horizontal="center" shrinkToFit="0" vertical="top" wrapText="1"/>
    </xf>
    <xf borderId="0" fillId="2" fontId="2" numFmtId="0" xfId="0" applyAlignment="1" applyFont="1">
      <alignment horizontal="center"/>
    </xf>
    <xf borderId="0" fillId="0" fontId="2" numFmtId="0" xfId="0" applyFont="1"/>
    <xf borderId="0" fillId="0" fontId="1" numFmtId="0" xfId="0" applyAlignment="1" applyFont="1">
      <alignment horizontal="center"/>
    </xf>
    <xf borderId="0" fillId="0" fontId="1" numFmtId="0" xfId="0" applyAlignment="1" applyFont="1">
      <alignment vertical="top"/>
    </xf>
    <xf borderId="0" fillId="0" fontId="1" numFmtId="0" xfId="0" applyAlignment="1" applyFont="1">
      <alignment horizontal="center" vertical="top"/>
    </xf>
    <xf borderId="1" fillId="0" fontId="1" numFmtId="0" xfId="0" applyAlignment="1" applyBorder="1" applyFont="1">
      <alignment horizontal="center"/>
    </xf>
    <xf borderId="8" fillId="0" fontId="1" numFmtId="0" xfId="0" applyAlignment="1" applyBorder="1" applyFont="1">
      <alignment horizontal="center"/>
    </xf>
    <xf borderId="8" fillId="0" fontId="4" numFmtId="0" xfId="0" applyAlignment="1" applyBorder="1" applyFont="1">
      <alignment horizontal="center" vertical="top"/>
    </xf>
    <xf borderId="8" fillId="0" fontId="5" numFmtId="0" xfId="0" applyAlignment="1" applyBorder="1" applyFont="1">
      <alignment horizontal="center" vertical="top"/>
    </xf>
    <xf borderId="0" fillId="0" fontId="2" numFmtId="0" xfId="0" applyAlignment="1" applyFont="1">
      <alignment horizontal="left"/>
    </xf>
    <xf borderId="0" fillId="0" fontId="2" numFmtId="164" xfId="0" applyAlignment="1" applyFont="1" applyNumberFormat="1">
      <alignment horizontal="left"/>
    </xf>
    <xf borderId="0" fillId="0" fontId="2" numFmtId="164" xfId="0" applyAlignment="1" applyFont="1" applyNumberFormat="1">
      <alignment horizontal="center"/>
    </xf>
    <xf borderId="0" fillId="0" fontId="2" numFmtId="0" xfId="0" applyAlignment="1" applyFont="1">
      <alignment horizontal="center"/>
    </xf>
    <xf borderId="0" fillId="0" fontId="1" numFmtId="0" xfId="0" applyAlignment="1" applyFont="1">
      <alignment horizontal="center" readingOrder="0" shrinkToFit="0" vertical="top" wrapText="1"/>
    </xf>
    <xf borderId="0" fillId="0" fontId="1" numFmtId="164" xfId="0" applyAlignment="1" applyFont="1" applyNumberFormat="1">
      <alignment horizontal="center" vertical="bottom"/>
    </xf>
    <xf borderId="0" fillId="0" fontId="1" numFmtId="164" xfId="0" applyAlignment="1" applyFont="1" applyNumberFormat="1">
      <alignment horizontal="center"/>
    </xf>
    <xf borderId="0" fillId="0" fontId="1" numFmtId="164" xfId="0" applyAlignment="1" applyFont="1" applyNumberFormat="1">
      <alignment horizontal="center" readingOrder="0"/>
    </xf>
    <xf borderId="0" fillId="0" fontId="1" numFmtId="0" xfId="0" applyFont="1"/>
    <xf borderId="0" fillId="0" fontId="1" numFmtId="165" xfId="0" applyAlignment="1" applyFont="1" applyNumberFormat="1">
      <alignment horizontal="center" readingOrder="0" vertical="bottom"/>
    </xf>
    <xf borderId="0" fillId="0" fontId="1" numFmtId="166" xfId="0" applyAlignment="1" applyFont="1" applyNumberFormat="1">
      <alignment horizontal="center" readingOrder="0"/>
    </xf>
    <xf borderId="0" fillId="0" fontId="1" numFmtId="0" xfId="0" applyAlignment="1" applyFont="1">
      <alignment readingOrder="0" vertical="top"/>
    </xf>
  </cellXfs>
  <cellStyles count="1">
    <cellStyle xfId="0" name="Normal" builtinId="0"/>
  </cellStyles>
  <dxfs count="3">
    <dxf>
      <font/>
      <fill>
        <patternFill patternType="solid">
          <fgColor rgb="FFF4C7C3"/>
          <bgColor rgb="FFF4C7C3"/>
        </patternFill>
      </fill>
      <border/>
    </dxf>
    <dxf>
      <font/>
      <fill>
        <patternFill patternType="solid">
          <fgColor rgb="FFB7E1CD"/>
          <bgColor rgb="FFB7E1CD"/>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2.0" topLeftCell="I3" activePane="bottomRight" state="frozen"/>
      <selection activeCell="I1" sqref="I1" pane="topRight"/>
      <selection activeCell="A3" sqref="A3" pane="bottomLeft"/>
      <selection activeCell="I3" sqref="I3" pane="bottomRight"/>
    </sheetView>
  </sheetViews>
  <sheetFormatPr customHeight="1" defaultColWidth="12.63" defaultRowHeight="15.75"/>
  <cols>
    <col customWidth="1" min="1" max="1" width="3.88"/>
    <col customWidth="1" min="2" max="2" width="38.5"/>
    <col customWidth="1" min="3" max="3" width="25.5"/>
    <col customWidth="1" min="4" max="6" width="12.63"/>
    <col customWidth="1" min="9" max="9" width="25.63"/>
  </cols>
  <sheetData>
    <row r="1">
      <c r="A1" s="1"/>
      <c r="B1" s="2"/>
      <c r="C1" s="2"/>
      <c r="D1" s="3"/>
      <c r="E1" s="4" t="s">
        <v>0</v>
      </c>
      <c r="F1" s="5"/>
      <c r="G1" s="5"/>
      <c r="H1" s="6"/>
      <c r="I1" s="1"/>
    </row>
    <row r="2">
      <c r="A2" s="7" t="s">
        <v>1</v>
      </c>
      <c r="B2" s="8" t="s">
        <v>2</v>
      </c>
      <c r="C2" s="9" t="s">
        <v>3</v>
      </c>
      <c r="D2" s="9" t="s">
        <v>4</v>
      </c>
      <c r="E2" s="10" t="s">
        <v>5</v>
      </c>
      <c r="F2" s="11" t="s">
        <v>6</v>
      </c>
      <c r="G2" s="12" t="s">
        <v>7</v>
      </c>
      <c r="H2" s="13" t="s">
        <v>8</v>
      </c>
      <c r="I2" s="14" t="s">
        <v>9</v>
      </c>
      <c r="J2" s="15"/>
      <c r="K2" s="15"/>
      <c r="L2" s="15"/>
      <c r="M2" s="15"/>
      <c r="N2" s="15"/>
      <c r="O2" s="15"/>
      <c r="P2" s="15"/>
      <c r="Q2" s="15"/>
      <c r="R2" s="15"/>
      <c r="S2" s="15"/>
      <c r="T2" s="15"/>
      <c r="U2" s="15"/>
      <c r="V2" s="15"/>
      <c r="W2" s="15"/>
      <c r="X2" s="15"/>
      <c r="Y2" s="15"/>
      <c r="Z2" s="15"/>
    </row>
    <row r="3">
      <c r="A3" s="16">
        <v>1.0</v>
      </c>
      <c r="B3" s="17" t="s">
        <v>10</v>
      </c>
      <c r="C3" s="17" t="s">
        <v>11</v>
      </c>
      <c r="D3" s="17" t="s">
        <v>12</v>
      </c>
      <c r="E3" s="18">
        <f t="shared" ref="E3:H3" si="1">countifs('Vulnerability List'!$F:$F,E$2,'Vulnerability List'!$J:$J,$D3)</f>
        <v>0</v>
      </c>
      <c r="F3" s="18">
        <f t="shared" si="1"/>
        <v>0</v>
      </c>
      <c r="G3" s="18">
        <f t="shared" si="1"/>
        <v>0</v>
      </c>
      <c r="H3" s="18">
        <f t="shared" si="1"/>
        <v>0</v>
      </c>
      <c r="I3" s="16"/>
    </row>
    <row r="4">
      <c r="A4" s="16">
        <v>2.0</v>
      </c>
      <c r="B4" s="17" t="s">
        <v>13</v>
      </c>
      <c r="C4" s="17" t="s">
        <v>11</v>
      </c>
      <c r="D4" s="17" t="s">
        <v>14</v>
      </c>
      <c r="E4" s="18">
        <f t="shared" ref="E4:H4" si="2">countifs('Vulnerability List'!$F:$F,E$2,'Vulnerability List'!$J:$J,$D4)</f>
        <v>0</v>
      </c>
      <c r="F4" s="18">
        <f t="shared" si="2"/>
        <v>0</v>
      </c>
      <c r="G4" s="18">
        <f t="shared" si="2"/>
        <v>0</v>
      </c>
      <c r="H4" s="18">
        <f t="shared" si="2"/>
        <v>0</v>
      </c>
      <c r="I4" s="16"/>
    </row>
    <row r="5">
      <c r="A5" s="16">
        <v>3.0</v>
      </c>
      <c r="B5" s="17" t="s">
        <v>15</v>
      </c>
      <c r="C5" s="17" t="s">
        <v>16</v>
      </c>
      <c r="D5" s="17" t="s">
        <v>17</v>
      </c>
      <c r="E5" s="18">
        <f t="shared" ref="E5:H5" si="3">countifs('Vulnerability List'!$F:$F,E$2,'Vulnerability List'!$J:$J,$D5)</f>
        <v>0</v>
      </c>
      <c r="F5" s="18">
        <f t="shared" si="3"/>
        <v>0</v>
      </c>
      <c r="G5" s="18">
        <f t="shared" si="3"/>
        <v>0</v>
      </c>
      <c r="H5" s="18">
        <f t="shared" si="3"/>
        <v>0</v>
      </c>
      <c r="I5" s="16"/>
    </row>
    <row r="6">
      <c r="A6" s="16">
        <v>4.0</v>
      </c>
      <c r="B6" s="17" t="s">
        <v>18</v>
      </c>
      <c r="C6" s="17" t="s">
        <v>16</v>
      </c>
      <c r="D6" s="17" t="s">
        <v>19</v>
      </c>
      <c r="E6" s="18">
        <f t="shared" ref="E6:H6" si="4">countifs('Vulnerability List'!$F:$F,E$2,'Vulnerability List'!$J:$J,$D6)</f>
        <v>0</v>
      </c>
      <c r="F6" s="18">
        <f t="shared" si="4"/>
        <v>0</v>
      </c>
      <c r="G6" s="18">
        <f t="shared" si="4"/>
        <v>0</v>
      </c>
      <c r="H6" s="18">
        <f t="shared" si="4"/>
        <v>0</v>
      </c>
      <c r="I6" s="16"/>
    </row>
    <row r="7">
      <c r="A7" s="16">
        <v>5.0</v>
      </c>
      <c r="B7" s="17" t="s">
        <v>20</v>
      </c>
      <c r="C7" s="17" t="s">
        <v>11</v>
      </c>
      <c r="D7" s="17" t="s">
        <v>21</v>
      </c>
      <c r="E7" s="18">
        <f t="shared" ref="E7:H7" si="5">countifs('Vulnerability List'!$F:$F,E$2,'Vulnerability List'!$J:$J,$D7)</f>
        <v>0</v>
      </c>
      <c r="F7" s="18">
        <f t="shared" si="5"/>
        <v>0</v>
      </c>
      <c r="G7" s="18">
        <f t="shared" si="5"/>
        <v>0</v>
      </c>
      <c r="H7" s="18">
        <f t="shared" si="5"/>
        <v>0</v>
      </c>
      <c r="I7" s="16"/>
    </row>
    <row r="8">
      <c r="A8" s="16">
        <v>6.0</v>
      </c>
      <c r="B8" s="17" t="s">
        <v>22</v>
      </c>
      <c r="C8" s="17" t="s">
        <v>11</v>
      </c>
      <c r="D8" s="17" t="s">
        <v>23</v>
      </c>
      <c r="E8" s="18">
        <f t="shared" ref="E8:H8" si="6">countifs('Vulnerability List'!$F:$F,E$2,'Vulnerability List'!$J:$J,$D8)</f>
        <v>0</v>
      </c>
      <c r="F8" s="18">
        <f t="shared" si="6"/>
        <v>0</v>
      </c>
      <c r="G8" s="18">
        <f t="shared" si="6"/>
        <v>0</v>
      </c>
      <c r="H8" s="18">
        <f t="shared" si="6"/>
        <v>0</v>
      </c>
      <c r="I8" s="16"/>
    </row>
    <row r="9">
      <c r="A9" s="16">
        <v>7.0</v>
      </c>
      <c r="B9" s="17" t="s">
        <v>24</v>
      </c>
      <c r="C9" s="17" t="s">
        <v>16</v>
      </c>
      <c r="D9" s="17" t="s">
        <v>25</v>
      </c>
      <c r="E9" s="18">
        <f t="shared" ref="E9:H9" si="7">countifs('Vulnerability List'!$F:$F,E$2,'Vulnerability List'!$J:$J,$D9)</f>
        <v>0</v>
      </c>
      <c r="F9" s="18">
        <f t="shared" si="7"/>
        <v>0</v>
      </c>
      <c r="G9" s="18">
        <f t="shared" si="7"/>
        <v>0</v>
      </c>
      <c r="H9" s="18">
        <f t="shared" si="7"/>
        <v>0</v>
      </c>
      <c r="I9" s="16"/>
    </row>
    <row r="10">
      <c r="A10" s="16">
        <v>8.0</v>
      </c>
      <c r="B10" s="17" t="s">
        <v>26</v>
      </c>
      <c r="C10" s="17" t="s">
        <v>16</v>
      </c>
      <c r="D10" s="17" t="s">
        <v>27</v>
      </c>
      <c r="E10" s="18">
        <f t="shared" ref="E10:H10" si="8">countifs('Vulnerability List'!$F:$F,E$2,'Vulnerability List'!$J:$J,$D10)</f>
        <v>0</v>
      </c>
      <c r="F10" s="18">
        <f t="shared" si="8"/>
        <v>0</v>
      </c>
      <c r="G10" s="18">
        <f t="shared" si="8"/>
        <v>0</v>
      </c>
      <c r="H10" s="18">
        <f t="shared" si="8"/>
        <v>0</v>
      </c>
      <c r="I10" s="16"/>
    </row>
    <row r="11">
      <c r="A11" s="16">
        <v>9.0</v>
      </c>
      <c r="B11" s="17" t="s">
        <v>28</v>
      </c>
      <c r="C11" s="17" t="s">
        <v>16</v>
      </c>
      <c r="D11" s="17" t="s">
        <v>29</v>
      </c>
      <c r="E11" s="18">
        <f t="shared" ref="E11:H11" si="9">countifs('Vulnerability List'!$F:$F,E$2,'Vulnerability List'!$J:$J,$D11)</f>
        <v>0</v>
      </c>
      <c r="F11" s="18">
        <f t="shared" si="9"/>
        <v>0</v>
      </c>
      <c r="G11" s="18">
        <f t="shared" si="9"/>
        <v>0</v>
      </c>
      <c r="H11" s="18">
        <f t="shared" si="9"/>
        <v>0</v>
      </c>
      <c r="I11" s="16"/>
    </row>
    <row r="12">
      <c r="A12" s="16">
        <v>10.0</v>
      </c>
      <c r="B12" s="17" t="s">
        <v>30</v>
      </c>
      <c r="C12" s="17" t="s">
        <v>16</v>
      </c>
      <c r="D12" s="17" t="s">
        <v>31</v>
      </c>
      <c r="E12" s="18">
        <f t="shared" ref="E12:H12" si="10">countifs('Vulnerability List'!$F:$F,E$2,'Vulnerability List'!$J:$J,$D12)</f>
        <v>0</v>
      </c>
      <c r="F12" s="18">
        <f t="shared" si="10"/>
        <v>0</v>
      </c>
      <c r="G12" s="18">
        <f t="shared" si="10"/>
        <v>0</v>
      </c>
      <c r="H12" s="18">
        <f t="shared" si="10"/>
        <v>0</v>
      </c>
      <c r="I12" s="16"/>
    </row>
    <row r="13">
      <c r="A13" s="16">
        <v>11.0</v>
      </c>
      <c r="B13" s="17" t="s">
        <v>32</v>
      </c>
      <c r="C13" s="17" t="s">
        <v>16</v>
      </c>
      <c r="D13" s="17" t="s">
        <v>33</v>
      </c>
      <c r="E13" s="18">
        <f t="shared" ref="E13:H13" si="11">countifs('Vulnerability List'!$F:$F,E$2,'Vulnerability List'!$J:$J,$D13)</f>
        <v>0</v>
      </c>
      <c r="F13" s="18">
        <f t="shared" si="11"/>
        <v>0</v>
      </c>
      <c r="G13" s="18">
        <f t="shared" si="11"/>
        <v>0</v>
      </c>
      <c r="H13" s="18">
        <f t="shared" si="11"/>
        <v>0</v>
      </c>
      <c r="I13" s="16"/>
    </row>
    <row r="14">
      <c r="A14" s="16">
        <v>12.0</v>
      </c>
      <c r="B14" s="17" t="s">
        <v>34</v>
      </c>
      <c r="C14" s="17" t="s">
        <v>16</v>
      </c>
      <c r="D14" s="17" t="s">
        <v>35</v>
      </c>
      <c r="E14" s="18">
        <f t="shared" ref="E14:H14" si="12">countifs('Vulnerability List'!$F:$F,E$2,'Vulnerability List'!$J:$J,$D14)</f>
        <v>0</v>
      </c>
      <c r="F14" s="18">
        <f t="shared" si="12"/>
        <v>0</v>
      </c>
      <c r="G14" s="18">
        <f t="shared" si="12"/>
        <v>0</v>
      </c>
      <c r="H14" s="18">
        <f t="shared" si="12"/>
        <v>0</v>
      </c>
      <c r="I14" s="16"/>
    </row>
    <row r="15">
      <c r="A15" s="16">
        <v>13.0</v>
      </c>
      <c r="B15" s="17" t="s">
        <v>36</v>
      </c>
      <c r="C15" s="17" t="s">
        <v>16</v>
      </c>
      <c r="D15" s="17" t="s">
        <v>37</v>
      </c>
      <c r="E15" s="18">
        <f t="shared" ref="E15:H15" si="13">countifs('Vulnerability List'!$F:$F,E$2,'Vulnerability List'!$J:$J,$D15)</f>
        <v>0</v>
      </c>
      <c r="F15" s="18">
        <f t="shared" si="13"/>
        <v>0</v>
      </c>
      <c r="G15" s="18">
        <f t="shared" si="13"/>
        <v>0</v>
      </c>
      <c r="H15" s="18">
        <f t="shared" si="13"/>
        <v>0</v>
      </c>
      <c r="I15" s="16"/>
    </row>
    <row r="16">
      <c r="A16" s="16">
        <v>14.0</v>
      </c>
      <c r="B16" s="17" t="s">
        <v>38</v>
      </c>
      <c r="C16" s="17" t="s">
        <v>16</v>
      </c>
      <c r="D16" s="17" t="s">
        <v>39</v>
      </c>
      <c r="E16" s="18">
        <f t="shared" ref="E16:H16" si="14">countifs('Vulnerability List'!$F:$F,E$2,'Vulnerability List'!$J:$J,$D16)</f>
        <v>0</v>
      </c>
      <c r="F16" s="18">
        <f t="shared" si="14"/>
        <v>0</v>
      </c>
      <c r="G16" s="18">
        <f t="shared" si="14"/>
        <v>0</v>
      </c>
      <c r="H16" s="18">
        <f t="shared" si="14"/>
        <v>0</v>
      </c>
      <c r="I16" s="16"/>
    </row>
    <row r="17">
      <c r="A17" s="16">
        <v>15.0</v>
      </c>
      <c r="B17" s="17" t="s">
        <v>40</v>
      </c>
      <c r="C17" s="17" t="s">
        <v>16</v>
      </c>
      <c r="D17" s="17" t="s">
        <v>41</v>
      </c>
      <c r="E17" s="18">
        <f t="shared" ref="E17:H17" si="15">countifs('Vulnerability List'!$F:$F,E$2,'Vulnerability List'!$J:$J,$D17)</f>
        <v>0</v>
      </c>
      <c r="F17" s="18">
        <f t="shared" si="15"/>
        <v>0</v>
      </c>
      <c r="G17" s="18">
        <f t="shared" si="15"/>
        <v>0</v>
      </c>
      <c r="H17" s="18">
        <f t="shared" si="15"/>
        <v>0</v>
      </c>
      <c r="I17" s="16"/>
    </row>
    <row r="18">
      <c r="A18" s="16">
        <v>16.0</v>
      </c>
      <c r="B18" s="17" t="s">
        <v>42</v>
      </c>
      <c r="C18" s="17" t="s">
        <v>16</v>
      </c>
      <c r="D18" s="17" t="s">
        <v>43</v>
      </c>
      <c r="E18" s="18">
        <f t="shared" ref="E18:H18" si="16">countifs('Vulnerability List'!$F:$F,E$2,'Vulnerability List'!$J:$J,$D18)</f>
        <v>0</v>
      </c>
      <c r="F18" s="18">
        <f t="shared" si="16"/>
        <v>0</v>
      </c>
      <c r="G18" s="18">
        <f t="shared" si="16"/>
        <v>0</v>
      </c>
      <c r="H18" s="18">
        <f t="shared" si="16"/>
        <v>0</v>
      </c>
      <c r="I18" s="16"/>
    </row>
    <row r="19">
      <c r="A19" s="16">
        <v>17.0</v>
      </c>
      <c r="B19" s="17" t="s">
        <v>44</v>
      </c>
      <c r="C19" s="17" t="s">
        <v>16</v>
      </c>
      <c r="D19" s="17" t="s">
        <v>45</v>
      </c>
      <c r="E19" s="18">
        <f t="shared" ref="E19:H19" si="17">countifs('Vulnerability List'!$F:$F,E$2,'Vulnerability List'!$J:$J,$D19)</f>
        <v>0</v>
      </c>
      <c r="F19" s="18">
        <f t="shared" si="17"/>
        <v>0</v>
      </c>
      <c r="G19" s="18">
        <f t="shared" si="17"/>
        <v>0</v>
      </c>
      <c r="H19" s="18">
        <f t="shared" si="17"/>
        <v>0</v>
      </c>
      <c r="I19" s="16"/>
    </row>
    <row r="20">
      <c r="A20" s="16">
        <v>18.0</v>
      </c>
      <c r="B20" s="17" t="s">
        <v>46</v>
      </c>
      <c r="C20" s="17" t="s">
        <v>16</v>
      </c>
      <c r="D20" s="17" t="s">
        <v>47</v>
      </c>
      <c r="E20" s="18">
        <f t="shared" ref="E20:H20" si="18">countifs('Vulnerability List'!$F:$F,E$2,'Vulnerability List'!$J:$J,$D20)</f>
        <v>0</v>
      </c>
      <c r="F20" s="18">
        <f t="shared" si="18"/>
        <v>0</v>
      </c>
      <c r="G20" s="18">
        <f t="shared" si="18"/>
        <v>0</v>
      </c>
      <c r="H20" s="18">
        <f t="shared" si="18"/>
        <v>0</v>
      </c>
      <c r="I20" s="16"/>
    </row>
    <row r="21">
      <c r="A21" s="16">
        <v>19.0</v>
      </c>
      <c r="B21" s="17" t="s">
        <v>48</v>
      </c>
      <c r="C21" s="17" t="s">
        <v>16</v>
      </c>
      <c r="D21" s="17" t="s">
        <v>49</v>
      </c>
      <c r="E21" s="18">
        <f t="shared" ref="E21:H21" si="19">countifs('Vulnerability List'!$F:$F,E$2,'Vulnerability List'!$J:$J,$D21)</f>
        <v>0</v>
      </c>
      <c r="F21" s="18">
        <f t="shared" si="19"/>
        <v>0</v>
      </c>
      <c r="G21" s="18">
        <f t="shared" si="19"/>
        <v>0</v>
      </c>
      <c r="H21" s="18">
        <f t="shared" si="19"/>
        <v>0</v>
      </c>
      <c r="I21" s="16"/>
    </row>
    <row r="22">
      <c r="A22" s="16">
        <v>20.0</v>
      </c>
      <c r="B22" s="17" t="s">
        <v>50</v>
      </c>
      <c r="C22" s="17" t="s">
        <v>16</v>
      </c>
      <c r="D22" s="17" t="s">
        <v>51</v>
      </c>
      <c r="E22" s="18">
        <f t="shared" ref="E22:H22" si="20">countifs('Vulnerability List'!$F:$F,E$2,'Vulnerability List'!$J:$J,$D22)</f>
        <v>0</v>
      </c>
      <c r="F22" s="18">
        <f t="shared" si="20"/>
        <v>0</v>
      </c>
      <c r="G22" s="18">
        <f t="shared" si="20"/>
        <v>0</v>
      </c>
      <c r="H22" s="18">
        <f t="shared" si="20"/>
        <v>0</v>
      </c>
      <c r="I22" s="16"/>
    </row>
    <row r="23">
      <c r="A23" s="16">
        <v>21.0</v>
      </c>
      <c r="B23" s="17" t="s">
        <v>52</v>
      </c>
      <c r="C23" s="17" t="s">
        <v>16</v>
      </c>
      <c r="D23" s="17" t="s">
        <v>53</v>
      </c>
      <c r="E23" s="18">
        <f t="shared" ref="E23:H23" si="21">countifs('Vulnerability List'!$F:$F,E$2,'Vulnerability List'!$J:$J,$D23)</f>
        <v>0</v>
      </c>
      <c r="F23" s="18">
        <f t="shared" si="21"/>
        <v>0</v>
      </c>
      <c r="G23" s="18">
        <f t="shared" si="21"/>
        <v>0</v>
      </c>
      <c r="H23" s="18">
        <f t="shared" si="21"/>
        <v>0</v>
      </c>
      <c r="I23" s="16"/>
    </row>
    <row r="24">
      <c r="A24" s="16">
        <v>22.0</v>
      </c>
      <c r="B24" s="17" t="s">
        <v>54</v>
      </c>
      <c r="C24" s="17" t="s">
        <v>16</v>
      </c>
      <c r="D24" s="17" t="s">
        <v>55</v>
      </c>
      <c r="E24" s="18">
        <f t="shared" ref="E24:H24" si="22">countifs('Vulnerability List'!$F:$F,E$2,'Vulnerability List'!$J:$J,$D24)</f>
        <v>0</v>
      </c>
      <c r="F24" s="18">
        <f t="shared" si="22"/>
        <v>0</v>
      </c>
      <c r="G24" s="18">
        <f t="shared" si="22"/>
        <v>0</v>
      </c>
      <c r="H24" s="18">
        <f t="shared" si="22"/>
        <v>0</v>
      </c>
      <c r="I24" s="16"/>
    </row>
    <row r="25">
      <c r="A25" s="16">
        <v>23.0</v>
      </c>
      <c r="B25" s="17" t="s">
        <v>56</v>
      </c>
      <c r="C25" s="17" t="s">
        <v>16</v>
      </c>
      <c r="D25" s="17" t="s">
        <v>57</v>
      </c>
      <c r="E25" s="18">
        <f t="shared" ref="E25:H25" si="23">countifs('Vulnerability List'!$F:$F,E$2,'Vulnerability List'!$J:$J,$D25)</f>
        <v>0</v>
      </c>
      <c r="F25" s="18">
        <f t="shared" si="23"/>
        <v>0</v>
      </c>
      <c r="G25" s="18">
        <f t="shared" si="23"/>
        <v>0</v>
      </c>
      <c r="H25" s="18">
        <f t="shared" si="23"/>
        <v>0</v>
      </c>
      <c r="I25" s="16"/>
    </row>
    <row r="26">
      <c r="A26" s="16">
        <v>24.0</v>
      </c>
      <c r="B26" s="17" t="s">
        <v>58</v>
      </c>
      <c r="C26" s="17" t="s">
        <v>16</v>
      </c>
      <c r="D26" s="17" t="s">
        <v>59</v>
      </c>
      <c r="E26" s="18">
        <f t="shared" ref="E26:H26" si="24">countifs('Vulnerability List'!$F:$F,E$2,'Vulnerability List'!$J:$J,$D26)</f>
        <v>0</v>
      </c>
      <c r="F26" s="18">
        <f t="shared" si="24"/>
        <v>0</v>
      </c>
      <c r="G26" s="18">
        <f t="shared" si="24"/>
        <v>0</v>
      </c>
      <c r="H26" s="18">
        <f t="shared" si="24"/>
        <v>0</v>
      </c>
      <c r="I26" s="16"/>
    </row>
    <row r="27">
      <c r="A27" s="16">
        <v>25.0</v>
      </c>
      <c r="B27" s="17" t="s">
        <v>60</v>
      </c>
      <c r="C27" s="17" t="s">
        <v>16</v>
      </c>
      <c r="D27" s="17" t="s">
        <v>61</v>
      </c>
      <c r="E27" s="18">
        <f t="shared" ref="E27:H27" si="25">countifs('Vulnerability List'!$F:$F,E$2,'Vulnerability List'!$J:$J,$D27)</f>
        <v>0</v>
      </c>
      <c r="F27" s="18">
        <f t="shared" si="25"/>
        <v>0</v>
      </c>
      <c r="G27" s="18">
        <f t="shared" si="25"/>
        <v>0</v>
      </c>
      <c r="H27" s="18">
        <f t="shared" si="25"/>
        <v>0</v>
      </c>
      <c r="I27" s="16"/>
    </row>
    <row r="28">
      <c r="A28" s="16">
        <v>26.0</v>
      </c>
      <c r="B28" s="17" t="s">
        <v>62</v>
      </c>
      <c r="C28" s="17" t="s">
        <v>16</v>
      </c>
      <c r="D28" s="17" t="s">
        <v>63</v>
      </c>
      <c r="E28" s="18">
        <f t="shared" ref="E28:H28" si="26">countifs('Vulnerability List'!$F:$F,E$2,'Vulnerability List'!$J:$J,$D28)</f>
        <v>0</v>
      </c>
      <c r="F28" s="18">
        <f t="shared" si="26"/>
        <v>0</v>
      </c>
      <c r="G28" s="18">
        <f t="shared" si="26"/>
        <v>0</v>
      </c>
      <c r="H28" s="18">
        <f t="shared" si="26"/>
        <v>0</v>
      </c>
      <c r="I28" s="16"/>
    </row>
    <row r="29">
      <c r="A29" s="16">
        <v>27.0</v>
      </c>
      <c r="B29" s="17" t="s">
        <v>64</v>
      </c>
      <c r="C29" s="17" t="s">
        <v>16</v>
      </c>
      <c r="D29" s="17" t="s">
        <v>65</v>
      </c>
      <c r="E29" s="18">
        <f t="shared" ref="E29:H29" si="27">countifs('Vulnerability List'!$F:$F,E$2,'Vulnerability List'!$J:$J,$D29)</f>
        <v>0</v>
      </c>
      <c r="F29" s="18">
        <f t="shared" si="27"/>
        <v>0</v>
      </c>
      <c r="G29" s="18">
        <f t="shared" si="27"/>
        <v>0</v>
      </c>
      <c r="H29" s="18">
        <f t="shared" si="27"/>
        <v>0</v>
      </c>
      <c r="I29" s="16"/>
    </row>
    <row r="30">
      <c r="A30" s="16">
        <v>28.0</v>
      </c>
      <c r="B30" s="17" t="s">
        <v>66</v>
      </c>
      <c r="C30" s="17" t="s">
        <v>16</v>
      </c>
      <c r="D30" s="17" t="s">
        <v>67</v>
      </c>
      <c r="E30" s="18">
        <f t="shared" ref="E30:H30" si="28">countifs('Vulnerability List'!$F:$F,E$2,'Vulnerability List'!$J:$J,$D30)</f>
        <v>0</v>
      </c>
      <c r="F30" s="18">
        <f t="shared" si="28"/>
        <v>0</v>
      </c>
      <c r="G30" s="18">
        <f t="shared" si="28"/>
        <v>0</v>
      </c>
      <c r="H30" s="18">
        <f t="shared" si="28"/>
        <v>0</v>
      </c>
      <c r="I30" s="16"/>
    </row>
    <row r="31">
      <c r="A31" s="16">
        <v>29.0</v>
      </c>
      <c r="B31" s="17" t="s">
        <v>68</v>
      </c>
      <c r="C31" s="17" t="s">
        <v>16</v>
      </c>
      <c r="D31" s="17" t="s">
        <v>69</v>
      </c>
      <c r="E31" s="18">
        <f t="shared" ref="E31:H31" si="29">countifs('Vulnerability List'!$F:$F,E$2,'Vulnerability List'!$J:$J,$D31)</f>
        <v>0</v>
      </c>
      <c r="F31" s="18">
        <f t="shared" si="29"/>
        <v>0</v>
      </c>
      <c r="G31" s="18">
        <f t="shared" si="29"/>
        <v>0</v>
      </c>
      <c r="H31" s="18">
        <f t="shared" si="29"/>
        <v>0</v>
      </c>
      <c r="I31" s="16"/>
    </row>
    <row r="32">
      <c r="A32" s="16">
        <v>30.0</v>
      </c>
      <c r="B32" s="17" t="s">
        <v>70</v>
      </c>
      <c r="C32" s="17" t="s">
        <v>16</v>
      </c>
      <c r="D32" s="17" t="s">
        <v>71</v>
      </c>
      <c r="E32" s="18">
        <f t="shared" ref="E32:H32" si="30">countifs('Vulnerability List'!$F:$F,E$2,'Vulnerability List'!$J:$J,$D32)</f>
        <v>0</v>
      </c>
      <c r="F32" s="18">
        <f t="shared" si="30"/>
        <v>0</v>
      </c>
      <c r="G32" s="18">
        <f t="shared" si="30"/>
        <v>0</v>
      </c>
      <c r="H32" s="18">
        <f t="shared" si="30"/>
        <v>0</v>
      </c>
      <c r="I32" s="16"/>
    </row>
    <row r="33">
      <c r="A33" s="16">
        <v>31.0</v>
      </c>
      <c r="B33" s="17" t="s">
        <v>72</v>
      </c>
      <c r="C33" s="17" t="s">
        <v>16</v>
      </c>
      <c r="D33" s="17" t="s">
        <v>73</v>
      </c>
      <c r="E33" s="18">
        <f t="shared" ref="E33:H33" si="31">countifs('Vulnerability List'!$F:$F,E$2,'Vulnerability List'!$J:$J,$D33)</f>
        <v>0</v>
      </c>
      <c r="F33" s="18">
        <f t="shared" si="31"/>
        <v>0</v>
      </c>
      <c r="G33" s="18">
        <f t="shared" si="31"/>
        <v>0</v>
      </c>
      <c r="H33" s="18">
        <f t="shared" si="31"/>
        <v>0</v>
      </c>
      <c r="I33" s="16"/>
    </row>
    <row r="34">
      <c r="A34" s="16">
        <v>32.0</v>
      </c>
      <c r="B34" s="17" t="s">
        <v>74</v>
      </c>
      <c r="C34" s="17" t="s">
        <v>16</v>
      </c>
      <c r="D34" s="17" t="s">
        <v>75</v>
      </c>
      <c r="E34" s="18">
        <f t="shared" ref="E34:H34" si="32">countifs('Vulnerability List'!$F:$F,E$2,'Vulnerability List'!$J:$J,$D34)</f>
        <v>0</v>
      </c>
      <c r="F34" s="18">
        <f t="shared" si="32"/>
        <v>0</v>
      </c>
      <c r="G34" s="18">
        <f t="shared" si="32"/>
        <v>0</v>
      </c>
      <c r="H34" s="18">
        <f t="shared" si="32"/>
        <v>0</v>
      </c>
      <c r="I34" s="16"/>
    </row>
    <row r="35">
      <c r="A35" s="16">
        <v>33.0</v>
      </c>
      <c r="B35" s="17" t="s">
        <v>76</v>
      </c>
      <c r="C35" s="17" t="s">
        <v>16</v>
      </c>
      <c r="D35" s="17" t="s">
        <v>77</v>
      </c>
      <c r="E35" s="18">
        <f t="shared" ref="E35:H35" si="33">countifs('Vulnerability List'!$F:$F,E$2,'Vulnerability List'!$J:$J,$D35)</f>
        <v>0</v>
      </c>
      <c r="F35" s="18">
        <f t="shared" si="33"/>
        <v>0</v>
      </c>
      <c r="G35" s="18">
        <f t="shared" si="33"/>
        <v>0</v>
      </c>
      <c r="H35" s="18">
        <f t="shared" si="33"/>
        <v>0</v>
      </c>
      <c r="I35" s="16"/>
    </row>
    <row r="36">
      <c r="A36" s="16">
        <v>34.0</v>
      </c>
      <c r="B36" s="17" t="s">
        <v>78</v>
      </c>
      <c r="C36" s="17" t="s">
        <v>16</v>
      </c>
      <c r="D36" s="17" t="s">
        <v>79</v>
      </c>
      <c r="E36" s="18">
        <f t="shared" ref="E36:H36" si="34">countifs('Vulnerability List'!$F:$F,E$2,'Vulnerability List'!$J:$J,$D36)</f>
        <v>0</v>
      </c>
      <c r="F36" s="18">
        <f t="shared" si="34"/>
        <v>0</v>
      </c>
      <c r="G36" s="18">
        <f t="shared" si="34"/>
        <v>0</v>
      </c>
      <c r="H36" s="18">
        <f t="shared" si="34"/>
        <v>0</v>
      </c>
      <c r="I36" s="16"/>
    </row>
    <row r="37">
      <c r="A37" s="16">
        <v>35.0</v>
      </c>
      <c r="B37" s="17" t="s">
        <v>80</v>
      </c>
      <c r="C37" s="17" t="s">
        <v>16</v>
      </c>
      <c r="D37" s="17" t="s">
        <v>81</v>
      </c>
      <c r="E37" s="18">
        <f t="shared" ref="E37:H37" si="35">countifs('Vulnerability List'!$F:$F,E$2,'Vulnerability List'!$J:$J,$D37)</f>
        <v>0</v>
      </c>
      <c r="F37" s="18">
        <f t="shared" si="35"/>
        <v>0</v>
      </c>
      <c r="G37" s="18">
        <f t="shared" si="35"/>
        <v>0</v>
      </c>
      <c r="H37" s="18">
        <f t="shared" si="35"/>
        <v>0</v>
      </c>
      <c r="I37" s="16"/>
    </row>
    <row r="38">
      <c r="A38" s="16">
        <v>36.0</v>
      </c>
      <c r="B38" s="17" t="s">
        <v>82</v>
      </c>
      <c r="C38" s="17" t="s">
        <v>16</v>
      </c>
      <c r="D38" s="17" t="s">
        <v>83</v>
      </c>
      <c r="E38" s="18">
        <f t="shared" ref="E38:H38" si="36">countifs('Vulnerability List'!$F:$F,E$2,'Vulnerability List'!$J:$J,$D38)</f>
        <v>0</v>
      </c>
      <c r="F38" s="18">
        <f t="shared" si="36"/>
        <v>0</v>
      </c>
      <c r="G38" s="18">
        <f t="shared" si="36"/>
        <v>0</v>
      </c>
      <c r="H38" s="18">
        <f t="shared" si="36"/>
        <v>0</v>
      </c>
      <c r="I38" s="16"/>
    </row>
    <row r="39">
      <c r="A39" s="16">
        <v>37.0</v>
      </c>
      <c r="B39" s="17" t="s">
        <v>84</v>
      </c>
      <c r="C39" s="17" t="s">
        <v>11</v>
      </c>
      <c r="D39" s="17" t="s">
        <v>85</v>
      </c>
      <c r="E39" s="18">
        <f t="shared" ref="E39:H39" si="37">countifs('Vulnerability List'!$F:$F,E$2,'Vulnerability List'!$J:$J,$D39)</f>
        <v>0</v>
      </c>
      <c r="F39" s="18">
        <f t="shared" si="37"/>
        <v>0</v>
      </c>
      <c r="G39" s="18">
        <f t="shared" si="37"/>
        <v>0</v>
      </c>
      <c r="H39" s="18">
        <f t="shared" si="37"/>
        <v>0</v>
      </c>
      <c r="I39" s="16"/>
    </row>
    <row r="40">
      <c r="A40" s="16">
        <v>38.0</v>
      </c>
      <c r="B40" s="17" t="s">
        <v>86</v>
      </c>
      <c r="C40" s="17" t="s">
        <v>11</v>
      </c>
      <c r="D40" s="17" t="s">
        <v>87</v>
      </c>
      <c r="E40" s="18">
        <f t="shared" ref="E40:H40" si="38">countifs('Vulnerability List'!$F:$F,E$2,'Vulnerability List'!$J:$J,$D40)</f>
        <v>0</v>
      </c>
      <c r="F40" s="18">
        <f t="shared" si="38"/>
        <v>0</v>
      </c>
      <c r="G40" s="18">
        <f t="shared" si="38"/>
        <v>0</v>
      </c>
      <c r="H40" s="18">
        <f t="shared" si="38"/>
        <v>0</v>
      </c>
      <c r="I40" s="16"/>
    </row>
    <row r="41">
      <c r="A41" s="16">
        <v>39.0</v>
      </c>
      <c r="B41" s="17" t="s">
        <v>88</v>
      </c>
      <c r="C41" s="17" t="s">
        <v>16</v>
      </c>
      <c r="D41" s="17" t="s">
        <v>89</v>
      </c>
      <c r="E41" s="18">
        <f t="shared" ref="E41:H41" si="39">countifs('Vulnerability List'!$F:$F,E$2,'Vulnerability List'!$J:$J,$D41)</f>
        <v>0</v>
      </c>
      <c r="F41" s="18">
        <f t="shared" si="39"/>
        <v>0</v>
      </c>
      <c r="G41" s="18">
        <f t="shared" si="39"/>
        <v>0</v>
      </c>
      <c r="H41" s="18">
        <f t="shared" si="39"/>
        <v>0</v>
      </c>
      <c r="I41" s="16"/>
    </row>
    <row r="42">
      <c r="A42" s="16">
        <v>40.0</v>
      </c>
      <c r="B42" s="17" t="s">
        <v>90</v>
      </c>
      <c r="C42" s="17" t="s">
        <v>16</v>
      </c>
      <c r="D42" s="17" t="s">
        <v>91</v>
      </c>
      <c r="E42" s="18">
        <f t="shared" ref="E42:H42" si="40">countifs('Vulnerability List'!$F:$F,E$2,'Vulnerability List'!$J:$J,$D42)</f>
        <v>0</v>
      </c>
      <c r="F42" s="18">
        <f t="shared" si="40"/>
        <v>0</v>
      </c>
      <c r="G42" s="18">
        <f t="shared" si="40"/>
        <v>0</v>
      </c>
      <c r="H42" s="18">
        <f t="shared" si="40"/>
        <v>0</v>
      </c>
      <c r="I42" s="16"/>
    </row>
    <row r="43">
      <c r="A43" s="16">
        <v>41.0</v>
      </c>
      <c r="B43" s="17" t="s">
        <v>92</v>
      </c>
      <c r="C43" s="17" t="s">
        <v>16</v>
      </c>
      <c r="D43" s="17" t="s">
        <v>93</v>
      </c>
      <c r="E43" s="18">
        <f t="shared" ref="E43:H43" si="41">countifs('Vulnerability List'!$F:$F,E$2,'Vulnerability List'!$J:$J,$D43)</f>
        <v>0</v>
      </c>
      <c r="F43" s="18">
        <f t="shared" si="41"/>
        <v>0</v>
      </c>
      <c r="G43" s="18">
        <f t="shared" si="41"/>
        <v>0</v>
      </c>
      <c r="H43" s="18">
        <f t="shared" si="41"/>
        <v>0</v>
      </c>
      <c r="I43" s="16"/>
    </row>
    <row r="44">
      <c r="A44" s="16">
        <v>42.0</v>
      </c>
      <c r="B44" s="17" t="s">
        <v>94</v>
      </c>
      <c r="C44" s="17" t="s">
        <v>16</v>
      </c>
      <c r="D44" s="17" t="s">
        <v>95</v>
      </c>
      <c r="E44" s="18">
        <f t="shared" ref="E44:H44" si="42">countifs('Vulnerability List'!$F:$F,E$2,'Vulnerability List'!$J:$J,$D44)</f>
        <v>0</v>
      </c>
      <c r="F44" s="18">
        <f t="shared" si="42"/>
        <v>0</v>
      </c>
      <c r="G44" s="18">
        <f t="shared" si="42"/>
        <v>0</v>
      </c>
      <c r="H44" s="18">
        <f t="shared" si="42"/>
        <v>0</v>
      </c>
      <c r="I44" s="16"/>
    </row>
    <row r="45">
      <c r="A45" s="16">
        <v>43.0</v>
      </c>
      <c r="B45" s="17" t="s">
        <v>96</v>
      </c>
      <c r="C45" s="17" t="s">
        <v>16</v>
      </c>
      <c r="D45" s="17" t="s">
        <v>97</v>
      </c>
      <c r="E45" s="18">
        <f t="shared" ref="E45:H45" si="43">countifs('Vulnerability List'!$F:$F,E$2,'Vulnerability List'!$J:$J,$D45)</f>
        <v>0</v>
      </c>
      <c r="F45" s="18">
        <f t="shared" si="43"/>
        <v>0</v>
      </c>
      <c r="G45" s="18">
        <f t="shared" si="43"/>
        <v>0</v>
      </c>
      <c r="H45" s="18">
        <f t="shared" si="43"/>
        <v>0</v>
      </c>
      <c r="I45" s="16"/>
    </row>
    <row r="46">
      <c r="A46" s="16">
        <v>44.0</v>
      </c>
      <c r="B46" s="17" t="s">
        <v>98</v>
      </c>
      <c r="C46" s="17" t="s">
        <v>16</v>
      </c>
      <c r="D46" s="17" t="s">
        <v>99</v>
      </c>
      <c r="E46" s="18">
        <f t="shared" ref="E46:H46" si="44">countifs('Vulnerability List'!$F:$F,E$2,'Vulnerability List'!$J:$J,$D46)</f>
        <v>0</v>
      </c>
      <c r="F46" s="18">
        <f t="shared" si="44"/>
        <v>0</v>
      </c>
      <c r="G46" s="18">
        <f t="shared" si="44"/>
        <v>0</v>
      </c>
      <c r="H46" s="18">
        <f t="shared" si="44"/>
        <v>0</v>
      </c>
      <c r="I46" s="16"/>
    </row>
    <row r="47">
      <c r="A47" s="16">
        <v>45.0</v>
      </c>
      <c r="B47" s="17" t="s">
        <v>100</v>
      </c>
      <c r="C47" s="17" t="s">
        <v>16</v>
      </c>
      <c r="D47" s="17" t="s">
        <v>101</v>
      </c>
      <c r="E47" s="18">
        <f t="shared" ref="E47:H47" si="45">countifs('Vulnerability List'!$F:$F,E$2,'Vulnerability List'!$J:$J,$D47)</f>
        <v>0</v>
      </c>
      <c r="F47" s="18">
        <f t="shared" si="45"/>
        <v>0</v>
      </c>
      <c r="G47" s="18">
        <f t="shared" si="45"/>
        <v>0</v>
      </c>
      <c r="H47" s="18">
        <f t="shared" si="45"/>
        <v>0</v>
      </c>
      <c r="I47" s="16"/>
    </row>
    <row r="48">
      <c r="A48" s="16">
        <v>46.0</v>
      </c>
      <c r="B48" s="17" t="s">
        <v>102</v>
      </c>
      <c r="C48" s="17" t="s">
        <v>16</v>
      </c>
      <c r="D48" s="17" t="s">
        <v>103</v>
      </c>
      <c r="E48" s="18">
        <f t="shared" ref="E48:H48" si="46">countifs('Vulnerability List'!$F:$F,E$2,'Vulnerability List'!$J:$J,$D48)</f>
        <v>0</v>
      </c>
      <c r="F48" s="18">
        <f t="shared" si="46"/>
        <v>0</v>
      </c>
      <c r="G48" s="18">
        <f t="shared" si="46"/>
        <v>0</v>
      </c>
      <c r="H48" s="18">
        <f t="shared" si="46"/>
        <v>0</v>
      </c>
      <c r="I48" s="16"/>
    </row>
    <row r="49">
      <c r="A49" s="16">
        <v>47.0</v>
      </c>
      <c r="B49" s="17" t="s">
        <v>104</v>
      </c>
      <c r="C49" s="17" t="s">
        <v>11</v>
      </c>
      <c r="D49" s="17" t="s">
        <v>105</v>
      </c>
      <c r="E49" s="18">
        <f t="shared" ref="E49:H49" si="47">countifs('Vulnerability List'!$F:$F,E$2,'Vulnerability List'!$J:$J,$D49)</f>
        <v>0</v>
      </c>
      <c r="F49" s="18">
        <f t="shared" si="47"/>
        <v>0</v>
      </c>
      <c r="G49" s="18">
        <f t="shared" si="47"/>
        <v>0</v>
      </c>
      <c r="H49" s="18">
        <f t="shared" si="47"/>
        <v>0</v>
      </c>
      <c r="I49" s="16"/>
    </row>
    <row r="50">
      <c r="A50" s="16">
        <v>48.0</v>
      </c>
      <c r="B50" s="17" t="s">
        <v>106</v>
      </c>
      <c r="C50" s="17" t="s">
        <v>11</v>
      </c>
      <c r="D50" s="17" t="s">
        <v>107</v>
      </c>
      <c r="E50" s="18">
        <f t="shared" ref="E50:H50" si="48">countifs('Vulnerability List'!$F:$F,E$2,'Vulnerability List'!$J:$J,$D50)</f>
        <v>0</v>
      </c>
      <c r="F50" s="18">
        <f t="shared" si="48"/>
        <v>0</v>
      </c>
      <c r="G50" s="18">
        <f t="shared" si="48"/>
        <v>0</v>
      </c>
      <c r="H50" s="18">
        <f t="shared" si="48"/>
        <v>0</v>
      </c>
      <c r="I50" s="16"/>
    </row>
    <row r="51">
      <c r="A51" s="16">
        <v>49.0</v>
      </c>
      <c r="B51" s="17" t="s">
        <v>108</v>
      </c>
      <c r="C51" s="17" t="s">
        <v>16</v>
      </c>
      <c r="D51" s="17" t="s">
        <v>109</v>
      </c>
      <c r="E51" s="18">
        <f t="shared" ref="E51:H51" si="49">countifs('Vulnerability List'!$F:$F,E$2,'Vulnerability List'!$J:$J,$D51)</f>
        <v>0</v>
      </c>
      <c r="F51" s="18">
        <f t="shared" si="49"/>
        <v>0</v>
      </c>
      <c r="G51" s="18">
        <f t="shared" si="49"/>
        <v>0</v>
      </c>
      <c r="H51" s="18">
        <f t="shared" si="49"/>
        <v>0</v>
      </c>
      <c r="I51" s="16"/>
    </row>
    <row r="52">
      <c r="A52" s="16">
        <v>50.0</v>
      </c>
      <c r="B52" s="17" t="s">
        <v>110</v>
      </c>
      <c r="C52" s="17" t="s">
        <v>16</v>
      </c>
      <c r="D52" s="17" t="s">
        <v>111</v>
      </c>
      <c r="E52" s="18">
        <f t="shared" ref="E52:H52" si="50">countifs('Vulnerability List'!$F:$F,E$2,'Vulnerability List'!$J:$J,$D52)</f>
        <v>0</v>
      </c>
      <c r="F52" s="18">
        <f t="shared" si="50"/>
        <v>0</v>
      </c>
      <c r="G52" s="18">
        <f t="shared" si="50"/>
        <v>0</v>
      </c>
      <c r="H52" s="18">
        <f t="shared" si="50"/>
        <v>0</v>
      </c>
      <c r="I52" s="16"/>
    </row>
    <row r="53">
      <c r="A53" s="16">
        <v>51.0</v>
      </c>
      <c r="B53" s="17" t="s">
        <v>112</v>
      </c>
      <c r="C53" s="17" t="s">
        <v>16</v>
      </c>
      <c r="D53" s="17" t="s">
        <v>113</v>
      </c>
      <c r="E53" s="18">
        <f t="shared" ref="E53:H53" si="51">countifs('Vulnerability List'!$F:$F,E$2,'Vulnerability List'!$J:$J,$D53)</f>
        <v>0</v>
      </c>
      <c r="F53" s="18">
        <f t="shared" si="51"/>
        <v>0</v>
      </c>
      <c r="G53" s="18">
        <f t="shared" si="51"/>
        <v>0</v>
      </c>
      <c r="H53" s="18">
        <f t="shared" si="51"/>
        <v>0</v>
      </c>
      <c r="I53" s="16"/>
    </row>
    <row r="54">
      <c r="A54" s="16">
        <v>52.0</v>
      </c>
      <c r="B54" s="17" t="s">
        <v>114</v>
      </c>
      <c r="C54" s="17" t="s">
        <v>16</v>
      </c>
      <c r="D54" s="17" t="s">
        <v>115</v>
      </c>
      <c r="E54" s="18">
        <f t="shared" ref="E54:H54" si="52">countifs('Vulnerability List'!$F:$F,E$2,'Vulnerability List'!$J:$J,$D54)</f>
        <v>0</v>
      </c>
      <c r="F54" s="18">
        <f t="shared" si="52"/>
        <v>0</v>
      </c>
      <c r="G54" s="18">
        <f t="shared" si="52"/>
        <v>0</v>
      </c>
      <c r="H54" s="18">
        <f t="shared" si="52"/>
        <v>0</v>
      </c>
      <c r="I54" s="16"/>
    </row>
    <row r="55">
      <c r="A55" s="16">
        <v>53.0</v>
      </c>
      <c r="B55" s="17" t="s">
        <v>116</v>
      </c>
      <c r="C55" s="17" t="s">
        <v>11</v>
      </c>
      <c r="D55" s="17" t="s">
        <v>117</v>
      </c>
      <c r="E55" s="18">
        <f t="shared" ref="E55:H55" si="53">countifs('Vulnerability List'!$F:$F,E$2,'Vulnerability List'!$J:$J,$D55)</f>
        <v>0</v>
      </c>
      <c r="F55" s="18">
        <f t="shared" si="53"/>
        <v>0</v>
      </c>
      <c r="G55" s="18">
        <f t="shared" si="53"/>
        <v>0</v>
      </c>
      <c r="H55" s="18">
        <f t="shared" si="53"/>
        <v>0</v>
      </c>
      <c r="I55" s="16"/>
    </row>
    <row r="56">
      <c r="A56" s="16">
        <v>54.0</v>
      </c>
      <c r="B56" s="17" t="s">
        <v>118</v>
      </c>
      <c r="C56" s="17" t="s">
        <v>11</v>
      </c>
      <c r="D56" s="17" t="s">
        <v>119</v>
      </c>
      <c r="E56" s="18">
        <f t="shared" ref="E56:H56" si="54">countifs('Vulnerability List'!$F:$F,E$2,'Vulnerability List'!$J:$J,$D56)</f>
        <v>0</v>
      </c>
      <c r="F56" s="18">
        <f t="shared" si="54"/>
        <v>0</v>
      </c>
      <c r="G56" s="18">
        <f t="shared" si="54"/>
        <v>0</v>
      </c>
      <c r="H56" s="18">
        <f t="shared" si="54"/>
        <v>0</v>
      </c>
      <c r="I56" s="16"/>
    </row>
    <row r="57">
      <c r="A57" s="16">
        <v>55.0</v>
      </c>
      <c r="B57" s="17" t="s">
        <v>120</v>
      </c>
      <c r="C57" s="17" t="s">
        <v>16</v>
      </c>
      <c r="D57" s="17" t="s">
        <v>121</v>
      </c>
      <c r="E57" s="18">
        <f t="shared" ref="E57:H57" si="55">countifs('Vulnerability List'!$F:$F,E$2,'Vulnerability List'!$J:$J,$D57)</f>
        <v>0</v>
      </c>
      <c r="F57" s="18">
        <f t="shared" si="55"/>
        <v>0</v>
      </c>
      <c r="G57" s="18">
        <f t="shared" si="55"/>
        <v>0</v>
      </c>
      <c r="H57" s="18">
        <f t="shared" si="55"/>
        <v>0</v>
      </c>
      <c r="I57" s="16"/>
    </row>
    <row r="58">
      <c r="A58" s="16">
        <v>56.0</v>
      </c>
      <c r="B58" s="17" t="s">
        <v>122</v>
      </c>
      <c r="C58" s="17" t="s">
        <v>16</v>
      </c>
      <c r="D58" s="17" t="s">
        <v>123</v>
      </c>
      <c r="E58" s="18">
        <f t="shared" ref="E58:H58" si="56">countifs('Vulnerability List'!$F:$F,E$2,'Vulnerability List'!$J:$J,$D58)</f>
        <v>0</v>
      </c>
      <c r="F58" s="18">
        <f t="shared" si="56"/>
        <v>0</v>
      </c>
      <c r="G58" s="18">
        <f t="shared" si="56"/>
        <v>0</v>
      </c>
      <c r="H58" s="18">
        <f t="shared" si="56"/>
        <v>0</v>
      </c>
      <c r="I58" s="16"/>
    </row>
    <row r="59">
      <c r="A59" s="16">
        <v>57.0</v>
      </c>
      <c r="B59" s="17" t="s">
        <v>124</v>
      </c>
      <c r="C59" s="17" t="s">
        <v>16</v>
      </c>
      <c r="D59" s="17" t="s">
        <v>125</v>
      </c>
      <c r="E59" s="18">
        <f t="shared" ref="E59:H59" si="57">countifs('Vulnerability List'!$F:$F,E$2,'Vulnerability List'!$J:$J,$D59)</f>
        <v>0</v>
      </c>
      <c r="F59" s="18">
        <f t="shared" si="57"/>
        <v>0</v>
      </c>
      <c r="G59" s="18">
        <f t="shared" si="57"/>
        <v>0</v>
      </c>
      <c r="H59" s="18">
        <f t="shared" si="57"/>
        <v>0</v>
      </c>
      <c r="I59" s="16"/>
    </row>
    <row r="60">
      <c r="A60" s="16">
        <v>58.0</v>
      </c>
      <c r="B60" s="17" t="s">
        <v>126</v>
      </c>
      <c r="C60" s="17" t="s">
        <v>16</v>
      </c>
      <c r="D60" s="17" t="s">
        <v>127</v>
      </c>
      <c r="E60" s="18">
        <f t="shared" ref="E60:H60" si="58">countifs('Vulnerability List'!$F:$F,E$2,'Vulnerability List'!$J:$J,$D60)</f>
        <v>0</v>
      </c>
      <c r="F60" s="18">
        <f t="shared" si="58"/>
        <v>0</v>
      </c>
      <c r="G60" s="18">
        <f t="shared" si="58"/>
        <v>0</v>
      </c>
      <c r="H60" s="18">
        <f t="shared" si="58"/>
        <v>0</v>
      </c>
      <c r="I60" s="16"/>
    </row>
    <row r="61">
      <c r="A61" s="16">
        <v>59.0</v>
      </c>
      <c r="B61" s="17" t="s">
        <v>128</v>
      </c>
      <c r="C61" s="17" t="s">
        <v>16</v>
      </c>
      <c r="D61" s="17" t="s">
        <v>129</v>
      </c>
      <c r="E61" s="18">
        <f t="shared" ref="E61:H61" si="59">countifs('Vulnerability List'!$F:$F,E$2,'Vulnerability List'!$J:$J,$D61)</f>
        <v>0</v>
      </c>
      <c r="F61" s="18">
        <f t="shared" si="59"/>
        <v>0</v>
      </c>
      <c r="G61" s="18">
        <f t="shared" si="59"/>
        <v>0</v>
      </c>
      <c r="H61" s="18">
        <f t="shared" si="59"/>
        <v>0</v>
      </c>
      <c r="I61" s="16"/>
    </row>
    <row r="62">
      <c r="A62" s="16">
        <v>60.0</v>
      </c>
      <c r="B62" s="17" t="s">
        <v>130</v>
      </c>
      <c r="C62" s="17" t="s">
        <v>16</v>
      </c>
      <c r="D62" s="17" t="s">
        <v>131</v>
      </c>
      <c r="E62" s="18">
        <f t="shared" ref="E62:H62" si="60">countifs('Vulnerability List'!$F:$F,E$2,'Vulnerability List'!$J:$J,$D62)</f>
        <v>0</v>
      </c>
      <c r="F62" s="18">
        <f t="shared" si="60"/>
        <v>0</v>
      </c>
      <c r="G62" s="18">
        <f t="shared" si="60"/>
        <v>0</v>
      </c>
      <c r="H62" s="18">
        <f t="shared" si="60"/>
        <v>0</v>
      </c>
      <c r="I62" s="16"/>
    </row>
    <row r="63">
      <c r="A63" s="16">
        <v>61.0</v>
      </c>
      <c r="B63" s="17" t="s">
        <v>132</v>
      </c>
      <c r="C63" s="17" t="s">
        <v>11</v>
      </c>
      <c r="D63" s="17" t="s">
        <v>133</v>
      </c>
      <c r="E63" s="18">
        <f t="shared" ref="E63:H63" si="61">countifs('Vulnerability List'!$F:$F,E$2,'Vulnerability List'!$J:$J,$D63)</f>
        <v>0</v>
      </c>
      <c r="F63" s="18">
        <f t="shared" si="61"/>
        <v>0</v>
      </c>
      <c r="G63" s="18">
        <f t="shared" si="61"/>
        <v>0</v>
      </c>
      <c r="H63" s="18">
        <f t="shared" si="61"/>
        <v>0</v>
      </c>
      <c r="I63" s="16"/>
    </row>
    <row r="64">
      <c r="A64" s="16">
        <v>62.0</v>
      </c>
      <c r="B64" s="17" t="s">
        <v>134</v>
      </c>
      <c r="C64" s="17" t="s">
        <v>11</v>
      </c>
      <c r="D64" s="17" t="s">
        <v>135</v>
      </c>
      <c r="E64" s="18">
        <f t="shared" ref="E64:H64" si="62">countifs('Vulnerability List'!$F:$F,E$2,'Vulnerability List'!$J:$J,$D64)</f>
        <v>0</v>
      </c>
      <c r="F64" s="18">
        <f t="shared" si="62"/>
        <v>0</v>
      </c>
      <c r="G64" s="18">
        <f t="shared" si="62"/>
        <v>0</v>
      </c>
      <c r="H64" s="18">
        <f t="shared" si="62"/>
        <v>0</v>
      </c>
      <c r="I64" s="16"/>
    </row>
    <row r="65">
      <c r="A65" s="16">
        <v>63.0</v>
      </c>
      <c r="B65" s="17" t="s">
        <v>136</v>
      </c>
      <c r="C65" s="17" t="s">
        <v>16</v>
      </c>
      <c r="D65" s="17" t="s">
        <v>137</v>
      </c>
      <c r="E65" s="18">
        <f t="shared" ref="E65:H65" si="63">countifs('Vulnerability List'!$F:$F,E$2,'Vulnerability List'!$J:$J,$D65)</f>
        <v>0</v>
      </c>
      <c r="F65" s="18">
        <f t="shared" si="63"/>
        <v>0</v>
      </c>
      <c r="G65" s="18">
        <f t="shared" si="63"/>
        <v>0</v>
      </c>
      <c r="H65" s="18">
        <f t="shared" si="63"/>
        <v>0</v>
      </c>
      <c r="I65" s="16"/>
    </row>
    <row r="66">
      <c r="A66" s="16">
        <v>64.0</v>
      </c>
      <c r="B66" s="17" t="s">
        <v>138</v>
      </c>
      <c r="C66" s="17" t="s">
        <v>16</v>
      </c>
      <c r="D66" s="17" t="s">
        <v>139</v>
      </c>
      <c r="E66" s="18">
        <f t="shared" ref="E66:H66" si="64">countifs('Vulnerability List'!$F:$F,E$2,'Vulnerability List'!$J:$J,$D66)</f>
        <v>0</v>
      </c>
      <c r="F66" s="18">
        <f t="shared" si="64"/>
        <v>0</v>
      </c>
      <c r="G66" s="18">
        <f t="shared" si="64"/>
        <v>0</v>
      </c>
      <c r="H66" s="18">
        <f t="shared" si="64"/>
        <v>0</v>
      </c>
      <c r="I66" s="16"/>
    </row>
    <row r="67">
      <c r="A67" s="16">
        <v>65.0</v>
      </c>
      <c r="B67" s="17" t="s">
        <v>140</v>
      </c>
      <c r="C67" s="17" t="s">
        <v>16</v>
      </c>
      <c r="D67" s="17" t="s">
        <v>141</v>
      </c>
      <c r="E67" s="18">
        <f t="shared" ref="E67:H67" si="65">countifs('Vulnerability List'!$F:$F,E$2,'Vulnerability List'!$J:$J,$D67)</f>
        <v>0</v>
      </c>
      <c r="F67" s="18">
        <f t="shared" si="65"/>
        <v>0</v>
      </c>
      <c r="G67" s="18">
        <f t="shared" si="65"/>
        <v>0</v>
      </c>
      <c r="H67" s="18">
        <f t="shared" si="65"/>
        <v>0</v>
      </c>
      <c r="I67" s="16"/>
    </row>
    <row r="68">
      <c r="A68" s="16">
        <v>66.0</v>
      </c>
      <c r="B68" s="17" t="s">
        <v>142</v>
      </c>
      <c r="C68" s="17" t="s">
        <v>16</v>
      </c>
      <c r="D68" s="17" t="s">
        <v>143</v>
      </c>
      <c r="E68" s="18">
        <f t="shared" ref="E68:H68" si="66">countifs('Vulnerability List'!$F:$F,E$2,'Vulnerability List'!$J:$J,$D68)</f>
        <v>0</v>
      </c>
      <c r="F68" s="18">
        <f t="shared" si="66"/>
        <v>0</v>
      </c>
      <c r="G68" s="18">
        <f t="shared" si="66"/>
        <v>0</v>
      </c>
      <c r="H68" s="18">
        <f t="shared" si="66"/>
        <v>0</v>
      </c>
      <c r="I68" s="16"/>
    </row>
    <row r="69">
      <c r="A69" s="16">
        <v>67.0</v>
      </c>
      <c r="B69" s="17" t="s">
        <v>144</v>
      </c>
      <c r="C69" s="17" t="s">
        <v>16</v>
      </c>
      <c r="D69" s="17" t="s">
        <v>145</v>
      </c>
      <c r="E69" s="18">
        <f t="shared" ref="E69:H69" si="67">countifs('Vulnerability List'!$F:$F,E$2,'Vulnerability List'!$J:$J,$D69)</f>
        <v>0</v>
      </c>
      <c r="F69" s="18">
        <f t="shared" si="67"/>
        <v>0</v>
      </c>
      <c r="G69" s="18">
        <f t="shared" si="67"/>
        <v>0</v>
      </c>
      <c r="H69" s="18">
        <f t="shared" si="67"/>
        <v>0</v>
      </c>
      <c r="I69" s="16"/>
    </row>
    <row r="70">
      <c r="A70" s="16">
        <v>68.0</v>
      </c>
      <c r="B70" s="17" t="s">
        <v>146</v>
      </c>
      <c r="C70" s="17" t="s">
        <v>16</v>
      </c>
      <c r="D70" s="17" t="s">
        <v>147</v>
      </c>
      <c r="E70" s="18">
        <f t="shared" ref="E70:H70" si="68">countifs('Vulnerability List'!$F:$F,E$2,'Vulnerability List'!$J:$J,$D70)</f>
        <v>0</v>
      </c>
      <c r="F70" s="18">
        <f t="shared" si="68"/>
        <v>0</v>
      </c>
      <c r="G70" s="18">
        <f t="shared" si="68"/>
        <v>0</v>
      </c>
      <c r="H70" s="18">
        <f t="shared" si="68"/>
        <v>0</v>
      </c>
      <c r="I70" s="16"/>
    </row>
    <row r="71">
      <c r="A71" s="16">
        <v>69.0</v>
      </c>
      <c r="B71" s="17" t="s">
        <v>148</v>
      </c>
      <c r="C71" s="17" t="s">
        <v>16</v>
      </c>
      <c r="D71" s="17" t="s">
        <v>149</v>
      </c>
      <c r="E71" s="18">
        <f t="shared" ref="E71:H71" si="69">countifs('Vulnerability List'!$F:$F,E$2,'Vulnerability List'!$J:$J,$D71)</f>
        <v>0</v>
      </c>
      <c r="F71" s="18">
        <f t="shared" si="69"/>
        <v>0</v>
      </c>
      <c r="G71" s="18">
        <f t="shared" si="69"/>
        <v>0</v>
      </c>
      <c r="H71" s="18">
        <f t="shared" si="69"/>
        <v>0</v>
      </c>
      <c r="I71" s="16"/>
    </row>
    <row r="72">
      <c r="A72" s="16">
        <v>70.0</v>
      </c>
      <c r="B72" s="17" t="s">
        <v>150</v>
      </c>
      <c r="C72" s="17" t="s">
        <v>16</v>
      </c>
      <c r="D72" s="17" t="s">
        <v>151</v>
      </c>
      <c r="E72" s="18">
        <f t="shared" ref="E72:H72" si="70">countifs('Vulnerability List'!$F:$F,E$2,'Vulnerability List'!$J:$J,$D72)</f>
        <v>0</v>
      </c>
      <c r="F72" s="18">
        <f t="shared" si="70"/>
        <v>0</v>
      </c>
      <c r="G72" s="18">
        <f t="shared" si="70"/>
        <v>0</v>
      </c>
      <c r="H72" s="18">
        <f t="shared" si="70"/>
        <v>0</v>
      </c>
      <c r="I72" s="16"/>
    </row>
    <row r="73">
      <c r="A73" s="16">
        <v>71.0</v>
      </c>
      <c r="B73" s="17" t="s">
        <v>152</v>
      </c>
      <c r="C73" s="17" t="s">
        <v>11</v>
      </c>
      <c r="D73" s="17" t="s">
        <v>153</v>
      </c>
      <c r="E73" s="18">
        <f t="shared" ref="E73:H73" si="71">countifs('Vulnerability List'!$F:$F,E$2,'Vulnerability List'!$J:$J,$D73)</f>
        <v>0</v>
      </c>
      <c r="F73" s="18">
        <f t="shared" si="71"/>
        <v>0</v>
      </c>
      <c r="G73" s="18">
        <f t="shared" si="71"/>
        <v>0</v>
      </c>
      <c r="H73" s="18">
        <f t="shared" si="71"/>
        <v>0</v>
      </c>
      <c r="I73" s="16"/>
    </row>
    <row r="74">
      <c r="A74" s="16">
        <v>72.0</v>
      </c>
      <c r="B74" s="17" t="s">
        <v>154</v>
      </c>
      <c r="C74" s="17" t="s">
        <v>16</v>
      </c>
      <c r="D74" s="17" t="s">
        <v>155</v>
      </c>
      <c r="E74" s="18">
        <f t="shared" ref="E74:H74" si="72">countifs('Vulnerability List'!$F:$F,E$2,'Vulnerability List'!$J:$J,$D74)</f>
        <v>0</v>
      </c>
      <c r="F74" s="18">
        <f t="shared" si="72"/>
        <v>0</v>
      </c>
      <c r="G74" s="18">
        <f t="shared" si="72"/>
        <v>0</v>
      </c>
      <c r="H74" s="18">
        <f t="shared" si="72"/>
        <v>0</v>
      </c>
      <c r="I74" s="16"/>
    </row>
    <row r="75">
      <c r="A75" s="16">
        <v>73.0</v>
      </c>
      <c r="B75" s="17" t="s">
        <v>156</v>
      </c>
      <c r="C75" s="17" t="s">
        <v>16</v>
      </c>
      <c r="D75" s="17" t="s">
        <v>157</v>
      </c>
      <c r="E75" s="18">
        <f t="shared" ref="E75:H75" si="73">countifs('Vulnerability List'!$F:$F,E$2,'Vulnerability List'!$J:$J,$D75)</f>
        <v>0</v>
      </c>
      <c r="F75" s="18">
        <f t="shared" si="73"/>
        <v>0</v>
      </c>
      <c r="G75" s="18">
        <f t="shared" si="73"/>
        <v>0</v>
      </c>
      <c r="H75" s="18">
        <f t="shared" si="73"/>
        <v>0</v>
      </c>
      <c r="I75" s="16"/>
    </row>
    <row r="76">
      <c r="A76" s="16">
        <v>74.0</v>
      </c>
      <c r="B76" s="17" t="s">
        <v>158</v>
      </c>
      <c r="C76" s="17" t="s">
        <v>16</v>
      </c>
      <c r="D76" s="17" t="s">
        <v>159</v>
      </c>
      <c r="E76" s="18">
        <f t="shared" ref="E76:H76" si="74">countifs('Vulnerability List'!$F:$F,E$2,'Vulnerability List'!$J:$J,$D76)</f>
        <v>0</v>
      </c>
      <c r="F76" s="18">
        <f t="shared" si="74"/>
        <v>0</v>
      </c>
      <c r="G76" s="18">
        <f t="shared" si="74"/>
        <v>0</v>
      </c>
      <c r="H76" s="18">
        <f t="shared" si="74"/>
        <v>0</v>
      </c>
      <c r="I76" s="16"/>
    </row>
    <row r="77">
      <c r="A77" s="16">
        <v>75.0</v>
      </c>
      <c r="B77" s="17" t="s">
        <v>160</v>
      </c>
      <c r="C77" s="17" t="s">
        <v>16</v>
      </c>
      <c r="D77" s="17" t="s">
        <v>161</v>
      </c>
      <c r="E77" s="18">
        <f t="shared" ref="E77:H77" si="75">countifs('Vulnerability List'!$F:$F,E$2,'Vulnerability List'!$J:$J,$D77)</f>
        <v>0</v>
      </c>
      <c r="F77" s="18">
        <f t="shared" si="75"/>
        <v>0</v>
      </c>
      <c r="G77" s="18">
        <f t="shared" si="75"/>
        <v>0</v>
      </c>
      <c r="H77" s="18">
        <f t="shared" si="75"/>
        <v>0</v>
      </c>
      <c r="I77" s="16"/>
    </row>
    <row r="78">
      <c r="A78" s="16">
        <v>76.0</v>
      </c>
      <c r="B78" s="17" t="s">
        <v>162</v>
      </c>
      <c r="C78" s="17" t="s">
        <v>16</v>
      </c>
      <c r="D78" s="17" t="s">
        <v>163</v>
      </c>
      <c r="E78" s="18">
        <f t="shared" ref="E78:H78" si="76">countifs('Vulnerability List'!$F:$F,E$2,'Vulnerability List'!$J:$J,$D78)</f>
        <v>0</v>
      </c>
      <c r="F78" s="18">
        <f t="shared" si="76"/>
        <v>0</v>
      </c>
      <c r="G78" s="18">
        <f t="shared" si="76"/>
        <v>0</v>
      </c>
      <c r="H78" s="18">
        <f t="shared" si="76"/>
        <v>0</v>
      </c>
      <c r="I78" s="16"/>
    </row>
    <row r="79">
      <c r="A79" s="16">
        <v>77.0</v>
      </c>
      <c r="B79" s="17" t="s">
        <v>164</v>
      </c>
      <c r="C79" s="17" t="s">
        <v>11</v>
      </c>
      <c r="D79" s="17" t="s">
        <v>165</v>
      </c>
      <c r="E79" s="18">
        <f t="shared" ref="E79:H79" si="77">countifs('Vulnerability List'!$F:$F,E$2,'Vulnerability List'!$J:$J,$D79)</f>
        <v>0</v>
      </c>
      <c r="F79" s="18">
        <f t="shared" si="77"/>
        <v>0</v>
      </c>
      <c r="G79" s="18">
        <f t="shared" si="77"/>
        <v>0</v>
      </c>
      <c r="H79" s="18">
        <f t="shared" si="77"/>
        <v>0</v>
      </c>
      <c r="I79" s="16"/>
    </row>
    <row r="80">
      <c r="A80" s="16">
        <v>78.0</v>
      </c>
      <c r="B80" s="17" t="s">
        <v>166</v>
      </c>
      <c r="C80" s="17" t="s">
        <v>16</v>
      </c>
      <c r="D80" s="17" t="s">
        <v>167</v>
      </c>
      <c r="E80" s="18">
        <f t="shared" ref="E80:H80" si="78">countifs('Vulnerability List'!$F:$F,E$2,'Vulnerability List'!$J:$J,$D80)</f>
        <v>0</v>
      </c>
      <c r="F80" s="18">
        <f t="shared" si="78"/>
        <v>0</v>
      </c>
      <c r="G80" s="18">
        <f t="shared" si="78"/>
        <v>0</v>
      </c>
      <c r="H80" s="18">
        <f t="shared" si="78"/>
        <v>0</v>
      </c>
      <c r="I80" s="16"/>
    </row>
    <row r="81">
      <c r="A81" s="16">
        <v>79.0</v>
      </c>
      <c r="B81" s="17" t="s">
        <v>168</v>
      </c>
      <c r="C81" s="17" t="s">
        <v>11</v>
      </c>
      <c r="D81" s="17" t="s">
        <v>169</v>
      </c>
      <c r="E81" s="18">
        <f t="shared" ref="E81:H81" si="79">countifs('Vulnerability List'!$F:$F,E$2,'Vulnerability List'!$J:$J,$D81)</f>
        <v>0</v>
      </c>
      <c r="F81" s="18">
        <f t="shared" si="79"/>
        <v>0</v>
      </c>
      <c r="G81" s="18">
        <f t="shared" si="79"/>
        <v>0</v>
      </c>
      <c r="H81" s="18">
        <f t="shared" si="79"/>
        <v>0</v>
      </c>
      <c r="I81" s="16"/>
    </row>
    <row r="82">
      <c r="A82" s="16">
        <v>80.0</v>
      </c>
      <c r="B82" s="17" t="s">
        <v>170</v>
      </c>
      <c r="C82" s="17" t="s">
        <v>16</v>
      </c>
      <c r="D82" s="17" t="s">
        <v>171</v>
      </c>
      <c r="E82" s="18">
        <f t="shared" ref="E82:H82" si="80">countifs('Vulnerability List'!$F:$F,E$2,'Vulnerability List'!$J:$J,$D82)</f>
        <v>0</v>
      </c>
      <c r="F82" s="18">
        <f t="shared" si="80"/>
        <v>0</v>
      </c>
      <c r="G82" s="18">
        <f t="shared" si="80"/>
        <v>0</v>
      </c>
      <c r="H82" s="18">
        <f t="shared" si="80"/>
        <v>0</v>
      </c>
      <c r="I82" s="16"/>
    </row>
    <row r="83">
      <c r="A83" s="16">
        <v>81.0</v>
      </c>
      <c r="B83" s="17" t="s">
        <v>172</v>
      </c>
      <c r="C83" s="17" t="s">
        <v>11</v>
      </c>
      <c r="D83" s="17" t="s">
        <v>173</v>
      </c>
      <c r="E83" s="18">
        <f t="shared" ref="E83:H83" si="81">countifs('Vulnerability List'!$F:$F,E$2,'Vulnerability List'!$J:$J,$D83)</f>
        <v>0</v>
      </c>
      <c r="F83" s="18">
        <f t="shared" si="81"/>
        <v>0</v>
      </c>
      <c r="G83" s="18">
        <f t="shared" si="81"/>
        <v>0</v>
      </c>
      <c r="H83" s="18">
        <f t="shared" si="81"/>
        <v>0</v>
      </c>
      <c r="I83" s="16"/>
    </row>
    <row r="84">
      <c r="A84" s="16">
        <v>82.0</v>
      </c>
      <c r="B84" s="17" t="s">
        <v>174</v>
      </c>
      <c r="C84" s="17" t="s">
        <v>11</v>
      </c>
      <c r="D84" s="17" t="s">
        <v>175</v>
      </c>
      <c r="E84" s="18">
        <f t="shared" ref="E84:H84" si="82">countifs('Vulnerability List'!$F:$F,E$2,'Vulnerability List'!$J:$J,$D84)</f>
        <v>0</v>
      </c>
      <c r="F84" s="18">
        <f t="shared" si="82"/>
        <v>0</v>
      </c>
      <c r="G84" s="18">
        <f t="shared" si="82"/>
        <v>0</v>
      </c>
      <c r="H84" s="18">
        <f t="shared" si="82"/>
        <v>0</v>
      </c>
      <c r="I84" s="16"/>
    </row>
    <row r="85">
      <c r="A85" s="16">
        <v>83.0</v>
      </c>
      <c r="B85" s="17" t="s">
        <v>176</v>
      </c>
      <c r="C85" s="17" t="s">
        <v>11</v>
      </c>
      <c r="D85" s="17" t="s">
        <v>177</v>
      </c>
      <c r="E85" s="18">
        <f t="shared" ref="E85:H85" si="83">countifs('Vulnerability List'!$F:$F,E$2,'Vulnerability List'!$J:$J,$D85)</f>
        <v>0</v>
      </c>
      <c r="F85" s="18">
        <f t="shared" si="83"/>
        <v>0</v>
      </c>
      <c r="G85" s="18">
        <f t="shared" si="83"/>
        <v>0</v>
      </c>
      <c r="H85" s="18">
        <f t="shared" si="83"/>
        <v>0</v>
      </c>
      <c r="I85" s="16"/>
    </row>
    <row r="86">
      <c r="A86" s="16">
        <v>84.0</v>
      </c>
      <c r="B86" s="17" t="s">
        <v>178</v>
      </c>
      <c r="C86" s="17" t="s">
        <v>16</v>
      </c>
      <c r="D86" s="17" t="s">
        <v>179</v>
      </c>
      <c r="E86" s="18">
        <f t="shared" ref="E86:H86" si="84">countifs('Vulnerability List'!$F:$F,E$2,'Vulnerability List'!$J:$J,$D86)</f>
        <v>0</v>
      </c>
      <c r="F86" s="18">
        <f t="shared" si="84"/>
        <v>0</v>
      </c>
      <c r="G86" s="18">
        <f t="shared" si="84"/>
        <v>0</v>
      </c>
      <c r="H86" s="18">
        <f t="shared" si="84"/>
        <v>0</v>
      </c>
      <c r="I86" s="16"/>
    </row>
    <row r="87">
      <c r="A87" s="16">
        <v>85.0</v>
      </c>
      <c r="B87" s="17" t="s">
        <v>180</v>
      </c>
      <c r="C87" s="17" t="s">
        <v>16</v>
      </c>
      <c r="D87" s="17" t="s">
        <v>181</v>
      </c>
      <c r="E87" s="18">
        <f t="shared" ref="E87:H87" si="85">countifs('Vulnerability List'!$F:$F,E$2,'Vulnerability List'!$J:$J,$D87)</f>
        <v>0</v>
      </c>
      <c r="F87" s="18">
        <f t="shared" si="85"/>
        <v>0</v>
      </c>
      <c r="G87" s="18">
        <f t="shared" si="85"/>
        <v>0</v>
      </c>
      <c r="H87" s="18">
        <f t="shared" si="85"/>
        <v>0</v>
      </c>
      <c r="I87" s="16"/>
    </row>
    <row r="88">
      <c r="A88" s="16">
        <v>86.0</v>
      </c>
      <c r="B88" s="17" t="s">
        <v>182</v>
      </c>
      <c r="C88" s="17" t="s">
        <v>16</v>
      </c>
      <c r="D88" s="17" t="s">
        <v>183</v>
      </c>
      <c r="E88" s="18">
        <f t="shared" ref="E88:H88" si="86">countifs('Vulnerability List'!$F:$F,E$2,'Vulnerability List'!$J:$J,$D88)</f>
        <v>0</v>
      </c>
      <c r="F88" s="18">
        <f t="shared" si="86"/>
        <v>0</v>
      </c>
      <c r="G88" s="18">
        <f t="shared" si="86"/>
        <v>0</v>
      </c>
      <c r="H88" s="18">
        <f t="shared" si="86"/>
        <v>0</v>
      </c>
      <c r="I88" s="16"/>
    </row>
    <row r="89">
      <c r="A89" s="16">
        <v>87.0</v>
      </c>
      <c r="B89" s="17" t="s">
        <v>184</v>
      </c>
      <c r="C89" s="17" t="s">
        <v>16</v>
      </c>
      <c r="D89" s="17" t="s">
        <v>185</v>
      </c>
      <c r="E89" s="18">
        <f t="shared" ref="E89:H89" si="87">countifs('Vulnerability List'!$F:$F,E$2,'Vulnerability List'!$J:$J,$D89)</f>
        <v>0</v>
      </c>
      <c r="F89" s="18">
        <f t="shared" si="87"/>
        <v>0</v>
      </c>
      <c r="G89" s="18">
        <f t="shared" si="87"/>
        <v>0</v>
      </c>
      <c r="H89" s="18">
        <f t="shared" si="87"/>
        <v>0</v>
      </c>
      <c r="I89" s="16"/>
    </row>
    <row r="90">
      <c r="A90" s="16">
        <v>88.0</v>
      </c>
      <c r="B90" s="17" t="s">
        <v>186</v>
      </c>
      <c r="C90" s="17" t="s">
        <v>16</v>
      </c>
      <c r="D90" s="17" t="s">
        <v>187</v>
      </c>
      <c r="E90" s="18">
        <f t="shared" ref="E90:H90" si="88">countifs('Vulnerability List'!$F:$F,E$2,'Vulnerability List'!$J:$J,$D90)</f>
        <v>0</v>
      </c>
      <c r="F90" s="18">
        <f t="shared" si="88"/>
        <v>0</v>
      </c>
      <c r="G90" s="18">
        <f t="shared" si="88"/>
        <v>0</v>
      </c>
      <c r="H90" s="18">
        <f t="shared" si="88"/>
        <v>0</v>
      </c>
      <c r="I90" s="16"/>
    </row>
    <row r="91">
      <c r="A91" s="16">
        <v>89.0</v>
      </c>
      <c r="B91" s="17" t="s">
        <v>188</v>
      </c>
      <c r="C91" s="17" t="s">
        <v>16</v>
      </c>
      <c r="D91" s="17" t="s">
        <v>189</v>
      </c>
      <c r="E91" s="18">
        <f t="shared" ref="E91:H91" si="89">countifs('Vulnerability List'!$F:$F,E$2,'Vulnerability List'!$J:$J,$D91)</f>
        <v>0</v>
      </c>
      <c r="F91" s="18">
        <f t="shared" si="89"/>
        <v>0</v>
      </c>
      <c r="G91" s="18">
        <f t="shared" si="89"/>
        <v>0</v>
      </c>
      <c r="H91" s="18">
        <f t="shared" si="89"/>
        <v>0</v>
      </c>
      <c r="I91" s="16"/>
    </row>
    <row r="92">
      <c r="A92" s="16">
        <v>90.0</v>
      </c>
      <c r="B92" s="17" t="s">
        <v>190</v>
      </c>
      <c r="C92" s="17" t="s">
        <v>16</v>
      </c>
      <c r="D92" s="17" t="s">
        <v>191</v>
      </c>
      <c r="E92" s="18">
        <f t="shared" ref="E92:H92" si="90">countifs('Vulnerability List'!$F:$F,E$2,'Vulnerability List'!$J:$J,$D92)</f>
        <v>0</v>
      </c>
      <c r="F92" s="18">
        <f t="shared" si="90"/>
        <v>0</v>
      </c>
      <c r="G92" s="18">
        <f t="shared" si="90"/>
        <v>0</v>
      </c>
      <c r="H92" s="18">
        <f t="shared" si="90"/>
        <v>0</v>
      </c>
      <c r="I92" s="16"/>
    </row>
    <row r="93">
      <c r="A93" s="16">
        <v>91.0</v>
      </c>
      <c r="B93" s="17" t="s">
        <v>192</v>
      </c>
      <c r="C93" s="17" t="s">
        <v>16</v>
      </c>
      <c r="D93" s="17" t="s">
        <v>193</v>
      </c>
      <c r="E93" s="18">
        <f t="shared" ref="E93:H93" si="91">countifs('Vulnerability List'!$F:$F,E$2,'Vulnerability List'!$J:$J,$D93)</f>
        <v>0</v>
      </c>
      <c r="F93" s="18">
        <f t="shared" si="91"/>
        <v>0</v>
      </c>
      <c r="G93" s="18">
        <f t="shared" si="91"/>
        <v>0</v>
      </c>
      <c r="H93" s="18">
        <f t="shared" si="91"/>
        <v>0</v>
      </c>
      <c r="I93" s="16"/>
    </row>
    <row r="94">
      <c r="A94" s="16">
        <v>92.0</v>
      </c>
      <c r="B94" s="17" t="s">
        <v>194</v>
      </c>
      <c r="C94" s="17" t="s">
        <v>16</v>
      </c>
      <c r="D94" s="17" t="s">
        <v>195</v>
      </c>
      <c r="E94" s="18">
        <f t="shared" ref="E94:H94" si="92">countifs('Vulnerability List'!$F:$F,E$2,'Vulnerability List'!$J:$J,$D94)</f>
        <v>0</v>
      </c>
      <c r="F94" s="18">
        <f t="shared" si="92"/>
        <v>0</v>
      </c>
      <c r="G94" s="18">
        <f t="shared" si="92"/>
        <v>0</v>
      </c>
      <c r="H94" s="18">
        <f t="shared" si="92"/>
        <v>0</v>
      </c>
      <c r="I94" s="16"/>
    </row>
    <row r="95">
      <c r="A95" s="16">
        <v>93.0</v>
      </c>
      <c r="B95" s="17" t="s">
        <v>196</v>
      </c>
      <c r="C95" s="17" t="s">
        <v>16</v>
      </c>
      <c r="D95" s="17" t="s">
        <v>197</v>
      </c>
      <c r="E95" s="18">
        <f t="shared" ref="E95:H95" si="93">countifs('Vulnerability List'!$F:$F,E$2,'Vulnerability List'!$J:$J,$D95)</f>
        <v>0</v>
      </c>
      <c r="F95" s="18">
        <f t="shared" si="93"/>
        <v>0</v>
      </c>
      <c r="G95" s="18">
        <f t="shared" si="93"/>
        <v>0</v>
      </c>
      <c r="H95" s="18">
        <f t="shared" si="93"/>
        <v>0</v>
      </c>
      <c r="I95" s="16"/>
    </row>
    <row r="96">
      <c r="A96" s="16">
        <v>94.0</v>
      </c>
      <c r="B96" s="17" t="s">
        <v>198</v>
      </c>
      <c r="C96" s="17" t="s">
        <v>16</v>
      </c>
      <c r="D96" s="17" t="s">
        <v>199</v>
      </c>
      <c r="E96" s="18">
        <f t="shared" ref="E96:H96" si="94">countifs('Vulnerability List'!$F:$F,E$2,'Vulnerability List'!$J:$J,$D96)</f>
        <v>0</v>
      </c>
      <c r="F96" s="18">
        <f t="shared" si="94"/>
        <v>0</v>
      </c>
      <c r="G96" s="18">
        <f t="shared" si="94"/>
        <v>0</v>
      </c>
      <c r="H96" s="18">
        <f t="shared" si="94"/>
        <v>0</v>
      </c>
      <c r="I96" s="16"/>
    </row>
    <row r="97">
      <c r="A97" s="16">
        <v>95.0</v>
      </c>
      <c r="B97" s="17" t="s">
        <v>200</v>
      </c>
      <c r="C97" s="17" t="s">
        <v>16</v>
      </c>
      <c r="D97" s="17" t="s">
        <v>201</v>
      </c>
      <c r="E97" s="18">
        <f t="shared" ref="E97:H97" si="95">countifs('Vulnerability List'!$F:$F,E$2,'Vulnerability List'!$J:$J,$D97)</f>
        <v>0</v>
      </c>
      <c r="F97" s="18">
        <f t="shared" si="95"/>
        <v>0</v>
      </c>
      <c r="G97" s="18">
        <f t="shared" si="95"/>
        <v>0</v>
      </c>
      <c r="H97" s="18">
        <f t="shared" si="95"/>
        <v>0</v>
      </c>
      <c r="I97" s="16"/>
    </row>
    <row r="98">
      <c r="A98" s="16">
        <v>96.0</v>
      </c>
      <c r="B98" s="17" t="s">
        <v>202</v>
      </c>
      <c r="C98" s="17" t="s">
        <v>16</v>
      </c>
      <c r="D98" s="17" t="s">
        <v>203</v>
      </c>
      <c r="E98" s="18">
        <f t="shared" ref="E98:H98" si="96">countifs('Vulnerability List'!$F:$F,E$2,'Vulnerability List'!$J:$J,$D98)</f>
        <v>0</v>
      </c>
      <c r="F98" s="18">
        <f t="shared" si="96"/>
        <v>0</v>
      </c>
      <c r="G98" s="18">
        <f t="shared" si="96"/>
        <v>0</v>
      </c>
      <c r="H98" s="18">
        <f t="shared" si="96"/>
        <v>0</v>
      </c>
      <c r="I98" s="16"/>
    </row>
    <row r="99">
      <c r="A99" s="16">
        <v>97.0</v>
      </c>
      <c r="B99" s="17" t="s">
        <v>204</v>
      </c>
      <c r="C99" s="17" t="s">
        <v>16</v>
      </c>
      <c r="D99" s="17" t="s">
        <v>205</v>
      </c>
      <c r="E99" s="18">
        <f t="shared" ref="E99:H99" si="97">countifs('Vulnerability List'!$F:$F,E$2,'Vulnerability List'!$J:$J,$D99)</f>
        <v>0</v>
      </c>
      <c r="F99" s="18">
        <f t="shared" si="97"/>
        <v>0</v>
      </c>
      <c r="G99" s="18">
        <f t="shared" si="97"/>
        <v>0</v>
      </c>
      <c r="H99" s="18">
        <f t="shared" si="97"/>
        <v>0</v>
      </c>
      <c r="I99" s="16"/>
    </row>
    <row r="100">
      <c r="A100" s="16">
        <v>98.0</v>
      </c>
      <c r="B100" s="17" t="s">
        <v>206</v>
      </c>
      <c r="C100" s="17" t="s">
        <v>16</v>
      </c>
      <c r="D100" s="17" t="s">
        <v>207</v>
      </c>
      <c r="E100" s="18">
        <f t="shared" ref="E100:H100" si="98">countifs('Vulnerability List'!$F:$F,E$2,'Vulnerability List'!$J:$J,$D100)</f>
        <v>0</v>
      </c>
      <c r="F100" s="18">
        <f t="shared" si="98"/>
        <v>0</v>
      </c>
      <c r="G100" s="18">
        <f t="shared" si="98"/>
        <v>0</v>
      </c>
      <c r="H100" s="18">
        <f t="shared" si="98"/>
        <v>0</v>
      </c>
      <c r="I100" s="16"/>
    </row>
    <row r="101">
      <c r="A101" s="16">
        <v>99.0</v>
      </c>
      <c r="B101" s="17" t="s">
        <v>208</v>
      </c>
      <c r="C101" s="17" t="s">
        <v>16</v>
      </c>
      <c r="D101" s="17" t="s">
        <v>209</v>
      </c>
      <c r="E101" s="18">
        <f t="shared" ref="E101:H101" si="99">countifs('Vulnerability List'!$F:$F,E$2,'Vulnerability List'!$J:$J,$D101)</f>
        <v>0</v>
      </c>
      <c r="F101" s="18">
        <f t="shared" si="99"/>
        <v>0</v>
      </c>
      <c r="G101" s="18">
        <f t="shared" si="99"/>
        <v>0</v>
      </c>
      <c r="H101" s="18">
        <f t="shared" si="99"/>
        <v>0</v>
      </c>
      <c r="I101" s="16"/>
    </row>
    <row r="102">
      <c r="A102" s="16">
        <v>100.0</v>
      </c>
      <c r="B102" s="17" t="s">
        <v>210</v>
      </c>
      <c r="C102" s="17" t="s">
        <v>16</v>
      </c>
      <c r="D102" s="17" t="s">
        <v>211</v>
      </c>
      <c r="E102" s="18">
        <f t="shared" ref="E102:H102" si="100">countifs('Vulnerability List'!$F:$F,E$2,'Vulnerability List'!$J:$J,$D102)</f>
        <v>0</v>
      </c>
      <c r="F102" s="18">
        <f t="shared" si="100"/>
        <v>0</v>
      </c>
      <c r="G102" s="18">
        <f t="shared" si="100"/>
        <v>0</v>
      </c>
      <c r="H102" s="18">
        <f t="shared" si="100"/>
        <v>0</v>
      </c>
      <c r="I102" s="16"/>
    </row>
    <row r="103">
      <c r="A103" s="16">
        <v>101.0</v>
      </c>
      <c r="B103" s="17" t="s">
        <v>212</v>
      </c>
      <c r="C103" s="17" t="s">
        <v>16</v>
      </c>
      <c r="D103" s="17" t="s">
        <v>213</v>
      </c>
      <c r="E103" s="18">
        <f t="shared" ref="E103:H103" si="101">countifs('Vulnerability List'!$F:$F,E$2,'Vulnerability List'!$J:$J,$D103)</f>
        <v>0</v>
      </c>
      <c r="F103" s="18">
        <f t="shared" si="101"/>
        <v>0</v>
      </c>
      <c r="G103" s="18">
        <f t="shared" si="101"/>
        <v>0</v>
      </c>
      <c r="H103" s="18">
        <f t="shared" si="101"/>
        <v>0</v>
      </c>
      <c r="I103" s="16"/>
    </row>
    <row r="104">
      <c r="A104" s="16">
        <v>102.0</v>
      </c>
      <c r="B104" s="17" t="s">
        <v>214</v>
      </c>
      <c r="C104" s="17" t="s">
        <v>16</v>
      </c>
      <c r="D104" s="17" t="s">
        <v>215</v>
      </c>
      <c r="E104" s="18">
        <f t="shared" ref="E104:H104" si="102">countifs('Vulnerability List'!$F:$F,E$2,'Vulnerability List'!$J:$J,$D104)</f>
        <v>0</v>
      </c>
      <c r="F104" s="18">
        <f t="shared" si="102"/>
        <v>0</v>
      </c>
      <c r="G104" s="18">
        <f t="shared" si="102"/>
        <v>0</v>
      </c>
      <c r="H104" s="18">
        <f t="shared" si="102"/>
        <v>0</v>
      </c>
      <c r="I104" s="16"/>
    </row>
    <row r="105">
      <c r="A105" s="16">
        <v>103.0</v>
      </c>
      <c r="B105" s="17" t="s">
        <v>216</v>
      </c>
      <c r="C105" s="17" t="s">
        <v>16</v>
      </c>
      <c r="D105" s="17" t="s">
        <v>217</v>
      </c>
      <c r="E105" s="18">
        <f t="shared" ref="E105:H105" si="103">countifs('Vulnerability List'!$F:$F,E$2,'Vulnerability List'!$J:$J,$D105)</f>
        <v>0</v>
      </c>
      <c r="F105" s="18">
        <f t="shared" si="103"/>
        <v>0</v>
      </c>
      <c r="G105" s="18">
        <f t="shared" si="103"/>
        <v>0</v>
      </c>
      <c r="H105" s="18">
        <f t="shared" si="103"/>
        <v>0</v>
      </c>
      <c r="I105" s="16"/>
    </row>
    <row r="106">
      <c r="A106" s="16">
        <v>104.0</v>
      </c>
      <c r="B106" s="17" t="s">
        <v>218</v>
      </c>
      <c r="C106" s="17" t="s">
        <v>16</v>
      </c>
      <c r="D106" s="17" t="s">
        <v>219</v>
      </c>
      <c r="E106" s="18">
        <f t="shared" ref="E106:H106" si="104">countifs('Vulnerability List'!$F:$F,E$2,'Vulnerability List'!$J:$J,$D106)</f>
        <v>0</v>
      </c>
      <c r="F106" s="18">
        <f t="shared" si="104"/>
        <v>0</v>
      </c>
      <c r="G106" s="18">
        <f t="shared" si="104"/>
        <v>0</v>
      </c>
      <c r="H106" s="18">
        <f t="shared" si="104"/>
        <v>0</v>
      </c>
      <c r="I106" s="16"/>
    </row>
    <row r="107">
      <c r="A107" s="16">
        <v>105.0</v>
      </c>
      <c r="B107" s="17" t="s">
        <v>220</v>
      </c>
      <c r="C107" s="17" t="s">
        <v>16</v>
      </c>
      <c r="D107" s="17" t="s">
        <v>221</v>
      </c>
      <c r="E107" s="18">
        <f t="shared" ref="E107:H107" si="105">countifs('Vulnerability List'!$F:$F,E$2,'Vulnerability List'!$J:$J,$D107)</f>
        <v>0</v>
      </c>
      <c r="F107" s="18">
        <f t="shared" si="105"/>
        <v>0</v>
      </c>
      <c r="G107" s="18">
        <f t="shared" si="105"/>
        <v>0</v>
      </c>
      <c r="H107" s="18">
        <f t="shared" si="105"/>
        <v>0</v>
      </c>
      <c r="I107" s="16"/>
    </row>
    <row r="108">
      <c r="A108" s="16">
        <v>106.0</v>
      </c>
      <c r="B108" s="17" t="s">
        <v>222</v>
      </c>
      <c r="C108" s="17" t="s">
        <v>16</v>
      </c>
      <c r="D108" s="17" t="s">
        <v>223</v>
      </c>
      <c r="E108" s="18">
        <f t="shared" ref="E108:H108" si="106">countifs('Vulnerability List'!$F:$F,E$2,'Vulnerability List'!$J:$J,$D108)</f>
        <v>0</v>
      </c>
      <c r="F108" s="18">
        <f t="shared" si="106"/>
        <v>0</v>
      </c>
      <c r="G108" s="18">
        <f t="shared" si="106"/>
        <v>0</v>
      </c>
      <c r="H108" s="18">
        <f t="shared" si="106"/>
        <v>0</v>
      </c>
      <c r="I108" s="16"/>
    </row>
    <row r="109">
      <c r="A109" s="16">
        <v>107.0</v>
      </c>
      <c r="B109" s="17" t="s">
        <v>224</v>
      </c>
      <c r="C109" s="17" t="s">
        <v>16</v>
      </c>
      <c r="D109" s="17" t="s">
        <v>225</v>
      </c>
      <c r="E109" s="18">
        <f t="shared" ref="E109:H109" si="107">countifs('Vulnerability List'!$F:$F,E$2,'Vulnerability List'!$J:$J,$D109)</f>
        <v>0</v>
      </c>
      <c r="F109" s="18">
        <f t="shared" si="107"/>
        <v>0</v>
      </c>
      <c r="G109" s="18">
        <f t="shared" si="107"/>
        <v>0</v>
      </c>
      <c r="H109" s="18">
        <f t="shared" si="107"/>
        <v>0</v>
      </c>
      <c r="I109" s="16"/>
    </row>
    <row r="110">
      <c r="A110" s="16">
        <v>108.0</v>
      </c>
      <c r="B110" s="17" t="s">
        <v>226</v>
      </c>
      <c r="C110" s="17" t="s">
        <v>16</v>
      </c>
      <c r="D110" s="17" t="s">
        <v>227</v>
      </c>
      <c r="E110" s="18">
        <f t="shared" ref="E110:H110" si="108">countifs('Vulnerability List'!$F:$F,E$2,'Vulnerability List'!$J:$J,$D110)</f>
        <v>0</v>
      </c>
      <c r="F110" s="18">
        <f t="shared" si="108"/>
        <v>0</v>
      </c>
      <c r="G110" s="18">
        <f t="shared" si="108"/>
        <v>0</v>
      </c>
      <c r="H110" s="18">
        <f t="shared" si="108"/>
        <v>0</v>
      </c>
      <c r="I110" s="16"/>
    </row>
    <row r="111">
      <c r="A111" s="16">
        <v>109.0</v>
      </c>
      <c r="B111" s="17" t="s">
        <v>228</v>
      </c>
      <c r="C111" s="17" t="s">
        <v>11</v>
      </c>
      <c r="D111" s="17" t="s">
        <v>229</v>
      </c>
      <c r="E111" s="18">
        <f t="shared" ref="E111:H111" si="109">countifs('Vulnerability List'!$F:$F,E$2,'Vulnerability List'!$J:$J,$D111)</f>
        <v>0</v>
      </c>
      <c r="F111" s="18">
        <f t="shared" si="109"/>
        <v>0</v>
      </c>
      <c r="G111" s="18">
        <f t="shared" si="109"/>
        <v>0</v>
      </c>
      <c r="H111" s="18">
        <f t="shared" si="109"/>
        <v>0</v>
      </c>
      <c r="I111" s="16"/>
    </row>
    <row r="112">
      <c r="A112" s="16">
        <v>110.0</v>
      </c>
      <c r="B112" s="17" t="s">
        <v>230</v>
      </c>
      <c r="C112" s="17" t="s">
        <v>16</v>
      </c>
      <c r="D112" s="17" t="s">
        <v>231</v>
      </c>
      <c r="E112" s="18">
        <f t="shared" ref="E112:H112" si="110">countifs('Vulnerability List'!$F:$F,E$2,'Vulnerability List'!$J:$J,$D112)</f>
        <v>0</v>
      </c>
      <c r="F112" s="18">
        <f t="shared" si="110"/>
        <v>0</v>
      </c>
      <c r="G112" s="18">
        <f t="shared" si="110"/>
        <v>0</v>
      </c>
      <c r="H112" s="18">
        <f t="shared" si="110"/>
        <v>0</v>
      </c>
      <c r="I112" s="16"/>
    </row>
    <row r="113">
      <c r="A113" s="16">
        <v>111.0</v>
      </c>
      <c r="B113" s="17" t="s">
        <v>232</v>
      </c>
      <c r="C113" s="17" t="s">
        <v>16</v>
      </c>
      <c r="D113" s="17" t="s">
        <v>233</v>
      </c>
      <c r="E113" s="18">
        <f t="shared" ref="E113:H113" si="111">countifs('Vulnerability List'!$F:$F,E$2,'Vulnerability List'!$J:$J,$D113)</f>
        <v>0</v>
      </c>
      <c r="F113" s="18">
        <f t="shared" si="111"/>
        <v>0</v>
      </c>
      <c r="G113" s="18">
        <f t="shared" si="111"/>
        <v>0</v>
      </c>
      <c r="H113" s="18">
        <f t="shared" si="111"/>
        <v>0</v>
      </c>
      <c r="I113" s="16"/>
    </row>
    <row r="114">
      <c r="A114" s="16">
        <v>112.0</v>
      </c>
      <c r="B114" s="17" t="s">
        <v>234</v>
      </c>
      <c r="C114" s="17" t="s">
        <v>11</v>
      </c>
      <c r="D114" s="17" t="s">
        <v>235</v>
      </c>
      <c r="E114" s="18">
        <f t="shared" ref="E114:H114" si="112">countifs('Vulnerability List'!$F:$F,E$2,'Vulnerability List'!$J:$J,$D114)</f>
        <v>0</v>
      </c>
      <c r="F114" s="18">
        <f t="shared" si="112"/>
        <v>0</v>
      </c>
      <c r="G114" s="18">
        <f t="shared" si="112"/>
        <v>0</v>
      </c>
      <c r="H114" s="18">
        <f t="shared" si="112"/>
        <v>0</v>
      </c>
      <c r="I114" s="16"/>
    </row>
    <row r="115">
      <c r="A115" s="16">
        <v>113.0</v>
      </c>
      <c r="B115" s="17" t="s">
        <v>236</v>
      </c>
      <c r="C115" s="17" t="s">
        <v>11</v>
      </c>
      <c r="D115" s="17" t="s">
        <v>237</v>
      </c>
      <c r="E115" s="18">
        <f t="shared" ref="E115:H115" si="113">countifs('Vulnerability List'!$F:$F,E$2,'Vulnerability List'!$J:$J,$D115)</f>
        <v>0</v>
      </c>
      <c r="F115" s="18">
        <f t="shared" si="113"/>
        <v>0</v>
      </c>
      <c r="G115" s="18">
        <f t="shared" si="113"/>
        <v>0</v>
      </c>
      <c r="H115" s="18">
        <f t="shared" si="113"/>
        <v>0</v>
      </c>
      <c r="I115" s="16"/>
    </row>
    <row r="116">
      <c r="A116" s="16">
        <v>114.0</v>
      </c>
      <c r="B116" s="17" t="s">
        <v>238</v>
      </c>
      <c r="C116" s="17" t="s">
        <v>11</v>
      </c>
      <c r="D116" s="17" t="s">
        <v>239</v>
      </c>
      <c r="E116" s="18">
        <f t="shared" ref="E116:H116" si="114">countifs('Vulnerability List'!$F:$F,E$2,'Vulnerability List'!$J:$J,$D116)</f>
        <v>0</v>
      </c>
      <c r="F116" s="18">
        <f t="shared" si="114"/>
        <v>0</v>
      </c>
      <c r="G116" s="18">
        <f t="shared" si="114"/>
        <v>0</v>
      </c>
      <c r="H116" s="18">
        <f t="shared" si="114"/>
        <v>0</v>
      </c>
      <c r="I116" s="16"/>
    </row>
    <row r="117">
      <c r="A117" s="16">
        <v>115.0</v>
      </c>
      <c r="B117" s="17" t="s">
        <v>240</v>
      </c>
      <c r="C117" s="17" t="s">
        <v>16</v>
      </c>
      <c r="D117" s="17" t="s">
        <v>241</v>
      </c>
      <c r="E117" s="18">
        <f t="shared" ref="E117:H117" si="115">countifs('Vulnerability List'!$F:$F,E$2,'Vulnerability List'!$J:$J,$D117)</f>
        <v>0</v>
      </c>
      <c r="F117" s="18">
        <f t="shared" si="115"/>
        <v>0</v>
      </c>
      <c r="G117" s="18">
        <f t="shared" si="115"/>
        <v>0</v>
      </c>
      <c r="H117" s="18">
        <f t="shared" si="115"/>
        <v>0</v>
      </c>
      <c r="I117" s="16"/>
    </row>
    <row r="118">
      <c r="A118" s="16">
        <v>116.0</v>
      </c>
      <c r="B118" s="17" t="s">
        <v>242</v>
      </c>
      <c r="C118" s="17" t="s">
        <v>16</v>
      </c>
      <c r="D118" s="17" t="s">
        <v>243</v>
      </c>
      <c r="E118" s="18">
        <f t="shared" ref="E118:H118" si="116">countifs('Vulnerability List'!$F:$F,E$2,'Vulnerability List'!$J:$J,$D118)</f>
        <v>0</v>
      </c>
      <c r="F118" s="18">
        <f t="shared" si="116"/>
        <v>0</v>
      </c>
      <c r="G118" s="18">
        <f t="shared" si="116"/>
        <v>0</v>
      </c>
      <c r="H118" s="18">
        <f t="shared" si="116"/>
        <v>0</v>
      </c>
      <c r="I118" s="16"/>
    </row>
    <row r="119">
      <c r="A119" s="16">
        <v>117.0</v>
      </c>
      <c r="B119" s="17" t="s">
        <v>244</v>
      </c>
      <c r="C119" s="17" t="s">
        <v>16</v>
      </c>
      <c r="D119" s="17" t="s">
        <v>245</v>
      </c>
      <c r="E119" s="18">
        <f t="shared" ref="E119:H119" si="117">countifs('Vulnerability List'!$F:$F,E$2,'Vulnerability List'!$J:$J,$D119)</f>
        <v>0</v>
      </c>
      <c r="F119" s="18">
        <f t="shared" si="117"/>
        <v>0</v>
      </c>
      <c r="G119" s="18">
        <f t="shared" si="117"/>
        <v>0</v>
      </c>
      <c r="H119" s="18">
        <f t="shared" si="117"/>
        <v>0</v>
      </c>
      <c r="I119" s="16"/>
    </row>
    <row r="120">
      <c r="A120" s="16">
        <v>118.0</v>
      </c>
      <c r="B120" s="17" t="s">
        <v>246</v>
      </c>
      <c r="C120" s="17" t="s">
        <v>16</v>
      </c>
      <c r="D120" s="17" t="s">
        <v>247</v>
      </c>
      <c r="E120" s="18">
        <f t="shared" ref="E120:H120" si="118">countifs('Vulnerability List'!$F:$F,E$2,'Vulnerability List'!$J:$J,$D120)</f>
        <v>0</v>
      </c>
      <c r="F120" s="18">
        <f t="shared" si="118"/>
        <v>0</v>
      </c>
      <c r="G120" s="18">
        <f t="shared" si="118"/>
        <v>0</v>
      </c>
      <c r="H120" s="18">
        <f t="shared" si="118"/>
        <v>0</v>
      </c>
      <c r="I120" s="16"/>
    </row>
    <row r="121">
      <c r="A121" s="16">
        <v>119.0</v>
      </c>
      <c r="B121" s="17" t="s">
        <v>248</v>
      </c>
      <c r="C121" s="17" t="s">
        <v>16</v>
      </c>
      <c r="D121" s="17" t="s">
        <v>249</v>
      </c>
      <c r="E121" s="18">
        <f t="shared" ref="E121:H121" si="119">countifs('Vulnerability List'!$F:$F,E$2,'Vulnerability List'!$J:$J,$D121)</f>
        <v>0</v>
      </c>
      <c r="F121" s="18">
        <f t="shared" si="119"/>
        <v>0</v>
      </c>
      <c r="G121" s="18">
        <f t="shared" si="119"/>
        <v>0</v>
      </c>
      <c r="H121" s="18">
        <f t="shared" si="119"/>
        <v>0</v>
      </c>
      <c r="I121" s="16"/>
    </row>
    <row r="122">
      <c r="A122" s="16">
        <v>120.0</v>
      </c>
      <c r="B122" s="17" t="s">
        <v>250</v>
      </c>
      <c r="C122" s="17" t="s">
        <v>16</v>
      </c>
      <c r="D122" s="17" t="s">
        <v>251</v>
      </c>
      <c r="E122" s="18">
        <f t="shared" ref="E122:H122" si="120">countifs('Vulnerability List'!$F:$F,E$2,'Vulnerability List'!$J:$J,$D122)</f>
        <v>0</v>
      </c>
      <c r="F122" s="18">
        <f t="shared" si="120"/>
        <v>0</v>
      </c>
      <c r="G122" s="18">
        <f t="shared" si="120"/>
        <v>0</v>
      </c>
      <c r="H122" s="18">
        <f t="shared" si="120"/>
        <v>0</v>
      </c>
      <c r="I122" s="16"/>
    </row>
    <row r="123">
      <c r="A123" s="16">
        <v>121.0</v>
      </c>
      <c r="B123" s="17" t="s">
        <v>252</v>
      </c>
      <c r="C123" s="17" t="s">
        <v>16</v>
      </c>
      <c r="D123" s="17" t="s">
        <v>253</v>
      </c>
      <c r="E123" s="18">
        <f t="shared" ref="E123:H123" si="121">countifs('Vulnerability List'!$F:$F,E$2,'Vulnerability List'!$J:$J,$D123)</f>
        <v>0</v>
      </c>
      <c r="F123" s="18">
        <f t="shared" si="121"/>
        <v>0</v>
      </c>
      <c r="G123" s="18">
        <f t="shared" si="121"/>
        <v>0</v>
      </c>
      <c r="H123" s="18">
        <f t="shared" si="121"/>
        <v>0</v>
      </c>
      <c r="I123" s="16"/>
    </row>
    <row r="124">
      <c r="A124" s="16">
        <v>122.0</v>
      </c>
      <c r="B124" s="17" t="s">
        <v>254</v>
      </c>
      <c r="C124" s="17" t="s">
        <v>16</v>
      </c>
      <c r="D124" s="17" t="s">
        <v>255</v>
      </c>
      <c r="E124" s="18">
        <f t="shared" ref="E124:H124" si="122">countifs('Vulnerability List'!$F:$F,E$2,'Vulnerability List'!$J:$J,$D124)</f>
        <v>0</v>
      </c>
      <c r="F124" s="18">
        <f t="shared" si="122"/>
        <v>0</v>
      </c>
      <c r="G124" s="18">
        <f t="shared" si="122"/>
        <v>0</v>
      </c>
      <c r="H124" s="18">
        <f t="shared" si="122"/>
        <v>0</v>
      </c>
      <c r="I124" s="16"/>
    </row>
    <row r="125">
      <c r="A125" s="16">
        <v>123.0</v>
      </c>
      <c r="B125" s="17" t="s">
        <v>256</v>
      </c>
      <c r="C125" s="17" t="s">
        <v>16</v>
      </c>
      <c r="D125" s="17" t="s">
        <v>257</v>
      </c>
      <c r="E125" s="18">
        <f t="shared" ref="E125:H125" si="123">countifs('Vulnerability List'!$F:$F,E$2,'Vulnerability List'!$J:$J,$D125)</f>
        <v>0</v>
      </c>
      <c r="F125" s="18">
        <f t="shared" si="123"/>
        <v>0</v>
      </c>
      <c r="G125" s="18">
        <f t="shared" si="123"/>
        <v>0</v>
      </c>
      <c r="H125" s="18">
        <f t="shared" si="123"/>
        <v>0</v>
      </c>
      <c r="I125" s="16"/>
    </row>
    <row r="126">
      <c r="A126" s="16">
        <v>124.0</v>
      </c>
      <c r="B126" s="17" t="s">
        <v>258</v>
      </c>
      <c r="C126" s="17" t="s">
        <v>16</v>
      </c>
      <c r="D126" s="17" t="s">
        <v>259</v>
      </c>
      <c r="E126" s="18">
        <f t="shared" ref="E126:H126" si="124">countifs('Vulnerability List'!$F:$F,E$2,'Vulnerability List'!$J:$J,$D126)</f>
        <v>0</v>
      </c>
      <c r="F126" s="18">
        <f t="shared" si="124"/>
        <v>0</v>
      </c>
      <c r="G126" s="18">
        <f t="shared" si="124"/>
        <v>0</v>
      </c>
      <c r="H126" s="18">
        <f t="shared" si="124"/>
        <v>0</v>
      </c>
      <c r="I126" s="16"/>
    </row>
    <row r="127">
      <c r="A127" s="16">
        <v>125.0</v>
      </c>
      <c r="B127" s="17" t="s">
        <v>260</v>
      </c>
      <c r="C127" s="17" t="s">
        <v>16</v>
      </c>
      <c r="D127" s="17" t="s">
        <v>261</v>
      </c>
      <c r="E127" s="18">
        <f t="shared" ref="E127:H127" si="125">countifs('Vulnerability List'!$F:$F,E$2,'Vulnerability List'!$J:$J,$D127)</f>
        <v>0</v>
      </c>
      <c r="F127" s="18">
        <f t="shared" si="125"/>
        <v>0</v>
      </c>
      <c r="G127" s="18">
        <f t="shared" si="125"/>
        <v>0</v>
      </c>
      <c r="H127" s="18">
        <f t="shared" si="125"/>
        <v>0</v>
      </c>
      <c r="I127" s="16"/>
    </row>
    <row r="128">
      <c r="A128" s="16">
        <v>126.0</v>
      </c>
      <c r="B128" s="17" t="s">
        <v>262</v>
      </c>
      <c r="C128" s="17" t="s">
        <v>16</v>
      </c>
      <c r="D128" s="17" t="s">
        <v>263</v>
      </c>
      <c r="E128" s="18">
        <f t="shared" ref="E128:H128" si="126">countifs('Vulnerability List'!$F:$F,E$2,'Vulnerability List'!$J:$J,$D128)</f>
        <v>0</v>
      </c>
      <c r="F128" s="18">
        <f t="shared" si="126"/>
        <v>0</v>
      </c>
      <c r="G128" s="18">
        <f t="shared" si="126"/>
        <v>0</v>
      </c>
      <c r="H128" s="18">
        <f t="shared" si="126"/>
        <v>0</v>
      </c>
      <c r="I128" s="16"/>
    </row>
    <row r="129">
      <c r="A129" s="16">
        <v>127.0</v>
      </c>
      <c r="B129" s="17" t="s">
        <v>264</v>
      </c>
      <c r="C129" s="17" t="s">
        <v>16</v>
      </c>
      <c r="D129" s="17" t="s">
        <v>265</v>
      </c>
      <c r="E129" s="18">
        <f t="shared" ref="E129:H129" si="127">countifs('Vulnerability List'!$F:$F,E$2,'Vulnerability List'!$J:$J,$D129)</f>
        <v>0</v>
      </c>
      <c r="F129" s="18">
        <f t="shared" si="127"/>
        <v>0</v>
      </c>
      <c r="G129" s="18">
        <f t="shared" si="127"/>
        <v>0</v>
      </c>
      <c r="H129" s="18">
        <f t="shared" si="127"/>
        <v>0</v>
      </c>
      <c r="I129" s="16"/>
    </row>
    <row r="130">
      <c r="A130" s="16">
        <v>128.0</v>
      </c>
      <c r="B130" s="17" t="s">
        <v>266</v>
      </c>
      <c r="C130" s="17" t="s">
        <v>16</v>
      </c>
      <c r="D130" s="17" t="s">
        <v>267</v>
      </c>
      <c r="E130" s="18">
        <f t="shared" ref="E130:H130" si="128">countifs('Vulnerability List'!$F:$F,E$2,'Vulnerability List'!$J:$J,$D130)</f>
        <v>0</v>
      </c>
      <c r="F130" s="18">
        <f t="shared" si="128"/>
        <v>0</v>
      </c>
      <c r="G130" s="18">
        <f t="shared" si="128"/>
        <v>0</v>
      </c>
      <c r="H130" s="18">
        <f t="shared" si="128"/>
        <v>0</v>
      </c>
      <c r="I130" s="16"/>
    </row>
    <row r="131">
      <c r="A131" s="16">
        <v>129.0</v>
      </c>
      <c r="B131" s="17" t="s">
        <v>268</v>
      </c>
      <c r="C131" s="17" t="s">
        <v>16</v>
      </c>
      <c r="D131" s="17" t="s">
        <v>269</v>
      </c>
      <c r="E131" s="18">
        <f t="shared" ref="E131:H131" si="129">countifs('Vulnerability List'!$F:$F,E$2,'Vulnerability List'!$J:$J,$D131)</f>
        <v>0</v>
      </c>
      <c r="F131" s="18">
        <f t="shared" si="129"/>
        <v>0</v>
      </c>
      <c r="G131" s="18">
        <f t="shared" si="129"/>
        <v>0</v>
      </c>
      <c r="H131" s="18">
        <f t="shared" si="129"/>
        <v>0</v>
      </c>
      <c r="I131" s="16"/>
    </row>
    <row r="132">
      <c r="A132" s="16">
        <v>130.0</v>
      </c>
      <c r="B132" s="17" t="s">
        <v>270</v>
      </c>
      <c r="C132" s="17" t="s">
        <v>16</v>
      </c>
      <c r="D132" s="17" t="s">
        <v>271</v>
      </c>
      <c r="E132" s="18">
        <f t="shared" ref="E132:H132" si="130">countifs('Vulnerability List'!$F:$F,E$2,'Vulnerability List'!$J:$J,$D132)</f>
        <v>0</v>
      </c>
      <c r="F132" s="18">
        <f t="shared" si="130"/>
        <v>0</v>
      </c>
      <c r="G132" s="18">
        <f t="shared" si="130"/>
        <v>0</v>
      </c>
      <c r="H132" s="18">
        <f t="shared" si="130"/>
        <v>0</v>
      </c>
      <c r="I132" s="16"/>
    </row>
    <row r="133">
      <c r="A133" s="16">
        <v>131.0</v>
      </c>
      <c r="B133" s="17" t="s">
        <v>272</v>
      </c>
      <c r="C133" s="17" t="s">
        <v>16</v>
      </c>
      <c r="D133" s="17" t="s">
        <v>273</v>
      </c>
      <c r="E133" s="18">
        <f t="shared" ref="E133:H133" si="131">countifs('Vulnerability List'!$F:$F,E$2,'Vulnerability List'!$J:$J,$D133)</f>
        <v>0</v>
      </c>
      <c r="F133" s="18">
        <f t="shared" si="131"/>
        <v>0</v>
      </c>
      <c r="G133" s="18">
        <f t="shared" si="131"/>
        <v>0</v>
      </c>
      <c r="H133" s="18">
        <f t="shared" si="131"/>
        <v>0</v>
      </c>
      <c r="I133" s="16"/>
    </row>
    <row r="134">
      <c r="A134" s="16">
        <v>132.0</v>
      </c>
      <c r="B134" s="17" t="s">
        <v>274</v>
      </c>
      <c r="C134" s="17" t="s">
        <v>16</v>
      </c>
      <c r="D134" s="17" t="s">
        <v>275</v>
      </c>
      <c r="E134" s="18">
        <f t="shared" ref="E134:H134" si="132">countifs('Vulnerability List'!$F:$F,E$2,'Vulnerability List'!$J:$J,$D134)</f>
        <v>0</v>
      </c>
      <c r="F134" s="18">
        <f t="shared" si="132"/>
        <v>0</v>
      </c>
      <c r="G134" s="18">
        <f t="shared" si="132"/>
        <v>0</v>
      </c>
      <c r="H134" s="18">
        <f t="shared" si="132"/>
        <v>0</v>
      </c>
      <c r="I134" s="16"/>
    </row>
    <row r="135">
      <c r="A135" s="16">
        <v>133.0</v>
      </c>
      <c r="B135" s="17" t="s">
        <v>276</v>
      </c>
      <c r="C135" s="17" t="s">
        <v>16</v>
      </c>
      <c r="D135" s="17" t="s">
        <v>277</v>
      </c>
      <c r="E135" s="18">
        <f t="shared" ref="E135:H135" si="133">countifs('Vulnerability List'!$F:$F,E$2,'Vulnerability List'!$J:$J,$D135)</f>
        <v>0</v>
      </c>
      <c r="F135" s="18">
        <f t="shared" si="133"/>
        <v>0</v>
      </c>
      <c r="G135" s="18">
        <f t="shared" si="133"/>
        <v>0</v>
      </c>
      <c r="H135" s="18">
        <f t="shared" si="133"/>
        <v>0</v>
      </c>
      <c r="I135" s="16"/>
    </row>
    <row r="136">
      <c r="A136" s="16">
        <v>134.0</v>
      </c>
      <c r="B136" s="17" t="s">
        <v>278</v>
      </c>
      <c r="C136" s="17" t="s">
        <v>16</v>
      </c>
      <c r="D136" s="17" t="s">
        <v>279</v>
      </c>
      <c r="E136" s="18">
        <f t="shared" ref="E136:H136" si="134">countifs('Vulnerability List'!$F:$F,E$2,'Vulnerability List'!$J:$J,$D136)</f>
        <v>0</v>
      </c>
      <c r="F136" s="18">
        <f t="shared" si="134"/>
        <v>0</v>
      </c>
      <c r="G136" s="18">
        <f t="shared" si="134"/>
        <v>0</v>
      </c>
      <c r="H136" s="18">
        <f t="shared" si="134"/>
        <v>0</v>
      </c>
      <c r="I136" s="16"/>
    </row>
    <row r="137">
      <c r="A137" s="16">
        <v>135.0</v>
      </c>
      <c r="B137" s="17" t="s">
        <v>280</v>
      </c>
      <c r="C137" s="17" t="s">
        <v>16</v>
      </c>
      <c r="D137" s="17" t="s">
        <v>281</v>
      </c>
      <c r="E137" s="18">
        <f t="shared" ref="E137:H137" si="135">countifs('Vulnerability List'!$F:$F,E$2,'Vulnerability List'!$J:$J,$D137)</f>
        <v>0</v>
      </c>
      <c r="F137" s="18">
        <f t="shared" si="135"/>
        <v>0</v>
      </c>
      <c r="G137" s="18">
        <f t="shared" si="135"/>
        <v>0</v>
      </c>
      <c r="H137" s="18">
        <f t="shared" si="135"/>
        <v>0</v>
      </c>
      <c r="I137" s="16"/>
    </row>
    <row r="138">
      <c r="A138" s="16">
        <v>136.0</v>
      </c>
      <c r="B138" s="17" t="s">
        <v>282</v>
      </c>
      <c r="C138" s="17" t="s">
        <v>16</v>
      </c>
      <c r="D138" s="17" t="s">
        <v>283</v>
      </c>
      <c r="E138" s="18">
        <f t="shared" ref="E138:H138" si="136">countifs('Vulnerability List'!$F:$F,E$2,'Vulnerability List'!$J:$J,$D138)</f>
        <v>0</v>
      </c>
      <c r="F138" s="18">
        <f t="shared" si="136"/>
        <v>0</v>
      </c>
      <c r="G138" s="18">
        <f t="shared" si="136"/>
        <v>0</v>
      </c>
      <c r="H138" s="18">
        <f t="shared" si="136"/>
        <v>0</v>
      </c>
      <c r="I138" s="16"/>
    </row>
    <row r="139">
      <c r="A139" s="16">
        <v>137.0</v>
      </c>
      <c r="B139" s="17" t="s">
        <v>284</v>
      </c>
      <c r="C139" s="17" t="s">
        <v>16</v>
      </c>
      <c r="D139" s="17" t="s">
        <v>285</v>
      </c>
      <c r="E139" s="18">
        <f t="shared" ref="E139:H139" si="137">countifs('Vulnerability List'!$F:$F,E$2,'Vulnerability List'!$J:$J,$D139)</f>
        <v>0</v>
      </c>
      <c r="F139" s="18">
        <f t="shared" si="137"/>
        <v>0</v>
      </c>
      <c r="G139" s="18">
        <f t="shared" si="137"/>
        <v>0</v>
      </c>
      <c r="H139" s="18">
        <f t="shared" si="137"/>
        <v>0</v>
      </c>
      <c r="I139" s="16"/>
    </row>
    <row r="140">
      <c r="A140" s="16">
        <v>138.0</v>
      </c>
      <c r="B140" s="17" t="s">
        <v>286</v>
      </c>
      <c r="C140" s="17" t="s">
        <v>16</v>
      </c>
      <c r="D140" s="17" t="s">
        <v>287</v>
      </c>
      <c r="E140" s="18">
        <f t="shared" ref="E140:H140" si="138">countifs('Vulnerability List'!$F:$F,E$2,'Vulnerability List'!$J:$J,$D140)</f>
        <v>0</v>
      </c>
      <c r="F140" s="18">
        <f t="shared" si="138"/>
        <v>0</v>
      </c>
      <c r="G140" s="18">
        <f t="shared" si="138"/>
        <v>0</v>
      </c>
      <c r="H140" s="18">
        <f t="shared" si="138"/>
        <v>0</v>
      </c>
      <c r="I140" s="16"/>
    </row>
    <row r="141">
      <c r="A141" s="16">
        <v>139.0</v>
      </c>
      <c r="B141" s="17" t="s">
        <v>288</v>
      </c>
      <c r="C141" s="17" t="s">
        <v>16</v>
      </c>
      <c r="D141" s="17" t="s">
        <v>289</v>
      </c>
      <c r="E141" s="18">
        <f t="shared" ref="E141:H141" si="139">countifs('Vulnerability List'!$F:$F,E$2,'Vulnerability List'!$J:$J,$D141)</f>
        <v>0</v>
      </c>
      <c r="F141" s="18">
        <f t="shared" si="139"/>
        <v>0</v>
      </c>
      <c r="G141" s="18">
        <f t="shared" si="139"/>
        <v>0</v>
      </c>
      <c r="H141" s="18">
        <f t="shared" si="139"/>
        <v>0</v>
      </c>
      <c r="I141" s="16"/>
    </row>
    <row r="142">
      <c r="A142" s="16">
        <v>140.0</v>
      </c>
      <c r="B142" s="17" t="s">
        <v>290</v>
      </c>
      <c r="C142" s="17" t="s">
        <v>16</v>
      </c>
      <c r="D142" s="17" t="s">
        <v>291</v>
      </c>
      <c r="E142" s="18">
        <f t="shared" ref="E142:H142" si="140">countifs('Vulnerability List'!$F:$F,E$2,'Vulnerability List'!$J:$J,$D142)</f>
        <v>0</v>
      </c>
      <c r="F142" s="18">
        <f t="shared" si="140"/>
        <v>0</v>
      </c>
      <c r="G142" s="18">
        <f t="shared" si="140"/>
        <v>0</v>
      </c>
      <c r="H142" s="18">
        <f t="shared" si="140"/>
        <v>0</v>
      </c>
      <c r="I142" s="16"/>
    </row>
    <row r="143">
      <c r="A143" s="16">
        <v>141.0</v>
      </c>
      <c r="B143" s="17" t="s">
        <v>292</v>
      </c>
      <c r="C143" s="17" t="s">
        <v>16</v>
      </c>
      <c r="D143" s="17" t="s">
        <v>293</v>
      </c>
      <c r="E143" s="18">
        <f t="shared" ref="E143:H143" si="141">countifs('Vulnerability List'!$F:$F,E$2,'Vulnerability List'!$J:$J,$D143)</f>
        <v>0</v>
      </c>
      <c r="F143" s="18">
        <f t="shared" si="141"/>
        <v>0</v>
      </c>
      <c r="G143" s="18">
        <f t="shared" si="141"/>
        <v>0</v>
      </c>
      <c r="H143" s="18">
        <f t="shared" si="141"/>
        <v>0</v>
      </c>
      <c r="I143" s="16"/>
    </row>
    <row r="144">
      <c r="A144" s="19">
        <v>142.0</v>
      </c>
      <c r="B144" s="17" t="s">
        <v>294</v>
      </c>
      <c r="C144" s="17" t="s">
        <v>16</v>
      </c>
      <c r="D144" s="17" t="s">
        <v>295</v>
      </c>
      <c r="E144" s="18">
        <f t="shared" ref="E144:H144" si="142">countifs('Vulnerability List'!$F:$F,E$2,'Vulnerability List'!$J:$J,$D144)</f>
        <v>0</v>
      </c>
      <c r="F144" s="18">
        <f t="shared" si="142"/>
        <v>0</v>
      </c>
      <c r="G144" s="18">
        <f t="shared" si="142"/>
        <v>0</v>
      </c>
      <c r="H144" s="18">
        <f t="shared" si="142"/>
        <v>0</v>
      </c>
      <c r="I144" s="16"/>
    </row>
    <row r="145">
      <c r="A145" s="20"/>
      <c r="B145" s="21" t="s">
        <v>296</v>
      </c>
      <c r="C145" s="20"/>
      <c r="D145" s="20"/>
      <c r="E145" s="22">
        <f t="shared" ref="E145:H145" si="143">SUM(E2:E144)</f>
        <v>0</v>
      </c>
      <c r="F145" s="22">
        <f t="shared" si="143"/>
        <v>0</v>
      </c>
      <c r="G145" s="22">
        <f t="shared" si="143"/>
        <v>0</v>
      </c>
      <c r="H145" s="22">
        <f t="shared" si="143"/>
        <v>0</v>
      </c>
      <c r="I145" s="16"/>
    </row>
    <row r="146">
      <c r="A146" s="16"/>
      <c r="I146" s="16"/>
    </row>
    <row r="147">
      <c r="A147" s="16"/>
      <c r="I147" s="16"/>
    </row>
    <row r="148">
      <c r="A148" s="16"/>
      <c r="I148" s="16"/>
    </row>
    <row r="149">
      <c r="A149" s="16"/>
      <c r="I149" s="16"/>
    </row>
    <row r="150">
      <c r="A150" s="16"/>
      <c r="I150" s="16"/>
    </row>
    <row r="151">
      <c r="A151" s="16"/>
      <c r="I151" s="16"/>
    </row>
    <row r="152">
      <c r="A152" s="16"/>
      <c r="I152" s="16"/>
    </row>
    <row r="153">
      <c r="A153" s="16"/>
      <c r="I153" s="16"/>
    </row>
    <row r="154">
      <c r="A154" s="16"/>
      <c r="I154" s="16"/>
    </row>
    <row r="155">
      <c r="A155" s="16"/>
      <c r="I155" s="16"/>
    </row>
    <row r="156">
      <c r="A156" s="16"/>
      <c r="I156" s="16"/>
    </row>
    <row r="157">
      <c r="A157" s="16"/>
      <c r="I157" s="16"/>
    </row>
    <row r="158">
      <c r="A158" s="16"/>
      <c r="I158" s="16"/>
    </row>
    <row r="159">
      <c r="A159" s="16"/>
      <c r="I159" s="16"/>
    </row>
    <row r="160">
      <c r="A160" s="16"/>
      <c r="I160" s="16"/>
    </row>
    <row r="161">
      <c r="A161" s="16"/>
      <c r="I161" s="16"/>
    </row>
    <row r="162">
      <c r="A162" s="16"/>
      <c r="I162" s="16"/>
    </row>
    <row r="163">
      <c r="A163" s="16"/>
      <c r="I163" s="16"/>
    </row>
    <row r="164">
      <c r="A164" s="16"/>
      <c r="I164" s="16"/>
    </row>
    <row r="165">
      <c r="A165" s="16"/>
      <c r="I165" s="16"/>
    </row>
    <row r="166">
      <c r="A166" s="16"/>
      <c r="I166" s="16"/>
    </row>
    <row r="167">
      <c r="A167" s="16"/>
      <c r="I167" s="16"/>
    </row>
    <row r="168">
      <c r="A168" s="16"/>
      <c r="I168" s="16"/>
    </row>
    <row r="169">
      <c r="A169" s="16"/>
      <c r="I169" s="16"/>
    </row>
    <row r="170">
      <c r="A170" s="16"/>
      <c r="I170" s="16"/>
    </row>
    <row r="171">
      <c r="A171" s="16"/>
      <c r="I171" s="16"/>
    </row>
    <row r="172">
      <c r="A172" s="16"/>
      <c r="I172" s="16"/>
    </row>
    <row r="173">
      <c r="A173" s="16"/>
      <c r="I173" s="16"/>
    </row>
    <row r="174">
      <c r="A174" s="16"/>
      <c r="I174" s="16"/>
    </row>
    <row r="175">
      <c r="A175" s="16"/>
      <c r="I175" s="16"/>
    </row>
    <row r="176">
      <c r="A176" s="16"/>
      <c r="I176" s="16"/>
    </row>
    <row r="177">
      <c r="A177" s="16"/>
      <c r="I177" s="16"/>
    </row>
    <row r="178">
      <c r="A178" s="16"/>
      <c r="I178" s="16"/>
    </row>
    <row r="179">
      <c r="A179" s="16"/>
      <c r="I179" s="16"/>
    </row>
    <row r="180">
      <c r="A180" s="16"/>
      <c r="I180" s="16"/>
    </row>
    <row r="181">
      <c r="A181" s="16"/>
      <c r="I181" s="16"/>
    </row>
    <row r="182">
      <c r="A182" s="16"/>
      <c r="I182" s="16"/>
    </row>
    <row r="183">
      <c r="A183" s="16"/>
      <c r="I183" s="16"/>
    </row>
    <row r="184">
      <c r="A184" s="16"/>
      <c r="I184" s="16"/>
    </row>
    <row r="185">
      <c r="A185" s="16"/>
      <c r="I185" s="16"/>
    </row>
    <row r="186">
      <c r="A186" s="16"/>
      <c r="I186" s="16"/>
    </row>
    <row r="187">
      <c r="A187" s="16"/>
      <c r="I187" s="16"/>
    </row>
    <row r="188">
      <c r="A188" s="16"/>
      <c r="I188" s="16"/>
    </row>
    <row r="189">
      <c r="A189" s="16"/>
      <c r="I189" s="16"/>
    </row>
    <row r="190">
      <c r="A190" s="16"/>
      <c r="I190" s="16"/>
    </row>
    <row r="191">
      <c r="A191" s="16"/>
      <c r="I191" s="16"/>
    </row>
    <row r="192">
      <c r="A192" s="16"/>
      <c r="I192" s="16"/>
    </row>
    <row r="193">
      <c r="A193" s="16"/>
      <c r="I193" s="16"/>
    </row>
    <row r="194">
      <c r="A194" s="16"/>
      <c r="I194" s="16"/>
    </row>
    <row r="195">
      <c r="A195" s="16"/>
      <c r="I195" s="16"/>
    </row>
    <row r="196">
      <c r="A196" s="16"/>
      <c r="I196" s="16"/>
    </row>
    <row r="197">
      <c r="A197" s="16"/>
      <c r="I197" s="16"/>
    </row>
    <row r="198">
      <c r="A198" s="16"/>
      <c r="I198" s="16"/>
    </row>
    <row r="199">
      <c r="A199" s="16"/>
      <c r="I199" s="16"/>
    </row>
    <row r="200">
      <c r="A200" s="16"/>
      <c r="I200" s="16"/>
    </row>
    <row r="201">
      <c r="A201" s="16"/>
      <c r="I201" s="16"/>
    </row>
    <row r="202">
      <c r="A202" s="16"/>
      <c r="I202" s="16"/>
    </row>
    <row r="203">
      <c r="A203" s="16"/>
      <c r="I203" s="16"/>
    </row>
    <row r="204">
      <c r="A204" s="16"/>
      <c r="I204" s="16"/>
    </row>
    <row r="205">
      <c r="A205" s="16"/>
      <c r="I205" s="16"/>
    </row>
    <row r="206">
      <c r="A206" s="16"/>
      <c r="I206" s="16"/>
    </row>
    <row r="207">
      <c r="A207" s="16"/>
      <c r="I207" s="16"/>
    </row>
    <row r="208">
      <c r="A208" s="16"/>
      <c r="I208" s="16"/>
    </row>
    <row r="209">
      <c r="A209" s="16"/>
      <c r="I209" s="16"/>
    </row>
    <row r="210">
      <c r="A210" s="16"/>
      <c r="I210" s="16"/>
    </row>
    <row r="211">
      <c r="A211" s="16"/>
      <c r="I211" s="16"/>
    </row>
    <row r="212">
      <c r="A212" s="16"/>
      <c r="I212" s="16"/>
    </row>
    <row r="213">
      <c r="A213" s="16"/>
      <c r="I213" s="16"/>
    </row>
    <row r="214">
      <c r="A214" s="16"/>
      <c r="I214" s="16"/>
    </row>
    <row r="215">
      <c r="A215" s="16"/>
      <c r="I215" s="16"/>
    </row>
    <row r="216">
      <c r="A216" s="16"/>
      <c r="I216" s="16"/>
    </row>
    <row r="217">
      <c r="A217" s="16"/>
      <c r="I217" s="16"/>
    </row>
    <row r="218">
      <c r="A218" s="16"/>
      <c r="I218" s="16"/>
    </row>
    <row r="219">
      <c r="A219" s="16"/>
      <c r="I219" s="16"/>
    </row>
    <row r="220">
      <c r="A220" s="16"/>
      <c r="I220" s="16"/>
    </row>
    <row r="221">
      <c r="A221" s="16"/>
      <c r="I221" s="16"/>
    </row>
    <row r="222">
      <c r="A222" s="16"/>
      <c r="I222" s="16"/>
    </row>
    <row r="223">
      <c r="A223" s="16"/>
      <c r="I223" s="16"/>
    </row>
    <row r="224">
      <c r="A224" s="16"/>
      <c r="I224" s="16"/>
    </row>
    <row r="225">
      <c r="A225" s="16"/>
      <c r="I225" s="16"/>
    </row>
    <row r="226">
      <c r="A226" s="16"/>
      <c r="I226" s="16"/>
    </row>
    <row r="227">
      <c r="A227" s="16"/>
      <c r="I227" s="16"/>
    </row>
    <row r="228">
      <c r="A228" s="16"/>
      <c r="I228" s="16"/>
    </row>
    <row r="229">
      <c r="A229" s="16"/>
      <c r="I229" s="16"/>
    </row>
    <row r="230">
      <c r="A230" s="16"/>
      <c r="I230" s="16"/>
    </row>
    <row r="231">
      <c r="A231" s="16"/>
      <c r="I231" s="16"/>
    </row>
    <row r="232">
      <c r="A232" s="16"/>
      <c r="I232" s="16"/>
    </row>
    <row r="233">
      <c r="A233" s="16"/>
      <c r="I233" s="16"/>
    </row>
    <row r="234">
      <c r="A234" s="16"/>
      <c r="I234" s="16"/>
    </row>
    <row r="235">
      <c r="A235" s="16"/>
      <c r="I235" s="16"/>
    </row>
    <row r="236">
      <c r="A236" s="16"/>
      <c r="I236" s="16"/>
    </row>
    <row r="237">
      <c r="A237" s="16"/>
      <c r="I237" s="16"/>
    </row>
    <row r="238">
      <c r="A238" s="16"/>
      <c r="I238" s="16"/>
    </row>
    <row r="239">
      <c r="A239" s="16"/>
      <c r="I239" s="16"/>
    </row>
    <row r="240">
      <c r="A240" s="16"/>
      <c r="I240" s="16"/>
    </row>
    <row r="241">
      <c r="A241" s="16"/>
      <c r="I241" s="16"/>
    </row>
    <row r="242">
      <c r="A242" s="16"/>
      <c r="I242" s="16"/>
    </row>
    <row r="243">
      <c r="A243" s="16"/>
      <c r="I243" s="16"/>
    </row>
    <row r="244">
      <c r="A244" s="16"/>
      <c r="I244" s="16"/>
    </row>
    <row r="245">
      <c r="A245" s="16"/>
      <c r="I245" s="16"/>
    </row>
    <row r="246">
      <c r="A246" s="16"/>
      <c r="I246" s="16"/>
    </row>
    <row r="247">
      <c r="A247" s="16"/>
      <c r="I247" s="16"/>
    </row>
    <row r="248">
      <c r="A248" s="16"/>
      <c r="I248" s="16"/>
    </row>
    <row r="249">
      <c r="A249" s="16"/>
      <c r="I249" s="16"/>
    </row>
    <row r="250">
      <c r="A250" s="16"/>
      <c r="I250" s="16"/>
    </row>
    <row r="251">
      <c r="A251" s="16"/>
      <c r="I251" s="16"/>
    </row>
    <row r="252">
      <c r="A252" s="16"/>
      <c r="I252" s="16"/>
    </row>
    <row r="253">
      <c r="A253" s="16"/>
      <c r="I253" s="16"/>
    </row>
    <row r="254">
      <c r="A254" s="16"/>
      <c r="I254" s="16"/>
    </row>
    <row r="255">
      <c r="A255" s="16"/>
      <c r="I255" s="16"/>
    </row>
    <row r="256">
      <c r="A256" s="16"/>
      <c r="I256" s="16"/>
    </row>
    <row r="257">
      <c r="A257" s="16"/>
      <c r="I257" s="16"/>
    </row>
    <row r="258">
      <c r="A258" s="16"/>
      <c r="I258" s="16"/>
    </row>
    <row r="259">
      <c r="A259" s="16"/>
      <c r="I259" s="16"/>
    </row>
    <row r="260">
      <c r="A260" s="16"/>
      <c r="I260" s="16"/>
    </row>
    <row r="261">
      <c r="A261" s="16"/>
      <c r="I261" s="16"/>
    </row>
    <row r="262">
      <c r="A262" s="16"/>
      <c r="I262" s="16"/>
    </row>
    <row r="263">
      <c r="A263" s="16"/>
      <c r="I263" s="16"/>
    </row>
    <row r="264">
      <c r="A264" s="16"/>
      <c r="I264" s="16"/>
    </row>
    <row r="265">
      <c r="A265" s="16"/>
      <c r="I265" s="16"/>
    </row>
    <row r="266">
      <c r="A266" s="16"/>
      <c r="I266" s="16"/>
    </row>
    <row r="267">
      <c r="A267" s="16"/>
      <c r="I267" s="16"/>
    </row>
    <row r="268">
      <c r="A268" s="16"/>
      <c r="I268" s="16"/>
    </row>
    <row r="269">
      <c r="A269" s="16"/>
      <c r="I269" s="16"/>
    </row>
    <row r="270">
      <c r="A270" s="16"/>
      <c r="I270" s="16"/>
    </row>
    <row r="271">
      <c r="A271" s="16"/>
      <c r="I271" s="16"/>
    </row>
    <row r="272">
      <c r="A272" s="16"/>
      <c r="I272" s="16"/>
    </row>
    <row r="273">
      <c r="A273" s="16"/>
      <c r="I273" s="16"/>
    </row>
    <row r="274">
      <c r="A274" s="16"/>
      <c r="I274" s="16"/>
    </row>
    <row r="275">
      <c r="A275" s="16"/>
      <c r="I275" s="16"/>
    </row>
    <row r="276">
      <c r="A276" s="16"/>
      <c r="I276" s="16"/>
    </row>
    <row r="277">
      <c r="A277" s="16"/>
      <c r="I277" s="16"/>
    </row>
    <row r="278">
      <c r="A278" s="16"/>
      <c r="I278" s="16"/>
    </row>
    <row r="279">
      <c r="A279" s="16"/>
      <c r="I279" s="16"/>
    </row>
    <row r="280">
      <c r="A280" s="16"/>
      <c r="I280" s="16"/>
    </row>
    <row r="281">
      <c r="A281" s="16"/>
      <c r="I281" s="16"/>
    </row>
    <row r="282">
      <c r="A282" s="16"/>
      <c r="I282" s="16"/>
    </row>
    <row r="283">
      <c r="A283" s="16"/>
      <c r="I283" s="16"/>
    </row>
    <row r="284">
      <c r="A284" s="16"/>
      <c r="I284" s="16"/>
    </row>
    <row r="285">
      <c r="A285" s="16"/>
      <c r="I285" s="16"/>
    </row>
    <row r="286">
      <c r="A286" s="16"/>
      <c r="I286" s="16"/>
    </row>
    <row r="287">
      <c r="A287" s="16"/>
      <c r="I287" s="16"/>
    </row>
    <row r="288">
      <c r="A288" s="16"/>
      <c r="I288" s="16"/>
    </row>
    <row r="289">
      <c r="A289" s="16"/>
      <c r="I289" s="16"/>
    </row>
    <row r="290">
      <c r="A290" s="16"/>
      <c r="I290" s="16"/>
    </row>
    <row r="291">
      <c r="A291" s="16"/>
      <c r="I291" s="16"/>
    </row>
    <row r="292">
      <c r="A292" s="16"/>
      <c r="I292" s="16"/>
    </row>
    <row r="293">
      <c r="A293" s="16"/>
      <c r="I293" s="16"/>
    </row>
    <row r="294">
      <c r="A294" s="16"/>
      <c r="I294" s="16"/>
    </row>
    <row r="295">
      <c r="A295" s="16"/>
      <c r="I295" s="16"/>
    </row>
    <row r="296">
      <c r="A296" s="16"/>
      <c r="I296" s="16"/>
    </row>
    <row r="297">
      <c r="A297" s="16"/>
      <c r="I297" s="16"/>
    </row>
    <row r="298">
      <c r="A298" s="16"/>
      <c r="I298" s="16"/>
    </row>
    <row r="299">
      <c r="A299" s="16"/>
      <c r="I299" s="16"/>
    </row>
    <row r="300">
      <c r="A300" s="16"/>
      <c r="I300" s="16"/>
    </row>
    <row r="301">
      <c r="A301" s="16"/>
      <c r="I301" s="16"/>
    </row>
    <row r="302">
      <c r="A302" s="16"/>
      <c r="I302" s="16"/>
    </row>
    <row r="303">
      <c r="A303" s="16"/>
      <c r="I303" s="16"/>
    </row>
    <row r="304">
      <c r="A304" s="16"/>
      <c r="I304" s="16"/>
    </row>
    <row r="305">
      <c r="A305" s="16"/>
      <c r="I305" s="16"/>
    </row>
    <row r="306">
      <c r="A306" s="16"/>
      <c r="I306" s="16"/>
    </row>
    <row r="307">
      <c r="A307" s="16"/>
      <c r="I307" s="16"/>
    </row>
    <row r="308">
      <c r="A308" s="16"/>
      <c r="I308" s="16"/>
    </row>
    <row r="309">
      <c r="A309" s="16"/>
      <c r="I309" s="16"/>
    </row>
    <row r="310">
      <c r="A310" s="16"/>
      <c r="I310" s="16"/>
    </row>
    <row r="311">
      <c r="A311" s="16"/>
      <c r="I311" s="16"/>
    </row>
    <row r="312">
      <c r="A312" s="16"/>
      <c r="I312" s="16"/>
    </row>
    <row r="313">
      <c r="A313" s="16"/>
      <c r="I313" s="16"/>
    </row>
    <row r="314">
      <c r="A314" s="16"/>
      <c r="I314" s="16"/>
    </row>
    <row r="315">
      <c r="A315" s="16"/>
      <c r="I315" s="16"/>
    </row>
    <row r="316">
      <c r="A316" s="16"/>
      <c r="I316" s="16"/>
    </row>
    <row r="317">
      <c r="A317" s="16"/>
      <c r="I317" s="16"/>
    </row>
    <row r="318">
      <c r="A318" s="16"/>
      <c r="I318" s="16"/>
    </row>
    <row r="319">
      <c r="A319" s="16"/>
      <c r="I319" s="16"/>
    </row>
    <row r="320">
      <c r="A320" s="16"/>
      <c r="I320" s="16"/>
    </row>
    <row r="321">
      <c r="A321" s="16"/>
      <c r="I321" s="16"/>
    </row>
    <row r="322">
      <c r="A322" s="16"/>
      <c r="I322" s="16"/>
    </row>
    <row r="323">
      <c r="A323" s="16"/>
      <c r="I323" s="16"/>
    </row>
    <row r="324">
      <c r="A324" s="16"/>
      <c r="I324" s="16"/>
    </row>
    <row r="325">
      <c r="A325" s="16"/>
      <c r="I325" s="16"/>
    </row>
    <row r="326">
      <c r="A326" s="16"/>
      <c r="I326" s="16"/>
    </row>
    <row r="327">
      <c r="A327" s="16"/>
      <c r="I327" s="16"/>
    </row>
    <row r="328">
      <c r="A328" s="16"/>
      <c r="I328" s="16"/>
    </row>
    <row r="329">
      <c r="A329" s="16"/>
      <c r="I329" s="16"/>
    </row>
    <row r="330">
      <c r="A330" s="16"/>
      <c r="I330" s="16"/>
    </row>
    <row r="331">
      <c r="A331" s="16"/>
      <c r="I331" s="16"/>
    </row>
    <row r="332">
      <c r="A332" s="16"/>
      <c r="I332" s="16"/>
    </row>
    <row r="333">
      <c r="A333" s="16"/>
      <c r="I333" s="16"/>
    </row>
    <row r="334">
      <c r="A334" s="16"/>
      <c r="I334" s="16"/>
    </row>
    <row r="335">
      <c r="A335" s="16"/>
      <c r="I335" s="16"/>
    </row>
    <row r="336">
      <c r="A336" s="16"/>
      <c r="I336" s="16"/>
    </row>
    <row r="337">
      <c r="A337" s="16"/>
      <c r="I337" s="16"/>
    </row>
    <row r="338">
      <c r="A338" s="16"/>
      <c r="I338" s="16"/>
    </row>
    <row r="339">
      <c r="A339" s="16"/>
      <c r="I339" s="16"/>
    </row>
    <row r="340">
      <c r="A340" s="16"/>
      <c r="I340" s="16"/>
    </row>
    <row r="341">
      <c r="A341" s="16"/>
      <c r="I341" s="16"/>
    </row>
    <row r="342">
      <c r="A342" s="16"/>
      <c r="I342" s="16"/>
    </row>
    <row r="343">
      <c r="A343" s="16"/>
      <c r="I343" s="16"/>
    </row>
    <row r="344">
      <c r="A344" s="16"/>
      <c r="I344" s="16"/>
    </row>
    <row r="345">
      <c r="A345" s="16"/>
      <c r="I345" s="16"/>
    </row>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A$2:$Z$145"/>
  <mergeCells count="1">
    <mergeCell ref="E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6" width="12.63"/>
    <col customWidth="1" min="8" max="8" width="25.0"/>
    <col customWidth="1" min="9" max="9" width="14.88"/>
  </cols>
  <sheetData>
    <row r="1" ht="15.0" customHeight="1">
      <c r="A1" s="23" t="s">
        <v>297</v>
      </c>
      <c r="B1" s="24" t="s">
        <v>298</v>
      </c>
      <c r="C1" s="25" t="s">
        <v>299</v>
      </c>
      <c r="D1" s="26" t="s">
        <v>300</v>
      </c>
      <c r="E1" s="24" t="s">
        <v>301</v>
      </c>
      <c r="F1" s="23" t="s">
        <v>302</v>
      </c>
      <c r="G1" s="23" t="s">
        <v>303</v>
      </c>
      <c r="H1" s="23" t="s">
        <v>304</v>
      </c>
      <c r="I1" s="23" t="s">
        <v>3</v>
      </c>
      <c r="J1" s="23" t="s">
        <v>305</v>
      </c>
      <c r="K1" s="23" t="s">
        <v>306</v>
      </c>
      <c r="L1" s="23" t="s">
        <v>307</v>
      </c>
      <c r="M1" s="23" t="s">
        <v>308</v>
      </c>
      <c r="N1" s="23" t="s">
        <v>309</v>
      </c>
      <c r="O1" s="23" t="s">
        <v>310</v>
      </c>
      <c r="P1" s="23" t="s">
        <v>311</v>
      </c>
      <c r="Q1" s="23" t="s">
        <v>312</v>
      </c>
      <c r="R1" s="23" t="s">
        <v>313</v>
      </c>
      <c r="S1" s="23" t="s">
        <v>314</v>
      </c>
      <c r="T1" s="23"/>
      <c r="U1" s="23"/>
      <c r="V1" s="23"/>
      <c r="W1" s="23"/>
      <c r="X1" s="23"/>
      <c r="Y1" s="23"/>
      <c r="Z1" s="23"/>
    </row>
    <row r="2" ht="15.0" customHeight="1">
      <c r="A2" s="27" t="s">
        <v>315</v>
      </c>
      <c r="B2" s="28">
        <v>45206.0</v>
      </c>
      <c r="C2" s="29">
        <v>45265.0</v>
      </c>
      <c r="D2" s="16">
        <f t="shared" ref="D2:D35" si="1">IF(ISNUMBER(MATCH($A2, "Open", 0)), $C2 - TODAY(), "")
</f>
        <v>43</v>
      </c>
      <c r="E2" s="30"/>
      <c r="F2" s="31" t="s">
        <v>6</v>
      </c>
      <c r="H2" s="17" t="s">
        <v>22</v>
      </c>
      <c r="I2" s="17" t="s">
        <v>11</v>
      </c>
      <c r="J2" s="31" t="s">
        <v>23</v>
      </c>
      <c r="K2" s="31" t="s">
        <v>316</v>
      </c>
      <c r="L2" s="31" t="s">
        <v>317</v>
      </c>
      <c r="M2" s="31" t="s">
        <v>318</v>
      </c>
      <c r="N2" s="31" t="s">
        <v>319</v>
      </c>
      <c r="O2" s="31" t="s">
        <v>320</v>
      </c>
      <c r="P2" s="31">
        <v>3389.0</v>
      </c>
      <c r="Q2" s="31">
        <v>42873.0</v>
      </c>
      <c r="R2" s="31">
        <v>5.0</v>
      </c>
    </row>
    <row r="3" ht="15.0" customHeight="1">
      <c r="A3" s="27" t="s">
        <v>315</v>
      </c>
      <c r="B3" s="28">
        <v>45206.0</v>
      </c>
      <c r="C3" s="29">
        <v>45265.0</v>
      </c>
      <c r="D3" s="16">
        <f t="shared" si="1"/>
        <v>43</v>
      </c>
      <c r="E3" s="30"/>
      <c r="F3" s="31" t="s">
        <v>6</v>
      </c>
      <c r="H3" s="17" t="s">
        <v>22</v>
      </c>
      <c r="I3" s="17" t="s">
        <v>11</v>
      </c>
      <c r="J3" s="31" t="s">
        <v>23</v>
      </c>
      <c r="K3" s="31" t="s">
        <v>316</v>
      </c>
      <c r="L3" s="31" t="s">
        <v>317</v>
      </c>
      <c r="M3" s="31" t="s">
        <v>318</v>
      </c>
      <c r="N3" s="31" t="s">
        <v>319</v>
      </c>
      <c r="O3" s="31" t="s">
        <v>320</v>
      </c>
      <c r="P3" s="31">
        <v>5986.0</v>
      </c>
      <c r="Q3" s="31">
        <v>42873.0</v>
      </c>
      <c r="R3" s="31">
        <v>5.0</v>
      </c>
    </row>
    <row r="4" ht="15.0" customHeight="1">
      <c r="A4" s="27" t="s">
        <v>315</v>
      </c>
      <c r="B4" s="28">
        <v>45206.0</v>
      </c>
      <c r="C4" s="29">
        <v>45265.0</v>
      </c>
      <c r="D4" s="16">
        <f t="shared" si="1"/>
        <v>43</v>
      </c>
      <c r="E4" s="30"/>
      <c r="F4" s="31" t="s">
        <v>6</v>
      </c>
      <c r="H4" s="17" t="s">
        <v>20</v>
      </c>
      <c r="I4" s="17" t="s">
        <v>11</v>
      </c>
      <c r="J4" s="31" t="s">
        <v>21</v>
      </c>
      <c r="K4" s="31" t="s">
        <v>316</v>
      </c>
      <c r="L4" s="31" t="s">
        <v>317</v>
      </c>
      <c r="M4" s="31" t="s">
        <v>318</v>
      </c>
      <c r="N4" s="31" t="s">
        <v>319</v>
      </c>
      <c r="O4" s="31" t="s">
        <v>320</v>
      </c>
      <c r="P4" s="31">
        <v>3389.0</v>
      </c>
      <c r="Q4" s="31">
        <v>42873.0</v>
      </c>
      <c r="R4" s="31">
        <v>5.0</v>
      </c>
    </row>
    <row r="5" ht="15.0" customHeight="1">
      <c r="A5" s="27" t="s">
        <v>315</v>
      </c>
      <c r="B5" s="28">
        <v>45206.0</v>
      </c>
      <c r="C5" s="29">
        <v>45265.0</v>
      </c>
      <c r="D5" s="16">
        <f t="shared" si="1"/>
        <v>43</v>
      </c>
      <c r="E5" s="30"/>
      <c r="F5" s="31" t="s">
        <v>6</v>
      </c>
      <c r="H5" s="17" t="s">
        <v>20</v>
      </c>
      <c r="I5" s="17" t="s">
        <v>11</v>
      </c>
      <c r="J5" s="31" t="s">
        <v>21</v>
      </c>
      <c r="K5" s="31" t="s">
        <v>316</v>
      </c>
      <c r="L5" s="31" t="s">
        <v>317</v>
      </c>
      <c r="M5" s="31" t="s">
        <v>318</v>
      </c>
      <c r="N5" s="31" t="s">
        <v>319</v>
      </c>
      <c r="O5" s="31" t="s">
        <v>320</v>
      </c>
      <c r="P5" s="31">
        <v>5986.0</v>
      </c>
      <c r="Q5" s="31">
        <v>42873.0</v>
      </c>
      <c r="R5" s="31">
        <v>5.0</v>
      </c>
    </row>
    <row r="6" ht="15.0" customHeight="1">
      <c r="A6" s="27" t="s">
        <v>315</v>
      </c>
      <c r="B6" s="28">
        <v>45206.0</v>
      </c>
      <c r="C6" s="29">
        <v>45265.0</v>
      </c>
      <c r="D6" s="16">
        <f t="shared" si="1"/>
        <v>43</v>
      </c>
      <c r="E6" s="29"/>
      <c r="F6" s="31" t="s">
        <v>6</v>
      </c>
      <c r="H6" s="17" t="s">
        <v>238</v>
      </c>
      <c r="I6" s="17" t="s">
        <v>11</v>
      </c>
      <c r="J6" s="31" t="s">
        <v>239</v>
      </c>
      <c r="K6" s="31" t="s">
        <v>316</v>
      </c>
      <c r="L6" s="31" t="s">
        <v>317</v>
      </c>
      <c r="M6" s="31" t="s">
        <v>318</v>
      </c>
      <c r="N6" s="31" t="s">
        <v>319</v>
      </c>
      <c r="O6" s="31" t="s">
        <v>320</v>
      </c>
      <c r="P6" s="31">
        <v>443.0</v>
      </c>
      <c r="Q6" s="31">
        <v>42873.0</v>
      </c>
      <c r="R6" s="31">
        <v>5.0</v>
      </c>
    </row>
    <row r="7" ht="15.0" customHeight="1">
      <c r="A7" s="27" t="s">
        <v>315</v>
      </c>
      <c r="B7" s="28">
        <v>45206.0</v>
      </c>
      <c r="C7" s="29">
        <v>45265.0</v>
      </c>
      <c r="D7" s="16">
        <f t="shared" si="1"/>
        <v>43</v>
      </c>
      <c r="E7" s="29"/>
      <c r="F7" s="31" t="s">
        <v>6</v>
      </c>
      <c r="H7" s="17" t="s">
        <v>238</v>
      </c>
      <c r="I7" s="17" t="s">
        <v>11</v>
      </c>
      <c r="J7" s="31" t="s">
        <v>239</v>
      </c>
      <c r="K7" s="31" t="s">
        <v>316</v>
      </c>
      <c r="L7" s="31" t="s">
        <v>317</v>
      </c>
      <c r="M7" s="31" t="s">
        <v>318</v>
      </c>
      <c r="N7" s="31" t="s">
        <v>319</v>
      </c>
      <c r="O7" s="31" t="s">
        <v>320</v>
      </c>
      <c r="P7" s="31">
        <v>3389.0</v>
      </c>
      <c r="Q7" s="31">
        <v>42873.0</v>
      </c>
      <c r="R7" s="31">
        <v>5.0</v>
      </c>
    </row>
    <row r="8" ht="15.0" customHeight="1">
      <c r="A8" s="27" t="s">
        <v>315</v>
      </c>
      <c r="B8" s="28">
        <v>45206.0</v>
      </c>
      <c r="C8" s="29">
        <v>45265.0</v>
      </c>
      <c r="D8" s="16">
        <f t="shared" si="1"/>
        <v>43</v>
      </c>
      <c r="E8" s="29"/>
      <c r="F8" s="31" t="s">
        <v>6</v>
      </c>
      <c r="H8" s="17" t="s">
        <v>238</v>
      </c>
      <c r="I8" s="17" t="s">
        <v>11</v>
      </c>
      <c r="J8" s="31" t="s">
        <v>239</v>
      </c>
      <c r="K8" s="31" t="s">
        <v>316</v>
      </c>
      <c r="L8" s="31" t="s">
        <v>317</v>
      </c>
      <c r="M8" s="31" t="s">
        <v>318</v>
      </c>
      <c r="N8" s="31" t="s">
        <v>319</v>
      </c>
      <c r="O8" s="31" t="s">
        <v>320</v>
      </c>
      <c r="P8" s="31">
        <v>5986.0</v>
      </c>
      <c r="Q8" s="31">
        <v>42873.0</v>
      </c>
      <c r="R8" s="31">
        <v>5.0</v>
      </c>
    </row>
    <row r="9" ht="15.0" customHeight="1">
      <c r="A9" s="27" t="s">
        <v>315</v>
      </c>
      <c r="B9" s="28">
        <v>45206.0</v>
      </c>
      <c r="C9" s="29">
        <v>45265.0</v>
      </c>
      <c r="D9" s="16">
        <f t="shared" si="1"/>
        <v>43</v>
      </c>
      <c r="E9" s="29"/>
      <c r="F9" s="31" t="s">
        <v>6</v>
      </c>
      <c r="H9" s="17" t="s">
        <v>234</v>
      </c>
      <c r="I9" s="17" t="s">
        <v>11</v>
      </c>
      <c r="J9" s="31" t="s">
        <v>235</v>
      </c>
      <c r="K9" s="31" t="s">
        <v>316</v>
      </c>
      <c r="L9" s="31" t="s">
        <v>317</v>
      </c>
      <c r="M9" s="31" t="s">
        <v>318</v>
      </c>
      <c r="N9" s="31" t="s">
        <v>319</v>
      </c>
      <c r="O9" s="31" t="s">
        <v>320</v>
      </c>
      <c r="P9" s="31">
        <v>443.0</v>
      </c>
      <c r="Q9" s="31">
        <v>42873.0</v>
      </c>
      <c r="R9" s="31">
        <v>5.0</v>
      </c>
    </row>
    <row r="10" ht="15.0" customHeight="1">
      <c r="A10" s="27" t="s">
        <v>315</v>
      </c>
      <c r="B10" s="28">
        <v>45206.0</v>
      </c>
      <c r="C10" s="29">
        <v>45265.0</v>
      </c>
      <c r="D10" s="16">
        <f t="shared" si="1"/>
        <v>43</v>
      </c>
      <c r="E10" s="29"/>
      <c r="F10" s="31" t="s">
        <v>6</v>
      </c>
      <c r="H10" s="17" t="s">
        <v>234</v>
      </c>
      <c r="I10" s="17" t="s">
        <v>11</v>
      </c>
      <c r="J10" s="31" t="s">
        <v>235</v>
      </c>
      <c r="K10" s="31" t="s">
        <v>316</v>
      </c>
      <c r="L10" s="31" t="s">
        <v>317</v>
      </c>
      <c r="M10" s="31" t="s">
        <v>318</v>
      </c>
      <c r="N10" s="31" t="s">
        <v>319</v>
      </c>
      <c r="O10" s="31" t="s">
        <v>320</v>
      </c>
      <c r="P10" s="31">
        <v>1433.0</v>
      </c>
      <c r="Q10" s="31">
        <v>42873.0</v>
      </c>
      <c r="R10" s="31">
        <v>5.0</v>
      </c>
    </row>
    <row r="11" ht="15.0" customHeight="1">
      <c r="A11" s="27" t="s">
        <v>315</v>
      </c>
      <c r="B11" s="28">
        <v>45206.0</v>
      </c>
      <c r="C11" s="29">
        <v>45265.0</v>
      </c>
      <c r="D11" s="16">
        <f t="shared" si="1"/>
        <v>43</v>
      </c>
      <c r="E11" s="29"/>
      <c r="F11" s="31" t="s">
        <v>6</v>
      </c>
      <c r="H11" s="17" t="s">
        <v>234</v>
      </c>
      <c r="I11" s="17" t="s">
        <v>11</v>
      </c>
      <c r="J11" s="31" t="s">
        <v>235</v>
      </c>
      <c r="K11" s="31" t="s">
        <v>316</v>
      </c>
      <c r="L11" s="31" t="s">
        <v>317</v>
      </c>
      <c r="M11" s="31" t="s">
        <v>318</v>
      </c>
      <c r="N11" s="31" t="s">
        <v>319</v>
      </c>
      <c r="O11" s="31" t="s">
        <v>320</v>
      </c>
      <c r="P11" s="31">
        <v>3389.0</v>
      </c>
      <c r="Q11" s="31">
        <v>42873.0</v>
      </c>
      <c r="R11" s="31">
        <v>5.0</v>
      </c>
    </row>
    <row r="12" ht="15.0" customHeight="1">
      <c r="A12" s="27" t="s">
        <v>315</v>
      </c>
      <c r="B12" s="28">
        <v>45206.0</v>
      </c>
      <c r="C12" s="29">
        <v>45265.0</v>
      </c>
      <c r="D12" s="16">
        <f t="shared" si="1"/>
        <v>43</v>
      </c>
      <c r="E12" s="29"/>
      <c r="F12" s="31" t="s">
        <v>6</v>
      </c>
      <c r="H12" s="17" t="s">
        <v>234</v>
      </c>
      <c r="I12" s="17" t="s">
        <v>11</v>
      </c>
      <c r="J12" s="31" t="s">
        <v>235</v>
      </c>
      <c r="K12" s="31" t="s">
        <v>316</v>
      </c>
      <c r="L12" s="31" t="s">
        <v>317</v>
      </c>
      <c r="M12" s="31" t="s">
        <v>318</v>
      </c>
      <c r="N12" s="31" t="s">
        <v>319</v>
      </c>
      <c r="O12" s="31" t="s">
        <v>320</v>
      </c>
      <c r="P12" s="31">
        <v>5986.0</v>
      </c>
      <c r="Q12" s="31">
        <v>42873.0</v>
      </c>
      <c r="R12" s="31">
        <v>5.0</v>
      </c>
    </row>
    <row r="13" ht="15.0" customHeight="1">
      <c r="A13" s="27" t="s">
        <v>315</v>
      </c>
      <c r="B13" s="28">
        <v>45206.0</v>
      </c>
      <c r="C13" s="29">
        <v>45250.0</v>
      </c>
      <c r="D13" s="16">
        <f t="shared" si="1"/>
        <v>28</v>
      </c>
      <c r="E13" s="29"/>
      <c r="F13" s="31" t="s">
        <v>5</v>
      </c>
      <c r="H13" s="17" t="s">
        <v>230</v>
      </c>
      <c r="I13" s="17" t="s">
        <v>16</v>
      </c>
      <c r="J13" s="31" t="s">
        <v>231</v>
      </c>
      <c r="K13" s="31" t="s">
        <v>321</v>
      </c>
      <c r="L13" s="31" t="s">
        <v>322</v>
      </c>
      <c r="M13" s="31" t="s">
        <v>323</v>
      </c>
      <c r="N13" s="31" t="s">
        <v>324</v>
      </c>
      <c r="O13" s="31" t="s">
        <v>320</v>
      </c>
      <c r="P13" s="31">
        <v>1801.0</v>
      </c>
      <c r="Q13" s="31">
        <v>175373.0</v>
      </c>
      <c r="R13" s="31">
        <v>10.0</v>
      </c>
    </row>
    <row r="14" ht="15.0" customHeight="1">
      <c r="A14" s="27" t="s">
        <v>315</v>
      </c>
      <c r="B14" s="28">
        <v>45206.0</v>
      </c>
      <c r="C14" s="29">
        <v>45265.0</v>
      </c>
      <c r="D14" s="16">
        <f t="shared" si="1"/>
        <v>43</v>
      </c>
      <c r="E14" s="29"/>
      <c r="F14" s="31" t="s">
        <v>6</v>
      </c>
      <c r="H14" s="17" t="s">
        <v>228</v>
      </c>
      <c r="I14" s="17" t="s">
        <v>11</v>
      </c>
      <c r="J14" s="31" t="s">
        <v>229</v>
      </c>
      <c r="K14" s="31" t="s">
        <v>325</v>
      </c>
      <c r="L14" s="31" t="s">
        <v>326</v>
      </c>
      <c r="M14" s="31" t="s">
        <v>327</v>
      </c>
      <c r="N14" s="31" t="s">
        <v>328</v>
      </c>
      <c r="O14" s="31" t="s">
        <v>320</v>
      </c>
      <c r="P14" s="31">
        <v>443.0</v>
      </c>
      <c r="Q14" s="31">
        <v>35291.0</v>
      </c>
      <c r="R14" s="31">
        <v>5.0</v>
      </c>
    </row>
    <row r="15" ht="15.0" customHeight="1">
      <c r="A15" s="27" t="s">
        <v>315</v>
      </c>
      <c r="B15" s="28">
        <v>45206.0</v>
      </c>
      <c r="C15" s="29">
        <v>45265.0</v>
      </c>
      <c r="D15" s="16">
        <f t="shared" si="1"/>
        <v>43</v>
      </c>
      <c r="E15" s="29"/>
      <c r="F15" s="31" t="s">
        <v>6</v>
      </c>
      <c r="H15" s="17" t="s">
        <v>176</v>
      </c>
      <c r="I15" s="17" t="s">
        <v>11</v>
      </c>
      <c r="J15" s="31" t="s">
        <v>177</v>
      </c>
      <c r="K15" s="31" t="s">
        <v>325</v>
      </c>
      <c r="L15" s="31" t="s">
        <v>326</v>
      </c>
      <c r="M15" s="31" t="s">
        <v>327</v>
      </c>
      <c r="N15" s="31" t="s">
        <v>328</v>
      </c>
      <c r="O15" s="31" t="s">
        <v>320</v>
      </c>
      <c r="P15" s="31">
        <v>443.0</v>
      </c>
      <c r="Q15" s="31">
        <v>35291.0</v>
      </c>
      <c r="R15" s="31">
        <v>5.0</v>
      </c>
    </row>
    <row r="16" ht="15.0" customHeight="1">
      <c r="A16" s="27" t="s">
        <v>315</v>
      </c>
      <c r="B16" s="28">
        <v>45206.0</v>
      </c>
      <c r="C16" s="29">
        <v>45265.0</v>
      </c>
      <c r="D16" s="16">
        <f t="shared" si="1"/>
        <v>43</v>
      </c>
      <c r="E16" s="29"/>
      <c r="F16" s="31" t="s">
        <v>6</v>
      </c>
      <c r="H16" s="17" t="s">
        <v>176</v>
      </c>
      <c r="I16" s="17" t="s">
        <v>11</v>
      </c>
      <c r="J16" s="31" t="s">
        <v>177</v>
      </c>
      <c r="K16" s="31" t="s">
        <v>329</v>
      </c>
      <c r="L16" s="31" t="s">
        <v>330</v>
      </c>
      <c r="M16" s="31" t="s">
        <v>331</v>
      </c>
      <c r="N16" s="31" t="s">
        <v>332</v>
      </c>
      <c r="O16" s="31" t="s">
        <v>320</v>
      </c>
      <c r="P16" s="31">
        <v>80.0</v>
      </c>
      <c r="Q16" s="31">
        <v>160894.0</v>
      </c>
      <c r="R16" s="31">
        <v>5.0</v>
      </c>
    </row>
    <row r="17" ht="15.0" customHeight="1">
      <c r="A17" s="27" t="s">
        <v>315</v>
      </c>
      <c r="B17" s="28">
        <v>45206.0</v>
      </c>
      <c r="C17" s="29">
        <v>45265.0</v>
      </c>
      <c r="D17" s="16">
        <f t="shared" si="1"/>
        <v>43</v>
      </c>
      <c r="E17" s="29"/>
      <c r="F17" s="31" t="s">
        <v>6</v>
      </c>
      <c r="H17" s="17" t="s">
        <v>176</v>
      </c>
      <c r="I17" s="17" t="s">
        <v>11</v>
      </c>
      <c r="J17" s="31" t="s">
        <v>177</v>
      </c>
      <c r="K17" s="31" t="s">
        <v>333</v>
      </c>
      <c r="L17" s="31" t="s">
        <v>334</v>
      </c>
      <c r="M17" s="31" t="s">
        <v>335</v>
      </c>
      <c r="N17" s="31" t="s">
        <v>336</v>
      </c>
      <c r="O17" s="31" t="s">
        <v>320</v>
      </c>
      <c r="P17" s="31">
        <v>80.0</v>
      </c>
      <c r="Q17" s="31">
        <v>166906.0</v>
      </c>
      <c r="R17" s="31">
        <v>7.8</v>
      </c>
    </row>
    <row r="18" ht="15.0" customHeight="1">
      <c r="A18" s="27" t="s">
        <v>315</v>
      </c>
      <c r="B18" s="28">
        <v>45206.0</v>
      </c>
      <c r="C18" s="29">
        <v>45265.0</v>
      </c>
      <c r="D18" s="16">
        <f t="shared" si="1"/>
        <v>43</v>
      </c>
      <c r="E18" s="29"/>
      <c r="F18" s="31" t="s">
        <v>6</v>
      </c>
      <c r="H18" s="17" t="s">
        <v>176</v>
      </c>
      <c r="I18" s="17" t="s">
        <v>11</v>
      </c>
      <c r="J18" s="31" t="s">
        <v>177</v>
      </c>
      <c r="K18" s="31" t="s">
        <v>337</v>
      </c>
      <c r="L18" s="31" t="s">
        <v>338</v>
      </c>
      <c r="M18" s="31" t="s">
        <v>331</v>
      </c>
      <c r="N18" s="31" t="s">
        <v>339</v>
      </c>
      <c r="O18" s="31" t="s">
        <v>320</v>
      </c>
      <c r="P18" s="31">
        <v>80.0</v>
      </c>
      <c r="Q18" s="31">
        <v>169459.0</v>
      </c>
      <c r="R18" s="31">
        <v>7.8</v>
      </c>
    </row>
    <row r="19" ht="15.0" customHeight="1">
      <c r="A19" s="27" t="s">
        <v>315</v>
      </c>
      <c r="B19" s="28">
        <v>45206.0</v>
      </c>
      <c r="C19" s="29">
        <v>45265.0</v>
      </c>
      <c r="D19" s="16">
        <f t="shared" si="1"/>
        <v>43</v>
      </c>
      <c r="E19" s="29"/>
      <c r="F19" s="31" t="s">
        <v>6</v>
      </c>
      <c r="H19" s="17" t="s">
        <v>176</v>
      </c>
      <c r="I19" s="17" t="s">
        <v>11</v>
      </c>
      <c r="J19" s="31" t="s">
        <v>177</v>
      </c>
      <c r="K19" s="31" t="s">
        <v>340</v>
      </c>
      <c r="L19" s="31" t="s">
        <v>341</v>
      </c>
      <c r="M19" s="31" t="s">
        <v>331</v>
      </c>
      <c r="N19" s="31" t="s">
        <v>342</v>
      </c>
      <c r="O19" s="31" t="s">
        <v>320</v>
      </c>
      <c r="P19" s="31">
        <v>80.0</v>
      </c>
      <c r="Q19" s="31">
        <v>171657.0</v>
      </c>
      <c r="R19" s="31">
        <v>7.8</v>
      </c>
    </row>
    <row r="20" ht="15.0" customHeight="1">
      <c r="A20" s="27" t="s">
        <v>315</v>
      </c>
      <c r="B20" s="28">
        <v>45206.0</v>
      </c>
      <c r="C20" s="29">
        <v>45265.0</v>
      </c>
      <c r="D20" s="16">
        <f t="shared" si="1"/>
        <v>43</v>
      </c>
      <c r="E20" s="30"/>
      <c r="F20" s="31" t="s">
        <v>6</v>
      </c>
      <c r="H20" s="17" t="s">
        <v>176</v>
      </c>
      <c r="I20" s="17" t="s">
        <v>11</v>
      </c>
      <c r="J20" s="31" t="s">
        <v>177</v>
      </c>
      <c r="K20" s="31" t="s">
        <v>343</v>
      </c>
      <c r="L20" s="31" t="s">
        <v>344</v>
      </c>
      <c r="M20" s="31" t="s">
        <v>345</v>
      </c>
      <c r="N20" s="31" t="s">
        <v>346</v>
      </c>
      <c r="O20" s="31" t="s">
        <v>320</v>
      </c>
      <c r="P20" s="31">
        <v>80.0</v>
      </c>
      <c r="Q20" s="31">
        <v>182809.0</v>
      </c>
      <c r="R20" s="31">
        <v>5.0</v>
      </c>
    </row>
    <row r="21" ht="15.0" customHeight="1">
      <c r="A21" s="27" t="s">
        <v>315</v>
      </c>
      <c r="B21" s="28">
        <v>45206.0</v>
      </c>
      <c r="C21" s="29">
        <v>45265.0</v>
      </c>
      <c r="D21" s="16">
        <f t="shared" si="1"/>
        <v>43</v>
      </c>
      <c r="E21" s="30"/>
      <c r="F21" s="31" t="s">
        <v>6</v>
      </c>
      <c r="H21" s="17" t="s">
        <v>176</v>
      </c>
      <c r="I21" s="17" t="s">
        <v>11</v>
      </c>
      <c r="J21" s="31" t="s">
        <v>177</v>
      </c>
      <c r="K21" s="31" t="s">
        <v>343</v>
      </c>
      <c r="L21" s="31" t="s">
        <v>344</v>
      </c>
      <c r="M21" s="31" t="s">
        <v>345</v>
      </c>
      <c r="N21" s="31" t="s">
        <v>346</v>
      </c>
      <c r="O21" s="31" t="s">
        <v>320</v>
      </c>
      <c r="P21" s="31">
        <v>80.0</v>
      </c>
      <c r="Q21" s="31">
        <v>182809.0</v>
      </c>
      <c r="R21" s="31">
        <v>5.0</v>
      </c>
    </row>
    <row r="22" ht="15.0" customHeight="1">
      <c r="A22" s="27" t="s">
        <v>315</v>
      </c>
      <c r="B22" s="28">
        <v>45206.0</v>
      </c>
      <c r="C22" s="29">
        <v>45265.0</v>
      </c>
      <c r="D22" s="16">
        <f t="shared" si="1"/>
        <v>43</v>
      </c>
      <c r="E22" s="30"/>
      <c r="F22" s="31" t="s">
        <v>6</v>
      </c>
      <c r="H22" s="17" t="s">
        <v>176</v>
      </c>
      <c r="I22" s="17" t="s">
        <v>11</v>
      </c>
      <c r="J22" s="31" t="s">
        <v>177</v>
      </c>
      <c r="K22" s="31" t="s">
        <v>343</v>
      </c>
      <c r="L22" s="31" t="s">
        <v>344</v>
      </c>
      <c r="M22" s="31" t="s">
        <v>345</v>
      </c>
      <c r="N22" s="31" t="s">
        <v>346</v>
      </c>
      <c r="O22" s="31" t="s">
        <v>320</v>
      </c>
      <c r="P22" s="31">
        <v>80.0</v>
      </c>
      <c r="Q22" s="31">
        <v>182809.0</v>
      </c>
      <c r="R22" s="31">
        <v>5.0</v>
      </c>
    </row>
    <row r="23" ht="15.0" customHeight="1">
      <c r="A23" s="27" t="s">
        <v>315</v>
      </c>
      <c r="B23" s="28">
        <v>45206.0</v>
      </c>
      <c r="C23" s="29">
        <v>45265.0</v>
      </c>
      <c r="D23" s="16">
        <f t="shared" si="1"/>
        <v>43</v>
      </c>
      <c r="E23" s="30"/>
      <c r="F23" s="31" t="s">
        <v>6</v>
      </c>
      <c r="H23" s="17" t="s">
        <v>176</v>
      </c>
      <c r="I23" s="17" t="s">
        <v>11</v>
      </c>
      <c r="J23" s="31" t="s">
        <v>177</v>
      </c>
      <c r="K23" s="31" t="s">
        <v>343</v>
      </c>
      <c r="L23" s="31" t="s">
        <v>344</v>
      </c>
      <c r="M23" s="31" t="s">
        <v>345</v>
      </c>
      <c r="N23" s="31" t="s">
        <v>346</v>
      </c>
      <c r="O23" s="31" t="s">
        <v>320</v>
      </c>
      <c r="P23" s="31">
        <v>80.0</v>
      </c>
      <c r="Q23" s="31">
        <v>182809.0</v>
      </c>
      <c r="R23" s="31">
        <v>5.0</v>
      </c>
    </row>
    <row r="24" ht="15.0" customHeight="1">
      <c r="A24" s="27" t="s">
        <v>315</v>
      </c>
      <c r="B24" s="28">
        <v>45206.0</v>
      </c>
      <c r="C24" s="29">
        <v>45265.0</v>
      </c>
      <c r="D24" s="16">
        <f t="shared" si="1"/>
        <v>43</v>
      </c>
      <c r="E24" s="29"/>
      <c r="F24" s="31" t="s">
        <v>6</v>
      </c>
      <c r="H24" s="17" t="s">
        <v>152</v>
      </c>
      <c r="I24" s="17" t="s">
        <v>11</v>
      </c>
      <c r="J24" s="31" t="s">
        <v>153</v>
      </c>
      <c r="K24" s="31" t="s">
        <v>316</v>
      </c>
      <c r="L24" s="31" t="s">
        <v>317</v>
      </c>
      <c r="M24" s="31" t="s">
        <v>318</v>
      </c>
      <c r="N24" s="31" t="s">
        <v>319</v>
      </c>
      <c r="O24" s="31" t="s">
        <v>320</v>
      </c>
      <c r="P24" s="31">
        <v>443.0</v>
      </c>
      <c r="Q24" s="31">
        <v>42873.0</v>
      </c>
      <c r="R24" s="31">
        <v>5.0</v>
      </c>
    </row>
    <row r="25" ht="15.0" customHeight="1">
      <c r="A25" s="27" t="s">
        <v>315</v>
      </c>
      <c r="B25" s="28">
        <v>45206.0</v>
      </c>
      <c r="C25" s="29">
        <v>45265.0</v>
      </c>
      <c r="D25" s="16">
        <f t="shared" si="1"/>
        <v>43</v>
      </c>
      <c r="E25" s="29"/>
      <c r="F25" s="31" t="s">
        <v>6</v>
      </c>
      <c r="H25" s="17" t="s">
        <v>174</v>
      </c>
      <c r="I25" s="17" t="s">
        <v>11</v>
      </c>
      <c r="J25" s="31" t="s">
        <v>175</v>
      </c>
      <c r="K25" s="31" t="s">
        <v>329</v>
      </c>
      <c r="L25" s="31" t="s">
        <v>330</v>
      </c>
      <c r="M25" s="31" t="s">
        <v>331</v>
      </c>
      <c r="N25" s="31" t="s">
        <v>332</v>
      </c>
      <c r="O25" s="31" t="s">
        <v>320</v>
      </c>
      <c r="P25" s="31">
        <v>443.0</v>
      </c>
      <c r="Q25" s="31">
        <v>160894.0</v>
      </c>
      <c r="R25" s="31">
        <v>5.0</v>
      </c>
    </row>
    <row r="26" ht="15.0" customHeight="1">
      <c r="A26" s="27" t="s">
        <v>315</v>
      </c>
      <c r="B26" s="28">
        <v>45206.0</v>
      </c>
      <c r="C26" s="29">
        <v>45265.0</v>
      </c>
      <c r="D26" s="16">
        <f t="shared" si="1"/>
        <v>43</v>
      </c>
      <c r="E26" s="29"/>
      <c r="F26" s="31" t="s">
        <v>6</v>
      </c>
      <c r="H26" s="17" t="s">
        <v>174</v>
      </c>
      <c r="I26" s="17" t="s">
        <v>11</v>
      </c>
      <c r="J26" s="31" t="s">
        <v>175</v>
      </c>
      <c r="K26" s="31" t="s">
        <v>333</v>
      </c>
      <c r="L26" s="31" t="s">
        <v>334</v>
      </c>
      <c r="M26" s="31" t="s">
        <v>335</v>
      </c>
      <c r="N26" s="31" t="s">
        <v>336</v>
      </c>
      <c r="O26" s="31" t="s">
        <v>320</v>
      </c>
      <c r="P26" s="31">
        <v>443.0</v>
      </c>
      <c r="Q26" s="31">
        <v>166906.0</v>
      </c>
      <c r="R26" s="31">
        <v>7.8</v>
      </c>
    </row>
    <row r="27" ht="15.0" customHeight="1">
      <c r="A27" s="27" t="s">
        <v>315</v>
      </c>
      <c r="B27" s="28">
        <v>45206.0</v>
      </c>
      <c r="C27" s="29">
        <v>45265.0</v>
      </c>
      <c r="D27" s="16">
        <f t="shared" si="1"/>
        <v>43</v>
      </c>
      <c r="E27" s="29"/>
      <c r="F27" s="31" t="s">
        <v>6</v>
      </c>
      <c r="H27" s="17" t="s">
        <v>174</v>
      </c>
      <c r="I27" s="17" t="s">
        <v>11</v>
      </c>
      <c r="J27" s="31" t="s">
        <v>175</v>
      </c>
      <c r="K27" s="31" t="s">
        <v>337</v>
      </c>
      <c r="L27" s="31" t="s">
        <v>338</v>
      </c>
      <c r="M27" s="31" t="s">
        <v>331</v>
      </c>
      <c r="N27" s="31" t="s">
        <v>339</v>
      </c>
      <c r="O27" s="31" t="s">
        <v>320</v>
      </c>
      <c r="P27" s="31">
        <v>443.0</v>
      </c>
      <c r="Q27" s="31">
        <v>169459.0</v>
      </c>
      <c r="R27" s="31">
        <v>7.8</v>
      </c>
    </row>
    <row r="28" ht="15.0" customHeight="1">
      <c r="A28" s="27" t="s">
        <v>315</v>
      </c>
      <c r="B28" s="28">
        <v>45206.0</v>
      </c>
      <c r="C28" s="29">
        <v>45265.0</v>
      </c>
      <c r="D28" s="16">
        <f t="shared" si="1"/>
        <v>43</v>
      </c>
      <c r="E28" s="29"/>
      <c r="F28" s="31" t="s">
        <v>6</v>
      </c>
      <c r="H28" s="17" t="s">
        <v>174</v>
      </c>
      <c r="I28" s="17" t="s">
        <v>11</v>
      </c>
      <c r="J28" s="31" t="s">
        <v>175</v>
      </c>
      <c r="K28" s="31" t="s">
        <v>340</v>
      </c>
      <c r="L28" s="31" t="s">
        <v>341</v>
      </c>
      <c r="M28" s="31" t="s">
        <v>331</v>
      </c>
      <c r="N28" s="31" t="s">
        <v>342</v>
      </c>
      <c r="O28" s="31" t="s">
        <v>320</v>
      </c>
      <c r="P28" s="31">
        <v>443.0</v>
      </c>
      <c r="Q28" s="31">
        <v>171657.0</v>
      </c>
      <c r="R28" s="31">
        <v>7.8</v>
      </c>
    </row>
    <row r="29" ht="15.0" customHeight="1">
      <c r="A29" s="27" t="s">
        <v>315</v>
      </c>
      <c r="B29" s="28">
        <v>45206.0</v>
      </c>
      <c r="C29" s="29">
        <v>45265.0</v>
      </c>
      <c r="D29" s="16">
        <f t="shared" si="1"/>
        <v>43</v>
      </c>
      <c r="E29" s="30"/>
      <c r="F29" s="31" t="s">
        <v>6</v>
      </c>
      <c r="H29" s="17" t="s">
        <v>174</v>
      </c>
      <c r="I29" s="17" t="s">
        <v>11</v>
      </c>
      <c r="J29" s="31" t="s">
        <v>175</v>
      </c>
      <c r="K29" s="31" t="s">
        <v>343</v>
      </c>
      <c r="L29" s="31" t="s">
        <v>344</v>
      </c>
      <c r="M29" s="31" t="s">
        <v>345</v>
      </c>
      <c r="N29" s="31" t="s">
        <v>346</v>
      </c>
      <c r="O29" s="31" t="s">
        <v>320</v>
      </c>
      <c r="P29" s="31">
        <v>443.0</v>
      </c>
      <c r="Q29" s="31">
        <v>182809.0</v>
      </c>
      <c r="R29" s="31">
        <v>5.0</v>
      </c>
    </row>
    <row r="30" ht="15.0" customHeight="1">
      <c r="A30" s="27" t="s">
        <v>315</v>
      </c>
      <c r="B30" s="28">
        <v>45206.0</v>
      </c>
      <c r="C30" s="29">
        <v>45265.0</v>
      </c>
      <c r="D30" s="16">
        <f t="shared" si="1"/>
        <v>43</v>
      </c>
      <c r="E30" s="30"/>
      <c r="F30" s="31" t="s">
        <v>6</v>
      </c>
      <c r="H30" s="17" t="s">
        <v>174</v>
      </c>
      <c r="I30" s="17" t="s">
        <v>11</v>
      </c>
      <c r="J30" s="31" t="s">
        <v>175</v>
      </c>
      <c r="K30" s="31" t="s">
        <v>343</v>
      </c>
      <c r="L30" s="31" t="s">
        <v>344</v>
      </c>
      <c r="M30" s="31" t="s">
        <v>345</v>
      </c>
      <c r="N30" s="31" t="s">
        <v>346</v>
      </c>
      <c r="O30" s="31" t="s">
        <v>320</v>
      </c>
      <c r="P30" s="31">
        <v>443.0</v>
      </c>
      <c r="Q30" s="31">
        <v>182809.0</v>
      </c>
      <c r="R30" s="31">
        <v>5.0</v>
      </c>
    </row>
    <row r="31" ht="15.0" customHeight="1">
      <c r="A31" s="27" t="s">
        <v>315</v>
      </c>
      <c r="B31" s="28">
        <v>45206.0</v>
      </c>
      <c r="C31" s="29">
        <v>45265.0</v>
      </c>
      <c r="D31" s="16">
        <f t="shared" si="1"/>
        <v>43</v>
      </c>
      <c r="E31" s="30"/>
      <c r="F31" s="31" t="s">
        <v>6</v>
      </c>
      <c r="H31" s="17" t="s">
        <v>174</v>
      </c>
      <c r="I31" s="17" t="s">
        <v>11</v>
      </c>
      <c r="J31" s="31" t="s">
        <v>175</v>
      </c>
      <c r="K31" s="31" t="s">
        <v>343</v>
      </c>
      <c r="L31" s="31" t="s">
        <v>344</v>
      </c>
      <c r="M31" s="31" t="s">
        <v>345</v>
      </c>
      <c r="N31" s="31" t="s">
        <v>346</v>
      </c>
      <c r="O31" s="31" t="s">
        <v>320</v>
      </c>
      <c r="P31" s="31">
        <v>443.0</v>
      </c>
      <c r="Q31" s="31">
        <v>182809.0</v>
      </c>
      <c r="R31" s="31">
        <v>5.0</v>
      </c>
    </row>
    <row r="32" ht="15.0" customHeight="1">
      <c r="A32" s="27" t="s">
        <v>315</v>
      </c>
      <c r="B32" s="28">
        <v>45206.0</v>
      </c>
      <c r="C32" s="29">
        <v>45265.0</v>
      </c>
      <c r="D32" s="16">
        <f t="shared" si="1"/>
        <v>43</v>
      </c>
      <c r="E32" s="30"/>
      <c r="F32" s="31" t="s">
        <v>6</v>
      </c>
      <c r="H32" s="17" t="s">
        <v>174</v>
      </c>
      <c r="I32" s="17" t="s">
        <v>11</v>
      </c>
      <c r="J32" s="31" t="s">
        <v>175</v>
      </c>
      <c r="K32" s="31" t="s">
        <v>343</v>
      </c>
      <c r="L32" s="31" t="s">
        <v>344</v>
      </c>
      <c r="M32" s="31" t="s">
        <v>345</v>
      </c>
      <c r="N32" s="31" t="s">
        <v>346</v>
      </c>
      <c r="O32" s="31" t="s">
        <v>320</v>
      </c>
      <c r="P32" s="31">
        <v>443.0</v>
      </c>
      <c r="Q32" s="31">
        <v>182809.0</v>
      </c>
      <c r="R32" s="31">
        <v>5.0</v>
      </c>
    </row>
    <row r="33" ht="15.0" customHeight="1">
      <c r="A33" s="27" t="s">
        <v>315</v>
      </c>
      <c r="B33" s="28">
        <v>45206.0</v>
      </c>
      <c r="C33" s="29">
        <v>45265.0</v>
      </c>
      <c r="D33" s="16">
        <f t="shared" si="1"/>
        <v>43</v>
      </c>
      <c r="E33" s="29"/>
      <c r="F33" s="31" t="s">
        <v>6</v>
      </c>
      <c r="H33" s="17" t="s">
        <v>172</v>
      </c>
      <c r="I33" s="17" t="s">
        <v>11</v>
      </c>
      <c r="J33" s="31" t="s">
        <v>173</v>
      </c>
      <c r="K33" s="31" t="s">
        <v>316</v>
      </c>
      <c r="L33" s="31" t="s">
        <v>317</v>
      </c>
      <c r="M33" s="31" t="s">
        <v>318</v>
      </c>
      <c r="N33" s="31" t="s">
        <v>319</v>
      </c>
      <c r="O33" s="31" t="s">
        <v>320</v>
      </c>
      <c r="P33" s="31">
        <v>3389.0</v>
      </c>
      <c r="Q33" s="31">
        <v>42873.0</v>
      </c>
      <c r="R33" s="31">
        <v>5.0</v>
      </c>
    </row>
    <row r="34" ht="15.0" customHeight="1">
      <c r="A34" s="27" t="s">
        <v>315</v>
      </c>
      <c r="B34" s="28">
        <v>45206.0</v>
      </c>
      <c r="C34" s="29">
        <v>45265.0</v>
      </c>
      <c r="D34" s="16">
        <f t="shared" si="1"/>
        <v>43</v>
      </c>
      <c r="E34" s="29"/>
      <c r="F34" s="31" t="s">
        <v>6</v>
      </c>
      <c r="H34" s="17" t="s">
        <v>168</v>
      </c>
      <c r="I34" s="17" t="s">
        <v>11</v>
      </c>
      <c r="J34" s="31" t="s">
        <v>169</v>
      </c>
      <c r="K34" s="31" t="s">
        <v>316</v>
      </c>
      <c r="L34" s="31" t="s">
        <v>317</v>
      </c>
      <c r="M34" s="31" t="s">
        <v>318</v>
      </c>
      <c r="N34" s="31" t="s">
        <v>319</v>
      </c>
      <c r="O34" s="31" t="s">
        <v>320</v>
      </c>
      <c r="P34" s="31">
        <v>443.0</v>
      </c>
      <c r="Q34" s="31">
        <v>42873.0</v>
      </c>
      <c r="R34" s="31">
        <v>5.0</v>
      </c>
    </row>
    <row r="35" ht="15.0" customHeight="1">
      <c r="A35" s="27" t="s">
        <v>315</v>
      </c>
      <c r="B35" s="28">
        <v>45206.0</v>
      </c>
      <c r="C35" s="29">
        <v>45265.0</v>
      </c>
      <c r="D35" s="16">
        <f t="shared" si="1"/>
        <v>43</v>
      </c>
      <c r="E35" s="29"/>
      <c r="F35" s="31" t="s">
        <v>6</v>
      </c>
      <c r="H35" s="17" t="s">
        <v>164</v>
      </c>
      <c r="I35" s="17" t="s">
        <v>11</v>
      </c>
      <c r="J35" s="31" t="s">
        <v>165</v>
      </c>
      <c r="K35" s="31" t="s">
        <v>316</v>
      </c>
      <c r="L35" s="31" t="s">
        <v>317</v>
      </c>
      <c r="M35" s="31" t="s">
        <v>318</v>
      </c>
      <c r="N35" s="31" t="s">
        <v>319</v>
      </c>
      <c r="O35" s="31" t="s">
        <v>320</v>
      </c>
      <c r="P35" s="31">
        <v>3389.0</v>
      </c>
      <c r="Q35" s="31">
        <v>42873.0</v>
      </c>
      <c r="R35" s="31">
        <v>5.0</v>
      </c>
    </row>
    <row r="36" ht="15.0" customHeight="1">
      <c r="A36" s="27"/>
      <c r="B36" s="32"/>
      <c r="C36" s="33"/>
      <c r="D36" s="16"/>
      <c r="E36" s="29"/>
      <c r="H36" s="34"/>
      <c r="I36" s="34"/>
    </row>
    <row r="37" ht="15.0" customHeight="1">
      <c r="A37" s="27"/>
      <c r="B37" s="32"/>
      <c r="C37" s="33"/>
      <c r="D37" s="16"/>
      <c r="E37" s="29"/>
      <c r="H37" s="34"/>
      <c r="I37" s="34"/>
    </row>
    <row r="38" ht="15.0" customHeight="1">
      <c r="A38" s="27"/>
      <c r="B38" s="32"/>
      <c r="C38" s="33"/>
      <c r="D38" s="16"/>
      <c r="E38" s="29"/>
      <c r="H38" s="34"/>
      <c r="I38" s="34"/>
    </row>
    <row r="39" ht="15.0" customHeight="1">
      <c r="A39" s="27"/>
      <c r="B39" s="32"/>
      <c r="C39" s="33"/>
      <c r="D39" s="16"/>
      <c r="E39" s="29"/>
      <c r="H39" s="34"/>
      <c r="I39" s="34"/>
    </row>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A$1:$Z$39"/>
  <conditionalFormatting sqref="A2:A39">
    <cfRule type="cellIs" dxfId="0" priority="1" operator="equal">
      <formula>"Open"</formula>
    </cfRule>
  </conditionalFormatting>
  <conditionalFormatting sqref="A2:A39">
    <cfRule type="cellIs" dxfId="1" priority="2" operator="equal">
      <formula>"Closed"</formula>
    </cfRule>
  </conditionalFormatting>
  <conditionalFormatting sqref="A2:A39">
    <cfRule type="cellIs" dxfId="2" priority="3" operator="equal">
      <formula>"Queueing For Test"</formula>
    </cfRule>
  </conditionalFormatting>
  <dataValidations>
    <dataValidation type="list" allowBlank="1" showErrorMessage="1" sqref="A2:A39">
      <formula1>"Open,Closed,-- select --,Queueing For Test"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12.63"/>
  </cols>
  <sheetData>
    <row r="1" ht="15.0" customHeight="1">
      <c r="A1" s="31" t="s">
        <v>347</v>
      </c>
      <c r="B1" s="31" t="s">
        <v>348</v>
      </c>
      <c r="C1" s="31" t="s">
        <v>313</v>
      </c>
      <c r="D1" s="31" t="s">
        <v>302</v>
      </c>
      <c r="E1" s="31" t="s">
        <v>305</v>
      </c>
      <c r="F1" s="31" t="s">
        <v>310</v>
      </c>
      <c r="G1" s="31" t="s">
        <v>311</v>
      </c>
      <c r="H1" s="31" t="s">
        <v>306</v>
      </c>
      <c r="I1" s="31" t="s">
        <v>308</v>
      </c>
      <c r="J1" s="31" t="s">
        <v>309</v>
      </c>
      <c r="K1" s="31" t="s">
        <v>307</v>
      </c>
      <c r="L1" s="31" t="s">
        <v>349</v>
      </c>
      <c r="M1" s="31" t="s">
        <v>314</v>
      </c>
    </row>
    <row r="2" ht="15.0" customHeight="1">
      <c r="A2" s="31">
        <v>42873.0</v>
      </c>
      <c r="B2" s="31" t="s">
        <v>350</v>
      </c>
      <c r="C2" s="31">
        <v>5.0</v>
      </c>
      <c r="D2" s="31" t="s">
        <v>6</v>
      </c>
      <c r="E2" s="31" t="s">
        <v>239</v>
      </c>
      <c r="F2" s="31" t="s">
        <v>320</v>
      </c>
      <c r="G2" s="31">
        <v>443.0</v>
      </c>
      <c r="H2" s="31" t="s">
        <v>316</v>
      </c>
      <c r="I2" s="31" t="s">
        <v>318</v>
      </c>
      <c r="J2" s="31" t="s">
        <v>319</v>
      </c>
      <c r="K2" s="31" t="s">
        <v>317</v>
      </c>
      <c r="L2" s="31" t="s">
        <v>351</v>
      </c>
    </row>
    <row r="3" ht="15.0" customHeight="1">
      <c r="A3" s="31">
        <v>42873.0</v>
      </c>
      <c r="B3" s="31" t="s">
        <v>350</v>
      </c>
      <c r="C3" s="31">
        <v>5.0</v>
      </c>
      <c r="D3" s="31" t="s">
        <v>6</v>
      </c>
      <c r="E3" s="31" t="s">
        <v>239</v>
      </c>
      <c r="F3" s="31" t="s">
        <v>320</v>
      </c>
      <c r="G3" s="31">
        <v>3389.0</v>
      </c>
      <c r="H3" s="31" t="s">
        <v>316</v>
      </c>
      <c r="I3" s="31" t="s">
        <v>318</v>
      </c>
      <c r="J3" s="31" t="s">
        <v>319</v>
      </c>
      <c r="K3" s="31" t="s">
        <v>317</v>
      </c>
      <c r="L3" s="31" t="s">
        <v>351</v>
      </c>
    </row>
    <row r="4" ht="15.0" customHeight="1">
      <c r="A4" s="31">
        <v>42873.0</v>
      </c>
      <c r="B4" s="31" t="s">
        <v>350</v>
      </c>
      <c r="C4" s="31">
        <v>5.0</v>
      </c>
      <c r="D4" s="31" t="s">
        <v>6</v>
      </c>
      <c r="E4" s="31" t="s">
        <v>239</v>
      </c>
      <c r="F4" s="31" t="s">
        <v>320</v>
      </c>
      <c r="G4" s="31">
        <v>5986.0</v>
      </c>
      <c r="H4" s="31" t="s">
        <v>316</v>
      </c>
      <c r="I4" s="31" t="s">
        <v>318</v>
      </c>
      <c r="J4" s="31" t="s">
        <v>319</v>
      </c>
      <c r="K4" s="31" t="s">
        <v>317</v>
      </c>
      <c r="L4" s="31" t="s">
        <v>351</v>
      </c>
    </row>
    <row r="5" ht="15.0" customHeight="1">
      <c r="A5" s="31">
        <v>42873.0</v>
      </c>
      <c r="B5" s="31" t="s">
        <v>350</v>
      </c>
      <c r="C5" s="31">
        <v>5.0</v>
      </c>
      <c r="D5" s="31" t="s">
        <v>6</v>
      </c>
      <c r="E5" s="31" t="s">
        <v>235</v>
      </c>
      <c r="F5" s="31" t="s">
        <v>320</v>
      </c>
      <c r="G5" s="31">
        <v>443.0</v>
      </c>
      <c r="H5" s="31" t="s">
        <v>316</v>
      </c>
      <c r="I5" s="31" t="s">
        <v>318</v>
      </c>
      <c r="J5" s="31" t="s">
        <v>319</v>
      </c>
      <c r="K5" s="31" t="s">
        <v>317</v>
      </c>
      <c r="L5" s="31" t="s">
        <v>351</v>
      </c>
    </row>
    <row r="6" ht="15.0" customHeight="1">
      <c r="A6" s="31">
        <v>42873.0</v>
      </c>
      <c r="B6" s="31" t="s">
        <v>350</v>
      </c>
      <c r="C6" s="31">
        <v>5.0</v>
      </c>
      <c r="D6" s="31" t="s">
        <v>6</v>
      </c>
      <c r="E6" s="31" t="s">
        <v>235</v>
      </c>
      <c r="F6" s="31" t="s">
        <v>320</v>
      </c>
      <c r="G6" s="31">
        <v>1433.0</v>
      </c>
      <c r="H6" s="31" t="s">
        <v>316</v>
      </c>
      <c r="I6" s="31" t="s">
        <v>318</v>
      </c>
      <c r="J6" s="31" t="s">
        <v>319</v>
      </c>
      <c r="K6" s="31" t="s">
        <v>317</v>
      </c>
      <c r="L6" s="31" t="s">
        <v>351</v>
      </c>
    </row>
    <row r="7" ht="15.0" customHeight="1">
      <c r="A7" s="31">
        <v>42873.0</v>
      </c>
      <c r="B7" s="31" t="s">
        <v>350</v>
      </c>
      <c r="C7" s="31">
        <v>5.0</v>
      </c>
      <c r="D7" s="31" t="s">
        <v>6</v>
      </c>
      <c r="E7" s="31" t="s">
        <v>235</v>
      </c>
      <c r="F7" s="31" t="s">
        <v>320</v>
      </c>
      <c r="G7" s="31">
        <v>3389.0</v>
      </c>
      <c r="H7" s="31" t="s">
        <v>316</v>
      </c>
      <c r="I7" s="31" t="s">
        <v>318</v>
      </c>
      <c r="J7" s="31" t="s">
        <v>319</v>
      </c>
      <c r="K7" s="31" t="s">
        <v>317</v>
      </c>
      <c r="L7" s="31" t="s">
        <v>351</v>
      </c>
    </row>
    <row r="8" ht="15.0" customHeight="1">
      <c r="A8" s="31">
        <v>42873.0</v>
      </c>
      <c r="B8" s="31" t="s">
        <v>350</v>
      </c>
      <c r="C8" s="31">
        <v>5.0</v>
      </c>
      <c r="D8" s="31" t="s">
        <v>6</v>
      </c>
      <c r="E8" s="31" t="s">
        <v>235</v>
      </c>
      <c r="F8" s="31" t="s">
        <v>320</v>
      </c>
      <c r="G8" s="31">
        <v>5986.0</v>
      </c>
      <c r="H8" s="31" t="s">
        <v>316</v>
      </c>
      <c r="I8" s="31" t="s">
        <v>318</v>
      </c>
      <c r="J8" s="31" t="s">
        <v>319</v>
      </c>
      <c r="K8" s="31" t="s">
        <v>317</v>
      </c>
      <c r="L8" s="31" t="s">
        <v>351</v>
      </c>
    </row>
    <row r="9" ht="15.0" customHeight="1">
      <c r="A9" s="31">
        <v>175373.0</v>
      </c>
      <c r="B9" s="31" t="s">
        <v>352</v>
      </c>
      <c r="C9" s="31">
        <v>10.0</v>
      </c>
      <c r="D9" s="31" t="s">
        <v>5</v>
      </c>
      <c r="E9" s="31" t="s">
        <v>231</v>
      </c>
      <c r="F9" s="31" t="s">
        <v>320</v>
      </c>
      <c r="G9" s="31">
        <v>1801.0</v>
      </c>
      <c r="H9" s="31" t="s">
        <v>321</v>
      </c>
      <c r="I9" s="31" t="s">
        <v>323</v>
      </c>
      <c r="J9" s="31" t="s">
        <v>324</v>
      </c>
      <c r="K9" s="31" t="s">
        <v>322</v>
      </c>
      <c r="L9" s="31" t="s">
        <v>353</v>
      </c>
    </row>
    <row r="10" ht="15.0" customHeight="1">
      <c r="A10" s="31">
        <v>35291.0</v>
      </c>
      <c r="B10" s="31" t="s">
        <v>354</v>
      </c>
      <c r="C10" s="31">
        <v>5.0</v>
      </c>
      <c r="D10" s="31" t="s">
        <v>6</v>
      </c>
      <c r="E10" s="31" t="s">
        <v>229</v>
      </c>
      <c r="F10" s="31" t="s">
        <v>320</v>
      </c>
      <c r="G10" s="31">
        <v>443.0</v>
      </c>
      <c r="H10" s="31" t="s">
        <v>325</v>
      </c>
      <c r="I10" s="31" t="s">
        <v>327</v>
      </c>
      <c r="J10" s="31" t="s">
        <v>328</v>
      </c>
      <c r="K10" s="31" t="s">
        <v>326</v>
      </c>
      <c r="L10" s="31" t="s">
        <v>355</v>
      </c>
    </row>
    <row r="11" ht="15.0" customHeight="1">
      <c r="A11" s="31">
        <v>35291.0</v>
      </c>
      <c r="B11" s="31" t="s">
        <v>354</v>
      </c>
      <c r="C11" s="31">
        <v>5.0</v>
      </c>
      <c r="D11" s="31" t="s">
        <v>6</v>
      </c>
      <c r="E11" s="31" t="s">
        <v>177</v>
      </c>
      <c r="F11" s="31" t="s">
        <v>320</v>
      </c>
      <c r="G11" s="31">
        <v>443.0</v>
      </c>
      <c r="H11" s="31" t="s">
        <v>325</v>
      </c>
      <c r="I11" s="31" t="s">
        <v>327</v>
      </c>
      <c r="J11" s="31" t="s">
        <v>328</v>
      </c>
      <c r="K11" s="31" t="s">
        <v>326</v>
      </c>
      <c r="L11" s="31" t="s">
        <v>355</v>
      </c>
    </row>
    <row r="12" ht="15.0" customHeight="1">
      <c r="A12" s="31">
        <v>160894.0</v>
      </c>
      <c r="B12" s="31" t="s">
        <v>356</v>
      </c>
      <c r="C12" s="31">
        <v>5.0</v>
      </c>
      <c r="D12" s="31" t="s">
        <v>6</v>
      </c>
      <c r="E12" s="31" t="s">
        <v>177</v>
      </c>
      <c r="F12" s="31" t="s">
        <v>320</v>
      </c>
      <c r="G12" s="31">
        <v>80.0</v>
      </c>
      <c r="H12" s="31" t="s">
        <v>329</v>
      </c>
      <c r="I12" s="31" t="s">
        <v>331</v>
      </c>
      <c r="J12" s="31" t="s">
        <v>332</v>
      </c>
      <c r="K12" s="31" t="s">
        <v>330</v>
      </c>
      <c r="L12" s="31" t="s">
        <v>357</v>
      </c>
    </row>
    <row r="13" ht="15.0" customHeight="1">
      <c r="A13" s="31">
        <v>160894.0</v>
      </c>
      <c r="B13" s="31" t="s">
        <v>356</v>
      </c>
      <c r="C13" s="31">
        <v>5.0</v>
      </c>
      <c r="D13" s="31" t="s">
        <v>6</v>
      </c>
      <c r="E13" s="31" t="s">
        <v>177</v>
      </c>
      <c r="F13" s="31" t="s">
        <v>320</v>
      </c>
      <c r="G13" s="31">
        <v>443.0</v>
      </c>
      <c r="H13" s="31" t="s">
        <v>329</v>
      </c>
      <c r="I13" s="31" t="s">
        <v>331</v>
      </c>
      <c r="J13" s="31" t="s">
        <v>332</v>
      </c>
      <c r="K13" s="31" t="s">
        <v>330</v>
      </c>
      <c r="L13" s="31" t="s">
        <v>357</v>
      </c>
    </row>
    <row r="14" ht="15.0" customHeight="1">
      <c r="A14" s="31">
        <v>166906.0</v>
      </c>
      <c r="B14" s="31" t="s">
        <v>358</v>
      </c>
      <c r="C14" s="31">
        <v>7.8</v>
      </c>
      <c r="D14" s="31" t="s">
        <v>6</v>
      </c>
      <c r="E14" s="31" t="s">
        <v>177</v>
      </c>
      <c r="F14" s="31" t="s">
        <v>320</v>
      </c>
      <c r="G14" s="31">
        <v>80.0</v>
      </c>
      <c r="H14" s="31" t="s">
        <v>333</v>
      </c>
      <c r="I14" s="31" t="s">
        <v>335</v>
      </c>
      <c r="J14" s="31" t="s">
        <v>336</v>
      </c>
      <c r="K14" s="31" t="s">
        <v>334</v>
      </c>
      <c r="L14" s="31" t="s">
        <v>359</v>
      </c>
    </row>
    <row r="15" ht="15.0" customHeight="1">
      <c r="A15" s="31">
        <v>166906.0</v>
      </c>
      <c r="B15" s="31" t="s">
        <v>358</v>
      </c>
      <c r="C15" s="31">
        <v>7.8</v>
      </c>
      <c r="D15" s="31" t="s">
        <v>6</v>
      </c>
      <c r="E15" s="31" t="s">
        <v>177</v>
      </c>
      <c r="F15" s="31" t="s">
        <v>320</v>
      </c>
      <c r="G15" s="31">
        <v>443.0</v>
      </c>
      <c r="H15" s="31" t="s">
        <v>333</v>
      </c>
      <c r="I15" s="31" t="s">
        <v>335</v>
      </c>
      <c r="J15" s="31" t="s">
        <v>336</v>
      </c>
      <c r="K15" s="31" t="s">
        <v>334</v>
      </c>
      <c r="L15" s="31" t="s">
        <v>359</v>
      </c>
    </row>
    <row r="16" ht="15.0" customHeight="1">
      <c r="A16" s="31">
        <v>169459.0</v>
      </c>
      <c r="B16" s="31" t="s">
        <v>360</v>
      </c>
      <c r="C16" s="31">
        <v>7.8</v>
      </c>
      <c r="D16" s="31" t="s">
        <v>6</v>
      </c>
      <c r="E16" s="31" t="s">
        <v>177</v>
      </c>
      <c r="F16" s="31" t="s">
        <v>320</v>
      </c>
      <c r="G16" s="31">
        <v>80.0</v>
      </c>
      <c r="H16" s="31" t="s">
        <v>337</v>
      </c>
      <c r="I16" s="31" t="s">
        <v>331</v>
      </c>
      <c r="J16" s="31" t="s">
        <v>339</v>
      </c>
      <c r="K16" s="31" t="s">
        <v>338</v>
      </c>
      <c r="L16" s="31" t="s">
        <v>361</v>
      </c>
    </row>
    <row r="17" ht="15.0" customHeight="1">
      <c r="A17" s="31">
        <v>169459.0</v>
      </c>
      <c r="B17" s="31" t="s">
        <v>360</v>
      </c>
      <c r="C17" s="31">
        <v>7.8</v>
      </c>
      <c r="D17" s="31" t="s">
        <v>6</v>
      </c>
      <c r="E17" s="31" t="s">
        <v>177</v>
      </c>
      <c r="F17" s="31" t="s">
        <v>320</v>
      </c>
      <c r="G17" s="31">
        <v>443.0</v>
      </c>
      <c r="H17" s="31" t="s">
        <v>337</v>
      </c>
      <c r="I17" s="31" t="s">
        <v>331</v>
      </c>
      <c r="J17" s="31" t="s">
        <v>339</v>
      </c>
      <c r="K17" s="31" t="s">
        <v>338</v>
      </c>
      <c r="L17" s="31" t="s">
        <v>361</v>
      </c>
    </row>
    <row r="18" ht="15.0" customHeight="1">
      <c r="A18" s="31">
        <v>171657.0</v>
      </c>
      <c r="B18" s="31" t="s">
        <v>362</v>
      </c>
      <c r="C18" s="31">
        <v>7.8</v>
      </c>
      <c r="D18" s="31" t="s">
        <v>6</v>
      </c>
      <c r="E18" s="31" t="s">
        <v>177</v>
      </c>
      <c r="F18" s="31" t="s">
        <v>320</v>
      </c>
      <c r="G18" s="31">
        <v>80.0</v>
      </c>
      <c r="H18" s="31" t="s">
        <v>340</v>
      </c>
      <c r="I18" s="31" t="s">
        <v>331</v>
      </c>
      <c r="J18" s="31" t="s">
        <v>342</v>
      </c>
      <c r="K18" s="31" t="s">
        <v>341</v>
      </c>
      <c r="L18" s="31" t="s">
        <v>363</v>
      </c>
    </row>
    <row r="19" ht="15.0" customHeight="1">
      <c r="A19" s="31">
        <v>171657.0</v>
      </c>
      <c r="B19" s="31" t="s">
        <v>362</v>
      </c>
      <c r="C19" s="31">
        <v>7.8</v>
      </c>
      <c r="D19" s="31" t="s">
        <v>6</v>
      </c>
      <c r="E19" s="31" t="s">
        <v>177</v>
      </c>
      <c r="F19" s="31" t="s">
        <v>320</v>
      </c>
      <c r="G19" s="31">
        <v>443.0</v>
      </c>
      <c r="H19" s="31" t="s">
        <v>340</v>
      </c>
      <c r="I19" s="31" t="s">
        <v>331</v>
      </c>
      <c r="J19" s="31" t="s">
        <v>342</v>
      </c>
      <c r="K19" s="31" t="s">
        <v>341</v>
      </c>
      <c r="L19" s="31" t="s">
        <v>363</v>
      </c>
    </row>
    <row r="20" ht="15.0" customHeight="1">
      <c r="A20" s="31">
        <v>42873.0</v>
      </c>
      <c r="B20" s="31" t="s">
        <v>350</v>
      </c>
      <c r="C20" s="31">
        <v>5.0</v>
      </c>
      <c r="D20" s="31" t="s">
        <v>6</v>
      </c>
      <c r="E20" s="31" t="s">
        <v>153</v>
      </c>
      <c r="F20" s="31" t="s">
        <v>320</v>
      </c>
      <c r="G20" s="31">
        <v>443.0</v>
      </c>
      <c r="H20" s="31" t="s">
        <v>316</v>
      </c>
      <c r="I20" s="31" t="s">
        <v>318</v>
      </c>
      <c r="J20" s="31" t="s">
        <v>319</v>
      </c>
      <c r="K20" s="31" t="s">
        <v>317</v>
      </c>
      <c r="L20" s="31" t="s">
        <v>351</v>
      </c>
    </row>
    <row r="21" ht="15.0" customHeight="1">
      <c r="A21" s="31">
        <v>160894.0</v>
      </c>
      <c r="B21" s="31" t="s">
        <v>356</v>
      </c>
      <c r="C21" s="31">
        <v>5.0</v>
      </c>
      <c r="D21" s="31" t="s">
        <v>6</v>
      </c>
      <c r="E21" s="31" t="s">
        <v>175</v>
      </c>
      <c r="F21" s="31" t="s">
        <v>320</v>
      </c>
      <c r="G21" s="31">
        <v>443.0</v>
      </c>
      <c r="H21" s="31" t="s">
        <v>329</v>
      </c>
      <c r="I21" s="31" t="s">
        <v>331</v>
      </c>
      <c r="J21" s="31" t="s">
        <v>332</v>
      </c>
      <c r="K21" s="31" t="s">
        <v>330</v>
      </c>
      <c r="L21" s="31" t="s">
        <v>357</v>
      </c>
    </row>
    <row r="22" ht="15.0" customHeight="1">
      <c r="A22" s="31">
        <v>166906.0</v>
      </c>
      <c r="B22" s="31" t="s">
        <v>358</v>
      </c>
      <c r="C22" s="31">
        <v>7.8</v>
      </c>
      <c r="D22" s="31" t="s">
        <v>6</v>
      </c>
      <c r="E22" s="31" t="s">
        <v>175</v>
      </c>
      <c r="F22" s="31" t="s">
        <v>320</v>
      </c>
      <c r="G22" s="31">
        <v>443.0</v>
      </c>
      <c r="H22" s="31" t="s">
        <v>333</v>
      </c>
      <c r="I22" s="31" t="s">
        <v>335</v>
      </c>
      <c r="J22" s="31" t="s">
        <v>336</v>
      </c>
      <c r="K22" s="31" t="s">
        <v>334</v>
      </c>
      <c r="L22" s="31" t="s">
        <v>359</v>
      </c>
    </row>
    <row r="23" ht="15.0" customHeight="1">
      <c r="A23" s="31">
        <v>169459.0</v>
      </c>
      <c r="B23" s="31" t="s">
        <v>360</v>
      </c>
      <c r="C23" s="31">
        <v>7.8</v>
      </c>
      <c r="D23" s="31" t="s">
        <v>6</v>
      </c>
      <c r="E23" s="31" t="s">
        <v>175</v>
      </c>
      <c r="F23" s="31" t="s">
        <v>320</v>
      </c>
      <c r="G23" s="31">
        <v>443.0</v>
      </c>
      <c r="H23" s="31" t="s">
        <v>337</v>
      </c>
      <c r="I23" s="31" t="s">
        <v>331</v>
      </c>
      <c r="J23" s="31" t="s">
        <v>339</v>
      </c>
      <c r="K23" s="31" t="s">
        <v>338</v>
      </c>
      <c r="L23" s="31" t="s">
        <v>361</v>
      </c>
    </row>
    <row r="24" ht="15.0" customHeight="1">
      <c r="A24" s="31">
        <v>171657.0</v>
      </c>
      <c r="B24" s="31" t="s">
        <v>362</v>
      </c>
      <c r="C24" s="31">
        <v>7.8</v>
      </c>
      <c r="D24" s="31" t="s">
        <v>6</v>
      </c>
      <c r="E24" s="31" t="s">
        <v>175</v>
      </c>
      <c r="F24" s="31" t="s">
        <v>320</v>
      </c>
      <c r="G24" s="31">
        <v>443.0</v>
      </c>
      <c r="H24" s="31" t="s">
        <v>340</v>
      </c>
      <c r="I24" s="31" t="s">
        <v>331</v>
      </c>
      <c r="J24" s="31" t="s">
        <v>342</v>
      </c>
      <c r="K24" s="31" t="s">
        <v>341</v>
      </c>
      <c r="L24" s="31" t="s">
        <v>363</v>
      </c>
    </row>
    <row r="25" ht="15.0" customHeight="1">
      <c r="A25" s="31">
        <v>42873.0</v>
      </c>
      <c r="B25" s="31" t="s">
        <v>350</v>
      </c>
      <c r="C25" s="31">
        <v>5.0</v>
      </c>
      <c r="D25" s="31" t="s">
        <v>6</v>
      </c>
      <c r="E25" s="31" t="s">
        <v>173</v>
      </c>
      <c r="F25" s="31" t="s">
        <v>320</v>
      </c>
      <c r="G25" s="31">
        <v>3389.0</v>
      </c>
      <c r="H25" s="31" t="s">
        <v>316</v>
      </c>
      <c r="I25" s="31" t="s">
        <v>318</v>
      </c>
      <c r="J25" s="31" t="s">
        <v>319</v>
      </c>
      <c r="K25" s="31" t="s">
        <v>317</v>
      </c>
      <c r="L25" s="31" t="s">
        <v>351</v>
      </c>
    </row>
    <row r="26" ht="15.0" customHeight="1">
      <c r="A26" s="31">
        <v>42873.0</v>
      </c>
      <c r="B26" s="31" t="s">
        <v>350</v>
      </c>
      <c r="C26" s="31">
        <v>5.0</v>
      </c>
      <c r="D26" s="31" t="s">
        <v>6</v>
      </c>
      <c r="E26" s="31" t="s">
        <v>169</v>
      </c>
      <c r="F26" s="31" t="s">
        <v>320</v>
      </c>
      <c r="G26" s="31">
        <v>443.0</v>
      </c>
      <c r="H26" s="31" t="s">
        <v>316</v>
      </c>
      <c r="I26" s="31" t="s">
        <v>318</v>
      </c>
      <c r="J26" s="31" t="s">
        <v>319</v>
      </c>
      <c r="K26" s="31" t="s">
        <v>317</v>
      </c>
      <c r="L26" s="31" t="s">
        <v>351</v>
      </c>
    </row>
    <row r="27" ht="15.0" customHeight="1">
      <c r="A27" s="31">
        <v>42873.0</v>
      </c>
      <c r="B27" s="31" t="s">
        <v>350</v>
      </c>
      <c r="C27" s="31">
        <v>5.0</v>
      </c>
      <c r="D27" s="31" t="s">
        <v>6</v>
      </c>
      <c r="E27" s="31" t="s">
        <v>165</v>
      </c>
      <c r="F27" s="31" t="s">
        <v>320</v>
      </c>
      <c r="G27" s="31">
        <v>3389.0</v>
      </c>
      <c r="H27" s="31" t="s">
        <v>316</v>
      </c>
      <c r="I27" s="31" t="s">
        <v>318</v>
      </c>
      <c r="J27" s="31" t="s">
        <v>319</v>
      </c>
      <c r="K27" s="31" t="s">
        <v>317</v>
      </c>
      <c r="L27" s="31" t="s">
        <v>351</v>
      </c>
    </row>
    <row r="28" ht="16.5" customHeight="1"/>
    <row r="29" ht="16.5" customHeight="1"/>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A$1:$O$27"/>
  <drawing r:id="rId1"/>
</worksheet>
</file>