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4\ma_lab3\"/>
    </mc:Choice>
  </mc:AlternateContent>
  <bookViews>
    <workbookView xWindow="0" yWindow="0" windowWidth="3072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2" i="1"/>
  <c r="B2" i="1"/>
</calcChain>
</file>

<file path=xl/sharedStrings.xml><?xml version="1.0" encoding="utf-8"?>
<sst xmlns="http://schemas.openxmlformats.org/spreadsheetml/2006/main" count="9" uniqueCount="9">
  <si>
    <t>Середнє</t>
  </si>
  <si>
    <t>Сігма</t>
  </si>
  <si>
    <t>Грабс</t>
  </si>
  <si>
    <t>3 Сігми</t>
  </si>
  <si>
    <t>data</t>
  </si>
  <si>
    <t>k</t>
  </si>
  <si>
    <t>Скорочене середнє</t>
  </si>
  <si>
    <t>Вінзороване  середнє</t>
  </si>
  <si>
    <t>sort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</si>
</sst>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selection activeCell="M23" sqref="M23"/>
    </sheetView>
  </sheetViews>
  <sheetFormatPr defaultRowHeight="14.4" x14ac:dyDescent="0.3"/>
  <cols>
    <col min="9" max="9" width="9.88671875" customWidth="1"/>
    <col min="11" max="11" width="18.21875" customWidth="1"/>
    <col min="12" max="12" width="29.5546875" customWidth="1"/>
  </cols>
  <sheetData>
    <row r="1" spans="1:12" ht="15.6" x14ac:dyDescent="0.3">
      <c r="A1" s="1" t="s">
        <v>4</v>
      </c>
      <c r="B1" s="3" t="s">
        <v>0</v>
      </c>
      <c r="C1" s="3" t="s">
        <v>1</v>
      </c>
      <c r="D1" s="3" t="s">
        <v>2</v>
      </c>
      <c r="E1" s="3"/>
      <c r="F1" s="5" t="s">
        <v>3</v>
      </c>
      <c r="G1" s="3"/>
      <c r="H1" s="3"/>
      <c r="I1" s="1" t="s">
        <v>8</v>
      </c>
      <c r="J1" s="3" t="s">
        <v>5</v>
      </c>
      <c r="K1" s="3" t="s">
        <v>6</v>
      </c>
      <c r="L1" s="3" t="s">
        <v>7</v>
      </c>
    </row>
    <row r="2" spans="1:12" ht="15.6" x14ac:dyDescent="0.3">
      <c r="A2" s="2">
        <v>342.94900000000001</v>
      </c>
      <c r="B2" s="4">
        <f>AVERAGE(A2:A31)</f>
        <v>345.31459999999998</v>
      </c>
      <c r="C2" s="3">
        <f>SQRT(((B2-A2)^2 + (B2-A3)^2 + (B2-A4)^2 + (B2-A5)^2 + (B2-A6)^2 + (B2-A7)^2 + (B2-A8)^2 + (B2-A9)^2+ (B2-A10)^2+ (B2-A11)^2+ (B2-A12)^2+ (B2-A13)^2+ (B2-A14)^2+ (B2-A15)^2+ (B2-A16)^2+ (B2-A17)^2+ (B2-A18)^2+ (B2-A19)^2+ (B2-A20)^2+ (B2-A21)^2+ (B2-A22)^2+ (B2-A23)^2+ (B2-A24)^2+ (B2-A25)^2+ (B2-A26)^2+ (B2-A27)^2+ (B2-A28)^2+ (B2-A29)^2+ (B2-A30)^2+ (B2-A31)^2)/29)</f>
        <v>2.2508025020974802</v>
      </c>
      <c r="D2" s="3">
        <f>ABS($B$2-A2) / $C$2</f>
        <v>1.0510029190901975</v>
      </c>
      <c r="E2" s="3" t="b">
        <f>D2&lt;2.609</f>
        <v>1</v>
      </c>
      <c r="F2" s="3">
        <f>ABS($B$2 - A2)</f>
        <v>2.3655999999999722</v>
      </c>
      <c r="G2" s="3" t="b">
        <f>F2&lt;3*$C$2</f>
        <v>1</v>
      </c>
      <c r="H2" s="3"/>
      <c r="I2" s="2">
        <v>339.65699999999998</v>
      </c>
      <c r="J2" s="3">
        <v>2</v>
      </c>
      <c r="K2" s="3">
        <f>( 1 / (30 - 2 *J2) )*SUM(I4:I29)</f>
        <v>345.26219230769243</v>
      </c>
      <c r="L2" s="3">
        <f xml:space="preserve"> (1 / 30) * (SUM(I4:I29) + J2*(I4 + I29))</f>
        <v>345.23683333333344</v>
      </c>
    </row>
    <row r="3" spans="1:12" ht="15.6" x14ac:dyDescent="0.3">
      <c r="A3" s="2">
        <v>343.32600000000002</v>
      </c>
      <c r="B3" s="3"/>
      <c r="C3" s="3"/>
      <c r="D3" s="3">
        <f>ABS($B$2-A3) / $C$2</f>
        <v>0.88350710386487663</v>
      </c>
      <c r="E3" s="3" t="b">
        <f t="shared" ref="E3:E31" si="0">D3&lt;2.609</f>
        <v>1</v>
      </c>
      <c r="F3" s="3">
        <f>ABS($B$2 - A3)</f>
        <v>1.9885999999999626</v>
      </c>
      <c r="G3" s="3" t="b">
        <f t="shared" ref="G3:G31" si="1">F3&lt;3*$C$2</f>
        <v>1</v>
      </c>
      <c r="H3" s="3"/>
      <c r="I3" s="2">
        <v>342.18700000000001</v>
      </c>
      <c r="J3" s="3"/>
      <c r="K3" s="3"/>
      <c r="L3" s="3"/>
    </row>
    <row r="4" spans="1:12" ht="15.6" x14ac:dyDescent="0.3">
      <c r="A4" s="2">
        <v>344.43900000000002</v>
      </c>
      <c r="B4" s="3"/>
      <c r="C4" s="3"/>
      <c r="D4" s="3">
        <f>ABS($B$2-A4) / $C$2</f>
        <v>0.38901680586546711</v>
      </c>
      <c r="E4" s="3" t="b">
        <f t="shared" si="0"/>
        <v>1</v>
      </c>
      <c r="F4" s="3">
        <f>ABS($B$2 - A4)</f>
        <v>0.87559999999996307</v>
      </c>
      <c r="G4" s="3" t="b">
        <f t="shared" si="1"/>
        <v>1</v>
      </c>
      <c r="H4" s="3"/>
      <c r="I4" s="2">
        <v>342.642</v>
      </c>
      <c r="J4" s="3"/>
      <c r="K4" s="3"/>
      <c r="L4" s="3"/>
    </row>
    <row r="5" spans="1:12" ht="15.6" x14ac:dyDescent="0.3">
      <c r="A5" s="2">
        <v>344.66899999999998</v>
      </c>
      <c r="B5" s="3"/>
      <c r="C5" s="3"/>
      <c r="D5" s="3">
        <f>ABS($B$2-A5) / $C$2</f>
        <v>0.28683102999858018</v>
      </c>
      <c r="E5" s="3" t="b">
        <f t="shared" si="0"/>
        <v>1</v>
      </c>
      <c r="F5" s="3">
        <f>ABS($B$2 - A5)</f>
        <v>0.64560000000000173</v>
      </c>
      <c r="G5" s="3" t="b">
        <f t="shared" si="1"/>
        <v>1</v>
      </c>
      <c r="H5" s="3"/>
      <c r="I5" s="2">
        <v>342.94900000000001</v>
      </c>
      <c r="J5" s="3"/>
      <c r="K5" s="3"/>
      <c r="L5" s="3"/>
    </row>
    <row r="6" spans="1:12" ht="15.6" x14ac:dyDescent="0.3">
      <c r="A6" s="2">
        <v>346.38600000000002</v>
      </c>
      <c r="B6" s="3"/>
      <c r="C6" s="3"/>
      <c r="D6" s="3">
        <f>ABS($B$2-A6) / $C$2</f>
        <v>0.47600800114697861</v>
      </c>
      <c r="E6" s="3" t="b">
        <f t="shared" si="0"/>
        <v>1</v>
      </c>
      <c r="F6" s="3">
        <f>ABS($B$2 - A6)</f>
        <v>1.0714000000000397</v>
      </c>
      <c r="G6" s="3" t="b">
        <f t="shared" si="1"/>
        <v>1</v>
      </c>
      <c r="H6" s="3"/>
      <c r="I6" s="2">
        <v>343.26</v>
      </c>
      <c r="J6" s="3"/>
      <c r="K6" s="3"/>
      <c r="L6" s="3"/>
    </row>
    <row r="7" spans="1:12" ht="15.6" x14ac:dyDescent="0.3">
      <c r="A7" s="2">
        <v>347.08300000000003</v>
      </c>
      <c r="B7" s="3"/>
      <c r="C7" s="3"/>
      <c r="D7" s="3">
        <f>ABS($B$2-A7) / $C$2</f>
        <v>0.7856753306219022</v>
      </c>
      <c r="E7" s="3" t="b">
        <f t="shared" si="0"/>
        <v>1</v>
      </c>
      <c r="F7" s="3">
        <f>ABS($B$2 - A7)</f>
        <v>1.7684000000000424</v>
      </c>
      <c r="G7" s="3" t="b">
        <f t="shared" si="1"/>
        <v>1</v>
      </c>
      <c r="H7" s="3"/>
      <c r="I7" s="2">
        <v>343.32600000000002</v>
      </c>
      <c r="J7" s="3"/>
      <c r="K7" s="3"/>
      <c r="L7" s="3"/>
    </row>
    <row r="8" spans="1:12" ht="15.6" x14ac:dyDescent="0.3">
      <c r="A8" s="2">
        <v>347.01400000000001</v>
      </c>
      <c r="B8" s="3"/>
      <c r="C8" s="3"/>
      <c r="D8" s="3">
        <f>ABS($B$2-A8) / $C$2</f>
        <v>0.75501959786182349</v>
      </c>
      <c r="E8" s="3" t="b">
        <f t="shared" si="0"/>
        <v>1</v>
      </c>
      <c r="F8" s="3">
        <f>ABS($B$2 - A8)</f>
        <v>1.6994000000000256</v>
      </c>
      <c r="G8" s="3" t="b">
        <f t="shared" si="1"/>
        <v>1</v>
      </c>
      <c r="H8" s="3"/>
      <c r="I8" s="2">
        <v>343.55599999999998</v>
      </c>
      <c r="J8" s="3"/>
      <c r="K8" s="3"/>
      <c r="L8" s="3"/>
    </row>
    <row r="9" spans="1:12" ht="15.6" x14ac:dyDescent="0.3">
      <c r="A9" s="2">
        <v>347.43799999999999</v>
      </c>
      <c r="B9" s="3"/>
      <c r="C9" s="3"/>
      <c r="D9" s="3">
        <f>ABS($B$2-A9) / $C$2</f>
        <v>0.94339685424254127</v>
      </c>
      <c r="E9" s="3" t="b">
        <f t="shared" si="0"/>
        <v>1</v>
      </c>
      <c r="F9" s="3">
        <f>ABS($B$2 - A9)</f>
        <v>2.1234000000000037</v>
      </c>
      <c r="G9" s="3" t="b">
        <f t="shared" si="1"/>
        <v>1</v>
      </c>
      <c r="H9" s="3"/>
      <c r="I9" s="2">
        <v>344.25400000000002</v>
      </c>
      <c r="J9" s="3"/>
      <c r="K9" s="3"/>
      <c r="L9" s="3"/>
    </row>
    <row r="10" spans="1:12" ht="15.6" x14ac:dyDescent="0.3">
      <c r="A10" s="2">
        <v>350.18799999999999</v>
      </c>
      <c r="B10" s="3"/>
      <c r="C10" s="3"/>
      <c r="D10" s="3">
        <f>ABS($B$2-A10) / $C$2</f>
        <v>2.1651833048250899</v>
      </c>
      <c r="E10" s="3" t="b">
        <f t="shared" si="0"/>
        <v>1</v>
      </c>
      <c r="F10" s="3">
        <f>ABS($B$2 - A10)</f>
        <v>4.8734000000000037</v>
      </c>
      <c r="G10" s="3" t="b">
        <f t="shared" si="1"/>
        <v>1</v>
      </c>
      <c r="H10" s="3"/>
      <c r="I10" s="2">
        <v>344.40600000000001</v>
      </c>
      <c r="J10" s="3"/>
      <c r="K10" s="3"/>
      <c r="L10" s="3"/>
    </row>
    <row r="11" spans="1:12" ht="15.6" x14ac:dyDescent="0.3">
      <c r="A11" s="2">
        <v>350.589</v>
      </c>
      <c r="B11" s="3"/>
      <c r="C11" s="3"/>
      <c r="D11" s="3">
        <f>ABS($B$2-A11) / $C$2</f>
        <v>2.3433419836191316</v>
      </c>
      <c r="E11" s="3" t="b">
        <f t="shared" si="0"/>
        <v>1</v>
      </c>
      <c r="F11" s="3">
        <f>ABS($B$2 - A11)</f>
        <v>5.2744000000000142</v>
      </c>
      <c r="G11" s="3" t="b">
        <f t="shared" si="1"/>
        <v>1</v>
      </c>
      <c r="H11" s="3"/>
      <c r="I11" s="2">
        <v>344.43900000000002</v>
      </c>
      <c r="J11" s="3"/>
      <c r="K11" s="3"/>
      <c r="L11" s="3"/>
    </row>
    <row r="12" spans="1:12" ht="15.6" x14ac:dyDescent="0.3">
      <c r="A12" s="2">
        <v>346.26</v>
      </c>
      <c r="B12" s="3"/>
      <c r="C12" s="3"/>
      <c r="D12" s="3">
        <f>ABS($B$2-A12) / $C$2</f>
        <v>0.42002796741118159</v>
      </c>
      <c r="E12" s="3" t="b">
        <f t="shared" si="0"/>
        <v>1</v>
      </c>
      <c r="F12" s="3">
        <f>ABS($B$2 - A12)</f>
        <v>0.94540000000000646</v>
      </c>
      <c r="G12" s="3" t="b">
        <f t="shared" si="1"/>
        <v>1</v>
      </c>
      <c r="H12" s="3"/>
      <c r="I12" s="2">
        <v>344.61599999999999</v>
      </c>
      <c r="J12" s="3"/>
      <c r="K12" s="3"/>
      <c r="L12" s="3"/>
    </row>
    <row r="13" spans="1:12" ht="15.6" x14ac:dyDescent="0.3">
      <c r="A13" s="2">
        <v>346.26</v>
      </c>
      <c r="B13" s="3"/>
      <c r="C13" s="3"/>
      <c r="D13" s="3">
        <f>ABS($B$2-A13) / $C$2</f>
        <v>0.42002796741118159</v>
      </c>
      <c r="E13" s="3" t="b">
        <f t="shared" si="0"/>
        <v>1</v>
      </c>
      <c r="F13" s="3">
        <f>ABS($B$2 - A13)</f>
        <v>0.94540000000000646</v>
      </c>
      <c r="G13" s="3" t="b">
        <f t="shared" si="1"/>
        <v>1</v>
      </c>
      <c r="H13" s="3"/>
      <c r="I13" s="2">
        <v>344.66899999999998</v>
      </c>
      <c r="J13" s="3"/>
      <c r="K13" s="3"/>
      <c r="L13" s="3"/>
    </row>
    <row r="14" spans="1:12" ht="15.6" x14ac:dyDescent="0.3">
      <c r="A14" s="2">
        <v>346.93400000000003</v>
      </c>
      <c r="B14" s="3"/>
      <c r="C14" s="3"/>
      <c r="D14" s="3">
        <f>ABS($B$2-A14) / $C$2</f>
        <v>0.71947671929942913</v>
      </c>
      <c r="E14" s="3" t="b">
        <f t="shared" si="0"/>
        <v>1</v>
      </c>
      <c r="F14" s="3">
        <f>ABS($B$2 - A14)</f>
        <v>1.6194000000000415</v>
      </c>
      <c r="G14" s="3" t="b">
        <f t="shared" si="1"/>
        <v>1</v>
      </c>
      <c r="H14" s="3"/>
      <c r="I14" s="2">
        <v>344.72800000000001</v>
      </c>
      <c r="J14" s="3"/>
      <c r="K14" s="3"/>
      <c r="L14" s="3"/>
    </row>
    <row r="15" spans="1:12" ht="15.6" x14ac:dyDescent="0.3">
      <c r="A15" s="2">
        <v>347.50200000000001</v>
      </c>
      <c r="B15" s="3"/>
      <c r="C15" s="3"/>
      <c r="D15" s="3">
        <f>ABS($B$2-A15) / $C$2</f>
        <v>0.97183115709247192</v>
      </c>
      <c r="E15" s="3" t="b">
        <f t="shared" si="0"/>
        <v>1</v>
      </c>
      <c r="F15" s="3">
        <f>ABS($B$2 - A15)</f>
        <v>2.1874000000000251</v>
      </c>
      <c r="G15" s="3" t="b">
        <f t="shared" si="1"/>
        <v>1</v>
      </c>
      <c r="H15" s="3"/>
      <c r="I15" s="2">
        <v>344.93900000000002</v>
      </c>
      <c r="J15" s="3"/>
      <c r="K15" s="3"/>
      <c r="L15" s="3"/>
    </row>
    <row r="16" spans="1:12" ht="15.6" x14ac:dyDescent="0.3">
      <c r="A16" s="2">
        <v>346.16699999999997</v>
      </c>
      <c r="B16" s="3"/>
      <c r="C16" s="3"/>
      <c r="D16" s="3">
        <f>ABS($B$2-A16) / $C$2</f>
        <v>0.37870937108238206</v>
      </c>
      <c r="E16" s="3" t="b">
        <f t="shared" si="0"/>
        <v>1</v>
      </c>
      <c r="F16" s="3">
        <f>ABS($B$2 - A16)</f>
        <v>0.85239999999998872</v>
      </c>
      <c r="G16" s="3" t="b">
        <f t="shared" si="1"/>
        <v>1</v>
      </c>
      <c r="H16" s="3"/>
      <c r="I16" s="2">
        <v>345.01499999999999</v>
      </c>
      <c r="J16" s="3"/>
      <c r="K16" s="3"/>
      <c r="L16" s="3"/>
    </row>
    <row r="17" spans="1:12" ht="15.6" x14ac:dyDescent="0.3">
      <c r="A17" s="2">
        <v>342.642</v>
      </c>
      <c r="B17" s="3"/>
      <c r="C17" s="3"/>
      <c r="D17" s="3">
        <f>ABS($B$2-A17) / $C$2</f>
        <v>1.1873987155734202</v>
      </c>
      <c r="E17" s="3" t="b">
        <f t="shared" si="0"/>
        <v>1</v>
      </c>
      <c r="F17" s="3">
        <f>ABS($B$2 - A17)</f>
        <v>2.6725999999999885</v>
      </c>
      <c r="G17" s="3" t="b">
        <f t="shared" si="1"/>
        <v>1</v>
      </c>
      <c r="H17" s="3"/>
      <c r="I17" s="2">
        <v>345.04500000000002</v>
      </c>
      <c r="J17" s="3"/>
      <c r="K17" s="3"/>
      <c r="L17" s="3"/>
    </row>
    <row r="18" spans="1:12" ht="15.6" x14ac:dyDescent="0.3">
      <c r="A18" s="2">
        <v>347.21699999999998</v>
      </c>
      <c r="B18" s="3"/>
      <c r="C18" s="3"/>
      <c r="D18" s="3">
        <f>ABS($B$2-A18) / $C$2</f>
        <v>0.84520965221390576</v>
      </c>
      <c r="E18" s="3" t="b">
        <f t="shared" si="0"/>
        <v>1</v>
      </c>
      <c r="F18" s="3">
        <f>ABS($B$2 - A18)</f>
        <v>1.9024000000000001</v>
      </c>
      <c r="G18" s="3" t="b">
        <f t="shared" si="1"/>
        <v>1</v>
      </c>
      <c r="H18" s="3"/>
      <c r="I18" s="2">
        <v>345.17599999999999</v>
      </c>
      <c r="J18" s="3"/>
      <c r="K18" s="3"/>
      <c r="L18" s="3"/>
    </row>
    <row r="19" spans="1:12" ht="15.6" x14ac:dyDescent="0.3">
      <c r="A19" s="2">
        <v>343.26</v>
      </c>
      <c r="B19" s="3"/>
      <c r="C19" s="3"/>
      <c r="D19" s="3">
        <f>ABS($B$2-A19) / $C$2</f>
        <v>0.9128299786788715</v>
      </c>
      <c r="E19" s="3" t="b">
        <f t="shared" si="0"/>
        <v>1</v>
      </c>
      <c r="F19" s="3">
        <f>ABS($B$2 - A19)</f>
        <v>2.0545999999999935</v>
      </c>
      <c r="G19" s="3" t="b">
        <f t="shared" si="1"/>
        <v>1</v>
      </c>
      <c r="H19" s="3"/>
      <c r="I19" s="2">
        <v>345.536</v>
      </c>
      <c r="J19" s="3"/>
      <c r="K19" s="3"/>
      <c r="L19" s="3"/>
    </row>
    <row r="20" spans="1:12" ht="15.6" x14ac:dyDescent="0.3">
      <c r="A20" s="2">
        <v>344.25400000000002</v>
      </c>
      <c r="B20" s="3"/>
      <c r="C20" s="3"/>
      <c r="D20" s="3">
        <f>ABS($B$2-A20) / $C$2</f>
        <v>0.4712097125410214</v>
      </c>
      <c r="E20" s="3" t="b">
        <f t="shared" si="0"/>
        <v>1</v>
      </c>
      <c r="F20" s="3">
        <f>ABS($B$2 - A20)</f>
        <v>1.0605999999999653</v>
      </c>
      <c r="G20" s="3" t="b">
        <f t="shared" si="1"/>
        <v>1</v>
      </c>
      <c r="H20" s="3"/>
      <c r="I20" s="2">
        <v>346.16699999999997</v>
      </c>
      <c r="J20" s="3"/>
      <c r="K20" s="3"/>
      <c r="L20" s="3"/>
    </row>
    <row r="21" spans="1:12" ht="15.6" x14ac:dyDescent="0.3">
      <c r="A21" s="2">
        <v>344.61599999999999</v>
      </c>
      <c r="B21" s="3"/>
      <c r="C21" s="3"/>
      <c r="D21" s="3">
        <f>ABS($B$2-A21) / $C$2</f>
        <v>0.31037818704616993</v>
      </c>
      <c r="E21" s="3" t="b">
        <f t="shared" si="0"/>
        <v>1</v>
      </c>
      <c r="F21" s="3">
        <f>ABS($B$2 - A21)</f>
        <v>0.698599999999999</v>
      </c>
      <c r="G21" s="3" t="b">
        <f t="shared" si="1"/>
        <v>1</v>
      </c>
      <c r="H21" s="3"/>
      <c r="I21" s="2">
        <v>346.26</v>
      </c>
      <c r="J21" s="3"/>
      <c r="K21" s="3"/>
      <c r="L21" s="3"/>
    </row>
    <row r="22" spans="1:12" ht="15.6" x14ac:dyDescent="0.3">
      <c r="A22" s="2">
        <v>339.65699999999998</v>
      </c>
      <c r="B22" s="3"/>
      <c r="C22" s="3"/>
      <c r="D22" s="3">
        <f>ABS($B$2-A22) / $C$2</f>
        <v>2.5135923719330293</v>
      </c>
      <c r="E22" s="3" t="b">
        <f t="shared" si="0"/>
        <v>1</v>
      </c>
      <c r="F22" s="3">
        <f>ABS($B$2 - A22)</f>
        <v>5.6576000000000022</v>
      </c>
      <c r="G22" s="3" t="b">
        <f t="shared" si="1"/>
        <v>1</v>
      </c>
      <c r="H22" s="3"/>
      <c r="I22" s="2">
        <v>346.26</v>
      </c>
      <c r="J22" s="3"/>
      <c r="K22" s="3"/>
      <c r="L22" s="3"/>
    </row>
    <row r="23" spans="1:12" ht="15.6" x14ac:dyDescent="0.3">
      <c r="A23" s="2">
        <v>342.18700000000001</v>
      </c>
      <c r="B23" s="3"/>
      <c r="C23" s="3"/>
      <c r="D23" s="3">
        <f>ABS($B$2-A23) / $C$2</f>
        <v>1.3895488373970712</v>
      </c>
      <c r="E23" s="3" t="b">
        <f t="shared" si="0"/>
        <v>1</v>
      </c>
      <c r="F23" s="3">
        <f>ABS($B$2 - A23)</f>
        <v>3.1275999999999726</v>
      </c>
      <c r="G23" s="3" t="b">
        <f t="shared" si="1"/>
        <v>1</v>
      </c>
      <c r="H23" s="3"/>
      <c r="I23" s="2">
        <v>346.38600000000002</v>
      </c>
      <c r="J23" s="3"/>
      <c r="K23" s="3"/>
      <c r="L23" s="3"/>
    </row>
    <row r="24" spans="1:12" ht="15.6" x14ac:dyDescent="0.3">
      <c r="A24" s="2">
        <v>344.40600000000001</v>
      </c>
      <c r="B24" s="3"/>
      <c r="C24" s="3"/>
      <c r="D24" s="3">
        <f>ABS($B$2-A24) / $C$2</f>
        <v>0.40367824327246454</v>
      </c>
      <c r="E24" s="3" t="b">
        <f t="shared" si="0"/>
        <v>1</v>
      </c>
      <c r="F24" s="3">
        <f>ABS($B$2 - A24)</f>
        <v>0.90859999999997854</v>
      </c>
      <c r="G24" s="3" t="b">
        <f t="shared" si="1"/>
        <v>1</v>
      </c>
      <c r="H24" s="3"/>
      <c r="I24" s="2">
        <v>346.93400000000003</v>
      </c>
      <c r="J24" s="3"/>
      <c r="K24" s="3"/>
      <c r="L24" s="3"/>
    </row>
    <row r="25" spans="1:12" ht="15.6" x14ac:dyDescent="0.3">
      <c r="A25" s="2">
        <v>344.93900000000002</v>
      </c>
      <c r="B25" s="3"/>
      <c r="C25" s="3"/>
      <c r="D25" s="3">
        <f>ABS($B$2-A25) / $C$2</f>
        <v>0.16687381485045824</v>
      </c>
      <c r="E25" s="3" t="b">
        <f t="shared" si="0"/>
        <v>1</v>
      </c>
      <c r="F25" s="3">
        <f>ABS($B$2 - A25)</f>
        <v>0.37559999999996307</v>
      </c>
      <c r="G25" s="3" t="b">
        <f t="shared" si="1"/>
        <v>1</v>
      </c>
      <c r="H25" s="3"/>
      <c r="I25" s="2">
        <v>347.01400000000001</v>
      </c>
      <c r="J25" s="3"/>
      <c r="K25" s="3"/>
      <c r="L25" s="3"/>
    </row>
    <row r="26" spans="1:12" ht="15.6" x14ac:dyDescent="0.3">
      <c r="A26" s="2">
        <v>345.536</v>
      </c>
      <c r="B26" s="3"/>
      <c r="C26" s="3"/>
      <c r="D26" s="3">
        <f>ABS($B$2-A26) / $C$2</f>
        <v>9.8364916421453438E-2</v>
      </c>
      <c r="E26" s="3" t="b">
        <f t="shared" si="0"/>
        <v>1</v>
      </c>
      <c r="F26" s="3">
        <f>ABS($B$2 - A26)</f>
        <v>0.22140000000001692</v>
      </c>
      <c r="G26" s="3" t="b">
        <f t="shared" si="1"/>
        <v>1</v>
      </c>
      <c r="H26" s="3"/>
      <c r="I26" s="2">
        <v>347.08300000000003</v>
      </c>
      <c r="J26" s="3"/>
      <c r="K26" s="3"/>
      <c r="L26" s="3"/>
    </row>
    <row r="27" spans="1:12" ht="15.6" x14ac:dyDescent="0.3">
      <c r="A27" s="2">
        <v>345.01499999999999</v>
      </c>
      <c r="B27" s="3"/>
      <c r="C27" s="3"/>
      <c r="D27" s="3">
        <f>ABS($B$2-A27) / $C$2</f>
        <v>0.13310808021619247</v>
      </c>
      <c r="E27" s="3" t="b">
        <f t="shared" si="0"/>
        <v>1</v>
      </c>
      <c r="F27" s="3">
        <f>ABS($B$2 - A27)</f>
        <v>0.29959999999999809</v>
      </c>
      <c r="G27" s="3" t="b">
        <f t="shared" si="1"/>
        <v>1</v>
      </c>
      <c r="H27" s="3"/>
      <c r="I27" s="2">
        <v>347.21699999999998</v>
      </c>
      <c r="J27" s="3"/>
      <c r="K27" s="3"/>
      <c r="L27" s="3"/>
    </row>
    <row r="28" spans="1:12" ht="15.6" x14ac:dyDescent="0.3">
      <c r="A28" s="2">
        <v>343.55599999999998</v>
      </c>
      <c r="B28" s="3"/>
      <c r="C28" s="3"/>
      <c r="D28" s="3">
        <f>ABS($B$2-A28) / $C$2</f>
        <v>0.7813213279979897</v>
      </c>
      <c r="E28" s="3" t="b">
        <f t="shared" si="0"/>
        <v>1</v>
      </c>
      <c r="F28" s="3">
        <f>ABS($B$2 - A28)</f>
        <v>1.7586000000000013</v>
      </c>
      <c r="G28" s="3" t="b">
        <f t="shared" si="1"/>
        <v>1</v>
      </c>
      <c r="H28" s="3"/>
      <c r="I28" s="2">
        <v>347.43799999999999</v>
      </c>
      <c r="J28" s="3"/>
      <c r="K28" s="3"/>
      <c r="L28" s="3"/>
    </row>
    <row r="29" spans="1:12" ht="15.6" x14ac:dyDescent="0.3">
      <c r="A29" s="2">
        <v>344.72800000000001</v>
      </c>
      <c r="B29" s="3"/>
      <c r="C29" s="3"/>
      <c r="D29" s="3">
        <f>ABS($B$2-A29) / $C$2</f>
        <v>0.26061815705879765</v>
      </c>
      <c r="E29" s="3" t="b">
        <f t="shared" si="0"/>
        <v>1</v>
      </c>
      <c r="F29" s="3">
        <f>ABS($B$2 - A29)</f>
        <v>0.58659999999997581</v>
      </c>
      <c r="G29" s="3" t="b">
        <f t="shared" si="1"/>
        <v>1</v>
      </c>
      <c r="H29" s="3"/>
      <c r="I29" s="2">
        <v>347.50200000000001</v>
      </c>
      <c r="J29" s="3"/>
      <c r="K29" s="3"/>
      <c r="L29" s="3"/>
    </row>
    <row r="30" spans="1:12" ht="15.6" x14ac:dyDescent="0.3">
      <c r="A30" s="2">
        <v>345.17599999999999</v>
      </c>
      <c r="B30" s="3"/>
      <c r="C30" s="3"/>
      <c r="D30" s="3">
        <f>ABS($B$2-A30) / $C$2</f>
        <v>6.1578037109359003E-2</v>
      </c>
      <c r="E30" s="3" t="b">
        <f t="shared" si="0"/>
        <v>1</v>
      </c>
      <c r="F30" s="3">
        <f>ABS($B$2 - A30)</f>
        <v>0.13859999999999673</v>
      </c>
      <c r="G30" s="3" t="b">
        <f t="shared" si="1"/>
        <v>1</v>
      </c>
      <c r="H30" s="3"/>
      <c r="I30" s="2">
        <v>350.18799999999999</v>
      </c>
      <c r="J30" s="3"/>
      <c r="K30" s="3"/>
      <c r="L30" s="3"/>
    </row>
    <row r="31" spans="1:12" ht="15.6" x14ac:dyDescent="0.3">
      <c r="A31" s="2">
        <v>345.04500000000002</v>
      </c>
      <c r="B31" s="3"/>
      <c r="C31" s="3"/>
      <c r="D31" s="3">
        <f>ABS($B$2-A31) / $C$2</f>
        <v>0.11977950075527879</v>
      </c>
      <c r="E31" s="3" t="b">
        <f t="shared" si="0"/>
        <v>1</v>
      </c>
      <c r="F31" s="3">
        <f>ABS($B$2 - A31)</f>
        <v>0.26959999999996853</v>
      </c>
      <c r="G31" s="3" t="b">
        <f t="shared" si="1"/>
        <v>1</v>
      </c>
      <c r="H31" s="3"/>
      <c r="I31" s="2">
        <v>350.589</v>
      </c>
      <c r="J31" s="3"/>
      <c r="K31" s="3"/>
      <c r="L31" s="3"/>
    </row>
  </sheetData>
  <sortState ref="I2:I3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2021-10-21T17:00:15Z</dcterms:created>
  <dcterms:modified xsi:type="dcterms:W3CDTF">2021-10-21T17:41:42Z</dcterms:modified>
</cp:coreProperties>
</file>