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PHW1~1\AppData\Local\Temp\Rar$DIa1924.26265\"/>
    </mc:Choice>
  </mc:AlternateContent>
  <bookViews>
    <workbookView xWindow="465" yWindow="-120" windowWidth="8460" windowHeight="7485" tabRatio="847"/>
  </bookViews>
  <sheets>
    <sheet name="ต.21-ปี61" sheetId="97" r:id="rId1"/>
  </sheets>
  <calcPr calcId="152511"/>
</workbook>
</file>

<file path=xl/calcChain.xml><?xml version="1.0" encoding="utf-8"?>
<calcChain xmlns="http://schemas.openxmlformats.org/spreadsheetml/2006/main">
  <c r="D8" i="97" l="1"/>
  <c r="E8" i="97"/>
  <c r="F8" i="97"/>
  <c r="G8" i="97"/>
  <c r="H8" i="97"/>
  <c r="I8" i="97"/>
  <c r="C8" i="97"/>
  <c r="J79" i="97"/>
  <c r="J80" i="97"/>
  <c r="J81" i="97"/>
  <c r="J82" i="97"/>
  <c r="J83" i="97"/>
  <c r="J84" i="97"/>
  <c r="J85" i="97"/>
  <c r="J86" i="97"/>
  <c r="J87" i="97"/>
  <c r="J88" i="97"/>
  <c r="J89" i="97"/>
  <c r="J90" i="97"/>
  <c r="J91" i="97"/>
  <c r="J92" i="97"/>
  <c r="J93" i="97"/>
  <c r="J94" i="97"/>
  <c r="J95" i="97"/>
  <c r="J96" i="97"/>
  <c r="J97" i="97"/>
  <c r="J98" i="97"/>
  <c r="J78" i="97"/>
  <c r="J77" i="97"/>
  <c r="J56" i="97"/>
  <c r="J57" i="97"/>
  <c r="J58" i="97"/>
  <c r="J59" i="97"/>
  <c r="J60" i="97"/>
  <c r="J61" i="97"/>
  <c r="J62" i="97"/>
  <c r="J63" i="97"/>
  <c r="J64" i="97"/>
  <c r="J65" i="97"/>
  <c r="J66" i="97"/>
  <c r="J67" i="97"/>
  <c r="J68" i="97"/>
  <c r="J69" i="97"/>
  <c r="J70" i="97"/>
  <c r="J71" i="97"/>
  <c r="J72" i="97"/>
  <c r="J73" i="97"/>
  <c r="J74" i="97"/>
  <c r="J75" i="97"/>
  <c r="J76" i="97"/>
  <c r="J55" i="97"/>
  <c r="J33" i="97"/>
  <c r="J34" i="97"/>
  <c r="J35" i="97"/>
  <c r="J36" i="97"/>
  <c r="J37" i="97"/>
  <c r="J38" i="97"/>
  <c r="J39" i="97"/>
  <c r="J40" i="97"/>
  <c r="J41" i="97"/>
  <c r="J42" i="97"/>
  <c r="J43" i="97"/>
  <c r="J44" i="97"/>
  <c r="J45" i="97"/>
  <c r="J46" i="97"/>
  <c r="J47" i="97"/>
  <c r="J48" i="97"/>
  <c r="J49" i="97"/>
  <c r="J50" i="97"/>
  <c r="J51" i="97"/>
  <c r="J52" i="97"/>
  <c r="J53" i="97"/>
  <c r="J54" i="97"/>
  <c r="J32" i="97"/>
  <c r="J31" i="97"/>
  <c r="J10" i="97"/>
  <c r="J11" i="97"/>
  <c r="J12" i="97"/>
  <c r="J13" i="97"/>
  <c r="J14" i="97"/>
  <c r="J15" i="97"/>
  <c r="J16" i="97"/>
  <c r="J17" i="97"/>
  <c r="J18" i="97"/>
  <c r="J19" i="97"/>
  <c r="J20" i="97"/>
  <c r="J21" i="97"/>
  <c r="J22" i="97"/>
  <c r="J23" i="97"/>
  <c r="J24" i="97"/>
  <c r="J25" i="97"/>
  <c r="J26" i="97"/>
  <c r="J27" i="97"/>
  <c r="J28" i="97"/>
  <c r="J29" i="97"/>
  <c r="J30" i="97"/>
  <c r="J9" i="97"/>
  <c r="J8" i="97" l="1"/>
</calcChain>
</file>

<file path=xl/sharedStrings.xml><?xml version="1.0" encoding="utf-8"?>
<sst xmlns="http://schemas.openxmlformats.org/spreadsheetml/2006/main" count="125" uniqueCount="122">
  <si>
    <t>จันทบุรี   Chanthaburi</t>
  </si>
  <si>
    <t>ชลบุรี   Chon Buri</t>
  </si>
  <si>
    <t>ตราด   Trat</t>
  </si>
  <si>
    <t>ระยอง   Rayong</t>
  </si>
  <si>
    <t>กาฬสินธุ์   Kalasin</t>
  </si>
  <si>
    <t>มหาสารคาม   Maha Sarakham</t>
  </si>
  <si>
    <t>บึงกาฬ   BungKran</t>
  </si>
  <si>
    <t>หนองบัวลำภู   Nong Bua Lamphu</t>
  </si>
  <si>
    <t>อุดรธานี   Udon Thani</t>
  </si>
  <si>
    <t>สกลนคร   Sakon Nakhon</t>
  </si>
  <si>
    <t>อุบลราชธานี   Ubon Ratchathani</t>
  </si>
  <si>
    <t>ชุมพร   Chumphon</t>
  </si>
  <si>
    <t>สุราษฎร์ธานี   Surat Thani</t>
  </si>
  <si>
    <t>พังงา   Phang Nga</t>
  </si>
  <si>
    <t>ภูเก็ต   Phuket</t>
  </si>
  <si>
    <t>ระนอง   Ranong</t>
  </si>
  <si>
    <t>นราธิวาส   Narathiwat</t>
  </si>
  <si>
    <t>สตูล   Satun</t>
  </si>
  <si>
    <t>เชียงราย   Chiang Rai</t>
  </si>
  <si>
    <t>จังหวัด</t>
  </si>
  <si>
    <t>Province</t>
  </si>
  <si>
    <t>หน่วยงาน</t>
  </si>
  <si>
    <t>อิสระ</t>
  </si>
  <si>
    <t>เครือข่ายที่ 7 Network Health7</t>
  </si>
  <si>
    <t>เครือข่ายที่ 8 Network Health8</t>
  </si>
  <si>
    <t>เครือข่ายที่ 9 Network Health9</t>
  </si>
  <si>
    <t>เครือข่ายที่12Network Health12</t>
  </si>
  <si>
    <t>เครือข่ายที่ 2 Network Health2</t>
  </si>
  <si>
    <t>เครือข่ายที่ 3 Network Health3</t>
  </si>
  <si>
    <t>เครือข่ายที่ 4 Network Health4</t>
  </si>
  <si>
    <t>เครือข่ายที่ 6 Network Health6</t>
  </si>
  <si>
    <t>รวม</t>
  </si>
  <si>
    <t>เอกชน</t>
  </si>
  <si>
    <t>เครือข่ายที่ 1  Network Health1</t>
  </si>
  <si>
    <t>เครือข่ายที่ 5  Network Health5</t>
  </si>
  <si>
    <t>อื่นๆ</t>
  </si>
  <si>
    <t>แม่ฮ่องสอน   Mae Hong Son</t>
  </si>
  <si>
    <t>ตาก   Tak</t>
  </si>
  <si>
    <t>พิษณุโลก   Phitsanulok</t>
  </si>
  <si>
    <t>เพชรบูรณ์   Phetchabun</t>
  </si>
  <si>
    <t>กำแพงเพชร   Kamphaeng Phet</t>
  </si>
  <si>
    <t>นครสวรรค์   Nakhon Sawan</t>
  </si>
  <si>
    <t>พิจิตร   Phichit</t>
  </si>
  <si>
    <t>นครนายก   Nakhon Nayok</t>
  </si>
  <si>
    <t>นนทบุรี   Nonthaburi</t>
  </si>
  <si>
    <t>ปทุมธานี   Pathum Thani</t>
  </si>
  <si>
    <t>พระนครศรีอยุธยา   Ayutthaya</t>
  </si>
  <si>
    <t>สระบุรี   Saraburi</t>
  </si>
  <si>
    <t>อ่างทอง   Ang Thong</t>
  </si>
  <si>
    <t>ประจวบคีรีขันธ์   Prachuap Khiri Khan</t>
  </si>
  <si>
    <t>สมุทรสงคราม   Samut Songhkhram</t>
  </si>
  <si>
    <t>สมุทรสาคร   Samut Sakhon</t>
  </si>
  <si>
    <t>สุพรรณบุรี   Suphan Buri</t>
  </si>
  <si>
    <t>สมุทรปราการ   Samut Prokan</t>
  </si>
  <si>
    <t>ขอนแก่น   Khon Kaen</t>
  </si>
  <si>
    <t>ร้อยเอ็ด   Roi Et</t>
  </si>
  <si>
    <t>นครพนม   NaKhon Phanom</t>
  </si>
  <si>
    <t>เลย   Loei</t>
  </si>
  <si>
    <t>หนองคาย   Nong Khai</t>
  </si>
  <si>
    <t>ชัยภูมิ   CHaiyaphum</t>
  </si>
  <si>
    <t>นครราชสีมา   Nakhon Ratchasima</t>
  </si>
  <si>
    <t>บุรีรัมย์   Buri Ram</t>
  </si>
  <si>
    <t>สุรินทร์   Surin</t>
  </si>
  <si>
    <t>มุกดาหาร   Mukdahan</t>
  </si>
  <si>
    <t>ยโสธร   Yasothon</t>
  </si>
  <si>
    <t>ศรีสะเกษ   Si Sa Ket</t>
  </si>
  <si>
    <t>อำนาจเจริญ   Amnuat Charoen</t>
  </si>
  <si>
    <t>กระบี่   Krabi</t>
  </si>
  <si>
    <t>นครศรีธรรมราช   Nakhon Si Thammarat</t>
  </si>
  <si>
    <t>ตรัง   Trang</t>
  </si>
  <si>
    <t>ปัตตานี   Pattani</t>
  </si>
  <si>
    <t>พัทลุง   Phatthalung</t>
  </si>
  <si>
    <t>ยะลา   Yala</t>
  </si>
  <si>
    <t>สงขลา   SongKhla</t>
  </si>
  <si>
    <t>กรุงเทพมหานคร   Bangkok</t>
  </si>
  <si>
    <r>
      <t>รวมทั้งประเทศ</t>
    </r>
    <r>
      <rPr>
        <sz val="14"/>
        <rFont val="Angsana New"/>
        <family val="1"/>
      </rPr>
      <t xml:space="preserve"> Whole Country</t>
    </r>
  </si>
  <si>
    <t>เครือข่ายที่11Network Health11</t>
  </si>
  <si>
    <t>เครือข่ายที่10Network Health10</t>
  </si>
  <si>
    <t>กระทรวง</t>
  </si>
  <si>
    <t>สาธารณสุข</t>
  </si>
  <si>
    <t>องค์การบริหาร</t>
  </si>
  <si>
    <t>ส่วนท้องถิ่น</t>
  </si>
  <si>
    <t>Ministry of</t>
  </si>
  <si>
    <t>Public health</t>
  </si>
  <si>
    <t>Other</t>
  </si>
  <si>
    <t>Ministries</t>
  </si>
  <si>
    <t>State</t>
  </si>
  <si>
    <t>Enterprises</t>
  </si>
  <si>
    <t>Independent</t>
  </si>
  <si>
    <t>Organizations</t>
  </si>
  <si>
    <t>Local</t>
  </si>
  <si>
    <t>Government</t>
  </si>
  <si>
    <t>Private</t>
  </si>
  <si>
    <t>Total</t>
  </si>
  <si>
    <t>น่าน   Nan</t>
  </si>
  <si>
    <t>พะเยา   Phayao</t>
  </si>
  <si>
    <t>แพร่   Phrae</t>
  </si>
  <si>
    <t>ลำปาง   Lampang</t>
  </si>
  <si>
    <t>ลำพูน   Lamphun</t>
  </si>
  <si>
    <t>สุโขทัย   Sukhothai</t>
  </si>
  <si>
    <t>อุตรดิตถ์   Uttaradit</t>
  </si>
  <si>
    <t>ชัยนาท   Chai Nat</t>
  </si>
  <si>
    <t>อุทัยธานี   Uthai Thani</t>
  </si>
  <si>
    <t>ลพบุรี   Lop Buri</t>
  </si>
  <si>
    <t>สิงห์บุรี   Sing Buri</t>
  </si>
  <si>
    <t>กาญจนบุรี   Kanchanaburi</t>
  </si>
  <si>
    <t>นครปฐม   Nakhon Pathom</t>
  </si>
  <si>
    <t>ราชบุรี   Ratchaburi</t>
  </si>
  <si>
    <t>เพชรบุรี   Phetchaburi</t>
  </si>
  <si>
    <t>ฉะเชิงเทรา   Chachoengsao</t>
  </si>
  <si>
    <t>ปราจีนบุรี   Prachin Buri</t>
  </si>
  <si>
    <t>สระแก้ว   Sa Kaeo</t>
  </si>
  <si>
    <t>รัฐวิสาหกิจ</t>
  </si>
  <si>
    <t>เชียงใหม่   Chiang Mai</t>
  </si>
  <si>
    <r>
      <t>นนทบุรี</t>
    </r>
    <r>
      <rPr>
        <sz val="13"/>
        <rFont val="Angsana New"/>
        <family val="1"/>
      </rPr>
      <t>(ส่วนกลาง)  Nonthaburi (Center)</t>
    </r>
  </si>
  <si>
    <t>สัดส่วนประชากร</t>
  </si>
  <si>
    <t>การแพทย์แผนไทย</t>
  </si>
  <si>
    <t>Ratio of  Population</t>
  </si>
  <si>
    <t xml:space="preserve">to Thai Traditional </t>
  </si>
  <si>
    <t xml:space="preserve">Medical  Doctor </t>
  </si>
  <si>
    <t>Table 21 Number of Thai Traditional Medical Doctor, Ratio to Pupulation by Type of Administration, by Network health Service, Province,2018</t>
  </si>
  <si>
    <r>
      <t>ตาราง 21</t>
    </r>
    <r>
      <rPr>
        <sz val="14"/>
        <rFont val="Angsana New"/>
        <family val="1"/>
      </rPr>
      <t xml:space="preserve"> จำนวนการแพทย์แผนไทย และสัดส่วนประชากรต่อ การแพทย์แผนไทย จำแนกตามสังกัด  รายเขตพื้นที่เครือข่ายบริการ  จังหวัด ปี 2561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</si>
</sst>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14" x14ac:knownFonts="1">
    <font>
      <sz val="10"/>
      <name val="Arial"/>
      <charset val="22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Tahoma"/>
      <family val="2"/>
    </font>
    <font>
      <b/>
      <sz val="14"/>
      <name val="Angsana New"/>
      <family val="1"/>
    </font>
    <font>
      <sz val="14"/>
      <name val="Angsana New"/>
      <family val="1"/>
    </font>
    <font>
      <sz val="12"/>
      <name val="Angsana New"/>
      <family val="1"/>
    </font>
    <font>
      <b/>
      <sz val="12"/>
      <name val="Angsana New"/>
      <family val="1"/>
    </font>
    <font>
      <sz val="14"/>
      <color indexed="8"/>
      <name val="Angsana New"/>
      <family val="1"/>
    </font>
    <font>
      <b/>
      <sz val="14"/>
      <color indexed="8"/>
      <name val="Angsana New"/>
      <family val="1"/>
    </font>
    <font>
      <sz val="12"/>
      <color indexed="8"/>
      <name val="Angsana New"/>
      <family val="1"/>
    </font>
    <font>
      <sz val="13"/>
      <name val="Angsana New"/>
      <family val="1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/>
      <diagonal/>
    </border>
    <border>
      <left style="thin">
        <color theme="5"/>
      </left>
      <right/>
      <top style="thin">
        <color indexed="22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 tint="-0.249977111117893"/>
      </bottom>
      <diagonal/>
    </border>
    <border>
      <left style="thin">
        <color theme="5"/>
      </left>
      <right style="thin">
        <color theme="5" tint="-0.249977111117893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30">
    <xf numFmtId="0" fontId="0" fillId="0" borderId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</cellStyleXfs>
  <cellXfs count="61">
    <xf numFmtId="0" fontId="0" fillId="0" borderId="0" xfId="0"/>
    <xf numFmtId="0" fontId="4" fillId="0" borderId="0" xfId="28" applyNumberFormat="1" applyFont="1"/>
    <xf numFmtId="0" fontId="5" fillId="0" borderId="0" xfId="27" applyNumberFormat="1" applyFont="1"/>
    <xf numFmtId="0" fontId="5" fillId="0" borderId="0" xfId="27" applyNumberFormat="1" applyFont="1" applyAlignment="1">
      <alignment horizontal="center"/>
    </xf>
    <xf numFmtId="0" fontId="5" fillId="0" borderId="0" xfId="28" applyNumberFormat="1" applyFont="1"/>
    <xf numFmtId="0" fontId="5" fillId="0" borderId="0" xfId="28" applyFont="1"/>
    <xf numFmtId="0" fontId="7" fillId="0" borderId="0" xfId="28" applyNumberFormat="1" applyFont="1"/>
    <xf numFmtId="0" fontId="5" fillId="0" borderId="0" xfId="28" applyFont="1" applyFill="1" applyBorder="1"/>
    <xf numFmtId="164" fontId="5" fillId="0" borderId="0" xfId="27" applyNumberFormat="1" applyFont="1"/>
    <xf numFmtId="164" fontId="5" fillId="0" borderId="0" xfId="27" applyNumberFormat="1" applyFont="1" applyAlignment="1">
      <alignment horizontal="center"/>
    </xf>
    <xf numFmtId="0" fontId="5" fillId="0" borderId="0" xfId="28" applyFont="1" applyFill="1" applyBorder="1" applyAlignment="1">
      <alignment horizontal="center"/>
    </xf>
    <xf numFmtId="165" fontId="8" fillId="0" borderId="5" xfId="26" applyNumberFormat="1" applyFont="1" applyBorder="1" applyAlignment="1">
      <alignment horizontal="center"/>
    </xf>
    <xf numFmtId="165" fontId="8" fillId="0" borderId="10" xfId="26" applyNumberFormat="1" applyFont="1" applyBorder="1" applyAlignment="1">
      <alignment horizontal="center"/>
    </xf>
    <xf numFmtId="165" fontId="8" fillId="0" borderId="13" xfId="26" applyNumberFormat="1" applyFont="1" applyBorder="1" applyAlignment="1">
      <alignment horizontal="center"/>
    </xf>
    <xf numFmtId="165" fontId="9" fillId="2" borderId="2" xfId="26" applyNumberFormat="1" applyFont="1" applyFill="1" applyBorder="1" applyAlignment="1">
      <alignment horizontal="center"/>
    </xf>
    <xf numFmtId="165" fontId="9" fillId="0" borderId="10" xfId="26" applyNumberFormat="1" applyFont="1" applyBorder="1" applyAlignment="1">
      <alignment horizontal="center"/>
    </xf>
    <xf numFmtId="165" fontId="9" fillId="2" borderId="1" xfId="26" applyNumberFormat="1" applyFont="1" applyFill="1" applyBorder="1" applyAlignment="1">
      <alignment horizontal="center" vertical="center"/>
    </xf>
    <xf numFmtId="165" fontId="9" fillId="0" borderId="7" xfId="26" applyNumberFormat="1" applyFont="1" applyBorder="1" applyAlignment="1">
      <alignment horizontal="center" vertical="center"/>
    </xf>
    <xf numFmtId="165" fontId="8" fillId="0" borderId="7" xfId="26" applyNumberFormat="1" applyFont="1" applyBorder="1" applyAlignment="1">
      <alignment horizontal="center" vertical="center"/>
    </xf>
    <xf numFmtId="165" fontId="9" fillId="2" borderId="1" xfId="26" applyNumberFormat="1" applyFont="1" applyFill="1" applyBorder="1" applyAlignment="1">
      <alignment horizontal="center"/>
    </xf>
    <xf numFmtId="165" fontId="8" fillId="0" borderId="11" xfId="26" applyNumberFormat="1" applyFont="1" applyBorder="1" applyAlignment="1">
      <alignment horizontal="center" vertical="center"/>
    </xf>
    <xf numFmtId="165" fontId="9" fillId="0" borderId="7" xfId="26" applyNumberFormat="1" applyFont="1" applyBorder="1" applyAlignment="1">
      <alignment horizontal="center"/>
    </xf>
    <xf numFmtId="165" fontId="8" fillId="0" borderId="7" xfId="26" applyNumberFormat="1" applyFont="1" applyBorder="1" applyAlignment="1">
      <alignment horizontal="center"/>
    </xf>
    <xf numFmtId="165" fontId="8" fillId="0" borderId="11" xfId="26" applyNumberFormat="1" applyFont="1" applyBorder="1" applyAlignment="1">
      <alignment horizontal="center"/>
    </xf>
    <xf numFmtId="165" fontId="9" fillId="2" borderId="3" xfId="26" applyNumberFormat="1" applyFont="1" applyFill="1" applyBorder="1" applyAlignment="1">
      <alignment horizontal="center"/>
    </xf>
    <xf numFmtId="165" fontId="9" fillId="0" borderId="5" xfId="26" applyNumberFormat="1" applyFont="1" applyBorder="1" applyAlignment="1">
      <alignment horizontal="center"/>
    </xf>
    <xf numFmtId="165" fontId="8" fillId="0" borderId="12" xfId="26" applyNumberFormat="1" applyFont="1" applyBorder="1" applyAlignment="1">
      <alignment horizontal="center"/>
    </xf>
    <xf numFmtId="165" fontId="9" fillId="2" borderId="3" xfId="26" applyNumberFormat="1" applyFont="1" applyFill="1" applyBorder="1" applyAlignment="1">
      <alignment horizontal="center" vertical="center"/>
    </xf>
    <xf numFmtId="165" fontId="8" fillId="0" borderId="5" xfId="26" applyNumberFormat="1" applyFont="1" applyBorder="1" applyAlignment="1">
      <alignment horizontal="center" vertical="center"/>
    </xf>
    <xf numFmtId="165" fontId="8" fillId="0" borderId="12" xfId="26" applyNumberFormat="1" applyFont="1" applyBorder="1" applyAlignment="1">
      <alignment horizontal="center" vertical="center"/>
    </xf>
    <xf numFmtId="0" fontId="4" fillId="2" borderId="1" xfId="28" applyNumberFormat="1" applyFont="1" applyFill="1" applyBorder="1"/>
    <xf numFmtId="0" fontId="8" fillId="3" borderId="6" xfId="28" applyNumberFormat="1" applyFont="1" applyFill="1" applyBorder="1" applyAlignment="1">
      <alignment horizontal="center"/>
    </xf>
    <xf numFmtId="0" fontId="8" fillId="3" borderId="7" xfId="28" applyNumberFormat="1" applyFont="1" applyFill="1" applyBorder="1" applyAlignment="1">
      <alignment horizontal="center"/>
    </xf>
    <xf numFmtId="0" fontId="8" fillId="3" borderId="7" xfId="28" applyNumberFormat="1" applyFont="1" applyFill="1" applyBorder="1"/>
    <xf numFmtId="0" fontId="4" fillId="0" borderId="7" xfId="28" applyNumberFormat="1" applyFont="1" applyFill="1" applyBorder="1"/>
    <xf numFmtId="0" fontId="5" fillId="0" borderId="15" xfId="28" applyNumberFormat="1" applyFont="1" applyBorder="1"/>
    <xf numFmtId="0" fontId="5" fillId="0" borderId="16" xfId="28" applyNumberFormat="1" applyFont="1" applyBorder="1"/>
    <xf numFmtId="0" fontId="5" fillId="0" borderId="17" xfId="28" applyNumberFormat="1" applyFont="1" applyBorder="1"/>
    <xf numFmtId="0" fontId="5" fillId="0" borderId="18" xfId="28" applyNumberFormat="1" applyFont="1" applyBorder="1"/>
    <xf numFmtId="0" fontId="10" fillId="3" borderId="9" xfId="27" applyNumberFormat="1" applyFont="1" applyFill="1" applyBorder="1" applyAlignment="1">
      <alignment horizontal="center"/>
    </xf>
    <xf numFmtId="0" fontId="10" fillId="3" borderId="10" xfId="27" applyNumberFormat="1" applyFont="1" applyFill="1" applyBorder="1" applyAlignment="1">
      <alignment horizontal="center"/>
    </xf>
    <xf numFmtId="0" fontId="10" fillId="3" borderId="6" xfId="27" applyNumberFormat="1" applyFont="1" applyFill="1" applyBorder="1" applyAlignment="1">
      <alignment horizontal="center"/>
    </xf>
    <xf numFmtId="0" fontId="10" fillId="3" borderId="7" xfId="27" applyNumberFormat="1" applyFont="1" applyFill="1" applyBorder="1" applyAlignment="1">
      <alignment horizontal="center"/>
    </xf>
    <xf numFmtId="0" fontId="10" fillId="3" borderId="7" xfId="28" applyNumberFormat="1" applyFont="1" applyFill="1" applyBorder="1" applyAlignment="1">
      <alignment horizontal="center"/>
    </xf>
    <xf numFmtId="0" fontId="10" fillId="3" borderId="10" xfId="28" applyNumberFormat="1" applyFont="1" applyFill="1" applyBorder="1" applyAlignment="1">
      <alignment horizontal="center"/>
    </xf>
    <xf numFmtId="0" fontId="6" fillId="3" borderId="9" xfId="27" applyNumberFormat="1" applyFont="1" applyFill="1" applyBorder="1" applyAlignment="1">
      <alignment horizontal="center"/>
    </xf>
    <xf numFmtId="0" fontId="6" fillId="3" borderId="10" xfId="27" applyNumberFormat="1" applyFont="1" applyFill="1" applyBorder="1" applyAlignment="1">
      <alignment horizontal="center"/>
    </xf>
    <xf numFmtId="0" fontId="10" fillId="3" borderId="8" xfId="27" applyNumberFormat="1" applyFont="1" applyFill="1" applyBorder="1" applyAlignment="1">
      <alignment horizontal="center"/>
    </xf>
    <xf numFmtId="0" fontId="10" fillId="3" borderId="5" xfId="27" applyNumberFormat="1" applyFont="1" applyFill="1" applyBorder="1" applyAlignment="1">
      <alignment horizontal="center"/>
    </xf>
    <xf numFmtId="0" fontId="10" fillId="3" borderId="5" xfId="28" applyNumberFormat="1" applyFont="1" applyFill="1" applyBorder="1" applyAlignment="1">
      <alignment horizontal="center"/>
    </xf>
    <xf numFmtId="0" fontId="6" fillId="0" borderId="16" xfId="28" applyNumberFormat="1" applyFont="1" applyBorder="1"/>
    <xf numFmtId="165" fontId="9" fillId="2" borderId="4" xfId="26" applyNumberFormat="1" applyFont="1" applyFill="1" applyBorder="1" applyAlignment="1">
      <alignment horizontal="center"/>
    </xf>
    <xf numFmtId="165" fontId="8" fillId="0" borderId="0" xfId="26" applyNumberFormat="1" applyFont="1" applyBorder="1" applyAlignment="1">
      <alignment horizontal="center"/>
    </xf>
    <xf numFmtId="165" fontId="8" fillId="0" borderId="14" xfId="26" applyNumberFormat="1" applyFont="1" applyBorder="1" applyAlignment="1">
      <alignment horizontal="center"/>
    </xf>
    <xf numFmtId="165" fontId="9" fillId="2" borderId="20" xfId="26" applyNumberFormat="1" applyFont="1" applyFill="1" applyBorder="1" applyAlignment="1">
      <alignment horizontal="center" vertical="center"/>
    </xf>
    <xf numFmtId="165" fontId="9" fillId="0" borderId="21" xfId="26" applyNumberFormat="1" applyFont="1" applyBorder="1" applyAlignment="1">
      <alignment horizontal="center"/>
    </xf>
    <xf numFmtId="165" fontId="9" fillId="2" borderId="20" xfId="26" applyNumberFormat="1" applyFont="1" applyFill="1" applyBorder="1" applyAlignment="1">
      <alignment horizontal="center"/>
    </xf>
    <xf numFmtId="165" fontId="9" fillId="2" borderId="22" xfId="26" applyNumberFormat="1" applyFont="1" applyFill="1" applyBorder="1" applyAlignment="1">
      <alignment horizontal="center"/>
    </xf>
    <xf numFmtId="165" fontId="9" fillId="0" borderId="19" xfId="26" applyNumberFormat="1" applyFont="1" applyBorder="1" applyAlignment="1">
      <alignment horizontal="center"/>
    </xf>
    <xf numFmtId="165" fontId="8" fillId="2" borderId="22" xfId="26" applyNumberFormat="1" applyFont="1" applyFill="1" applyBorder="1" applyAlignment="1">
      <alignment horizontal="center"/>
    </xf>
    <xf numFmtId="165" fontId="8" fillId="0" borderId="19" xfId="26" applyNumberFormat="1" applyFont="1" applyBorder="1" applyAlignment="1">
      <alignment horizontal="center"/>
    </xf>
  </cellXfs>
  <cellStyles count="30">
    <cellStyle name="Comma" xfId="26" builtinId="3"/>
    <cellStyle name="Comma 2" xfId="1"/>
    <cellStyle name="Comma 2 2" xfId="2"/>
    <cellStyle name="Comma 3" xfId="3"/>
    <cellStyle name="Comma 4" xfId="4"/>
    <cellStyle name="Normal" xfId="0" builtinId="0"/>
    <cellStyle name="Normal 10" xfId="5"/>
    <cellStyle name="Normal 12" xfId="6"/>
    <cellStyle name="Normal 13" xfId="7"/>
    <cellStyle name="Normal 15" xfId="8"/>
    <cellStyle name="Normal 18" xfId="9"/>
    <cellStyle name="Normal 2" xfId="10"/>
    <cellStyle name="Normal 22" xfId="11"/>
    <cellStyle name="Normal 23" xfId="12"/>
    <cellStyle name="Normal 26" xfId="13"/>
    <cellStyle name="Normal 27" xfId="14"/>
    <cellStyle name="Normal 29" xfId="15"/>
    <cellStyle name="Normal 30" xfId="16"/>
    <cellStyle name="Normal 31" xfId="17"/>
    <cellStyle name="Normal 33" xfId="18"/>
    <cellStyle name="Normal 34" xfId="19"/>
    <cellStyle name="Normal 4" xfId="20"/>
    <cellStyle name="Normal 5" xfId="21"/>
    <cellStyle name="Normal 6" xfId="22"/>
    <cellStyle name="Normal 7" xfId="23"/>
    <cellStyle name="Normal 8" xfId="24"/>
    <cellStyle name="Normal 9" xfId="25"/>
    <cellStyle name="เครื่องหมายจุลภาค 2" xfId="27"/>
    <cellStyle name="ปกติ 2" xfId="28"/>
    <cellStyle name="ปกติ_10.สาขาเวชศาสตร์ป้องกันปี55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21"/>
  <sheetViews>
    <sheetView tabSelected="1" topLeftCell="A70" zoomScale="80" zoomScaleNormal="80" workbookViewId="0">
      <selection activeCell="R4" sqref="R4"/>
    </sheetView>
  </sheetViews>
  <sheetFormatPr defaultRowHeight="23.1" customHeight="1" x14ac:dyDescent="0.45"/>
  <cols>
    <col min="1" max="1" width="9.140625" style="5"/>
    <col min="2" max="2" width="28.140625" style="5" customWidth="1"/>
    <col min="3" max="3" width="9.42578125" style="8" customWidth="1"/>
    <col min="4" max="4" width="7" style="8" customWidth="1"/>
    <col min="5" max="5" width="7.85546875" style="8" customWidth="1"/>
    <col min="6" max="6" width="8.7109375" style="8" customWidth="1"/>
    <col min="7" max="7" width="9" style="9" customWidth="1"/>
    <col min="8" max="8" width="6.5703125" style="8" customWidth="1"/>
    <col min="9" max="9" width="5.28515625" style="8" customWidth="1"/>
    <col min="10" max="10" width="5.5703125" style="8" bestFit="1" customWidth="1"/>
    <col min="11" max="11" width="16.140625" style="9" customWidth="1"/>
    <col min="12" max="16384" width="9.140625" style="5"/>
  </cols>
  <sheetData>
    <row r="1" spans="2:17" ht="23.1" customHeight="1" x14ac:dyDescent="0.45">
      <c r="B1" s="1" t="s">
        <v>121</v>
      </c>
      <c r="C1" s="2"/>
      <c r="D1" s="2"/>
      <c r="E1" s="2"/>
      <c r="F1" s="2"/>
      <c r="G1" s="3"/>
      <c r="H1" s="2"/>
      <c r="I1" s="2"/>
      <c r="J1" s="2"/>
      <c r="K1" s="3"/>
    </row>
    <row r="2" spans="2:17" ht="23.1" customHeight="1" x14ac:dyDescent="0.45">
      <c r="B2" s="6" t="s">
        <v>120</v>
      </c>
      <c r="C2" s="2"/>
      <c r="D2" s="2"/>
      <c r="E2" s="2"/>
      <c r="F2" s="2"/>
      <c r="G2" s="3"/>
      <c r="H2" s="2"/>
      <c r="I2" s="2"/>
      <c r="J2" s="2"/>
      <c r="K2" s="3"/>
    </row>
    <row r="3" spans="2:17" ht="23.1" customHeight="1" x14ac:dyDescent="0.45">
      <c r="B3" s="31" t="s">
        <v>19</v>
      </c>
      <c r="C3" s="41" t="s">
        <v>78</v>
      </c>
      <c r="D3" s="41" t="s">
        <v>78</v>
      </c>
      <c r="E3" s="41" t="s">
        <v>112</v>
      </c>
      <c r="F3" s="47" t="s">
        <v>21</v>
      </c>
      <c r="G3" s="47" t="s">
        <v>80</v>
      </c>
      <c r="H3" s="39" t="s">
        <v>32</v>
      </c>
      <c r="I3" s="45"/>
      <c r="J3" s="39" t="s">
        <v>31</v>
      </c>
      <c r="K3" s="39" t="s">
        <v>115</v>
      </c>
    </row>
    <row r="4" spans="2:17" ht="23.1" customHeight="1" x14ac:dyDescent="0.45">
      <c r="B4" s="32" t="s">
        <v>20</v>
      </c>
      <c r="C4" s="42" t="s">
        <v>79</v>
      </c>
      <c r="D4" s="42" t="s">
        <v>35</v>
      </c>
      <c r="E4" s="42"/>
      <c r="F4" s="48" t="s">
        <v>22</v>
      </c>
      <c r="G4" s="48" t="s">
        <v>81</v>
      </c>
      <c r="H4" s="40"/>
      <c r="I4" s="46" t="s">
        <v>35</v>
      </c>
      <c r="J4" s="40"/>
      <c r="K4" s="40" t="s">
        <v>116</v>
      </c>
    </row>
    <row r="5" spans="2:17" ht="23.1" customHeight="1" x14ac:dyDescent="0.45">
      <c r="B5" s="33"/>
      <c r="C5" s="42" t="s">
        <v>82</v>
      </c>
      <c r="D5" s="42" t="s">
        <v>84</v>
      </c>
      <c r="E5" s="42" t="s">
        <v>86</v>
      </c>
      <c r="F5" s="48" t="s">
        <v>88</v>
      </c>
      <c r="G5" s="48" t="s">
        <v>90</v>
      </c>
      <c r="H5" s="40" t="s">
        <v>92</v>
      </c>
      <c r="I5" s="46" t="s">
        <v>84</v>
      </c>
      <c r="J5" s="40" t="s">
        <v>93</v>
      </c>
      <c r="K5" s="40" t="s">
        <v>117</v>
      </c>
      <c r="L5" s="4"/>
      <c r="M5" s="4"/>
      <c r="N5" s="4"/>
      <c r="O5" s="4"/>
      <c r="P5" s="4"/>
      <c r="Q5" s="4"/>
    </row>
    <row r="6" spans="2:17" ht="23.1" customHeight="1" x14ac:dyDescent="0.45">
      <c r="B6" s="33"/>
      <c r="C6" s="42" t="s">
        <v>83</v>
      </c>
      <c r="D6" s="42" t="s">
        <v>85</v>
      </c>
      <c r="E6" s="42" t="s">
        <v>87</v>
      </c>
      <c r="F6" s="48" t="s">
        <v>89</v>
      </c>
      <c r="G6" s="48" t="s">
        <v>91</v>
      </c>
      <c r="H6" s="40"/>
      <c r="I6" s="40"/>
      <c r="J6" s="40"/>
      <c r="K6" s="40" t="s">
        <v>118</v>
      </c>
    </row>
    <row r="7" spans="2:17" ht="23.1" customHeight="1" x14ac:dyDescent="0.45">
      <c r="B7" s="33"/>
      <c r="C7" s="43"/>
      <c r="D7" s="43"/>
      <c r="E7" s="43"/>
      <c r="F7" s="49"/>
      <c r="G7" s="49"/>
      <c r="H7" s="44"/>
      <c r="I7" s="44"/>
      <c r="J7" s="44"/>
      <c r="K7" s="40" t="s">
        <v>119</v>
      </c>
    </row>
    <row r="8" spans="2:17" ht="23.1" customHeight="1" x14ac:dyDescent="0.45">
      <c r="B8" s="30" t="s">
        <v>75</v>
      </c>
      <c r="C8" s="16">
        <f>SUM(C9,C10,C19,C25,C31,C41,C50,C59,C64,C72)</f>
        <v>1897</v>
      </c>
      <c r="D8" s="16">
        <f>SUM(D9,D10,D19,D25,D31,D41,D50,D59,D64,D72)</f>
        <v>485</v>
      </c>
      <c r="E8" s="16">
        <f>SUM(E9,E10,E19,E25,E31,E41,E50,E59,E64,E72)</f>
        <v>0</v>
      </c>
      <c r="F8" s="16">
        <f>SUM(F9,F10,F19,F25,F31,F41,F50,F59,F64,F72)</f>
        <v>3</v>
      </c>
      <c r="G8" s="16">
        <f>SUM(G9,G10,G19,G25,G31,G41,G50,G59,G64,G72)</f>
        <v>117</v>
      </c>
      <c r="H8" s="16">
        <f>SUM(H9,H10,H19,H25,H31,H41,H50,H59,H64,H72)</f>
        <v>47</v>
      </c>
      <c r="I8" s="54">
        <f>SUM(I9,I10,I19,I25,I31,I41,I50,I59,I64,I72)</f>
        <v>0</v>
      </c>
      <c r="J8" s="14">
        <f>SUM(C8:I8)</f>
        <v>2549</v>
      </c>
      <c r="K8" s="14">
        <v>25659.599843075717</v>
      </c>
    </row>
    <row r="9" spans="2:17" ht="23.1" customHeight="1" x14ac:dyDescent="0.45">
      <c r="B9" s="34" t="s">
        <v>74</v>
      </c>
      <c r="C9" s="17">
        <v>2</v>
      </c>
      <c r="D9" s="21">
        <v>315</v>
      </c>
      <c r="E9" s="21">
        <v>0</v>
      </c>
      <c r="F9" s="25">
        <v>0</v>
      </c>
      <c r="G9" s="25">
        <v>24</v>
      </c>
      <c r="H9" s="15">
        <v>29</v>
      </c>
      <c r="I9" s="15">
        <v>0</v>
      </c>
      <c r="J9" s="55">
        <f>SUM(C9:I9)</f>
        <v>370</v>
      </c>
      <c r="K9" s="15">
        <v>15067.848648648649</v>
      </c>
    </row>
    <row r="10" spans="2:17" ht="23.1" customHeight="1" x14ac:dyDescent="0.45">
      <c r="B10" s="30" t="s">
        <v>33</v>
      </c>
      <c r="C10" s="16">
        <v>236</v>
      </c>
      <c r="D10" s="19">
        <v>43</v>
      </c>
      <c r="E10" s="19">
        <v>0</v>
      </c>
      <c r="F10" s="24">
        <v>0</v>
      </c>
      <c r="G10" s="24">
        <v>17</v>
      </c>
      <c r="H10" s="14">
        <v>6</v>
      </c>
      <c r="I10" s="56">
        <v>0</v>
      </c>
      <c r="J10" s="57">
        <f t="shared" ref="J10:J30" si="0">SUM(C10:I10)</f>
        <v>302</v>
      </c>
      <c r="K10" s="14">
        <v>18445.360927152316</v>
      </c>
    </row>
    <row r="11" spans="2:17" ht="23.1" customHeight="1" x14ac:dyDescent="0.45">
      <c r="B11" s="35" t="s">
        <v>18</v>
      </c>
      <c r="C11" s="18">
        <v>76</v>
      </c>
      <c r="D11" s="22">
        <v>10</v>
      </c>
      <c r="E11" s="22">
        <v>0</v>
      </c>
      <c r="F11" s="11">
        <v>0</v>
      </c>
      <c r="G11" s="11">
        <v>1</v>
      </c>
      <c r="H11" s="12">
        <v>0</v>
      </c>
      <c r="I11" s="12">
        <v>0</v>
      </c>
      <c r="J11" s="15">
        <f t="shared" si="0"/>
        <v>87</v>
      </c>
      <c r="K11" s="12">
        <v>13450.942528735632</v>
      </c>
    </row>
    <row r="12" spans="2:17" ht="23.1" customHeight="1" x14ac:dyDescent="0.45">
      <c r="B12" s="36" t="s">
        <v>113</v>
      </c>
      <c r="C12" s="18">
        <v>49</v>
      </c>
      <c r="D12" s="22">
        <v>19</v>
      </c>
      <c r="E12" s="22">
        <v>0</v>
      </c>
      <c r="F12" s="11">
        <v>0</v>
      </c>
      <c r="G12" s="11">
        <v>9</v>
      </c>
      <c r="H12" s="12">
        <v>6</v>
      </c>
      <c r="I12" s="12">
        <v>0</v>
      </c>
      <c r="J12" s="15">
        <f t="shared" si="0"/>
        <v>83</v>
      </c>
      <c r="K12" s="12">
        <v>19519.277108433736</v>
      </c>
    </row>
    <row r="13" spans="2:17" ht="23.1" customHeight="1" x14ac:dyDescent="0.45">
      <c r="B13" s="36" t="s">
        <v>94</v>
      </c>
      <c r="C13" s="18">
        <v>21</v>
      </c>
      <c r="D13" s="22">
        <v>8</v>
      </c>
      <c r="E13" s="22">
        <v>0</v>
      </c>
      <c r="F13" s="11">
        <v>0</v>
      </c>
      <c r="G13" s="11">
        <v>2</v>
      </c>
      <c r="H13" s="12">
        <v>0</v>
      </c>
      <c r="I13" s="12">
        <v>0</v>
      </c>
      <c r="J13" s="15">
        <f t="shared" si="0"/>
        <v>31</v>
      </c>
      <c r="K13" s="12">
        <v>15408</v>
      </c>
    </row>
    <row r="14" spans="2:17" ht="23.1" customHeight="1" x14ac:dyDescent="0.45">
      <c r="B14" s="36" t="s">
        <v>95</v>
      </c>
      <c r="C14" s="18">
        <v>39</v>
      </c>
      <c r="D14" s="22">
        <v>3</v>
      </c>
      <c r="E14" s="22">
        <v>0</v>
      </c>
      <c r="F14" s="11">
        <v>0</v>
      </c>
      <c r="G14" s="11">
        <v>0</v>
      </c>
      <c r="H14" s="12">
        <v>0</v>
      </c>
      <c r="I14" s="12">
        <v>0</v>
      </c>
      <c r="J14" s="15">
        <f t="shared" si="0"/>
        <v>42</v>
      </c>
      <c r="K14" s="12">
        <v>11283.547619047618</v>
      </c>
    </row>
    <row r="15" spans="2:17" ht="23.1" customHeight="1" x14ac:dyDescent="0.45">
      <c r="B15" s="36" t="s">
        <v>96</v>
      </c>
      <c r="C15" s="18">
        <v>14</v>
      </c>
      <c r="D15" s="22">
        <v>0</v>
      </c>
      <c r="E15" s="22">
        <v>0</v>
      </c>
      <c r="F15" s="11">
        <v>0</v>
      </c>
      <c r="G15" s="11">
        <v>0</v>
      </c>
      <c r="H15" s="12">
        <v>0</v>
      </c>
      <c r="I15" s="12">
        <v>0</v>
      </c>
      <c r="J15" s="15">
        <f t="shared" si="0"/>
        <v>14</v>
      </c>
      <c r="K15" s="12">
        <v>31840.428571428572</v>
      </c>
    </row>
    <row r="16" spans="2:17" ht="23.1" customHeight="1" x14ac:dyDescent="0.45">
      <c r="B16" s="36" t="s">
        <v>36</v>
      </c>
      <c r="C16" s="18">
        <v>10</v>
      </c>
      <c r="D16" s="22">
        <v>0</v>
      </c>
      <c r="E16" s="22">
        <v>0</v>
      </c>
      <c r="F16" s="11">
        <v>0</v>
      </c>
      <c r="G16" s="11">
        <v>0</v>
      </c>
      <c r="H16" s="12">
        <v>0</v>
      </c>
      <c r="I16" s="12">
        <v>0</v>
      </c>
      <c r="J16" s="15">
        <f t="shared" si="0"/>
        <v>10</v>
      </c>
      <c r="K16" s="12">
        <v>23743.599999999999</v>
      </c>
    </row>
    <row r="17" spans="2:11" ht="23.1" customHeight="1" x14ac:dyDescent="0.45">
      <c r="B17" s="36" t="s">
        <v>97</v>
      </c>
      <c r="C17" s="18">
        <v>12</v>
      </c>
      <c r="D17" s="22">
        <v>3</v>
      </c>
      <c r="E17" s="22">
        <v>0</v>
      </c>
      <c r="F17" s="11">
        <v>0</v>
      </c>
      <c r="G17" s="11">
        <v>1</v>
      </c>
      <c r="H17" s="12">
        <v>0</v>
      </c>
      <c r="I17" s="12">
        <v>0</v>
      </c>
      <c r="J17" s="15">
        <f t="shared" si="0"/>
        <v>16</v>
      </c>
      <c r="K17" s="12">
        <v>46379.875</v>
      </c>
    </row>
    <row r="18" spans="2:11" ht="23.1" customHeight="1" x14ac:dyDescent="0.45">
      <c r="B18" s="37" t="s">
        <v>98</v>
      </c>
      <c r="C18" s="18">
        <v>15</v>
      </c>
      <c r="D18" s="22">
        <v>0</v>
      </c>
      <c r="E18" s="22">
        <v>0</v>
      </c>
      <c r="F18" s="11">
        <v>0</v>
      </c>
      <c r="G18" s="11">
        <v>4</v>
      </c>
      <c r="H18" s="12">
        <v>0</v>
      </c>
      <c r="I18" s="12">
        <v>0</v>
      </c>
      <c r="J18" s="15">
        <f t="shared" si="0"/>
        <v>19</v>
      </c>
      <c r="K18" s="12">
        <v>21227.894736842107</v>
      </c>
    </row>
    <row r="19" spans="2:11" ht="23.1" customHeight="1" x14ac:dyDescent="0.45">
      <c r="B19" s="30" t="s">
        <v>27</v>
      </c>
      <c r="C19" s="16">
        <v>125</v>
      </c>
      <c r="D19" s="19">
        <v>33</v>
      </c>
      <c r="E19" s="19">
        <v>0</v>
      </c>
      <c r="F19" s="19">
        <v>0</v>
      </c>
      <c r="G19" s="24">
        <v>2</v>
      </c>
      <c r="H19" s="14">
        <v>0</v>
      </c>
      <c r="I19" s="51">
        <v>0</v>
      </c>
      <c r="J19" s="57">
        <f t="shared" si="0"/>
        <v>160</v>
      </c>
      <c r="K19" s="14">
        <v>21551.375</v>
      </c>
    </row>
    <row r="20" spans="2:11" ht="23.1" customHeight="1" x14ac:dyDescent="0.45">
      <c r="B20" s="35" t="s">
        <v>37</v>
      </c>
      <c r="C20" s="18">
        <v>23</v>
      </c>
      <c r="D20" s="22">
        <v>8</v>
      </c>
      <c r="E20" s="22">
        <v>0</v>
      </c>
      <c r="F20" s="22">
        <v>0</v>
      </c>
      <c r="G20" s="11">
        <v>1</v>
      </c>
      <c r="H20" s="12">
        <v>0</v>
      </c>
      <c r="I20" s="12">
        <v>0</v>
      </c>
      <c r="J20" s="15">
        <f t="shared" si="0"/>
        <v>32</v>
      </c>
      <c r="K20" s="12">
        <v>16803.1875</v>
      </c>
    </row>
    <row r="21" spans="2:11" ht="23.1" customHeight="1" x14ac:dyDescent="0.45">
      <c r="B21" s="36" t="s">
        <v>38</v>
      </c>
      <c r="C21" s="18">
        <v>24</v>
      </c>
      <c r="D21" s="22">
        <v>8</v>
      </c>
      <c r="E21" s="22">
        <v>0</v>
      </c>
      <c r="F21" s="22">
        <v>0</v>
      </c>
      <c r="G21" s="11">
        <v>1</v>
      </c>
      <c r="H21" s="12">
        <v>0</v>
      </c>
      <c r="I21" s="12">
        <v>0</v>
      </c>
      <c r="J21" s="15">
        <f t="shared" si="0"/>
        <v>33</v>
      </c>
      <c r="K21" s="12">
        <v>26201.333333333332</v>
      </c>
    </row>
    <row r="22" spans="2:11" ht="23.1" customHeight="1" x14ac:dyDescent="0.45">
      <c r="B22" s="36" t="s">
        <v>39</v>
      </c>
      <c r="C22" s="18">
        <v>36</v>
      </c>
      <c r="D22" s="22">
        <v>2</v>
      </c>
      <c r="E22" s="22">
        <v>0</v>
      </c>
      <c r="F22" s="22">
        <v>0</v>
      </c>
      <c r="G22" s="11">
        <v>0</v>
      </c>
      <c r="H22" s="12">
        <v>0</v>
      </c>
      <c r="I22" s="12">
        <v>0</v>
      </c>
      <c r="J22" s="15">
        <f t="shared" si="0"/>
        <v>38</v>
      </c>
      <c r="K22" s="12">
        <v>26132.21052631579</v>
      </c>
    </row>
    <row r="23" spans="2:11" ht="23.1" customHeight="1" x14ac:dyDescent="0.45">
      <c r="B23" s="36" t="s">
        <v>99</v>
      </c>
      <c r="C23" s="18">
        <v>25</v>
      </c>
      <c r="D23" s="22">
        <v>0</v>
      </c>
      <c r="E23" s="22">
        <v>0</v>
      </c>
      <c r="F23" s="22">
        <v>0</v>
      </c>
      <c r="G23" s="11">
        <v>0</v>
      </c>
      <c r="H23" s="12">
        <v>0</v>
      </c>
      <c r="I23" s="12">
        <v>0</v>
      </c>
      <c r="J23" s="15">
        <f t="shared" si="0"/>
        <v>25</v>
      </c>
      <c r="K23" s="12">
        <v>23905.56</v>
      </c>
    </row>
    <row r="24" spans="2:11" ht="23.1" customHeight="1" x14ac:dyDescent="0.45">
      <c r="B24" s="37" t="s">
        <v>100</v>
      </c>
      <c r="C24" s="18">
        <v>17</v>
      </c>
      <c r="D24" s="22">
        <v>15</v>
      </c>
      <c r="E24" s="22">
        <v>0</v>
      </c>
      <c r="F24" s="22">
        <v>0</v>
      </c>
      <c r="G24" s="11">
        <v>0</v>
      </c>
      <c r="H24" s="12">
        <v>0</v>
      </c>
      <c r="I24" s="12">
        <v>0</v>
      </c>
      <c r="J24" s="15">
        <f t="shared" si="0"/>
        <v>32</v>
      </c>
      <c r="K24" s="12">
        <v>14225.34375</v>
      </c>
    </row>
    <row r="25" spans="2:11" ht="23.1" customHeight="1" x14ac:dyDescent="0.45">
      <c r="B25" s="30" t="s">
        <v>28</v>
      </c>
      <c r="C25" s="19">
        <v>138</v>
      </c>
      <c r="D25" s="19">
        <v>7</v>
      </c>
      <c r="E25" s="19">
        <v>0</v>
      </c>
      <c r="F25" s="24">
        <v>0</v>
      </c>
      <c r="G25" s="24">
        <v>26</v>
      </c>
      <c r="H25" s="14">
        <v>1</v>
      </c>
      <c r="I25" s="51">
        <v>0</v>
      </c>
      <c r="J25" s="57">
        <f t="shared" si="0"/>
        <v>172</v>
      </c>
      <c r="K25" s="14">
        <v>17369.56395348837</v>
      </c>
    </row>
    <row r="26" spans="2:11" ht="23.1" customHeight="1" x14ac:dyDescent="0.45">
      <c r="B26" s="35" t="s">
        <v>40</v>
      </c>
      <c r="C26" s="18">
        <v>35</v>
      </c>
      <c r="D26" s="22">
        <v>0</v>
      </c>
      <c r="E26" s="22">
        <v>0</v>
      </c>
      <c r="F26" s="11">
        <v>0</v>
      </c>
      <c r="G26" s="11">
        <v>17</v>
      </c>
      <c r="H26" s="12">
        <v>0</v>
      </c>
      <c r="I26" s="12">
        <v>0</v>
      </c>
      <c r="J26" s="15">
        <f t="shared" si="0"/>
        <v>52</v>
      </c>
      <c r="K26" s="12">
        <v>13980.653846153846</v>
      </c>
    </row>
    <row r="27" spans="2:11" ht="23.1" customHeight="1" x14ac:dyDescent="0.45">
      <c r="B27" s="36" t="s">
        <v>101</v>
      </c>
      <c r="C27" s="18">
        <v>13</v>
      </c>
      <c r="D27" s="22">
        <v>0</v>
      </c>
      <c r="E27" s="22">
        <v>0</v>
      </c>
      <c r="F27" s="11">
        <v>0</v>
      </c>
      <c r="G27" s="11">
        <v>1</v>
      </c>
      <c r="H27" s="12">
        <v>0</v>
      </c>
      <c r="I27" s="12">
        <v>0</v>
      </c>
      <c r="J27" s="15">
        <f t="shared" si="0"/>
        <v>14</v>
      </c>
      <c r="K27" s="12">
        <v>23474.857142857141</v>
      </c>
    </row>
    <row r="28" spans="2:11" ht="23.1" customHeight="1" x14ac:dyDescent="0.45">
      <c r="B28" s="36" t="s">
        <v>41</v>
      </c>
      <c r="C28" s="18">
        <v>41</v>
      </c>
      <c r="D28" s="22">
        <v>7</v>
      </c>
      <c r="E28" s="22">
        <v>0</v>
      </c>
      <c r="F28" s="11">
        <v>0</v>
      </c>
      <c r="G28" s="11">
        <v>7</v>
      </c>
      <c r="H28" s="12">
        <v>1</v>
      </c>
      <c r="I28" s="12">
        <v>0</v>
      </c>
      <c r="J28" s="15">
        <f t="shared" si="0"/>
        <v>56</v>
      </c>
      <c r="K28" s="12">
        <v>18976.767857142859</v>
      </c>
    </row>
    <row r="29" spans="2:11" ht="23.1" customHeight="1" x14ac:dyDescent="0.45">
      <c r="B29" s="36" t="s">
        <v>42</v>
      </c>
      <c r="C29" s="18">
        <v>27</v>
      </c>
      <c r="D29" s="22">
        <v>0</v>
      </c>
      <c r="E29" s="22">
        <v>0</v>
      </c>
      <c r="F29" s="11">
        <v>0</v>
      </c>
      <c r="G29" s="11">
        <v>0</v>
      </c>
      <c r="H29" s="12">
        <v>0</v>
      </c>
      <c r="I29" s="12">
        <v>0</v>
      </c>
      <c r="J29" s="15">
        <f t="shared" si="0"/>
        <v>27</v>
      </c>
      <c r="K29" s="12">
        <v>20000.703703703704</v>
      </c>
    </row>
    <row r="30" spans="2:11" ht="23.1" customHeight="1" x14ac:dyDescent="0.45">
      <c r="B30" s="38" t="s">
        <v>102</v>
      </c>
      <c r="C30" s="20">
        <v>22</v>
      </c>
      <c r="D30" s="23">
        <v>0</v>
      </c>
      <c r="E30" s="23">
        <v>0</v>
      </c>
      <c r="F30" s="26">
        <v>0</v>
      </c>
      <c r="G30" s="26">
        <v>1</v>
      </c>
      <c r="H30" s="13">
        <v>0</v>
      </c>
      <c r="I30" s="13">
        <v>0</v>
      </c>
      <c r="J30" s="58">
        <f t="shared" si="0"/>
        <v>23</v>
      </c>
      <c r="K30" s="13">
        <v>14313.260869565218</v>
      </c>
    </row>
    <row r="31" spans="2:11" ht="23.1" customHeight="1" x14ac:dyDescent="0.45">
      <c r="B31" s="30" t="s">
        <v>29</v>
      </c>
      <c r="C31" s="16">
        <v>231</v>
      </c>
      <c r="D31" s="19">
        <v>7</v>
      </c>
      <c r="E31" s="19">
        <v>0</v>
      </c>
      <c r="F31" s="19">
        <v>0</v>
      </c>
      <c r="G31" s="24">
        <v>11</v>
      </c>
      <c r="H31" s="14">
        <v>0</v>
      </c>
      <c r="I31" s="14">
        <v>0</v>
      </c>
      <c r="J31" s="14">
        <f>SUM(C31:I31)</f>
        <v>249</v>
      </c>
      <c r="K31" s="14">
        <v>21341.160642570281</v>
      </c>
    </row>
    <row r="32" spans="2:11" ht="23.1" customHeight="1" x14ac:dyDescent="0.45">
      <c r="B32" s="35" t="s">
        <v>114</v>
      </c>
      <c r="C32" s="18">
        <v>62</v>
      </c>
      <c r="D32" s="22">
        <v>0</v>
      </c>
      <c r="E32" s="22">
        <v>0</v>
      </c>
      <c r="F32" s="22">
        <v>0</v>
      </c>
      <c r="G32" s="11">
        <v>0</v>
      </c>
      <c r="H32" s="12">
        <v>0</v>
      </c>
      <c r="I32" s="12">
        <v>0</v>
      </c>
      <c r="J32" s="12">
        <f>SUM(C32:I32)</f>
        <v>62</v>
      </c>
      <c r="K32" s="12">
        <v>0</v>
      </c>
    </row>
    <row r="33" spans="2:11" ht="23.1" customHeight="1" x14ac:dyDescent="0.45">
      <c r="B33" s="36" t="s">
        <v>44</v>
      </c>
      <c r="C33" s="18">
        <v>31</v>
      </c>
      <c r="D33" s="22">
        <v>0</v>
      </c>
      <c r="E33" s="22">
        <v>0</v>
      </c>
      <c r="F33" s="22">
        <v>0</v>
      </c>
      <c r="G33" s="11">
        <v>0</v>
      </c>
      <c r="H33" s="12">
        <v>0</v>
      </c>
      <c r="I33" s="12">
        <v>0</v>
      </c>
      <c r="J33" s="12">
        <f t="shared" ref="J33:J54" si="1">SUM(C33:I33)</f>
        <v>31</v>
      </c>
      <c r="K33" s="12">
        <v>39633.838709677417</v>
      </c>
    </row>
    <row r="34" spans="2:11" ht="23.1" customHeight="1" x14ac:dyDescent="0.45">
      <c r="B34" s="36" t="s">
        <v>45</v>
      </c>
      <c r="C34" s="18">
        <v>22</v>
      </c>
      <c r="D34" s="22">
        <v>0</v>
      </c>
      <c r="E34" s="22">
        <v>0</v>
      </c>
      <c r="F34" s="22">
        <v>0</v>
      </c>
      <c r="G34" s="11">
        <v>5</v>
      </c>
      <c r="H34" s="12">
        <v>0</v>
      </c>
      <c r="I34" s="12">
        <v>0</v>
      </c>
      <c r="J34" s="12">
        <f t="shared" si="1"/>
        <v>27</v>
      </c>
      <c r="K34" s="12">
        <v>41815.037037037036</v>
      </c>
    </row>
    <row r="35" spans="2:11" ht="23.1" customHeight="1" x14ac:dyDescent="0.45">
      <c r="B35" s="36" t="s">
        <v>46</v>
      </c>
      <c r="C35" s="18">
        <v>31</v>
      </c>
      <c r="D35" s="22">
        <v>0</v>
      </c>
      <c r="E35" s="22">
        <v>0</v>
      </c>
      <c r="F35" s="22">
        <v>0</v>
      </c>
      <c r="G35" s="11">
        <v>0</v>
      </c>
      <c r="H35" s="12">
        <v>0</v>
      </c>
      <c r="I35" s="12">
        <v>0</v>
      </c>
      <c r="J35" s="12">
        <f t="shared" si="1"/>
        <v>31</v>
      </c>
      <c r="K35" s="12">
        <v>26245.870967741936</v>
      </c>
    </row>
    <row r="36" spans="2:11" ht="23.1" customHeight="1" x14ac:dyDescent="0.45">
      <c r="B36" s="36" t="s">
        <v>103</v>
      </c>
      <c r="C36" s="18">
        <v>20</v>
      </c>
      <c r="D36" s="22">
        <v>2</v>
      </c>
      <c r="E36" s="22">
        <v>0</v>
      </c>
      <c r="F36" s="22">
        <v>0</v>
      </c>
      <c r="G36" s="11">
        <v>1</v>
      </c>
      <c r="H36" s="12">
        <v>0</v>
      </c>
      <c r="I36" s="12">
        <v>0</v>
      </c>
      <c r="J36" s="12">
        <f t="shared" si="1"/>
        <v>23</v>
      </c>
      <c r="K36" s="12">
        <v>32900.478260869568</v>
      </c>
    </row>
    <row r="37" spans="2:11" ht="23.1" customHeight="1" x14ac:dyDescent="0.45">
      <c r="B37" s="36" t="s">
        <v>47</v>
      </c>
      <c r="C37" s="18">
        <v>24</v>
      </c>
      <c r="D37" s="22">
        <v>0</v>
      </c>
      <c r="E37" s="22">
        <v>0</v>
      </c>
      <c r="F37" s="22">
        <v>0</v>
      </c>
      <c r="G37" s="11">
        <v>0</v>
      </c>
      <c r="H37" s="12">
        <v>0</v>
      </c>
      <c r="I37" s="12">
        <v>0</v>
      </c>
      <c r="J37" s="12">
        <f t="shared" si="1"/>
        <v>24</v>
      </c>
      <c r="K37" s="12">
        <v>26550.958333333332</v>
      </c>
    </row>
    <row r="38" spans="2:11" ht="23.1" customHeight="1" x14ac:dyDescent="0.45">
      <c r="B38" s="36" t="s">
        <v>104</v>
      </c>
      <c r="C38" s="18">
        <v>14</v>
      </c>
      <c r="D38" s="22">
        <v>0</v>
      </c>
      <c r="E38" s="22">
        <v>0</v>
      </c>
      <c r="F38" s="22">
        <v>0</v>
      </c>
      <c r="G38" s="11">
        <v>0</v>
      </c>
      <c r="H38" s="12">
        <v>0</v>
      </c>
      <c r="I38" s="12">
        <v>0</v>
      </c>
      <c r="J38" s="12">
        <f t="shared" si="1"/>
        <v>14</v>
      </c>
      <c r="K38" s="12">
        <v>14960.285714285714</v>
      </c>
    </row>
    <row r="39" spans="2:11" ht="23.1" customHeight="1" x14ac:dyDescent="0.45">
      <c r="B39" s="36" t="s">
        <v>48</v>
      </c>
      <c r="C39" s="18">
        <v>15</v>
      </c>
      <c r="D39" s="22">
        <v>0</v>
      </c>
      <c r="E39" s="22">
        <v>0</v>
      </c>
      <c r="F39" s="22">
        <v>0</v>
      </c>
      <c r="G39" s="11">
        <v>4</v>
      </c>
      <c r="H39" s="12">
        <v>0</v>
      </c>
      <c r="I39" s="12">
        <v>0</v>
      </c>
      <c r="J39" s="12">
        <f t="shared" si="1"/>
        <v>19</v>
      </c>
      <c r="K39" s="12">
        <v>14769.526315789473</v>
      </c>
    </row>
    <row r="40" spans="2:11" ht="23.1" customHeight="1" x14ac:dyDescent="0.45">
      <c r="B40" s="37" t="s">
        <v>43</v>
      </c>
      <c r="C40" s="18">
        <v>12</v>
      </c>
      <c r="D40" s="22">
        <v>4</v>
      </c>
      <c r="E40" s="22">
        <v>0</v>
      </c>
      <c r="F40" s="22">
        <v>0</v>
      </c>
      <c r="G40" s="11">
        <v>0</v>
      </c>
      <c r="H40" s="12">
        <v>0</v>
      </c>
      <c r="I40" s="12">
        <v>0</v>
      </c>
      <c r="J40" s="12">
        <f t="shared" si="1"/>
        <v>16</v>
      </c>
      <c r="K40" s="12">
        <v>16167.0625</v>
      </c>
    </row>
    <row r="41" spans="2:11" ht="23.1" customHeight="1" x14ac:dyDescent="0.45">
      <c r="B41" s="30" t="s">
        <v>34</v>
      </c>
      <c r="C41" s="16">
        <v>167</v>
      </c>
      <c r="D41" s="19">
        <v>13</v>
      </c>
      <c r="E41" s="19">
        <v>0</v>
      </c>
      <c r="F41" s="19">
        <v>3</v>
      </c>
      <c r="G41" s="24">
        <v>5</v>
      </c>
      <c r="H41" s="14">
        <v>4</v>
      </c>
      <c r="I41" s="51">
        <v>0</v>
      </c>
      <c r="J41" s="59">
        <f t="shared" si="1"/>
        <v>192</v>
      </c>
      <c r="K41" s="14">
        <v>26883.927083333332</v>
      </c>
    </row>
    <row r="42" spans="2:11" ht="23.1" customHeight="1" x14ac:dyDescent="0.45">
      <c r="B42" s="35" t="s">
        <v>105</v>
      </c>
      <c r="C42" s="18">
        <v>24</v>
      </c>
      <c r="D42" s="22">
        <v>3</v>
      </c>
      <c r="E42" s="22">
        <v>0</v>
      </c>
      <c r="F42" s="22">
        <v>0</v>
      </c>
      <c r="G42" s="11">
        <v>0</v>
      </c>
      <c r="H42" s="12">
        <v>0</v>
      </c>
      <c r="I42" s="12">
        <v>0</v>
      </c>
      <c r="J42" s="12">
        <f t="shared" si="1"/>
        <v>27</v>
      </c>
      <c r="K42" s="12">
        <v>30191.777777777777</v>
      </c>
    </row>
    <row r="43" spans="2:11" ht="23.1" customHeight="1" x14ac:dyDescent="0.45">
      <c r="B43" s="36" t="s">
        <v>106</v>
      </c>
      <c r="C43" s="18">
        <v>20</v>
      </c>
      <c r="D43" s="22">
        <v>8</v>
      </c>
      <c r="E43" s="22">
        <v>0</v>
      </c>
      <c r="F43" s="22">
        <v>0</v>
      </c>
      <c r="G43" s="11">
        <v>0</v>
      </c>
      <c r="H43" s="12">
        <v>0</v>
      </c>
      <c r="I43" s="12">
        <v>0</v>
      </c>
      <c r="J43" s="12">
        <f t="shared" si="1"/>
        <v>28</v>
      </c>
      <c r="K43" s="12">
        <v>32325.892857142859</v>
      </c>
    </row>
    <row r="44" spans="2:11" ht="23.1" customHeight="1" x14ac:dyDescent="0.45">
      <c r="B44" s="36" t="s">
        <v>49</v>
      </c>
      <c r="C44" s="18">
        <v>21</v>
      </c>
      <c r="D44" s="22">
        <v>0</v>
      </c>
      <c r="E44" s="22">
        <v>0</v>
      </c>
      <c r="F44" s="22">
        <v>0</v>
      </c>
      <c r="G44" s="11">
        <v>0</v>
      </c>
      <c r="H44" s="12">
        <v>0</v>
      </c>
      <c r="I44" s="12">
        <v>0</v>
      </c>
      <c r="J44" s="12">
        <f t="shared" si="1"/>
        <v>21</v>
      </c>
      <c r="K44" s="12">
        <v>25456.619047619046</v>
      </c>
    </row>
    <row r="45" spans="2:11" ht="23.1" customHeight="1" x14ac:dyDescent="0.45">
      <c r="B45" s="36" t="s">
        <v>108</v>
      </c>
      <c r="C45" s="18">
        <v>20</v>
      </c>
      <c r="D45" s="22">
        <v>2</v>
      </c>
      <c r="E45" s="22">
        <v>0</v>
      </c>
      <c r="F45" s="22">
        <v>0</v>
      </c>
      <c r="G45" s="11">
        <v>3</v>
      </c>
      <c r="H45" s="12">
        <v>0</v>
      </c>
      <c r="I45" s="12">
        <v>0</v>
      </c>
      <c r="J45" s="12">
        <f t="shared" si="1"/>
        <v>25</v>
      </c>
      <c r="K45" s="12">
        <v>19171.2</v>
      </c>
    </row>
    <row r="46" spans="2:11" ht="23.1" customHeight="1" x14ac:dyDescent="0.45">
      <c r="B46" s="50" t="s">
        <v>107</v>
      </c>
      <c r="C46" s="18">
        <v>30</v>
      </c>
      <c r="D46" s="22">
        <v>0</v>
      </c>
      <c r="E46" s="22">
        <v>0</v>
      </c>
      <c r="F46" s="22">
        <v>0</v>
      </c>
      <c r="G46" s="11">
        <v>1</v>
      </c>
      <c r="H46" s="12">
        <v>0</v>
      </c>
      <c r="I46" s="12">
        <v>0</v>
      </c>
      <c r="J46" s="12">
        <f t="shared" si="1"/>
        <v>31</v>
      </c>
      <c r="K46" s="12">
        <v>27333.870967741936</v>
      </c>
    </row>
    <row r="47" spans="2:11" ht="23.1" customHeight="1" x14ac:dyDescent="0.45">
      <c r="B47" s="36" t="s">
        <v>50</v>
      </c>
      <c r="C47" s="18">
        <v>13</v>
      </c>
      <c r="D47" s="22">
        <v>0</v>
      </c>
      <c r="E47" s="22">
        <v>0</v>
      </c>
      <c r="F47" s="22">
        <v>0</v>
      </c>
      <c r="G47" s="11">
        <v>1</v>
      </c>
      <c r="H47" s="12">
        <v>0</v>
      </c>
      <c r="I47" s="12">
        <v>0</v>
      </c>
      <c r="J47" s="12">
        <f t="shared" si="1"/>
        <v>14</v>
      </c>
      <c r="K47" s="12">
        <v>13724.142857142857</v>
      </c>
    </row>
    <row r="48" spans="2:11" ht="23.1" customHeight="1" x14ac:dyDescent="0.45">
      <c r="B48" s="36" t="s">
        <v>51</v>
      </c>
      <c r="C48" s="18">
        <v>12</v>
      </c>
      <c r="D48" s="22">
        <v>0</v>
      </c>
      <c r="E48" s="22">
        <v>0</v>
      </c>
      <c r="F48" s="22">
        <v>3</v>
      </c>
      <c r="G48" s="11">
        <v>0</v>
      </c>
      <c r="H48" s="12">
        <v>1</v>
      </c>
      <c r="I48" s="12">
        <v>0</v>
      </c>
      <c r="J48" s="12">
        <f t="shared" si="1"/>
        <v>16</v>
      </c>
      <c r="K48" s="12">
        <v>33753.875</v>
      </c>
    </row>
    <row r="49" spans="2:11" ht="23.1" customHeight="1" x14ac:dyDescent="0.45">
      <c r="B49" s="37" t="s">
        <v>52</v>
      </c>
      <c r="C49" s="18">
        <v>27</v>
      </c>
      <c r="D49" s="22">
        <v>0</v>
      </c>
      <c r="E49" s="22">
        <v>0</v>
      </c>
      <c r="F49" s="22">
        <v>0</v>
      </c>
      <c r="G49" s="11">
        <v>0</v>
      </c>
      <c r="H49" s="12">
        <v>3</v>
      </c>
      <c r="I49" s="12">
        <v>0</v>
      </c>
      <c r="J49" s="12">
        <f t="shared" si="1"/>
        <v>30</v>
      </c>
      <c r="K49" s="12">
        <v>28266.400000000001</v>
      </c>
    </row>
    <row r="50" spans="2:11" ht="23.1" customHeight="1" x14ac:dyDescent="0.45">
      <c r="B50" s="30" t="s">
        <v>30</v>
      </c>
      <c r="C50" s="16">
        <v>258</v>
      </c>
      <c r="D50" s="19">
        <v>30</v>
      </c>
      <c r="E50" s="19">
        <v>0</v>
      </c>
      <c r="F50" s="19">
        <v>0</v>
      </c>
      <c r="G50" s="24">
        <v>10</v>
      </c>
      <c r="H50" s="14">
        <v>0</v>
      </c>
      <c r="I50" s="51">
        <v>0</v>
      </c>
      <c r="J50" s="59">
        <f t="shared" si="1"/>
        <v>298</v>
      </c>
      <c r="K50" s="14">
        <v>20217.697986577183</v>
      </c>
    </row>
    <row r="51" spans="2:11" ht="23.1" customHeight="1" x14ac:dyDescent="0.45">
      <c r="B51" s="35" t="s">
        <v>0</v>
      </c>
      <c r="C51" s="18">
        <v>32</v>
      </c>
      <c r="D51" s="22">
        <v>0</v>
      </c>
      <c r="E51" s="22">
        <v>0</v>
      </c>
      <c r="F51" s="22">
        <v>0</v>
      </c>
      <c r="G51" s="11">
        <v>1</v>
      </c>
      <c r="H51" s="12">
        <v>0</v>
      </c>
      <c r="I51" s="12">
        <v>0</v>
      </c>
      <c r="J51" s="12">
        <f t="shared" si="1"/>
        <v>33</v>
      </c>
      <c r="K51" s="12">
        <v>16137.151515151516</v>
      </c>
    </row>
    <row r="52" spans="2:11" ht="23.1" customHeight="1" x14ac:dyDescent="0.45">
      <c r="B52" s="36" t="s">
        <v>109</v>
      </c>
      <c r="C52" s="18">
        <v>26</v>
      </c>
      <c r="D52" s="22">
        <v>0</v>
      </c>
      <c r="E52" s="22">
        <v>0</v>
      </c>
      <c r="F52" s="22">
        <v>0</v>
      </c>
      <c r="G52" s="11">
        <v>1</v>
      </c>
      <c r="H52" s="12">
        <v>0</v>
      </c>
      <c r="I52" s="12">
        <v>0</v>
      </c>
      <c r="J52" s="12">
        <f t="shared" si="1"/>
        <v>27</v>
      </c>
      <c r="K52" s="12">
        <v>26255.333333333332</v>
      </c>
    </row>
    <row r="53" spans="2:11" ht="23.1" customHeight="1" x14ac:dyDescent="0.45">
      <c r="B53" s="36" t="s">
        <v>1</v>
      </c>
      <c r="C53" s="18">
        <v>59</v>
      </c>
      <c r="D53" s="22">
        <v>25</v>
      </c>
      <c r="E53" s="22">
        <v>0</v>
      </c>
      <c r="F53" s="22">
        <v>0</v>
      </c>
      <c r="G53" s="11">
        <v>3</v>
      </c>
      <c r="H53" s="12">
        <v>0</v>
      </c>
      <c r="I53" s="12">
        <v>0</v>
      </c>
      <c r="J53" s="12">
        <f t="shared" si="1"/>
        <v>87</v>
      </c>
      <c r="K53" s="12">
        <v>17282.333333333332</v>
      </c>
    </row>
    <row r="54" spans="2:11" ht="23.1" customHeight="1" x14ac:dyDescent="0.45">
      <c r="B54" s="38" t="s">
        <v>2</v>
      </c>
      <c r="C54" s="20">
        <v>16</v>
      </c>
      <c r="D54" s="23">
        <v>0</v>
      </c>
      <c r="E54" s="23">
        <v>0</v>
      </c>
      <c r="F54" s="23">
        <v>0</v>
      </c>
      <c r="G54" s="26">
        <v>0</v>
      </c>
      <c r="H54" s="13">
        <v>0</v>
      </c>
      <c r="I54" s="13">
        <v>0</v>
      </c>
      <c r="J54" s="60">
        <f t="shared" si="1"/>
        <v>16</v>
      </c>
      <c r="K54" s="13">
        <v>13738.6875</v>
      </c>
    </row>
    <row r="55" spans="2:11" ht="23.1" customHeight="1" x14ac:dyDescent="0.45">
      <c r="B55" s="35" t="s">
        <v>110</v>
      </c>
      <c r="C55" s="18">
        <v>32</v>
      </c>
      <c r="D55" s="22">
        <v>4</v>
      </c>
      <c r="E55" s="22">
        <v>0</v>
      </c>
      <c r="F55" s="11">
        <v>0</v>
      </c>
      <c r="G55" s="52">
        <v>2</v>
      </c>
      <c r="H55" s="11">
        <v>0</v>
      </c>
      <c r="I55" s="12">
        <v>0</v>
      </c>
      <c r="J55" s="12">
        <f>SUM(C55:I55)</f>
        <v>38</v>
      </c>
      <c r="K55" s="12">
        <v>12862.894736842105</v>
      </c>
    </row>
    <row r="56" spans="2:11" ht="23.1" customHeight="1" x14ac:dyDescent="0.45">
      <c r="B56" s="36" t="s">
        <v>3</v>
      </c>
      <c r="C56" s="18">
        <v>27</v>
      </c>
      <c r="D56" s="22">
        <v>1</v>
      </c>
      <c r="E56" s="22">
        <v>0</v>
      </c>
      <c r="F56" s="11">
        <v>0</v>
      </c>
      <c r="G56" s="52">
        <v>0</v>
      </c>
      <c r="H56" s="11">
        <v>0</v>
      </c>
      <c r="I56" s="12">
        <v>0</v>
      </c>
      <c r="J56" s="12">
        <f t="shared" ref="J56:J76" si="2">SUM(C56:I56)</f>
        <v>28</v>
      </c>
      <c r="K56" s="12">
        <v>25386.107142857141</v>
      </c>
    </row>
    <row r="57" spans="2:11" ht="23.1" customHeight="1" x14ac:dyDescent="0.45">
      <c r="B57" s="36" t="s">
        <v>53</v>
      </c>
      <c r="C57" s="18">
        <v>35</v>
      </c>
      <c r="D57" s="22">
        <v>0</v>
      </c>
      <c r="E57" s="22">
        <v>0</v>
      </c>
      <c r="F57" s="11">
        <v>0</v>
      </c>
      <c r="G57" s="52">
        <v>3</v>
      </c>
      <c r="H57" s="11">
        <v>0</v>
      </c>
      <c r="I57" s="12">
        <v>0</v>
      </c>
      <c r="J57" s="12">
        <f t="shared" si="2"/>
        <v>38</v>
      </c>
      <c r="K57" s="12">
        <v>34232.368421052633</v>
      </c>
    </row>
    <row r="58" spans="2:11" ht="23.1" customHeight="1" x14ac:dyDescent="0.45">
      <c r="B58" s="37" t="s">
        <v>111</v>
      </c>
      <c r="C58" s="18">
        <v>31</v>
      </c>
      <c r="D58" s="22">
        <v>0</v>
      </c>
      <c r="E58" s="22">
        <v>0</v>
      </c>
      <c r="F58" s="11">
        <v>0</v>
      </c>
      <c r="G58" s="52">
        <v>0</v>
      </c>
      <c r="H58" s="11">
        <v>0</v>
      </c>
      <c r="I58" s="12">
        <v>0</v>
      </c>
      <c r="J58" s="12">
        <f t="shared" si="2"/>
        <v>31</v>
      </c>
      <c r="K58" s="12">
        <v>18052.935483870966</v>
      </c>
    </row>
    <row r="59" spans="2:11" ht="23.1" customHeight="1" x14ac:dyDescent="0.45">
      <c r="B59" s="30" t="s">
        <v>23</v>
      </c>
      <c r="C59" s="16">
        <v>175</v>
      </c>
      <c r="D59" s="19">
        <v>18</v>
      </c>
      <c r="E59" s="19">
        <v>0</v>
      </c>
      <c r="F59" s="24">
        <v>0</v>
      </c>
      <c r="G59" s="51">
        <v>8</v>
      </c>
      <c r="H59" s="24">
        <v>3</v>
      </c>
      <c r="I59" s="51">
        <v>0</v>
      </c>
      <c r="J59" s="59">
        <f t="shared" si="2"/>
        <v>204</v>
      </c>
      <c r="K59" s="14">
        <v>24788.156862745098</v>
      </c>
    </row>
    <row r="60" spans="2:11" ht="23.1" customHeight="1" x14ac:dyDescent="0.45">
      <c r="B60" s="35" t="s">
        <v>4</v>
      </c>
      <c r="C60" s="18">
        <v>47</v>
      </c>
      <c r="D60" s="22">
        <v>0</v>
      </c>
      <c r="E60" s="22">
        <v>0</v>
      </c>
      <c r="F60" s="11">
        <v>0</v>
      </c>
      <c r="G60" s="52">
        <v>2</v>
      </c>
      <c r="H60" s="11">
        <v>0</v>
      </c>
      <c r="I60" s="12">
        <v>0</v>
      </c>
      <c r="J60" s="12">
        <f t="shared" si="2"/>
        <v>49</v>
      </c>
      <c r="K60" s="12">
        <v>20100.020408163266</v>
      </c>
    </row>
    <row r="61" spans="2:11" ht="23.1" customHeight="1" x14ac:dyDescent="0.45">
      <c r="B61" s="36" t="s">
        <v>54</v>
      </c>
      <c r="C61" s="18">
        <v>44</v>
      </c>
      <c r="D61" s="22">
        <v>3</v>
      </c>
      <c r="E61" s="22">
        <v>0</v>
      </c>
      <c r="F61" s="11">
        <v>0</v>
      </c>
      <c r="G61" s="52">
        <v>1</v>
      </c>
      <c r="H61" s="11">
        <v>0</v>
      </c>
      <c r="I61" s="12">
        <v>0</v>
      </c>
      <c r="J61" s="12">
        <f t="shared" si="2"/>
        <v>48</v>
      </c>
      <c r="K61" s="12">
        <v>37560</v>
      </c>
    </row>
    <row r="62" spans="2:11" ht="23.1" customHeight="1" x14ac:dyDescent="0.45">
      <c r="B62" s="36" t="s">
        <v>5</v>
      </c>
      <c r="C62" s="18">
        <v>34</v>
      </c>
      <c r="D62" s="22">
        <v>15</v>
      </c>
      <c r="E62" s="22">
        <v>0</v>
      </c>
      <c r="F62" s="11">
        <v>0</v>
      </c>
      <c r="G62" s="52">
        <v>1</v>
      </c>
      <c r="H62" s="11">
        <v>0</v>
      </c>
      <c r="I62" s="12">
        <v>0</v>
      </c>
      <c r="J62" s="12">
        <f t="shared" si="2"/>
        <v>50</v>
      </c>
      <c r="K62" s="12">
        <v>19249.46</v>
      </c>
    </row>
    <row r="63" spans="2:11" ht="23.1" customHeight="1" x14ac:dyDescent="0.45">
      <c r="B63" s="37" t="s">
        <v>55</v>
      </c>
      <c r="C63" s="18">
        <v>50</v>
      </c>
      <c r="D63" s="22">
        <v>0</v>
      </c>
      <c r="E63" s="22">
        <v>0</v>
      </c>
      <c r="F63" s="11">
        <v>0</v>
      </c>
      <c r="G63" s="52">
        <v>4</v>
      </c>
      <c r="H63" s="11">
        <v>3</v>
      </c>
      <c r="I63" s="12">
        <v>0</v>
      </c>
      <c r="J63" s="12">
        <f t="shared" si="2"/>
        <v>57</v>
      </c>
      <c r="K63" s="12">
        <v>22921.57894736842</v>
      </c>
    </row>
    <row r="64" spans="2:11" ht="23.1" customHeight="1" x14ac:dyDescent="0.45">
      <c r="B64" s="30" t="s">
        <v>24</v>
      </c>
      <c r="C64" s="16">
        <v>352</v>
      </c>
      <c r="D64" s="19">
        <v>3</v>
      </c>
      <c r="E64" s="19">
        <v>0</v>
      </c>
      <c r="F64" s="24">
        <v>0</v>
      </c>
      <c r="G64" s="51">
        <v>7</v>
      </c>
      <c r="H64" s="24">
        <v>0</v>
      </c>
      <c r="I64" s="51">
        <v>0</v>
      </c>
      <c r="J64" s="59">
        <f t="shared" si="2"/>
        <v>362</v>
      </c>
      <c r="K64" s="14">
        <v>15290.019337016574</v>
      </c>
    </row>
    <row r="65" spans="2:11" ht="23.1" customHeight="1" x14ac:dyDescent="0.45">
      <c r="B65" s="35" t="s">
        <v>56</v>
      </c>
      <c r="C65" s="18">
        <v>22</v>
      </c>
      <c r="D65" s="22">
        <v>0</v>
      </c>
      <c r="E65" s="22">
        <v>0</v>
      </c>
      <c r="F65" s="11">
        <v>0</v>
      </c>
      <c r="G65" s="52">
        <v>0</v>
      </c>
      <c r="H65" s="11">
        <v>0</v>
      </c>
      <c r="I65" s="12">
        <v>0</v>
      </c>
      <c r="J65" s="12">
        <f t="shared" si="2"/>
        <v>22</v>
      </c>
      <c r="K65" s="12">
        <v>32581</v>
      </c>
    </row>
    <row r="66" spans="2:11" ht="23.1" customHeight="1" x14ac:dyDescent="0.45">
      <c r="B66" s="36" t="s">
        <v>6</v>
      </c>
      <c r="C66" s="18">
        <v>19</v>
      </c>
      <c r="D66" s="22">
        <v>0</v>
      </c>
      <c r="E66" s="22">
        <v>0</v>
      </c>
      <c r="F66" s="11">
        <v>0</v>
      </c>
      <c r="G66" s="52">
        <v>0</v>
      </c>
      <c r="H66" s="11">
        <v>0</v>
      </c>
      <c r="I66" s="12">
        <v>0</v>
      </c>
      <c r="J66" s="12">
        <f t="shared" si="2"/>
        <v>19</v>
      </c>
      <c r="K66" s="12">
        <v>22255.736842105263</v>
      </c>
    </row>
    <row r="67" spans="2:11" ht="23.1" customHeight="1" x14ac:dyDescent="0.45">
      <c r="B67" s="36" t="s">
        <v>57</v>
      </c>
      <c r="C67" s="18">
        <v>39</v>
      </c>
      <c r="D67" s="22">
        <v>0</v>
      </c>
      <c r="E67" s="22">
        <v>0</v>
      </c>
      <c r="F67" s="11">
        <v>0</v>
      </c>
      <c r="G67" s="52">
        <v>0</v>
      </c>
      <c r="H67" s="11">
        <v>0</v>
      </c>
      <c r="I67" s="12">
        <v>0</v>
      </c>
      <c r="J67" s="12">
        <f t="shared" si="2"/>
        <v>39</v>
      </c>
      <c r="K67" s="12">
        <v>16365.384615384615</v>
      </c>
    </row>
    <row r="68" spans="2:11" ht="23.1" customHeight="1" x14ac:dyDescent="0.45">
      <c r="B68" s="36" t="s">
        <v>9</v>
      </c>
      <c r="C68" s="18">
        <v>147</v>
      </c>
      <c r="D68" s="22">
        <v>2</v>
      </c>
      <c r="E68" s="22">
        <v>0</v>
      </c>
      <c r="F68" s="11">
        <v>0</v>
      </c>
      <c r="G68" s="52">
        <v>2</v>
      </c>
      <c r="H68" s="11">
        <v>0</v>
      </c>
      <c r="I68" s="12">
        <v>0</v>
      </c>
      <c r="J68" s="12">
        <f t="shared" si="2"/>
        <v>151</v>
      </c>
      <c r="K68" s="12">
        <v>7615.5165562913908</v>
      </c>
    </row>
    <row r="69" spans="2:11" ht="23.1" customHeight="1" x14ac:dyDescent="0.45">
      <c r="B69" s="36" t="s">
        <v>58</v>
      </c>
      <c r="C69" s="18">
        <v>24</v>
      </c>
      <c r="D69" s="22">
        <v>0</v>
      </c>
      <c r="E69" s="22">
        <v>0</v>
      </c>
      <c r="F69" s="11">
        <v>0</v>
      </c>
      <c r="G69" s="52">
        <v>0</v>
      </c>
      <c r="H69" s="11">
        <v>0</v>
      </c>
      <c r="I69" s="12">
        <v>0</v>
      </c>
      <c r="J69" s="12">
        <f t="shared" si="2"/>
        <v>24</v>
      </c>
      <c r="K69" s="12">
        <v>21555.958333333332</v>
      </c>
    </row>
    <row r="70" spans="2:11" ht="23.1" customHeight="1" x14ac:dyDescent="0.45">
      <c r="B70" s="36" t="s">
        <v>7</v>
      </c>
      <c r="C70" s="18">
        <v>30</v>
      </c>
      <c r="D70" s="22">
        <v>0</v>
      </c>
      <c r="E70" s="22">
        <v>0</v>
      </c>
      <c r="F70" s="11">
        <v>0</v>
      </c>
      <c r="G70" s="52">
        <v>0</v>
      </c>
      <c r="H70" s="11">
        <v>0</v>
      </c>
      <c r="I70" s="12">
        <v>0</v>
      </c>
      <c r="J70" s="12">
        <f t="shared" si="2"/>
        <v>30</v>
      </c>
      <c r="K70" s="12">
        <v>17046.900000000001</v>
      </c>
    </row>
    <row r="71" spans="2:11" ht="23.1" customHeight="1" x14ac:dyDescent="0.45">
      <c r="B71" s="37" t="s">
        <v>8</v>
      </c>
      <c r="C71" s="18">
        <v>71</v>
      </c>
      <c r="D71" s="22">
        <v>1</v>
      </c>
      <c r="E71" s="22">
        <v>0</v>
      </c>
      <c r="F71" s="11">
        <v>0</v>
      </c>
      <c r="G71" s="52">
        <v>5</v>
      </c>
      <c r="H71" s="11">
        <v>0</v>
      </c>
      <c r="I71" s="12">
        <v>0</v>
      </c>
      <c r="J71" s="12">
        <f t="shared" si="2"/>
        <v>77</v>
      </c>
      <c r="K71" s="12">
        <v>20498.740259740262</v>
      </c>
    </row>
    <row r="72" spans="2:11" ht="23.1" customHeight="1" x14ac:dyDescent="0.45">
      <c r="B72" s="30" t="s">
        <v>25</v>
      </c>
      <c r="C72" s="16">
        <v>213</v>
      </c>
      <c r="D72" s="19">
        <v>16</v>
      </c>
      <c r="E72" s="19">
        <v>0</v>
      </c>
      <c r="F72" s="24">
        <v>0</v>
      </c>
      <c r="G72" s="51">
        <v>7</v>
      </c>
      <c r="H72" s="24">
        <v>4</v>
      </c>
      <c r="I72" s="51">
        <v>0</v>
      </c>
      <c r="J72" s="59">
        <f t="shared" si="2"/>
        <v>240</v>
      </c>
      <c r="K72" s="14">
        <v>28186.245833333334</v>
      </c>
    </row>
    <row r="73" spans="2:11" ht="23.1" customHeight="1" x14ac:dyDescent="0.45">
      <c r="B73" s="35" t="s">
        <v>59</v>
      </c>
      <c r="C73" s="18">
        <v>18</v>
      </c>
      <c r="D73" s="22">
        <v>0</v>
      </c>
      <c r="E73" s="22">
        <v>0</v>
      </c>
      <c r="F73" s="11">
        <v>0</v>
      </c>
      <c r="G73" s="52">
        <v>4</v>
      </c>
      <c r="H73" s="11">
        <v>0</v>
      </c>
      <c r="I73" s="12">
        <v>0</v>
      </c>
      <c r="J73" s="12">
        <f t="shared" si="2"/>
        <v>22</v>
      </c>
      <c r="K73" s="12">
        <v>51731.409090909088</v>
      </c>
    </row>
    <row r="74" spans="2:11" ht="23.1" customHeight="1" x14ac:dyDescent="0.45">
      <c r="B74" s="36" t="s">
        <v>60</v>
      </c>
      <c r="C74" s="18">
        <v>74</v>
      </c>
      <c r="D74" s="22">
        <v>2</v>
      </c>
      <c r="E74" s="22">
        <v>0</v>
      </c>
      <c r="F74" s="11">
        <v>0</v>
      </c>
      <c r="G74" s="52">
        <v>0</v>
      </c>
      <c r="H74" s="11">
        <v>4</v>
      </c>
      <c r="I74" s="12">
        <v>0</v>
      </c>
      <c r="J74" s="12">
        <f t="shared" si="2"/>
        <v>80</v>
      </c>
      <c r="K74" s="12">
        <v>32983.587500000001</v>
      </c>
    </row>
    <row r="75" spans="2:11" ht="23.1" customHeight="1" x14ac:dyDescent="0.45">
      <c r="B75" s="36" t="s">
        <v>61</v>
      </c>
      <c r="C75" s="18">
        <v>53</v>
      </c>
      <c r="D75" s="22">
        <v>9</v>
      </c>
      <c r="E75" s="22">
        <v>0</v>
      </c>
      <c r="F75" s="11">
        <v>0</v>
      </c>
      <c r="G75" s="52">
        <v>3</v>
      </c>
      <c r="H75" s="11">
        <v>0</v>
      </c>
      <c r="I75" s="12">
        <v>0</v>
      </c>
      <c r="J75" s="12">
        <f t="shared" si="2"/>
        <v>65</v>
      </c>
      <c r="K75" s="12">
        <v>24486.646153846155</v>
      </c>
    </row>
    <row r="76" spans="2:11" ht="23.1" customHeight="1" x14ac:dyDescent="0.45">
      <c r="B76" s="38" t="s">
        <v>62</v>
      </c>
      <c r="C76" s="20">
        <v>68</v>
      </c>
      <c r="D76" s="23">
        <v>5</v>
      </c>
      <c r="E76" s="23">
        <v>0</v>
      </c>
      <c r="F76" s="26">
        <v>0</v>
      </c>
      <c r="G76" s="53">
        <v>0</v>
      </c>
      <c r="H76" s="26">
        <v>0</v>
      </c>
      <c r="I76" s="13">
        <v>0</v>
      </c>
      <c r="J76" s="60">
        <f t="shared" si="2"/>
        <v>73</v>
      </c>
      <c r="K76" s="13">
        <v>19127.246575342466</v>
      </c>
    </row>
    <row r="77" spans="2:11" ht="23.1" customHeight="1" x14ac:dyDescent="0.45">
      <c r="B77" s="30" t="s">
        <v>77</v>
      </c>
      <c r="C77" s="24">
        <v>171</v>
      </c>
      <c r="D77" s="51">
        <v>3</v>
      </c>
      <c r="E77" s="24">
        <v>0</v>
      </c>
      <c r="F77" s="51">
        <v>0</v>
      </c>
      <c r="G77" s="24">
        <v>4</v>
      </c>
      <c r="H77" s="51">
        <v>11</v>
      </c>
      <c r="I77" s="24">
        <v>0</v>
      </c>
      <c r="J77" s="51">
        <f>SUM(C77:I77)</f>
        <v>189</v>
      </c>
      <c r="K77" s="24">
        <v>24347.4126984127</v>
      </c>
    </row>
    <row r="78" spans="2:11" ht="23.1" customHeight="1" x14ac:dyDescent="0.45">
      <c r="B78" s="35" t="s">
        <v>63</v>
      </c>
      <c r="C78" s="28">
        <v>19</v>
      </c>
      <c r="D78" s="52">
        <v>0</v>
      </c>
      <c r="E78" s="11">
        <v>0</v>
      </c>
      <c r="F78" s="52">
        <v>0</v>
      </c>
      <c r="G78" s="11">
        <v>0</v>
      </c>
      <c r="H78" s="52">
        <v>0</v>
      </c>
      <c r="I78" s="11">
        <v>0</v>
      </c>
      <c r="J78" s="52">
        <f>SUM(C78:I78)</f>
        <v>19</v>
      </c>
      <c r="K78" s="11">
        <v>18382.36842105263</v>
      </c>
    </row>
    <row r="79" spans="2:11" ht="23.1" customHeight="1" x14ac:dyDescent="0.45">
      <c r="B79" s="36" t="s">
        <v>64</v>
      </c>
      <c r="C79" s="28">
        <v>30</v>
      </c>
      <c r="D79" s="52">
        <v>0</v>
      </c>
      <c r="E79" s="11">
        <v>0</v>
      </c>
      <c r="F79" s="52">
        <v>0</v>
      </c>
      <c r="G79" s="11">
        <v>0</v>
      </c>
      <c r="H79" s="52">
        <v>8</v>
      </c>
      <c r="I79" s="11">
        <v>0</v>
      </c>
      <c r="J79" s="52">
        <f t="shared" ref="J79:J98" si="3">SUM(C79:I79)</f>
        <v>38</v>
      </c>
      <c r="K79" s="11">
        <v>14179.921052631578</v>
      </c>
    </row>
    <row r="80" spans="2:11" ht="23.1" customHeight="1" x14ac:dyDescent="0.45">
      <c r="B80" s="36" t="s">
        <v>65</v>
      </c>
      <c r="C80" s="28">
        <v>35</v>
      </c>
      <c r="D80" s="52">
        <v>0</v>
      </c>
      <c r="E80" s="11">
        <v>0</v>
      </c>
      <c r="F80" s="52">
        <v>0</v>
      </c>
      <c r="G80" s="11">
        <v>0</v>
      </c>
      <c r="H80" s="52">
        <v>0</v>
      </c>
      <c r="I80" s="11">
        <v>0</v>
      </c>
      <c r="J80" s="52">
        <f t="shared" si="3"/>
        <v>35</v>
      </c>
      <c r="K80" s="11">
        <v>42040.971428571429</v>
      </c>
    </row>
    <row r="81" spans="2:11" ht="23.1" customHeight="1" x14ac:dyDescent="0.45">
      <c r="B81" s="36" t="s">
        <v>66</v>
      </c>
      <c r="C81" s="28">
        <v>18</v>
      </c>
      <c r="D81" s="52">
        <v>0</v>
      </c>
      <c r="E81" s="11">
        <v>0</v>
      </c>
      <c r="F81" s="52">
        <v>0</v>
      </c>
      <c r="G81" s="11">
        <v>2</v>
      </c>
      <c r="H81" s="52">
        <v>0</v>
      </c>
      <c r="I81" s="11">
        <v>0</v>
      </c>
      <c r="J81" s="52">
        <f t="shared" si="3"/>
        <v>20</v>
      </c>
      <c r="K81" s="11">
        <v>18879.05</v>
      </c>
    </row>
    <row r="82" spans="2:11" ht="23.1" customHeight="1" x14ac:dyDescent="0.45">
      <c r="B82" s="37" t="s">
        <v>10</v>
      </c>
      <c r="C82" s="28">
        <v>69</v>
      </c>
      <c r="D82" s="52">
        <v>3</v>
      </c>
      <c r="E82" s="11">
        <v>0</v>
      </c>
      <c r="F82" s="52">
        <v>0</v>
      </c>
      <c r="G82" s="11">
        <v>2</v>
      </c>
      <c r="H82" s="52">
        <v>3</v>
      </c>
      <c r="I82" s="11">
        <v>0</v>
      </c>
      <c r="J82" s="52">
        <f t="shared" si="3"/>
        <v>77</v>
      </c>
      <c r="K82" s="11">
        <v>24214.857142857141</v>
      </c>
    </row>
    <row r="83" spans="2:11" ht="23.1" customHeight="1" x14ac:dyDescent="0.45">
      <c r="B83" s="30" t="s">
        <v>76</v>
      </c>
      <c r="C83" s="27">
        <v>221</v>
      </c>
      <c r="D83" s="51">
        <v>24</v>
      </c>
      <c r="E83" s="24">
        <v>0</v>
      </c>
      <c r="F83" s="51">
        <v>0</v>
      </c>
      <c r="G83" s="24">
        <v>16</v>
      </c>
      <c r="H83" s="51">
        <v>2</v>
      </c>
      <c r="I83" s="19">
        <v>0</v>
      </c>
      <c r="J83" s="59">
        <f t="shared" si="3"/>
        <v>263</v>
      </c>
      <c r="K83" s="14">
        <v>16814.463878326995</v>
      </c>
    </row>
    <row r="84" spans="2:11" ht="23.1" customHeight="1" x14ac:dyDescent="0.45">
      <c r="B84" s="35" t="s">
        <v>67</v>
      </c>
      <c r="C84" s="28">
        <v>39</v>
      </c>
      <c r="D84" s="52">
        <v>0</v>
      </c>
      <c r="E84" s="11">
        <v>0</v>
      </c>
      <c r="F84" s="52">
        <v>0</v>
      </c>
      <c r="G84" s="11">
        <v>0</v>
      </c>
      <c r="H84" s="52">
        <v>2</v>
      </c>
      <c r="I84" s="11">
        <v>0</v>
      </c>
      <c r="J84" s="52">
        <f t="shared" si="3"/>
        <v>41</v>
      </c>
      <c r="K84" s="11">
        <v>11459.682926829268</v>
      </c>
    </row>
    <row r="85" spans="2:11" ht="23.1" customHeight="1" x14ac:dyDescent="0.45">
      <c r="B85" s="50" t="s">
        <v>11</v>
      </c>
      <c r="C85" s="28">
        <v>26</v>
      </c>
      <c r="D85" s="52">
        <v>6</v>
      </c>
      <c r="E85" s="11">
        <v>0</v>
      </c>
      <c r="F85" s="52">
        <v>0</v>
      </c>
      <c r="G85" s="11">
        <v>0</v>
      </c>
      <c r="H85" s="52">
        <v>0</v>
      </c>
      <c r="I85" s="11">
        <v>0</v>
      </c>
      <c r="J85" s="52">
        <f t="shared" si="3"/>
        <v>32</v>
      </c>
      <c r="K85" s="11">
        <v>15812.3125</v>
      </c>
    </row>
    <row r="86" spans="2:11" ht="23.1" customHeight="1" x14ac:dyDescent="0.45">
      <c r="B86" s="36" t="s">
        <v>68</v>
      </c>
      <c r="C86" s="28">
        <v>56</v>
      </c>
      <c r="D86" s="52">
        <v>17</v>
      </c>
      <c r="E86" s="11">
        <v>0</v>
      </c>
      <c r="F86" s="52">
        <v>0</v>
      </c>
      <c r="G86" s="11">
        <v>8</v>
      </c>
      <c r="H86" s="52">
        <v>0</v>
      </c>
      <c r="I86" s="11">
        <v>0</v>
      </c>
      <c r="J86" s="52">
        <f t="shared" si="3"/>
        <v>81</v>
      </c>
      <c r="K86" s="11">
        <v>19210.802469135804</v>
      </c>
    </row>
    <row r="87" spans="2:11" ht="23.1" customHeight="1" x14ac:dyDescent="0.45">
      <c r="B87" s="36" t="s">
        <v>13</v>
      </c>
      <c r="C87" s="28">
        <v>14</v>
      </c>
      <c r="D87" s="52">
        <v>0</v>
      </c>
      <c r="E87" s="11">
        <v>0</v>
      </c>
      <c r="F87" s="52">
        <v>0</v>
      </c>
      <c r="G87" s="11">
        <v>0</v>
      </c>
      <c r="H87" s="52">
        <v>0</v>
      </c>
      <c r="I87" s="11">
        <v>0</v>
      </c>
      <c r="J87" s="52">
        <f t="shared" si="3"/>
        <v>14</v>
      </c>
      <c r="K87" s="11">
        <v>18851.357142857141</v>
      </c>
    </row>
    <row r="88" spans="2:11" ht="23.1" customHeight="1" x14ac:dyDescent="0.45">
      <c r="B88" s="36" t="s">
        <v>14</v>
      </c>
      <c r="C88" s="28">
        <v>19</v>
      </c>
      <c r="D88" s="52">
        <v>0</v>
      </c>
      <c r="E88" s="11">
        <v>0</v>
      </c>
      <c r="F88" s="52">
        <v>0</v>
      </c>
      <c r="G88" s="11">
        <v>1</v>
      </c>
      <c r="H88" s="52">
        <v>0</v>
      </c>
      <c r="I88" s="11">
        <v>0</v>
      </c>
      <c r="J88" s="52">
        <f t="shared" si="3"/>
        <v>20</v>
      </c>
      <c r="K88" s="11">
        <v>19771.2</v>
      </c>
    </row>
    <row r="89" spans="2:11" ht="23.1" customHeight="1" x14ac:dyDescent="0.45">
      <c r="B89" s="36" t="s">
        <v>15</v>
      </c>
      <c r="C89" s="28">
        <v>11</v>
      </c>
      <c r="D89" s="52">
        <v>0</v>
      </c>
      <c r="E89" s="11">
        <v>0</v>
      </c>
      <c r="F89" s="52">
        <v>0</v>
      </c>
      <c r="G89" s="11">
        <v>1</v>
      </c>
      <c r="H89" s="52">
        <v>0</v>
      </c>
      <c r="I89" s="11">
        <v>0</v>
      </c>
      <c r="J89" s="52">
        <f t="shared" si="3"/>
        <v>12</v>
      </c>
      <c r="K89" s="11">
        <v>14750.083333333334</v>
      </c>
    </row>
    <row r="90" spans="2:11" ht="23.1" customHeight="1" x14ac:dyDescent="0.45">
      <c r="B90" s="37" t="s">
        <v>12</v>
      </c>
      <c r="C90" s="28">
        <v>56</v>
      </c>
      <c r="D90" s="52">
        <v>1</v>
      </c>
      <c r="E90" s="11">
        <v>0</v>
      </c>
      <c r="F90" s="52">
        <v>0</v>
      </c>
      <c r="G90" s="11">
        <v>6</v>
      </c>
      <c r="H90" s="52">
        <v>0</v>
      </c>
      <c r="I90" s="11">
        <v>0</v>
      </c>
      <c r="J90" s="52">
        <f t="shared" si="3"/>
        <v>63</v>
      </c>
      <c r="K90" s="11">
        <v>16729.269841269841</v>
      </c>
    </row>
    <row r="91" spans="2:11" ht="23.1" customHeight="1" x14ac:dyDescent="0.45">
      <c r="B91" s="30" t="s">
        <v>26</v>
      </c>
      <c r="C91" s="24">
        <v>206</v>
      </c>
      <c r="D91" s="51">
        <v>11</v>
      </c>
      <c r="E91" s="24">
        <v>0</v>
      </c>
      <c r="F91" s="51">
        <v>0</v>
      </c>
      <c r="G91" s="24">
        <v>0</v>
      </c>
      <c r="H91" s="51">
        <v>0</v>
      </c>
      <c r="I91" s="19">
        <v>0</v>
      </c>
      <c r="J91" s="59">
        <f t="shared" si="3"/>
        <v>217</v>
      </c>
      <c r="K91" s="14">
        <v>22783.686635944701</v>
      </c>
    </row>
    <row r="92" spans="2:11" ht="23.1" customHeight="1" x14ac:dyDescent="0.45">
      <c r="B92" s="35" t="s">
        <v>69</v>
      </c>
      <c r="C92" s="28">
        <v>41</v>
      </c>
      <c r="D92" s="52">
        <v>0</v>
      </c>
      <c r="E92" s="11">
        <v>0</v>
      </c>
      <c r="F92" s="52">
        <v>0</v>
      </c>
      <c r="G92" s="11">
        <v>0</v>
      </c>
      <c r="H92" s="52">
        <v>0</v>
      </c>
      <c r="I92" s="11">
        <v>0</v>
      </c>
      <c r="J92" s="52">
        <f t="shared" si="3"/>
        <v>41</v>
      </c>
      <c r="K92" s="11">
        <v>15652.560975609756</v>
      </c>
    </row>
    <row r="93" spans="2:11" ht="23.1" customHeight="1" x14ac:dyDescent="0.45">
      <c r="B93" s="36" t="s">
        <v>16</v>
      </c>
      <c r="C93" s="28">
        <v>40</v>
      </c>
      <c r="D93" s="52">
        <v>3</v>
      </c>
      <c r="E93" s="11">
        <v>0</v>
      </c>
      <c r="F93" s="52">
        <v>0</v>
      </c>
      <c r="G93" s="11">
        <v>0</v>
      </c>
      <c r="H93" s="52">
        <v>0</v>
      </c>
      <c r="I93" s="11">
        <v>0</v>
      </c>
      <c r="J93" s="52">
        <f t="shared" si="3"/>
        <v>43</v>
      </c>
      <c r="K93" s="11">
        <v>18560.418604651164</v>
      </c>
    </row>
    <row r="94" spans="2:11" ht="23.1" customHeight="1" x14ac:dyDescent="0.45">
      <c r="B94" s="36" t="s">
        <v>70</v>
      </c>
      <c r="C94" s="28">
        <v>27</v>
      </c>
      <c r="D94" s="52">
        <v>8</v>
      </c>
      <c r="E94" s="11">
        <v>0</v>
      </c>
      <c r="F94" s="52">
        <v>0</v>
      </c>
      <c r="G94" s="11">
        <v>0</v>
      </c>
      <c r="H94" s="52">
        <v>0</v>
      </c>
      <c r="I94" s="11">
        <v>0</v>
      </c>
      <c r="J94" s="52">
        <f t="shared" si="3"/>
        <v>35</v>
      </c>
      <c r="K94" s="11">
        <v>20351.714285714286</v>
      </c>
    </row>
    <row r="95" spans="2:11" ht="23.1" customHeight="1" x14ac:dyDescent="0.45">
      <c r="B95" s="36" t="s">
        <v>71</v>
      </c>
      <c r="C95" s="28">
        <v>28</v>
      </c>
      <c r="D95" s="52">
        <v>0</v>
      </c>
      <c r="E95" s="11">
        <v>0</v>
      </c>
      <c r="F95" s="52">
        <v>0</v>
      </c>
      <c r="G95" s="11">
        <v>0</v>
      </c>
      <c r="H95" s="52">
        <v>0</v>
      </c>
      <c r="I95" s="11">
        <v>0</v>
      </c>
      <c r="J95" s="52">
        <f t="shared" si="3"/>
        <v>28</v>
      </c>
      <c r="K95" s="11">
        <v>18736.357142857141</v>
      </c>
    </row>
    <row r="96" spans="2:11" ht="23.1" customHeight="1" x14ac:dyDescent="0.45">
      <c r="B96" s="36" t="s">
        <v>72</v>
      </c>
      <c r="C96" s="28">
        <v>16</v>
      </c>
      <c r="D96" s="52">
        <v>0</v>
      </c>
      <c r="E96" s="11">
        <v>0</v>
      </c>
      <c r="F96" s="52">
        <v>0</v>
      </c>
      <c r="G96" s="11">
        <v>0</v>
      </c>
      <c r="H96" s="52">
        <v>0</v>
      </c>
      <c r="I96" s="11">
        <v>0</v>
      </c>
      <c r="J96" s="52">
        <f t="shared" si="3"/>
        <v>16</v>
      </c>
      <c r="K96" s="11">
        <v>33021.875</v>
      </c>
    </row>
    <row r="97" spans="2:11" ht="23.1" customHeight="1" x14ac:dyDescent="0.45">
      <c r="B97" s="36" t="s">
        <v>73</v>
      </c>
      <c r="C97" s="28">
        <v>40</v>
      </c>
      <c r="D97" s="52">
        <v>0</v>
      </c>
      <c r="E97" s="11">
        <v>0</v>
      </c>
      <c r="F97" s="52">
        <v>0</v>
      </c>
      <c r="G97" s="11">
        <v>0</v>
      </c>
      <c r="H97" s="52">
        <v>0</v>
      </c>
      <c r="I97" s="11">
        <v>0</v>
      </c>
      <c r="J97" s="52">
        <f t="shared" si="3"/>
        <v>40</v>
      </c>
      <c r="K97" s="11">
        <v>35469.800000000003</v>
      </c>
    </row>
    <row r="98" spans="2:11" ht="23.1" customHeight="1" x14ac:dyDescent="0.45">
      <c r="B98" s="38" t="s">
        <v>17</v>
      </c>
      <c r="C98" s="29">
        <v>14</v>
      </c>
      <c r="D98" s="53">
        <v>0</v>
      </c>
      <c r="E98" s="26">
        <v>0</v>
      </c>
      <c r="F98" s="53">
        <v>0</v>
      </c>
      <c r="G98" s="26">
        <v>0</v>
      </c>
      <c r="H98" s="53">
        <v>0</v>
      </c>
      <c r="I98" s="26">
        <v>0</v>
      </c>
      <c r="J98" s="60">
        <f t="shared" si="3"/>
        <v>14</v>
      </c>
      <c r="K98" s="26">
        <v>22866.928571428572</v>
      </c>
    </row>
    <row r="99" spans="2:11" ht="23.1" customHeight="1" x14ac:dyDescent="0.45">
      <c r="B99" s="7"/>
    </row>
    <row r="108" spans="2:11" ht="23.1" customHeight="1" x14ac:dyDescent="0.45">
      <c r="B108" s="10"/>
    </row>
    <row r="109" spans="2:11" ht="23.1" customHeight="1" x14ac:dyDescent="0.45">
      <c r="B109" s="10"/>
    </row>
    <row r="110" spans="2:11" ht="23.1" customHeight="1" x14ac:dyDescent="0.45">
      <c r="B110" s="7"/>
    </row>
    <row r="111" spans="2:11" ht="23.1" customHeight="1" x14ac:dyDescent="0.45">
      <c r="B111" s="7"/>
    </row>
    <row r="112" spans="2:11" ht="23.1" customHeight="1" x14ac:dyDescent="0.45">
      <c r="B112" s="7"/>
    </row>
    <row r="113" spans="2:2" ht="23.1" customHeight="1" x14ac:dyDescent="0.45">
      <c r="B113" s="7"/>
    </row>
    <row r="114" spans="2:2" ht="23.1" customHeight="1" x14ac:dyDescent="0.45">
      <c r="B114" s="7"/>
    </row>
    <row r="115" spans="2:2" ht="23.1" customHeight="1" x14ac:dyDescent="0.45">
      <c r="B115" s="7"/>
    </row>
    <row r="116" spans="2:2" ht="23.1" customHeight="1" x14ac:dyDescent="0.45">
      <c r="B116" s="7"/>
    </row>
    <row r="117" spans="2:2" ht="23.1" customHeight="1" x14ac:dyDescent="0.45">
      <c r="B117" s="7"/>
    </row>
    <row r="118" spans="2:2" ht="23.1" customHeight="1" x14ac:dyDescent="0.45">
      <c r="B118" s="7"/>
    </row>
    <row r="119" spans="2:2" ht="23.1" customHeight="1" x14ac:dyDescent="0.45">
      <c r="B119" s="7"/>
    </row>
    <row r="120" spans="2:2" ht="23.1" customHeight="1" x14ac:dyDescent="0.45">
      <c r="B120" s="7"/>
    </row>
    <row r="121" spans="2:2" ht="23.1" customHeight="1" x14ac:dyDescent="0.45">
      <c r="B121" s="7"/>
    </row>
  </sheetData>
  <pageMargins left="0.35433070866141736" right="0.15748031496062992" top="0.98425196850393704" bottom="0.59055118110236227" header="0.51181102362204722" footer="0.51181102362204722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ต.21-ปี61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xp</dc:creator>
  <cp:lastModifiedBy>MophW10N4</cp:lastModifiedBy>
  <cp:lastPrinted>2018-10-18T08:07:14Z</cp:lastPrinted>
  <dcterms:created xsi:type="dcterms:W3CDTF">2013-06-23T07:19:26Z</dcterms:created>
  <dcterms:modified xsi:type="dcterms:W3CDTF">2019-08-07T06:20:21Z</dcterms:modified>
</cp:coreProperties>
</file>