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924.6072\"/>
    </mc:Choice>
  </mc:AlternateContent>
  <bookViews>
    <workbookView xWindow="5040" yWindow="-90" windowWidth="11415" windowHeight="8325" tabRatio="847"/>
  </bookViews>
  <sheets>
    <sheet name="ต.24-ปี61" sheetId="107" r:id="rId1"/>
  </sheets>
  <calcPr calcId="152511"/>
</workbook>
</file>

<file path=xl/calcChain.xml><?xml version="1.0" encoding="utf-8"?>
<calcChain xmlns="http://schemas.openxmlformats.org/spreadsheetml/2006/main">
  <c r="H11" i="107" l="1"/>
  <c r="H12" i="107"/>
  <c r="H13" i="107"/>
  <c r="H14" i="107"/>
  <c r="H15" i="107"/>
  <c r="H16" i="107"/>
  <c r="D10" i="107"/>
  <c r="E10" i="107"/>
  <c r="F10" i="107"/>
  <c r="G10" i="107"/>
  <c r="C10" i="107"/>
  <c r="H18" i="107"/>
  <c r="H19" i="107"/>
  <c r="H20" i="107"/>
  <c r="D17" i="107"/>
  <c r="E17" i="107"/>
  <c r="F17" i="107"/>
  <c r="G17" i="107"/>
  <c r="C17" i="107"/>
  <c r="H22" i="107"/>
  <c r="H23" i="107"/>
  <c r="H24" i="107"/>
  <c r="H25" i="107"/>
  <c r="D21" i="107"/>
  <c r="E21" i="107"/>
  <c r="F21" i="107"/>
  <c r="G21" i="107"/>
  <c r="C21" i="107"/>
  <c r="H32" i="107"/>
  <c r="H33" i="107"/>
  <c r="H31" i="107"/>
  <c r="H27" i="107"/>
  <c r="H28" i="107"/>
  <c r="H29" i="107"/>
  <c r="H30" i="107"/>
  <c r="D26" i="107"/>
  <c r="E26" i="107"/>
  <c r="F26" i="107"/>
  <c r="G26" i="107"/>
  <c r="C26" i="107"/>
  <c r="H26" i="107" s="1"/>
  <c r="H35" i="107"/>
  <c r="H36" i="107"/>
  <c r="H37" i="107"/>
  <c r="H38" i="107"/>
  <c r="H39" i="107"/>
  <c r="H40" i="107"/>
  <c r="H41" i="107"/>
  <c r="D34" i="107"/>
  <c r="E34" i="107"/>
  <c r="F34" i="107"/>
  <c r="G34" i="107"/>
  <c r="C34" i="107"/>
  <c r="H34" i="107" s="1"/>
  <c r="H43" i="107"/>
  <c r="H44" i="107"/>
  <c r="H45" i="107"/>
  <c r="H46" i="107"/>
  <c r="H47" i="107"/>
  <c r="H48" i="107"/>
  <c r="D42" i="107"/>
  <c r="E42" i="107"/>
  <c r="F42" i="107"/>
  <c r="G42" i="107"/>
  <c r="C42" i="107"/>
  <c r="H50" i="107"/>
  <c r="H51" i="107"/>
  <c r="H52" i="107"/>
  <c r="D49" i="107"/>
  <c r="E49" i="107"/>
  <c r="F49" i="107"/>
  <c r="G49" i="107"/>
  <c r="C49" i="107"/>
  <c r="H54" i="107"/>
  <c r="H55" i="107"/>
  <c r="H56" i="107"/>
  <c r="H57" i="107"/>
  <c r="H58" i="107"/>
  <c r="H59" i="107"/>
  <c r="H60" i="107"/>
  <c r="D53" i="107"/>
  <c r="E53" i="107"/>
  <c r="F53" i="107"/>
  <c r="G53" i="107"/>
  <c r="C53" i="107"/>
  <c r="H62" i="107"/>
  <c r="H63" i="107"/>
  <c r="H64" i="107"/>
  <c r="H65" i="107"/>
  <c r="D61" i="107"/>
  <c r="E61" i="107"/>
  <c r="F61" i="107"/>
  <c r="G61" i="107"/>
  <c r="C61" i="107"/>
  <c r="H61" i="107" s="1"/>
  <c r="H67" i="107"/>
  <c r="H68" i="107"/>
  <c r="H69" i="107"/>
  <c r="H70" i="107"/>
  <c r="D66" i="107"/>
  <c r="E66" i="107"/>
  <c r="F66" i="107"/>
  <c r="G66" i="107"/>
  <c r="C66" i="107"/>
  <c r="H72" i="107"/>
  <c r="H73" i="107"/>
  <c r="H74" i="107"/>
  <c r="H75" i="107"/>
  <c r="H76" i="107"/>
  <c r="H77" i="107"/>
  <c r="D71" i="107"/>
  <c r="E71" i="107"/>
  <c r="F71" i="107"/>
  <c r="G71" i="107"/>
  <c r="C71" i="107"/>
  <c r="H79" i="107"/>
  <c r="H80" i="107"/>
  <c r="H81" i="107"/>
  <c r="H82" i="107"/>
  <c r="H83" i="107"/>
  <c r="H84" i="107"/>
  <c r="D78" i="107"/>
  <c r="E78" i="107"/>
  <c r="F78" i="107"/>
  <c r="G78" i="107"/>
  <c r="C78" i="107"/>
  <c r="H78" i="107" l="1"/>
  <c r="H49" i="107"/>
  <c r="G9" i="107"/>
  <c r="H10" i="107"/>
  <c r="H66" i="107"/>
  <c r="H53" i="107"/>
  <c r="E9" i="107"/>
  <c r="H42" i="107"/>
  <c r="H17" i="107"/>
  <c r="D9" i="107"/>
  <c r="H71" i="107"/>
  <c r="F9" i="107"/>
  <c r="H21" i="107"/>
  <c r="C9" i="107"/>
  <c r="H9" i="107" l="1"/>
</calcChain>
</file>

<file path=xl/sharedStrings.xml><?xml version="1.0" encoding="utf-8"?>
<sst xmlns="http://schemas.openxmlformats.org/spreadsheetml/2006/main" count="104" uniqueCount="102">
  <si>
    <t>จังหวัด</t>
  </si>
  <si>
    <t>Province</t>
  </si>
  <si>
    <t>เครือข่ายที่ 7 Network Health7</t>
  </si>
  <si>
    <t>เครือข่ายที่ 8 Network Health8</t>
  </si>
  <si>
    <t>เครือข่ายที่ 9 Network Health9</t>
  </si>
  <si>
    <t>เครือข่ายที่12Network Health12</t>
  </si>
  <si>
    <t>เครือข่ายที่ 2 Network Health2</t>
  </si>
  <si>
    <t>เครือข่ายที่ 3 Network Health3</t>
  </si>
  <si>
    <t>เครือข่ายที่ 4 Network Health4</t>
  </si>
  <si>
    <t>เครือข่ายที่ 6 Network Health6</t>
  </si>
  <si>
    <t>รวม</t>
  </si>
  <si>
    <t>เครือข่ายที่ 1  Network Health1</t>
  </si>
  <si>
    <t>เครือข่ายที่ 5  Network Health5</t>
  </si>
  <si>
    <r>
      <t>รวมทั้งประเทศ</t>
    </r>
    <r>
      <rPr>
        <sz val="14"/>
        <rFont val="Angsana New"/>
        <family val="1"/>
      </rPr>
      <t xml:space="preserve"> Whole Country</t>
    </r>
  </si>
  <si>
    <t>เครือข่ายที่11Network Health11</t>
  </si>
  <si>
    <t>เครือข่ายที่10Network Health10</t>
  </si>
  <si>
    <t>พยาบาล</t>
  </si>
  <si>
    <t>เชียงใหม่  Chaing Mai</t>
  </si>
  <si>
    <t>น่าน  Nan</t>
  </si>
  <si>
    <t>พะเยา  Phayao</t>
  </si>
  <si>
    <t>แพร่  Phrae</t>
  </si>
  <si>
    <t>แม่ฮ่องสอน  Mae Hong Son</t>
  </si>
  <si>
    <t>ลำพูน  Lamphun</t>
  </si>
  <si>
    <t>ตาก  Tak</t>
  </si>
  <si>
    <t>เพชรบูรณ์  Phetchabun</t>
  </si>
  <si>
    <t>สุโขทัย  Sukhothai</t>
  </si>
  <si>
    <t>กำแพงเพชร  Kamphaeng Phet</t>
  </si>
  <si>
    <t>ชัยนาท  Chai Nat</t>
  </si>
  <si>
    <t>พิจิตร  Phichit</t>
  </si>
  <si>
    <t>อุทัยธานี  Uthai Thani</t>
  </si>
  <si>
    <t>นครนายก  Nakhon Nayok</t>
  </si>
  <si>
    <t>ปทุมธานี  Pathum Thani</t>
  </si>
  <si>
    <t>พระนครศรีอยุธยา  Ayutthaya</t>
  </si>
  <si>
    <t>ลพบุรี  Lop Buri</t>
  </si>
  <si>
    <t>สระบุรี  Saraburi</t>
  </si>
  <si>
    <t>สิงห์บุรี  Sing Buri</t>
  </si>
  <si>
    <t>อ่างทอง  Ang Thong</t>
  </si>
  <si>
    <t>กาญจนบุรี  Kanchanaburi</t>
  </si>
  <si>
    <t>ประจวบคีรีขันธ์  Prachuap Khiri Khan</t>
  </si>
  <si>
    <t>เพชรบุรี  Phetchaburi</t>
  </si>
  <si>
    <t>ราชบุรี  Ratchaburi</t>
  </si>
  <si>
    <t>สมุทรสงคราม  Samut Songhkhram</t>
  </si>
  <si>
    <t>สมุทรสาคร  Samut Sakhon</t>
  </si>
  <si>
    <t>สุพรรณบุรี  Suphan Buri</t>
  </si>
  <si>
    <t>ชลบุรี  Chon Buri</t>
  </si>
  <si>
    <t>ตราด  Trat</t>
  </si>
  <si>
    <t>ปราจีนบุรี  Prachin Buri</t>
  </si>
  <si>
    <t>ระยอง  Rayong</t>
  </si>
  <si>
    <t>สมุทรปราการ  Samut Prokan</t>
  </si>
  <si>
    <t>สระแก้ว  Sa Kaeo</t>
  </si>
  <si>
    <t>กาฬสินธุ์  Kalasin</t>
  </si>
  <si>
    <t>ขอนแก่น  Khon Kaen</t>
  </si>
  <si>
    <t>มหาสารคาม  Maha Sarakham</t>
  </si>
  <si>
    <t>นครพนม  NaKhon Phanom</t>
  </si>
  <si>
    <t>บึงกาฬ  BungKran</t>
  </si>
  <si>
    <t>เลย  Loei</t>
  </si>
  <si>
    <t>สกลนคร  Sakon Nakhon</t>
  </si>
  <si>
    <t>หนองคาย  Nong Khai</t>
  </si>
  <si>
    <t>หนองบัวลำภู  Nong Bua Lamphu</t>
  </si>
  <si>
    <t>อุดรธานี  Udon Thani</t>
  </si>
  <si>
    <t>ชัยภูมิ  CHaiyaphum</t>
  </si>
  <si>
    <t>นครราชสีมา  Nakhon Ratchasima</t>
  </si>
  <si>
    <t>บุรีรัมย์  Buri Ram</t>
  </si>
  <si>
    <t>สุรินทร์  Surin</t>
  </si>
  <si>
    <t>มุกดาหาร  Mukdahan</t>
  </si>
  <si>
    <t>ยโสธร  Yasothon</t>
  </si>
  <si>
    <t>อำนาจเจริญ  Amnuat Charoen</t>
  </si>
  <si>
    <t>อุบลราชธานี  Ubon Ratchathani</t>
  </si>
  <si>
    <t>กระบี่  Krabi</t>
  </si>
  <si>
    <t>ชุมพร  Chumphon</t>
  </si>
  <si>
    <t>นครศรีธรรมราช  Nakhon Si Thammarat</t>
  </si>
  <si>
    <t>พังงา  Phang Nga</t>
  </si>
  <si>
    <t>ระนอง  Ranong</t>
  </si>
  <si>
    <t>สุราษฎร์ธานี  Surat Thani</t>
  </si>
  <si>
    <t>นราธิวาส  Narathiwat</t>
  </si>
  <si>
    <t>ปัตตานี  Pattani</t>
  </si>
  <si>
    <t>พัทลุง  Phatthalung</t>
  </si>
  <si>
    <t>ยะลา  Yala</t>
  </si>
  <si>
    <t>สงขลา  SongKhla</t>
  </si>
  <si>
    <t>สตูล  Satun</t>
  </si>
  <si>
    <t>นายแพทย์</t>
  </si>
  <si>
    <t>ทันตแพทย์</t>
  </si>
  <si>
    <t>เภสัชกร</t>
  </si>
  <si>
    <t>Doctors</t>
  </si>
  <si>
    <t>Dentists</t>
  </si>
  <si>
    <t>Pharma</t>
  </si>
  <si>
    <t>วิชาชีพ</t>
  </si>
  <si>
    <t>เทคนิค</t>
  </si>
  <si>
    <t>Tatal</t>
  </si>
  <si>
    <t>ทางการแพทย์</t>
  </si>
  <si>
    <t>cists</t>
  </si>
  <si>
    <t>Pro</t>
  </si>
  <si>
    <t>Technical</t>
  </si>
  <si>
    <t>fessional</t>
  </si>
  <si>
    <t>Nurses</t>
  </si>
  <si>
    <t>สัดส่วนประชากร</t>
  </si>
  <si>
    <t>ต่อบุคลากร</t>
  </si>
  <si>
    <t xml:space="preserve">Ratio of  Population </t>
  </si>
  <si>
    <t xml:space="preserve">to Healthl </t>
  </si>
  <si>
    <t>Personne</t>
  </si>
  <si>
    <r>
      <t xml:space="preserve">ตาราง 24  </t>
    </r>
    <r>
      <rPr>
        <sz val="14"/>
        <rFont val="Angsana New"/>
        <family val="1"/>
      </rPr>
      <t>จำนวนบุคลากรทางการแพทย์ของ รพท. รายเขตพื้นที่เครือข่ายบริการจังหวัด ปี 2561</t>
    </r>
  </si>
  <si>
    <t xml:space="preserve">Table 24 Number of Health Personnel in General Hospitals, by Network Health Service,  Province,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</si>
</sst>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0"/>
      <name val="Arial"/>
      <charset val="22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4"/>
      <color indexed="8"/>
      <name val="Angsana New"/>
      <family val="1"/>
    </font>
    <font>
      <b/>
      <sz val="14"/>
      <color indexed="8"/>
      <name val="Angsana New"/>
      <family val="1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 tint="-0.249977111117893"/>
      </bottom>
      <diagonal/>
    </border>
    <border>
      <left style="thin">
        <color theme="5"/>
      </left>
      <right style="thin">
        <color theme="5" tint="-0.249977111117893"/>
      </right>
      <top/>
      <bottom/>
      <diagonal/>
    </border>
    <border>
      <left style="thin">
        <color theme="5"/>
      </left>
      <right style="thin">
        <color theme="5" tint="-0.249977111117893"/>
      </right>
      <top/>
      <bottom style="thin">
        <color theme="5"/>
      </bottom>
      <diagonal/>
    </border>
  </borders>
  <cellStyleXfs count="29">
    <xf numFmtId="0" fontId="0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</cellStyleXfs>
  <cellXfs count="48">
    <xf numFmtId="0" fontId="0" fillId="0" borderId="0" xfId="0"/>
    <xf numFmtId="0" fontId="3" fillId="0" borderId="0" xfId="5" applyFont="1"/>
    <xf numFmtId="0" fontId="4" fillId="0" borderId="0" xfId="5" applyFont="1"/>
    <xf numFmtId="0" fontId="4" fillId="0" borderId="0" xfId="5" applyFont="1" applyFill="1" applyBorder="1"/>
    <xf numFmtId="0" fontId="4" fillId="0" borderId="0" xfId="5" applyFont="1" applyFill="1" applyBorder="1" applyAlignment="1">
      <alignment horizontal="center"/>
    </xf>
    <xf numFmtId="164" fontId="4" fillId="4" borderId="6" xfId="2" applyNumberFormat="1" applyFont="1" applyFill="1" applyBorder="1" applyAlignment="1">
      <alignment horizontal="center"/>
    </xf>
    <xf numFmtId="164" fontId="4" fillId="4" borderId="4" xfId="2" applyNumberFormat="1" applyFont="1" applyFill="1" applyBorder="1" applyAlignment="1">
      <alignment horizontal="center"/>
    </xf>
    <xf numFmtId="164" fontId="4" fillId="4" borderId="9" xfId="2" applyNumberFormat="1" applyFont="1" applyFill="1" applyBorder="1" applyAlignment="1">
      <alignment horizontal="center"/>
    </xf>
    <xf numFmtId="0" fontId="3" fillId="3" borderId="1" xfId="5" applyFont="1" applyFill="1" applyBorder="1"/>
    <xf numFmtId="0" fontId="4" fillId="4" borderId="6" xfId="5" applyFont="1" applyFill="1" applyBorder="1" applyAlignment="1">
      <alignment horizontal="center"/>
    </xf>
    <xf numFmtId="0" fontId="4" fillId="4" borderId="9" xfId="5" applyFont="1" applyFill="1" applyBorder="1" applyAlignment="1">
      <alignment horizontal="center"/>
    </xf>
    <xf numFmtId="0" fontId="4" fillId="4" borderId="4" xfId="5" applyFont="1" applyFill="1" applyBorder="1" applyAlignment="1">
      <alignment horizontal="center"/>
    </xf>
    <xf numFmtId="0" fontId="4" fillId="4" borderId="6" xfId="5" applyFont="1" applyFill="1" applyBorder="1"/>
    <xf numFmtId="3" fontId="6" fillId="3" borderId="1" xfId="5" applyNumberFormat="1" applyFont="1" applyFill="1" applyBorder="1" applyAlignment="1">
      <alignment horizontal="center"/>
    </xf>
    <xf numFmtId="3" fontId="6" fillId="3" borderId="3" xfId="5" applyNumberFormat="1" applyFont="1" applyFill="1" applyBorder="1" applyAlignment="1">
      <alignment horizontal="center"/>
    </xf>
    <xf numFmtId="3" fontId="6" fillId="3" borderId="2" xfId="5" applyNumberFormat="1" applyFont="1" applyFill="1" applyBorder="1" applyAlignment="1">
      <alignment horizontal="center"/>
    </xf>
    <xf numFmtId="3" fontId="5" fillId="0" borderId="9" xfId="5" applyNumberFormat="1" applyFont="1" applyBorder="1" applyAlignment="1">
      <alignment horizontal="center"/>
    </xf>
    <xf numFmtId="3" fontId="5" fillId="0" borderId="12" xfId="5" applyNumberFormat="1" applyFont="1" applyBorder="1" applyAlignment="1">
      <alignment horizontal="center"/>
    </xf>
    <xf numFmtId="0" fontId="4" fillId="2" borderId="6" xfId="5" applyFont="1" applyFill="1" applyBorder="1"/>
    <xf numFmtId="0" fontId="4" fillId="2" borderId="15" xfId="5" applyFont="1" applyFill="1" applyBorder="1"/>
    <xf numFmtId="0" fontId="4" fillId="2" borderId="16" xfId="5" applyFont="1" applyFill="1" applyBorder="1"/>
    <xf numFmtId="0" fontId="4" fillId="2" borderId="17" xfId="5" applyFont="1" applyFill="1" applyBorder="1"/>
    <xf numFmtId="0" fontId="4" fillId="2" borderId="14" xfId="5" applyFont="1" applyFill="1" applyBorder="1"/>
    <xf numFmtId="0" fontId="3" fillId="4" borderId="5" xfId="5" applyFont="1" applyFill="1" applyBorder="1" applyAlignment="1">
      <alignment horizontal="center"/>
    </xf>
    <xf numFmtId="164" fontId="3" fillId="4" borderId="5" xfId="2" applyNumberFormat="1" applyFont="1" applyFill="1" applyBorder="1" applyAlignment="1">
      <alignment horizontal="center"/>
    </xf>
    <xf numFmtId="3" fontId="5" fillId="0" borderId="6" xfId="5" applyNumberFormat="1" applyFont="1" applyBorder="1" applyAlignment="1">
      <alignment horizontal="center"/>
    </xf>
    <xf numFmtId="3" fontId="6" fillId="3" borderId="10" xfId="5" applyNumberFormat="1" applyFont="1" applyFill="1" applyBorder="1" applyAlignment="1">
      <alignment horizontal="center"/>
    </xf>
    <xf numFmtId="3" fontId="5" fillId="0" borderId="10" xfId="5" applyNumberFormat="1" applyFont="1" applyBorder="1" applyAlignment="1">
      <alignment horizontal="center"/>
    </xf>
    <xf numFmtId="164" fontId="3" fillId="4" borderId="8" xfId="2" applyNumberFormat="1" applyFont="1" applyFill="1" applyBorder="1" applyAlignment="1">
      <alignment horizontal="center"/>
    </xf>
    <xf numFmtId="0" fontId="3" fillId="4" borderId="9" xfId="5" applyFont="1" applyFill="1" applyBorder="1" applyAlignment="1">
      <alignment horizontal="center"/>
    </xf>
    <xf numFmtId="3" fontId="6" fillId="3" borderId="12" xfId="5" applyNumberFormat="1" applyFont="1" applyFill="1" applyBorder="1" applyAlignment="1">
      <alignment horizontal="center"/>
    </xf>
    <xf numFmtId="164" fontId="3" fillId="4" borderId="7" xfId="2" applyNumberFormat="1" applyFont="1" applyFill="1" applyBorder="1" applyAlignment="1">
      <alignment horizontal="center"/>
    </xf>
    <xf numFmtId="3" fontId="5" fillId="0" borderId="4" xfId="5" applyNumberFormat="1" applyFont="1" applyBorder="1" applyAlignment="1">
      <alignment horizontal="center"/>
    </xf>
    <xf numFmtId="3" fontId="5" fillId="0" borderId="11" xfId="5" applyNumberFormat="1" applyFont="1" applyBorder="1" applyAlignment="1">
      <alignment horizontal="center"/>
    </xf>
    <xf numFmtId="0" fontId="3" fillId="4" borderId="4" xfId="5" applyFont="1" applyFill="1" applyBorder="1" applyAlignment="1">
      <alignment horizontal="center"/>
    </xf>
    <xf numFmtId="0" fontId="4" fillId="0" borderId="13" xfId="5" applyFont="1" applyBorder="1"/>
    <xf numFmtId="0" fontId="3" fillId="3" borderId="10" xfId="5" applyFont="1" applyFill="1" applyBorder="1"/>
    <xf numFmtId="164" fontId="3" fillId="4" borderId="9" xfId="2" applyNumberFormat="1" applyFont="1" applyFill="1" applyBorder="1" applyAlignment="1">
      <alignment horizontal="center"/>
    </xf>
    <xf numFmtId="0" fontId="4" fillId="4" borderId="9" xfId="5" applyFont="1" applyFill="1" applyBorder="1"/>
    <xf numFmtId="3" fontId="6" fillId="3" borderId="18" xfId="5" applyNumberFormat="1" applyFont="1" applyFill="1" applyBorder="1" applyAlignment="1">
      <alignment horizontal="center"/>
    </xf>
    <xf numFmtId="3" fontId="5" fillId="0" borderId="20" xfId="5" applyNumberFormat="1" applyFont="1" applyBorder="1" applyAlignment="1">
      <alignment horizontal="center"/>
    </xf>
    <xf numFmtId="3" fontId="6" fillId="0" borderId="7" xfId="5" applyNumberFormat="1" applyFont="1" applyFill="1" applyBorder="1" applyAlignment="1">
      <alignment horizontal="center"/>
    </xf>
    <xf numFmtId="3" fontId="6" fillId="0" borderId="4" xfId="5" applyNumberFormat="1" applyFont="1" applyFill="1" applyBorder="1" applyAlignment="1">
      <alignment horizontal="center"/>
    </xf>
    <xf numFmtId="3" fontId="6" fillId="0" borderId="9" xfId="5" applyNumberFormat="1" applyFont="1" applyFill="1" applyBorder="1" applyAlignment="1">
      <alignment horizontal="center"/>
    </xf>
    <xf numFmtId="3" fontId="6" fillId="0" borderId="12" xfId="5" applyNumberFormat="1" applyFont="1" applyFill="1" applyBorder="1" applyAlignment="1">
      <alignment horizontal="center"/>
    </xf>
    <xf numFmtId="3" fontId="6" fillId="0" borderId="21" xfId="5" applyNumberFormat="1" applyFont="1" applyFill="1" applyBorder="1" applyAlignment="1">
      <alignment horizontal="center"/>
    </xf>
    <xf numFmtId="3" fontId="6" fillId="0" borderId="19" xfId="5" applyNumberFormat="1" applyFont="1" applyFill="1" applyBorder="1" applyAlignment="1">
      <alignment horizontal="center"/>
    </xf>
    <xf numFmtId="3" fontId="6" fillId="0" borderId="20" xfId="5" applyNumberFormat="1" applyFont="1" applyFill="1" applyBorder="1" applyAlignment="1">
      <alignment horizontal="center"/>
    </xf>
  </cellXfs>
  <cellStyles count="29"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เครื่องหมายจุลภาค 2" xfId="26"/>
    <cellStyle name="ปกติ 2" xfId="27"/>
    <cellStyle name="ปกติ_10.สาขาเวชศาสตร์ป้องกันปี55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8"/>
  <sheetViews>
    <sheetView tabSelected="1" topLeftCell="A58" zoomScale="110" zoomScaleNormal="110" workbookViewId="0">
      <selection activeCell="K4" sqref="K4"/>
    </sheetView>
  </sheetViews>
  <sheetFormatPr defaultRowHeight="21.95" customHeight="1" x14ac:dyDescent="0.45"/>
  <cols>
    <col min="1" max="1" width="9.140625" style="2"/>
    <col min="2" max="2" width="27.28515625" style="2" customWidth="1"/>
    <col min="3" max="3" width="8.7109375" style="2" customWidth="1"/>
    <col min="4" max="4" width="9.5703125" style="2" customWidth="1"/>
    <col min="5" max="5" width="7.140625" style="2" customWidth="1"/>
    <col min="6" max="6" width="7" style="2" customWidth="1"/>
    <col min="7" max="7" width="9.5703125" style="2" bestFit="1" customWidth="1"/>
    <col min="8" max="8" width="6.85546875" style="2" customWidth="1"/>
    <col min="9" max="9" width="17.5703125" style="2" bestFit="1" customWidth="1"/>
    <col min="10" max="16384" width="9.140625" style="2"/>
  </cols>
  <sheetData>
    <row r="1" spans="2:11" ht="21.95" customHeight="1" x14ac:dyDescent="0.45">
      <c r="B1" s="1" t="s">
        <v>100</v>
      </c>
    </row>
    <row r="2" spans="2:11" ht="21.95" customHeight="1" x14ac:dyDescent="0.45">
      <c r="B2" s="1" t="s">
        <v>101</v>
      </c>
    </row>
    <row r="3" spans="2:11" ht="21.95" customHeight="1" x14ac:dyDescent="0.45">
      <c r="B3" s="23" t="s">
        <v>0</v>
      </c>
      <c r="C3" s="24" t="s">
        <v>80</v>
      </c>
      <c r="D3" s="24" t="s">
        <v>81</v>
      </c>
      <c r="E3" s="24" t="s">
        <v>82</v>
      </c>
      <c r="F3" s="31" t="s">
        <v>16</v>
      </c>
      <c r="G3" s="28" t="s">
        <v>16</v>
      </c>
      <c r="H3" s="28" t="s">
        <v>10</v>
      </c>
      <c r="I3" s="28" t="s">
        <v>95</v>
      </c>
    </row>
    <row r="4" spans="2:11" ht="21.95" customHeight="1" x14ac:dyDescent="0.45">
      <c r="B4" s="9" t="s">
        <v>1</v>
      </c>
      <c r="C4" s="5" t="s">
        <v>83</v>
      </c>
      <c r="D4" s="5" t="s">
        <v>84</v>
      </c>
      <c r="E4" s="5" t="s">
        <v>85</v>
      </c>
      <c r="F4" s="34" t="s">
        <v>86</v>
      </c>
      <c r="G4" s="29" t="s">
        <v>87</v>
      </c>
      <c r="H4" s="7" t="s">
        <v>88</v>
      </c>
      <c r="I4" s="37" t="s">
        <v>96</v>
      </c>
    </row>
    <row r="5" spans="2:11" ht="21.95" customHeight="1" x14ac:dyDescent="0.45">
      <c r="B5" s="12"/>
      <c r="C5" s="5"/>
      <c r="D5" s="5"/>
      <c r="E5" s="5" t="s">
        <v>90</v>
      </c>
      <c r="F5" s="6" t="s">
        <v>91</v>
      </c>
      <c r="G5" s="7" t="s">
        <v>92</v>
      </c>
      <c r="H5" s="38"/>
      <c r="I5" s="37" t="s">
        <v>89</v>
      </c>
    </row>
    <row r="6" spans="2:11" ht="21.95" customHeight="1" x14ac:dyDescent="0.45">
      <c r="B6" s="12"/>
      <c r="C6" s="5"/>
      <c r="D6" s="5"/>
      <c r="E6" s="5"/>
      <c r="F6" s="11" t="s">
        <v>93</v>
      </c>
      <c r="G6" s="7" t="s">
        <v>94</v>
      </c>
      <c r="H6" s="7"/>
      <c r="I6" s="7" t="s">
        <v>97</v>
      </c>
    </row>
    <row r="7" spans="2:11" ht="21.95" customHeight="1" x14ac:dyDescent="0.45">
      <c r="B7" s="12"/>
      <c r="C7" s="12"/>
      <c r="D7" s="12"/>
      <c r="E7" s="12"/>
      <c r="F7" s="6" t="s">
        <v>94</v>
      </c>
      <c r="G7" s="10"/>
      <c r="H7" s="10"/>
      <c r="I7" s="10" t="s">
        <v>98</v>
      </c>
    </row>
    <row r="8" spans="2:11" ht="21.95" customHeight="1" x14ac:dyDescent="0.45">
      <c r="B8" s="12"/>
      <c r="C8" s="12"/>
      <c r="D8" s="12"/>
      <c r="E8" s="12"/>
      <c r="F8" s="11"/>
      <c r="G8" s="10"/>
      <c r="H8" s="10"/>
      <c r="I8" s="10" t="s">
        <v>99</v>
      </c>
    </row>
    <row r="9" spans="2:11" ht="21.95" customHeight="1" x14ac:dyDescent="0.45">
      <c r="B9" s="8" t="s">
        <v>13</v>
      </c>
      <c r="C9" s="13">
        <f>SUM(C10,C17,C21,C26,C34,C42,C49,C53,C61,C66,C71,C78)</f>
        <v>3947</v>
      </c>
      <c r="D9" s="13">
        <f>SUM(D10,D17,D21,D26,D34,D42,D49,D53,D61,D66,D71,D78)</f>
        <v>965</v>
      </c>
      <c r="E9" s="13">
        <f>SUM(E10,E17,E21,E26,E34,E42,E49,E53,E61,E66,E71,E78)</f>
        <v>1823</v>
      </c>
      <c r="F9" s="13">
        <f>SUM(F10,F17,F21,F26,F34,F42,F49,F53,F61,F66,F71,F78)</f>
        <v>24137</v>
      </c>
      <c r="G9" s="13">
        <f>SUM(G10,G17,G21,G26,G34,G42,G49,G53,G61,G66,G71,G78)</f>
        <v>301</v>
      </c>
      <c r="H9" s="39">
        <f>SUM(H10,H17,H21,H26,H34,H42,H49,H53,H61,H66,H71,H78)</f>
        <v>31173</v>
      </c>
      <c r="I9" s="39">
        <v>2098.1721361434575</v>
      </c>
    </row>
    <row r="10" spans="2:11" ht="21.95" customHeight="1" x14ac:dyDescent="0.45">
      <c r="B10" s="36" t="s">
        <v>11</v>
      </c>
      <c r="C10" s="26">
        <f>SUM(C11:C16)</f>
        <v>483</v>
      </c>
      <c r="D10" s="26">
        <f t="shared" ref="D10:G10" si="0">SUM(D11:D16)</f>
        <v>123</v>
      </c>
      <c r="E10" s="26">
        <f t="shared" si="0"/>
        <v>204</v>
      </c>
      <c r="F10" s="26">
        <f t="shared" si="0"/>
        <v>2606</v>
      </c>
      <c r="G10" s="39">
        <f t="shared" si="0"/>
        <v>25</v>
      </c>
      <c r="H10" s="15">
        <f>SUM(C10:G10)</f>
        <v>3441</v>
      </c>
      <c r="I10" s="15">
        <v>1618.8605056669574</v>
      </c>
    </row>
    <row r="11" spans="2:11" ht="21.95" customHeight="1" x14ac:dyDescent="0.45">
      <c r="B11" s="22" t="s">
        <v>17</v>
      </c>
      <c r="C11" s="25">
        <v>81</v>
      </c>
      <c r="D11" s="25">
        <v>28</v>
      </c>
      <c r="E11" s="25">
        <v>37</v>
      </c>
      <c r="F11" s="32">
        <v>361</v>
      </c>
      <c r="G11" s="16">
        <v>1</v>
      </c>
      <c r="H11" s="41">
        <f t="shared" ref="H11:H16" si="1">SUM(C11:G11)</f>
        <v>508</v>
      </c>
      <c r="I11" s="41">
        <v>3189.1732283464567</v>
      </c>
    </row>
    <row r="12" spans="2:11" ht="21.95" customHeight="1" x14ac:dyDescent="0.45">
      <c r="B12" s="19" t="s">
        <v>18</v>
      </c>
      <c r="C12" s="25">
        <v>83</v>
      </c>
      <c r="D12" s="25">
        <v>23</v>
      </c>
      <c r="E12" s="25">
        <v>34</v>
      </c>
      <c r="F12" s="32">
        <v>508</v>
      </c>
      <c r="G12" s="16">
        <v>3</v>
      </c>
      <c r="H12" s="42">
        <f t="shared" si="1"/>
        <v>651</v>
      </c>
      <c r="I12" s="42">
        <v>733.71428571428567</v>
      </c>
    </row>
    <row r="13" spans="2:11" ht="21.95" customHeight="1" x14ac:dyDescent="0.45">
      <c r="B13" s="19" t="s">
        <v>19</v>
      </c>
      <c r="C13" s="25">
        <v>110</v>
      </c>
      <c r="D13" s="25">
        <v>30</v>
      </c>
      <c r="E13" s="25">
        <v>50</v>
      </c>
      <c r="F13" s="32">
        <v>646</v>
      </c>
      <c r="G13" s="16">
        <v>12</v>
      </c>
      <c r="H13" s="42">
        <f t="shared" si="1"/>
        <v>848</v>
      </c>
      <c r="I13" s="42">
        <v>558.85495283018872</v>
      </c>
    </row>
    <row r="14" spans="2:11" ht="21.95" customHeight="1" x14ac:dyDescent="0.45">
      <c r="B14" s="19" t="s">
        <v>20</v>
      </c>
      <c r="C14" s="25">
        <v>89</v>
      </c>
      <c r="D14" s="25">
        <v>15</v>
      </c>
      <c r="E14" s="25">
        <v>39</v>
      </c>
      <c r="F14" s="32">
        <v>500</v>
      </c>
      <c r="G14" s="40">
        <v>6</v>
      </c>
      <c r="H14" s="43">
        <f t="shared" si="1"/>
        <v>649</v>
      </c>
      <c r="I14" s="43">
        <v>686.85053929121727</v>
      </c>
      <c r="K14" s="35"/>
    </row>
    <row r="15" spans="2:11" ht="21.95" customHeight="1" x14ac:dyDescent="0.45">
      <c r="B15" s="19" t="s">
        <v>21</v>
      </c>
      <c r="C15" s="25">
        <v>31</v>
      </c>
      <c r="D15" s="25">
        <v>12</v>
      </c>
      <c r="E15" s="25">
        <v>13</v>
      </c>
      <c r="F15" s="32">
        <v>169</v>
      </c>
      <c r="G15" s="16">
        <v>1</v>
      </c>
      <c r="H15" s="42">
        <f t="shared" si="1"/>
        <v>226</v>
      </c>
      <c r="I15" s="42">
        <v>1050.6017699115043</v>
      </c>
    </row>
    <row r="16" spans="2:11" ht="21.95" customHeight="1" x14ac:dyDescent="0.45">
      <c r="B16" s="20" t="s">
        <v>22</v>
      </c>
      <c r="C16" s="25">
        <v>89</v>
      </c>
      <c r="D16" s="25">
        <v>15</v>
      </c>
      <c r="E16" s="25">
        <v>31</v>
      </c>
      <c r="F16" s="32">
        <v>422</v>
      </c>
      <c r="G16" s="16">
        <v>2</v>
      </c>
      <c r="H16" s="44">
        <f t="shared" si="1"/>
        <v>559</v>
      </c>
      <c r="I16" s="44">
        <v>721.52057245080505</v>
      </c>
    </row>
    <row r="17" spans="2:9" ht="21.95" customHeight="1" x14ac:dyDescent="0.45">
      <c r="B17" s="8" t="s">
        <v>6</v>
      </c>
      <c r="C17" s="13">
        <f>SUM(C18:C20)</f>
        <v>237</v>
      </c>
      <c r="D17" s="13">
        <f t="shared" ref="D17:G17" si="2">SUM(D18:D20)</f>
        <v>70</v>
      </c>
      <c r="E17" s="13">
        <f t="shared" si="2"/>
        <v>119</v>
      </c>
      <c r="F17" s="13">
        <f t="shared" si="2"/>
        <v>1603</v>
      </c>
      <c r="G17" s="39">
        <f t="shared" si="2"/>
        <v>24</v>
      </c>
      <c r="H17" s="15">
        <f>SUM(C17:G17)</f>
        <v>2053</v>
      </c>
      <c r="I17" s="15">
        <v>1679.6005845104726</v>
      </c>
    </row>
    <row r="18" spans="2:9" ht="21.95" customHeight="1" x14ac:dyDescent="0.45">
      <c r="B18" s="22" t="s">
        <v>23</v>
      </c>
      <c r="C18" s="25">
        <v>108</v>
      </c>
      <c r="D18" s="25">
        <v>30</v>
      </c>
      <c r="E18" s="25">
        <v>47</v>
      </c>
      <c r="F18" s="32">
        <v>601</v>
      </c>
      <c r="G18" s="16">
        <v>11</v>
      </c>
      <c r="H18" s="41">
        <f t="shared" ref="H18:H20" si="3">SUM(C18:G18)</f>
        <v>797</v>
      </c>
      <c r="I18" s="41">
        <v>674.65746549560856</v>
      </c>
    </row>
    <row r="19" spans="2:9" ht="21.95" customHeight="1" x14ac:dyDescent="0.45">
      <c r="B19" s="19" t="s">
        <v>24</v>
      </c>
      <c r="C19" s="25">
        <v>57</v>
      </c>
      <c r="D19" s="25">
        <v>16</v>
      </c>
      <c r="E19" s="25">
        <v>33</v>
      </c>
      <c r="F19" s="32">
        <v>473</v>
      </c>
      <c r="G19" s="16">
        <v>9</v>
      </c>
      <c r="H19" s="42">
        <f t="shared" si="3"/>
        <v>588</v>
      </c>
      <c r="I19" s="42">
        <v>1688.8163265306123</v>
      </c>
    </row>
    <row r="20" spans="2:9" ht="21.95" customHeight="1" x14ac:dyDescent="0.45">
      <c r="B20" s="20" t="s">
        <v>25</v>
      </c>
      <c r="C20" s="25">
        <v>72</v>
      </c>
      <c r="D20" s="25">
        <v>24</v>
      </c>
      <c r="E20" s="25">
        <v>39</v>
      </c>
      <c r="F20" s="32">
        <v>529</v>
      </c>
      <c r="G20" s="16">
        <v>4</v>
      </c>
      <c r="H20" s="45">
        <f t="shared" si="3"/>
        <v>668</v>
      </c>
      <c r="I20" s="45">
        <v>894.6691616766467</v>
      </c>
    </row>
    <row r="21" spans="2:9" ht="21.95" customHeight="1" x14ac:dyDescent="0.45">
      <c r="B21" s="8" t="s">
        <v>7</v>
      </c>
      <c r="C21" s="13">
        <f>SUM(C22:C25)</f>
        <v>271</v>
      </c>
      <c r="D21" s="13">
        <f t="shared" ref="D21:G21" si="4">SUM(D22:D25)</f>
        <v>53</v>
      </c>
      <c r="E21" s="13">
        <f t="shared" si="4"/>
        <v>99</v>
      </c>
      <c r="F21" s="13">
        <f t="shared" si="4"/>
        <v>1426</v>
      </c>
      <c r="G21" s="39">
        <f t="shared" si="4"/>
        <v>22</v>
      </c>
      <c r="H21" s="15">
        <f>SUM(C21:G21)</f>
        <v>1871</v>
      </c>
      <c r="I21" s="15">
        <v>1596.7744521646177</v>
      </c>
    </row>
    <row r="22" spans="2:9" ht="21.95" customHeight="1" x14ac:dyDescent="0.45">
      <c r="B22" s="22" t="s">
        <v>26</v>
      </c>
      <c r="C22" s="25">
        <v>82</v>
      </c>
      <c r="D22" s="25">
        <v>12</v>
      </c>
      <c r="E22" s="25">
        <v>31</v>
      </c>
      <c r="F22" s="32">
        <v>439</v>
      </c>
      <c r="G22" s="16">
        <v>5</v>
      </c>
      <c r="H22" s="41">
        <f t="shared" ref="H22:H25" si="5">SUM(C22:G22)</f>
        <v>569</v>
      </c>
      <c r="I22" s="41">
        <v>1277.6695957820739</v>
      </c>
    </row>
    <row r="23" spans="2:9" ht="21.95" customHeight="1" x14ac:dyDescent="0.45">
      <c r="B23" s="19" t="s">
        <v>27</v>
      </c>
      <c r="C23" s="25">
        <v>53</v>
      </c>
      <c r="D23" s="25">
        <v>11</v>
      </c>
      <c r="E23" s="25">
        <v>21</v>
      </c>
      <c r="F23" s="32">
        <v>334</v>
      </c>
      <c r="G23" s="16">
        <v>3</v>
      </c>
      <c r="H23" s="42">
        <f t="shared" si="5"/>
        <v>422</v>
      </c>
      <c r="I23" s="42">
        <v>778.78672985781986</v>
      </c>
    </row>
    <row r="24" spans="2:9" ht="21.95" customHeight="1" x14ac:dyDescent="0.45">
      <c r="B24" s="19" t="s">
        <v>28</v>
      </c>
      <c r="C24" s="25">
        <v>89</v>
      </c>
      <c r="D24" s="25">
        <v>18</v>
      </c>
      <c r="E24" s="25">
        <v>29</v>
      </c>
      <c r="F24" s="32">
        <v>378</v>
      </c>
      <c r="G24" s="16">
        <v>1</v>
      </c>
      <c r="H24" s="42">
        <f t="shared" si="5"/>
        <v>515</v>
      </c>
      <c r="I24" s="42">
        <v>1048.5805825242719</v>
      </c>
    </row>
    <row r="25" spans="2:9" ht="21.95" customHeight="1" x14ac:dyDescent="0.45">
      <c r="B25" s="20" t="s">
        <v>29</v>
      </c>
      <c r="C25" s="25">
        <v>47</v>
      </c>
      <c r="D25" s="25">
        <v>12</v>
      </c>
      <c r="E25" s="25">
        <v>18</v>
      </c>
      <c r="F25" s="32">
        <v>275</v>
      </c>
      <c r="G25" s="16">
        <v>13</v>
      </c>
      <c r="H25" s="46">
        <f t="shared" si="5"/>
        <v>365</v>
      </c>
      <c r="I25" s="46">
        <v>901.93150684931504</v>
      </c>
    </row>
    <row r="26" spans="2:9" ht="21.95" customHeight="1" x14ac:dyDescent="0.45">
      <c r="B26" s="8" t="s">
        <v>8</v>
      </c>
      <c r="C26" s="13">
        <f>SUM(C27,C28,C29,C30,C31,C32,C33)</f>
        <v>398</v>
      </c>
      <c r="D26" s="13">
        <f>SUM(D27,D28,D29,D30,D31,D32,D33)</f>
        <v>92</v>
      </c>
      <c r="E26" s="13">
        <f>SUM(E27,E28,E29,E30,E31,E32,E33)</f>
        <v>185</v>
      </c>
      <c r="F26" s="13">
        <f>SUM(F27,F28,F29,F30,F31,F32,F33)</f>
        <v>2681</v>
      </c>
      <c r="G26" s="39">
        <f>SUM(G27,G28,G29,G30,G31,G32,G33)</f>
        <v>53</v>
      </c>
      <c r="H26" s="30">
        <f>SUM(C26:G26)</f>
        <v>3409</v>
      </c>
      <c r="I26" s="30">
        <v>1558.7999413317689</v>
      </c>
    </row>
    <row r="27" spans="2:9" ht="21.95" customHeight="1" x14ac:dyDescent="0.45">
      <c r="B27" s="22" t="s">
        <v>30</v>
      </c>
      <c r="C27" s="25">
        <v>48</v>
      </c>
      <c r="D27" s="25">
        <v>8</v>
      </c>
      <c r="E27" s="25">
        <v>20</v>
      </c>
      <c r="F27" s="32">
        <v>309</v>
      </c>
      <c r="G27" s="16">
        <v>17</v>
      </c>
      <c r="H27" s="41">
        <f t="shared" ref="H27:H30" si="6">SUM(C27:G27)</f>
        <v>402</v>
      </c>
      <c r="I27" s="41">
        <v>643.46517412935327</v>
      </c>
    </row>
    <row r="28" spans="2:9" ht="21.95" customHeight="1" x14ac:dyDescent="0.45">
      <c r="B28" s="19" t="s">
        <v>31</v>
      </c>
      <c r="C28" s="25">
        <v>91</v>
      </c>
      <c r="D28" s="25">
        <v>15</v>
      </c>
      <c r="E28" s="25">
        <v>33</v>
      </c>
      <c r="F28" s="32">
        <v>417</v>
      </c>
      <c r="G28" s="16">
        <v>1</v>
      </c>
      <c r="H28" s="42">
        <f t="shared" si="6"/>
        <v>557</v>
      </c>
      <c r="I28" s="42">
        <v>2026.9407540394973</v>
      </c>
    </row>
    <row r="29" spans="2:9" ht="21.95" customHeight="1" x14ac:dyDescent="0.45">
      <c r="B29" s="19" t="s">
        <v>32</v>
      </c>
      <c r="C29" s="25">
        <v>34</v>
      </c>
      <c r="D29" s="25">
        <v>9</v>
      </c>
      <c r="E29" s="25">
        <v>15</v>
      </c>
      <c r="F29" s="32">
        <v>204</v>
      </c>
      <c r="G29" s="16">
        <v>0</v>
      </c>
      <c r="H29" s="42">
        <f t="shared" si="6"/>
        <v>262</v>
      </c>
      <c r="I29" s="42">
        <v>3105.4274809160306</v>
      </c>
    </row>
    <row r="30" spans="2:9" ht="21.95" customHeight="1" x14ac:dyDescent="0.45">
      <c r="B30" s="21" t="s">
        <v>33</v>
      </c>
      <c r="C30" s="27">
        <v>92</v>
      </c>
      <c r="D30" s="27">
        <v>26</v>
      </c>
      <c r="E30" s="27">
        <v>46</v>
      </c>
      <c r="F30" s="33">
        <v>655</v>
      </c>
      <c r="G30" s="17">
        <v>6</v>
      </c>
      <c r="H30" s="44">
        <f t="shared" si="6"/>
        <v>825</v>
      </c>
      <c r="I30" s="44">
        <v>917.22545454545457</v>
      </c>
    </row>
    <row r="31" spans="2:9" ht="21.95" customHeight="1" x14ac:dyDescent="0.45">
      <c r="B31" s="22" t="s">
        <v>34</v>
      </c>
      <c r="C31" s="25">
        <v>37</v>
      </c>
      <c r="D31" s="25">
        <v>9</v>
      </c>
      <c r="E31" s="25">
        <v>22</v>
      </c>
      <c r="F31" s="32">
        <v>289</v>
      </c>
      <c r="G31" s="16">
        <v>15</v>
      </c>
      <c r="H31" s="16">
        <f>SUM(C31:G31)</f>
        <v>372</v>
      </c>
      <c r="I31" s="16">
        <v>1712.9650537634409</v>
      </c>
    </row>
    <row r="32" spans="2:9" ht="21.95" customHeight="1" x14ac:dyDescent="0.45">
      <c r="B32" s="19" t="s">
        <v>35</v>
      </c>
      <c r="C32" s="25">
        <v>54</v>
      </c>
      <c r="D32" s="25">
        <v>15</v>
      </c>
      <c r="E32" s="25">
        <v>26</v>
      </c>
      <c r="F32" s="32">
        <v>496</v>
      </c>
      <c r="G32" s="16">
        <v>7</v>
      </c>
      <c r="H32" s="16">
        <f t="shared" ref="H32:H33" si="7">SUM(C32:G32)</f>
        <v>598</v>
      </c>
      <c r="I32" s="16">
        <v>350.24080267558526</v>
      </c>
    </row>
    <row r="33" spans="2:9" ht="21.95" customHeight="1" x14ac:dyDescent="0.45">
      <c r="B33" s="20" t="s">
        <v>36</v>
      </c>
      <c r="C33" s="25">
        <v>42</v>
      </c>
      <c r="D33" s="25">
        <v>10</v>
      </c>
      <c r="E33" s="25">
        <v>23</v>
      </c>
      <c r="F33" s="32">
        <v>311</v>
      </c>
      <c r="G33" s="16">
        <v>7</v>
      </c>
      <c r="H33" s="16">
        <f t="shared" si="7"/>
        <v>393</v>
      </c>
      <c r="I33" s="16">
        <v>714.04834605597966</v>
      </c>
    </row>
    <row r="34" spans="2:9" ht="21.95" customHeight="1" x14ac:dyDescent="0.45">
      <c r="B34" s="8" t="s">
        <v>12</v>
      </c>
      <c r="C34" s="13">
        <f>SUM(C35:C41)</f>
        <v>482</v>
      </c>
      <c r="D34" s="13">
        <f t="shared" ref="D34:G34" si="8">SUM(D35:D41)</f>
        <v>126</v>
      </c>
      <c r="E34" s="13">
        <f t="shared" si="8"/>
        <v>248</v>
      </c>
      <c r="F34" s="13">
        <f t="shared" si="8"/>
        <v>3070</v>
      </c>
      <c r="G34" s="39">
        <f t="shared" si="8"/>
        <v>48</v>
      </c>
      <c r="H34" s="39">
        <f>SUM(C34:G34)</f>
        <v>3974</v>
      </c>
      <c r="I34" s="39">
        <v>1298.8711625566179</v>
      </c>
    </row>
    <row r="35" spans="2:9" ht="21.95" customHeight="1" x14ac:dyDescent="0.45">
      <c r="B35" s="22" t="s">
        <v>37</v>
      </c>
      <c r="C35" s="25">
        <v>98</v>
      </c>
      <c r="D35" s="25">
        <v>16</v>
      </c>
      <c r="E35" s="25">
        <v>51</v>
      </c>
      <c r="F35" s="32">
        <v>663</v>
      </c>
      <c r="G35" s="16">
        <v>8</v>
      </c>
      <c r="H35" s="16">
        <f t="shared" ref="H35:H41" si="9">SUM(C35:G35)</f>
        <v>836</v>
      </c>
      <c r="I35" s="16">
        <v>975.09330143540672</v>
      </c>
    </row>
    <row r="36" spans="2:9" ht="21.95" customHeight="1" x14ac:dyDescent="0.45">
      <c r="B36" s="19" t="s">
        <v>38</v>
      </c>
      <c r="C36" s="25">
        <v>99</v>
      </c>
      <c r="D36" s="25">
        <v>26</v>
      </c>
      <c r="E36" s="25">
        <v>45</v>
      </c>
      <c r="F36" s="32">
        <v>508</v>
      </c>
      <c r="G36" s="16">
        <v>17</v>
      </c>
      <c r="H36" s="16">
        <f t="shared" si="9"/>
        <v>695</v>
      </c>
      <c r="I36" s="16">
        <v>769.19280575539574</v>
      </c>
    </row>
    <row r="37" spans="2:9" ht="21.95" customHeight="1" x14ac:dyDescent="0.45">
      <c r="B37" s="19" t="s">
        <v>39</v>
      </c>
      <c r="C37" s="25">
        <v>68</v>
      </c>
      <c r="D37" s="25">
        <v>12</v>
      </c>
      <c r="E37" s="25">
        <v>29</v>
      </c>
      <c r="F37" s="32">
        <v>462</v>
      </c>
      <c r="G37" s="16">
        <v>4</v>
      </c>
      <c r="H37" s="16">
        <f t="shared" si="9"/>
        <v>575</v>
      </c>
      <c r="I37" s="16">
        <v>833.53043478260872</v>
      </c>
    </row>
    <row r="38" spans="2:9" ht="21.95" customHeight="1" x14ac:dyDescent="0.45">
      <c r="B38" s="19" t="s">
        <v>40</v>
      </c>
      <c r="C38" s="25">
        <v>91</v>
      </c>
      <c r="D38" s="25">
        <v>36</v>
      </c>
      <c r="E38" s="25">
        <v>56</v>
      </c>
      <c r="F38" s="32">
        <v>693</v>
      </c>
      <c r="G38" s="16">
        <v>7</v>
      </c>
      <c r="H38" s="16">
        <f t="shared" si="9"/>
        <v>883</v>
      </c>
      <c r="I38" s="16">
        <v>959.62627406568515</v>
      </c>
    </row>
    <row r="39" spans="2:9" ht="21.95" customHeight="1" x14ac:dyDescent="0.45">
      <c r="B39" s="19" t="s">
        <v>41</v>
      </c>
      <c r="C39" s="25">
        <v>46</v>
      </c>
      <c r="D39" s="25">
        <v>11</v>
      </c>
      <c r="E39" s="25">
        <v>20</v>
      </c>
      <c r="F39" s="32">
        <v>278</v>
      </c>
      <c r="G39" s="16">
        <v>5</v>
      </c>
      <c r="H39" s="16">
        <f t="shared" si="9"/>
        <v>360</v>
      </c>
      <c r="I39" s="16">
        <v>533.7166666666667</v>
      </c>
    </row>
    <row r="40" spans="2:9" ht="21.95" customHeight="1" x14ac:dyDescent="0.45">
      <c r="B40" s="19" t="s">
        <v>42</v>
      </c>
      <c r="C40" s="25">
        <v>53</v>
      </c>
      <c r="D40" s="25">
        <v>13</v>
      </c>
      <c r="E40" s="25">
        <v>26</v>
      </c>
      <c r="F40" s="32">
        <v>242</v>
      </c>
      <c r="G40" s="16">
        <v>1</v>
      </c>
      <c r="H40" s="16">
        <f t="shared" si="9"/>
        <v>335</v>
      </c>
      <c r="I40" s="16">
        <v>1612.1253731343284</v>
      </c>
    </row>
    <row r="41" spans="2:9" ht="21.95" customHeight="1" x14ac:dyDescent="0.45">
      <c r="B41" s="20" t="s">
        <v>43</v>
      </c>
      <c r="C41" s="25">
        <v>27</v>
      </c>
      <c r="D41" s="25">
        <v>12</v>
      </c>
      <c r="E41" s="25">
        <v>21</v>
      </c>
      <c r="F41" s="32">
        <v>224</v>
      </c>
      <c r="G41" s="16">
        <v>6</v>
      </c>
      <c r="H41" s="16">
        <f t="shared" si="9"/>
        <v>290</v>
      </c>
      <c r="I41" s="16">
        <v>2924.1103448275862</v>
      </c>
    </row>
    <row r="42" spans="2:9" ht="21.95" customHeight="1" x14ac:dyDescent="0.45">
      <c r="B42" s="8" t="s">
        <v>9</v>
      </c>
      <c r="C42" s="13">
        <f>SUM(C43:C48)</f>
        <v>325</v>
      </c>
      <c r="D42" s="13">
        <f t="shared" ref="D42:G42" si="10">SUM(D43:D48)</f>
        <v>87</v>
      </c>
      <c r="E42" s="13">
        <f t="shared" si="10"/>
        <v>157</v>
      </c>
      <c r="F42" s="13">
        <f t="shared" si="10"/>
        <v>1719</v>
      </c>
      <c r="G42" s="39">
        <f t="shared" si="10"/>
        <v>11</v>
      </c>
      <c r="H42" s="39">
        <f>SUM(C42:G42)</f>
        <v>2299</v>
      </c>
      <c r="I42" s="39">
        <v>2620.6498477598957</v>
      </c>
    </row>
    <row r="43" spans="2:9" ht="21.95" customHeight="1" x14ac:dyDescent="0.45">
      <c r="B43" s="22" t="s">
        <v>44</v>
      </c>
      <c r="C43" s="25">
        <v>58</v>
      </c>
      <c r="D43" s="25">
        <v>13</v>
      </c>
      <c r="E43" s="25">
        <v>27</v>
      </c>
      <c r="F43" s="32">
        <v>280</v>
      </c>
      <c r="G43" s="16">
        <v>2</v>
      </c>
      <c r="H43" s="16">
        <f t="shared" ref="H43:H48" si="11">SUM(C43:G43)</f>
        <v>380</v>
      </c>
      <c r="I43" s="16">
        <v>3956.7447368421053</v>
      </c>
    </row>
    <row r="44" spans="2:9" ht="21.95" customHeight="1" x14ac:dyDescent="0.45">
      <c r="B44" s="19" t="s">
        <v>45</v>
      </c>
      <c r="C44" s="25">
        <v>52</v>
      </c>
      <c r="D44" s="25">
        <v>14</v>
      </c>
      <c r="E44" s="25">
        <v>20</v>
      </c>
      <c r="F44" s="32">
        <v>323</v>
      </c>
      <c r="G44" s="16">
        <v>4</v>
      </c>
      <c r="H44" s="16">
        <f t="shared" si="11"/>
        <v>413</v>
      </c>
      <c r="I44" s="16">
        <v>532.24939467312345</v>
      </c>
    </row>
    <row r="45" spans="2:9" ht="21.95" customHeight="1" x14ac:dyDescent="0.45">
      <c r="B45" s="19" t="s">
        <v>46</v>
      </c>
      <c r="C45" s="25">
        <v>32</v>
      </c>
      <c r="D45" s="25">
        <v>11</v>
      </c>
      <c r="E45" s="25">
        <v>22</v>
      </c>
      <c r="F45" s="32">
        <v>172</v>
      </c>
      <c r="G45" s="16">
        <v>0</v>
      </c>
      <c r="H45" s="16">
        <f t="shared" si="11"/>
        <v>237</v>
      </c>
      <c r="I45" s="16">
        <v>2062.4050632911394</v>
      </c>
    </row>
    <row r="46" spans="2:9" ht="21.95" customHeight="1" x14ac:dyDescent="0.45">
      <c r="B46" s="20" t="s">
        <v>47</v>
      </c>
      <c r="C46" s="25">
        <v>67</v>
      </c>
      <c r="D46" s="25">
        <v>12</v>
      </c>
      <c r="E46" s="25">
        <v>33</v>
      </c>
      <c r="F46" s="32">
        <v>384</v>
      </c>
      <c r="G46" s="16">
        <v>2</v>
      </c>
      <c r="H46" s="16">
        <f t="shared" si="11"/>
        <v>498</v>
      </c>
      <c r="I46" s="16">
        <v>1427.3313253012047</v>
      </c>
    </row>
    <row r="47" spans="2:9" ht="21.95" customHeight="1" x14ac:dyDescent="0.45">
      <c r="B47" s="18" t="s">
        <v>48</v>
      </c>
      <c r="C47" s="25">
        <v>42</v>
      </c>
      <c r="D47" s="25">
        <v>13</v>
      </c>
      <c r="E47" s="25">
        <v>16</v>
      </c>
      <c r="F47" s="32">
        <v>121</v>
      </c>
      <c r="G47" s="16">
        <v>1</v>
      </c>
      <c r="H47" s="16">
        <f t="shared" si="11"/>
        <v>193</v>
      </c>
      <c r="I47" s="16">
        <v>6740.051813471503</v>
      </c>
    </row>
    <row r="48" spans="2:9" ht="21.95" customHeight="1" x14ac:dyDescent="0.45">
      <c r="B48" s="18" t="s">
        <v>49</v>
      </c>
      <c r="C48" s="25">
        <v>74</v>
      </c>
      <c r="D48" s="25">
        <v>24</v>
      </c>
      <c r="E48" s="25">
        <v>39</v>
      </c>
      <c r="F48" s="32">
        <v>439</v>
      </c>
      <c r="G48" s="16">
        <v>2</v>
      </c>
      <c r="H48" s="16">
        <f t="shared" si="11"/>
        <v>578</v>
      </c>
      <c r="I48" s="16">
        <v>968.23702422145334</v>
      </c>
    </row>
    <row r="49" spans="2:9" ht="21.95" customHeight="1" x14ac:dyDescent="0.45">
      <c r="B49" s="8" t="s">
        <v>2</v>
      </c>
      <c r="C49" s="13">
        <f>SUM(C50:C52)</f>
        <v>258</v>
      </c>
      <c r="D49" s="13">
        <f t="shared" ref="D49:G49" si="12">SUM(D50:D52)</f>
        <v>46</v>
      </c>
      <c r="E49" s="13">
        <f t="shared" si="12"/>
        <v>94</v>
      </c>
      <c r="F49" s="13">
        <f t="shared" si="12"/>
        <v>1335</v>
      </c>
      <c r="G49" s="39">
        <f t="shared" si="12"/>
        <v>34</v>
      </c>
      <c r="H49" s="39">
        <f>SUM(C49:G49)</f>
        <v>1767</v>
      </c>
      <c r="I49" s="39">
        <v>2861.7906055461235</v>
      </c>
    </row>
    <row r="50" spans="2:9" ht="21.95" customHeight="1" x14ac:dyDescent="0.45">
      <c r="B50" s="22" t="s">
        <v>50</v>
      </c>
      <c r="C50" s="25">
        <v>74</v>
      </c>
      <c r="D50" s="25">
        <v>16</v>
      </c>
      <c r="E50" s="25">
        <v>31</v>
      </c>
      <c r="F50" s="32">
        <v>519</v>
      </c>
      <c r="G50" s="16">
        <v>8</v>
      </c>
      <c r="H50" s="16">
        <f t="shared" ref="H50:H52" si="13">SUM(C50:G50)</f>
        <v>648</v>
      </c>
      <c r="I50" s="16">
        <v>1519.9089506172841</v>
      </c>
    </row>
    <row r="51" spans="2:9" ht="21.95" customHeight="1" x14ac:dyDescent="0.45">
      <c r="B51" s="19" t="s">
        <v>51</v>
      </c>
      <c r="C51" s="25">
        <v>68</v>
      </c>
      <c r="D51" s="25">
        <v>18</v>
      </c>
      <c r="E51" s="25">
        <v>25</v>
      </c>
      <c r="F51" s="32">
        <v>263</v>
      </c>
      <c r="G51" s="16">
        <v>26</v>
      </c>
      <c r="H51" s="16">
        <f t="shared" si="13"/>
        <v>400</v>
      </c>
      <c r="I51" s="16">
        <v>4507.2</v>
      </c>
    </row>
    <row r="52" spans="2:9" ht="21.95" customHeight="1" x14ac:dyDescent="0.45">
      <c r="B52" s="21" t="s">
        <v>52</v>
      </c>
      <c r="C52" s="27">
        <v>116</v>
      </c>
      <c r="D52" s="27">
        <v>12</v>
      </c>
      <c r="E52" s="27">
        <v>38</v>
      </c>
      <c r="F52" s="33">
        <v>553</v>
      </c>
      <c r="G52" s="17">
        <v>0</v>
      </c>
      <c r="H52" s="17">
        <f t="shared" si="13"/>
        <v>719</v>
      </c>
      <c r="I52" s="17">
        <v>1338.6272600834493</v>
      </c>
    </row>
    <row r="53" spans="2:9" ht="21.95" customHeight="1" x14ac:dyDescent="0.45">
      <c r="B53" s="8" t="s">
        <v>3</v>
      </c>
      <c r="C53" s="13">
        <f>SUM(C54:C60)</f>
        <v>287</v>
      </c>
      <c r="D53" s="13">
        <f t="shared" ref="D53:G53" si="14">SUM(D54:D60)</f>
        <v>81</v>
      </c>
      <c r="E53" s="13">
        <f t="shared" si="14"/>
        <v>151</v>
      </c>
      <c r="F53" s="13">
        <f t="shared" si="14"/>
        <v>2029</v>
      </c>
      <c r="G53" s="39">
        <f t="shared" si="14"/>
        <v>15</v>
      </c>
      <c r="H53" s="15">
        <f>SUM(C53:G53)</f>
        <v>2563</v>
      </c>
      <c r="I53" s="15">
        <v>2159.5735466250489</v>
      </c>
    </row>
    <row r="54" spans="2:9" ht="21.95" customHeight="1" x14ac:dyDescent="0.45">
      <c r="B54" s="22" t="s">
        <v>53</v>
      </c>
      <c r="C54" s="25">
        <v>44</v>
      </c>
      <c r="D54" s="25">
        <v>16</v>
      </c>
      <c r="E54" s="25">
        <v>29</v>
      </c>
      <c r="F54" s="32">
        <v>374</v>
      </c>
      <c r="G54" s="16">
        <v>2</v>
      </c>
      <c r="H54" s="41">
        <f t="shared" ref="H54:H60" si="15">SUM(C54:G54)</f>
        <v>465</v>
      </c>
      <c r="I54" s="41">
        <v>1541.4666666666667</v>
      </c>
    </row>
    <row r="55" spans="2:9" ht="21.95" customHeight="1" x14ac:dyDescent="0.45">
      <c r="B55" s="19" t="s">
        <v>54</v>
      </c>
      <c r="C55" s="25">
        <v>19</v>
      </c>
      <c r="D55" s="25">
        <v>9</v>
      </c>
      <c r="E55" s="25">
        <v>15</v>
      </c>
      <c r="F55" s="32">
        <v>201</v>
      </c>
      <c r="G55" s="16">
        <v>1</v>
      </c>
      <c r="H55" s="42">
        <f t="shared" si="15"/>
        <v>245</v>
      </c>
      <c r="I55" s="42">
        <v>1725.9551020408164</v>
      </c>
    </row>
    <row r="56" spans="2:9" ht="21.95" customHeight="1" x14ac:dyDescent="0.45">
      <c r="B56" s="19" t="s">
        <v>55</v>
      </c>
      <c r="C56" s="25">
        <v>60</v>
      </c>
      <c r="D56" s="25">
        <v>14</v>
      </c>
      <c r="E56" s="25">
        <v>29</v>
      </c>
      <c r="F56" s="32">
        <v>469</v>
      </c>
      <c r="G56" s="16">
        <v>6</v>
      </c>
      <c r="H56" s="42">
        <f t="shared" si="15"/>
        <v>578</v>
      </c>
      <c r="I56" s="42">
        <v>1104.2387543252596</v>
      </c>
    </row>
    <row r="57" spans="2:9" ht="21.95" customHeight="1" x14ac:dyDescent="0.45">
      <c r="B57" s="19" t="s">
        <v>56</v>
      </c>
      <c r="C57" s="25">
        <v>30</v>
      </c>
      <c r="D57" s="25">
        <v>8</v>
      </c>
      <c r="E57" s="25">
        <v>17</v>
      </c>
      <c r="F57" s="32">
        <v>204</v>
      </c>
      <c r="G57" s="16">
        <v>0</v>
      </c>
      <c r="H57" s="42">
        <f t="shared" si="15"/>
        <v>259</v>
      </c>
      <c r="I57" s="42">
        <v>4439.934362934363</v>
      </c>
    </row>
    <row r="58" spans="2:9" ht="21.95" customHeight="1" x14ac:dyDescent="0.45">
      <c r="B58" s="20" t="s">
        <v>57</v>
      </c>
      <c r="C58" s="25">
        <v>55</v>
      </c>
      <c r="D58" s="25">
        <v>14</v>
      </c>
      <c r="E58" s="25">
        <v>26</v>
      </c>
      <c r="F58" s="32">
        <v>345</v>
      </c>
      <c r="G58" s="16">
        <v>3</v>
      </c>
      <c r="H58" s="42">
        <f t="shared" si="15"/>
        <v>443</v>
      </c>
      <c r="I58" s="42">
        <v>1167.8171557562077</v>
      </c>
    </row>
    <row r="59" spans="2:9" ht="21.95" customHeight="1" x14ac:dyDescent="0.45">
      <c r="B59" s="18" t="s">
        <v>58</v>
      </c>
      <c r="C59" s="25">
        <v>43</v>
      </c>
      <c r="D59" s="25">
        <v>11</v>
      </c>
      <c r="E59" s="25">
        <v>20</v>
      </c>
      <c r="F59" s="32">
        <v>274</v>
      </c>
      <c r="G59" s="16">
        <v>3</v>
      </c>
      <c r="H59" s="42">
        <f t="shared" si="15"/>
        <v>351</v>
      </c>
      <c r="I59" s="42">
        <v>1457</v>
      </c>
    </row>
    <row r="60" spans="2:9" ht="21.95" customHeight="1" x14ac:dyDescent="0.45">
      <c r="B60" s="20" t="s">
        <v>59</v>
      </c>
      <c r="C60" s="25">
        <v>36</v>
      </c>
      <c r="D60" s="25">
        <v>9</v>
      </c>
      <c r="E60" s="25">
        <v>15</v>
      </c>
      <c r="F60" s="32">
        <v>162</v>
      </c>
      <c r="G60" s="16">
        <v>0</v>
      </c>
      <c r="H60" s="44">
        <f t="shared" si="15"/>
        <v>222</v>
      </c>
      <c r="I60" s="44">
        <v>7109.9234234234236</v>
      </c>
    </row>
    <row r="61" spans="2:9" ht="21.95" customHeight="1" x14ac:dyDescent="0.45">
      <c r="B61" s="8" t="s">
        <v>4</v>
      </c>
      <c r="C61" s="13">
        <f>SUM(C62:C65)</f>
        <v>255</v>
      </c>
      <c r="D61" s="13">
        <f t="shared" ref="D61:G61" si="16">SUM(D62:D65)</f>
        <v>53</v>
      </c>
      <c r="E61" s="13">
        <f t="shared" si="16"/>
        <v>112</v>
      </c>
      <c r="F61" s="13">
        <f t="shared" si="16"/>
        <v>1416</v>
      </c>
      <c r="G61" s="39">
        <f t="shared" si="16"/>
        <v>15</v>
      </c>
      <c r="H61" s="15">
        <f>SUM(C61:G61)</f>
        <v>1851</v>
      </c>
      <c r="I61" s="15">
        <v>3654.6185845488926</v>
      </c>
    </row>
    <row r="62" spans="2:9" ht="21.95" customHeight="1" x14ac:dyDescent="0.45">
      <c r="B62" s="18" t="s">
        <v>60</v>
      </c>
      <c r="C62" s="25">
        <v>86</v>
      </c>
      <c r="D62" s="25">
        <v>11</v>
      </c>
      <c r="E62" s="25">
        <v>35</v>
      </c>
      <c r="F62" s="32">
        <v>562</v>
      </c>
      <c r="G62" s="16">
        <v>10</v>
      </c>
      <c r="H62" s="41">
        <f t="shared" ref="H62:H65" si="17">SUM(C62:G62)</f>
        <v>704</v>
      </c>
      <c r="I62" s="41">
        <v>1616.606534090909</v>
      </c>
    </row>
    <row r="63" spans="2:9" ht="21.95" customHeight="1" x14ac:dyDescent="0.45">
      <c r="B63" s="19" t="s">
        <v>61</v>
      </c>
      <c r="C63" s="25">
        <v>79</v>
      </c>
      <c r="D63" s="25">
        <v>11</v>
      </c>
      <c r="E63" s="25">
        <v>31</v>
      </c>
      <c r="F63" s="32">
        <v>407</v>
      </c>
      <c r="G63" s="16">
        <v>0</v>
      </c>
      <c r="H63" s="42">
        <f t="shared" si="17"/>
        <v>528</v>
      </c>
      <c r="I63" s="42">
        <v>4997.513257575758</v>
      </c>
    </row>
    <row r="64" spans="2:9" ht="21.95" customHeight="1" x14ac:dyDescent="0.45">
      <c r="B64" s="19" t="s">
        <v>62</v>
      </c>
      <c r="C64" s="25">
        <v>43</v>
      </c>
      <c r="D64" s="25">
        <v>17</v>
      </c>
      <c r="E64" s="25">
        <v>26</v>
      </c>
      <c r="F64" s="32">
        <v>274</v>
      </c>
      <c r="G64" s="16">
        <v>3</v>
      </c>
      <c r="H64" s="42">
        <f t="shared" si="17"/>
        <v>363</v>
      </c>
      <c r="I64" s="42">
        <v>4384.6611570247933</v>
      </c>
    </row>
    <row r="65" spans="2:9" ht="21.95" customHeight="1" x14ac:dyDescent="0.45">
      <c r="B65" s="20" t="s">
        <v>63</v>
      </c>
      <c r="C65" s="25">
        <v>47</v>
      </c>
      <c r="D65" s="25">
        <v>14</v>
      </c>
      <c r="E65" s="25">
        <v>20</v>
      </c>
      <c r="F65" s="32">
        <v>173</v>
      </c>
      <c r="G65" s="16">
        <v>2</v>
      </c>
      <c r="H65" s="44">
        <f t="shared" si="17"/>
        <v>256</v>
      </c>
      <c r="I65" s="44">
        <v>5454.25390625</v>
      </c>
    </row>
    <row r="66" spans="2:9" ht="21.95" customHeight="1" x14ac:dyDescent="0.45">
      <c r="B66" s="8" t="s">
        <v>15</v>
      </c>
      <c r="C66" s="13">
        <f>SUM(C67:C70)</f>
        <v>261</v>
      </c>
      <c r="D66" s="13">
        <f>SUM(D67:D70)</f>
        <v>62</v>
      </c>
      <c r="E66" s="13">
        <f>SUM(E67:E70)</f>
        <v>124</v>
      </c>
      <c r="F66" s="13">
        <f>SUM(F67:F70)</f>
        <v>1606</v>
      </c>
      <c r="G66" s="39">
        <f>SUM(G67:G70)</f>
        <v>13</v>
      </c>
      <c r="H66" s="15">
        <f>SUM(C66:G66)</f>
        <v>2066</v>
      </c>
      <c r="I66" s="15">
        <v>2227.3286544046468</v>
      </c>
    </row>
    <row r="67" spans="2:9" ht="21.95" customHeight="1" x14ac:dyDescent="0.45">
      <c r="B67" s="22" t="s">
        <v>64</v>
      </c>
      <c r="C67" s="25">
        <v>46</v>
      </c>
      <c r="D67" s="25">
        <v>10</v>
      </c>
      <c r="E67" s="25">
        <v>22</v>
      </c>
      <c r="F67" s="32">
        <v>381</v>
      </c>
      <c r="G67" s="16">
        <v>2</v>
      </c>
      <c r="H67" s="41">
        <f t="shared" ref="H67:H70" si="18">SUM(C67:G67)</f>
        <v>461</v>
      </c>
      <c r="I67" s="41">
        <v>757.62472885032537</v>
      </c>
    </row>
    <row r="68" spans="2:9" ht="21.95" customHeight="1" x14ac:dyDescent="0.45">
      <c r="B68" s="19" t="s">
        <v>65</v>
      </c>
      <c r="C68" s="25">
        <v>52</v>
      </c>
      <c r="D68" s="25">
        <v>14</v>
      </c>
      <c r="E68" s="25">
        <v>29</v>
      </c>
      <c r="F68" s="32">
        <v>350</v>
      </c>
      <c r="G68" s="16">
        <v>3</v>
      </c>
      <c r="H68" s="47">
        <f t="shared" si="18"/>
        <v>448</v>
      </c>
      <c r="I68" s="47">
        <v>1202.7611607142858</v>
      </c>
    </row>
    <row r="69" spans="2:9" ht="21.95" customHeight="1" x14ac:dyDescent="0.45">
      <c r="B69" s="19" t="s">
        <v>66</v>
      </c>
      <c r="C69" s="25">
        <v>38</v>
      </c>
      <c r="D69" s="25">
        <v>6</v>
      </c>
      <c r="E69" s="25">
        <v>21</v>
      </c>
      <c r="F69" s="32">
        <v>330</v>
      </c>
      <c r="G69" s="16">
        <v>6</v>
      </c>
      <c r="H69" s="42">
        <f t="shared" si="18"/>
        <v>401</v>
      </c>
      <c r="I69" s="42">
        <v>941.59850374064843</v>
      </c>
    </row>
    <row r="70" spans="2:9" ht="21.95" customHeight="1" x14ac:dyDescent="0.45">
      <c r="B70" s="20" t="s">
        <v>67</v>
      </c>
      <c r="C70" s="25">
        <v>125</v>
      </c>
      <c r="D70" s="25">
        <v>32</v>
      </c>
      <c r="E70" s="25">
        <v>52</v>
      </c>
      <c r="F70" s="32">
        <v>545</v>
      </c>
      <c r="G70" s="16">
        <v>2</v>
      </c>
      <c r="H70" s="44">
        <f t="shared" si="18"/>
        <v>756</v>
      </c>
      <c r="I70" s="44">
        <v>2466.3280423280421</v>
      </c>
    </row>
    <row r="71" spans="2:9" ht="21.95" customHeight="1" x14ac:dyDescent="0.45">
      <c r="B71" s="8" t="s">
        <v>14</v>
      </c>
      <c r="C71" s="13">
        <f>SUM(C72:C77)</f>
        <v>291</v>
      </c>
      <c r="D71" s="13">
        <f t="shared" ref="D71:G71" si="19">SUM(D72:D77)</f>
        <v>79</v>
      </c>
      <c r="E71" s="13">
        <f t="shared" si="19"/>
        <v>151</v>
      </c>
      <c r="F71" s="13">
        <f t="shared" si="19"/>
        <v>1893</v>
      </c>
      <c r="G71" s="39">
        <f t="shared" si="19"/>
        <v>19</v>
      </c>
      <c r="H71" s="15">
        <f>SUM(C71:G71)</f>
        <v>2433</v>
      </c>
      <c r="I71" s="15">
        <v>1817.593094944513</v>
      </c>
    </row>
    <row r="72" spans="2:9" ht="21.95" customHeight="1" x14ac:dyDescent="0.45">
      <c r="B72" s="22" t="s">
        <v>68</v>
      </c>
      <c r="C72" s="25">
        <v>56</v>
      </c>
      <c r="D72" s="25">
        <v>14</v>
      </c>
      <c r="E72" s="25">
        <v>25</v>
      </c>
      <c r="F72" s="32">
        <v>303</v>
      </c>
      <c r="G72" s="16">
        <v>4</v>
      </c>
      <c r="H72" s="41">
        <f t="shared" ref="H72:H77" si="20">SUM(C72:G72)</f>
        <v>402</v>
      </c>
      <c r="I72" s="41">
        <v>1168.773631840796</v>
      </c>
    </row>
    <row r="73" spans="2:9" ht="21.95" customHeight="1" x14ac:dyDescent="0.45">
      <c r="B73" s="19" t="s">
        <v>69</v>
      </c>
      <c r="C73" s="25">
        <v>52</v>
      </c>
      <c r="D73" s="25">
        <v>10</v>
      </c>
      <c r="E73" s="25">
        <v>31</v>
      </c>
      <c r="F73" s="32">
        <v>440</v>
      </c>
      <c r="G73" s="16">
        <v>8</v>
      </c>
      <c r="H73" s="42">
        <f t="shared" si="20"/>
        <v>541</v>
      </c>
      <c r="I73" s="42">
        <v>935.29390018484287</v>
      </c>
    </row>
    <row r="74" spans="2:9" ht="21.95" customHeight="1" x14ac:dyDescent="0.45">
      <c r="B74" s="19" t="s">
        <v>70</v>
      </c>
      <c r="C74" s="25">
        <v>76</v>
      </c>
      <c r="D74" s="25">
        <v>19</v>
      </c>
      <c r="E74" s="25">
        <v>30</v>
      </c>
      <c r="F74" s="32">
        <v>377</v>
      </c>
      <c r="G74" s="16">
        <v>0</v>
      </c>
      <c r="H74" s="42">
        <f t="shared" si="20"/>
        <v>502</v>
      </c>
      <c r="I74" s="42">
        <v>3099.7509960159364</v>
      </c>
    </row>
    <row r="75" spans="2:9" ht="21.95" customHeight="1" x14ac:dyDescent="0.45">
      <c r="B75" s="19" t="s">
        <v>71</v>
      </c>
      <c r="C75" s="25">
        <v>55</v>
      </c>
      <c r="D75" s="25">
        <v>17</v>
      </c>
      <c r="E75" s="25">
        <v>30</v>
      </c>
      <c r="F75" s="32">
        <v>374</v>
      </c>
      <c r="G75" s="16">
        <v>3</v>
      </c>
      <c r="H75" s="42">
        <f t="shared" si="20"/>
        <v>479</v>
      </c>
      <c r="I75" s="42">
        <v>550.97912317327769</v>
      </c>
    </row>
    <row r="76" spans="2:9" ht="21.95" customHeight="1" x14ac:dyDescent="0.45">
      <c r="B76" s="19" t="s">
        <v>72</v>
      </c>
      <c r="C76" s="25">
        <v>33</v>
      </c>
      <c r="D76" s="25">
        <v>11</v>
      </c>
      <c r="E76" s="25">
        <v>19</v>
      </c>
      <c r="F76" s="32">
        <v>249</v>
      </c>
      <c r="G76" s="16">
        <v>1</v>
      </c>
      <c r="H76" s="42">
        <f t="shared" si="20"/>
        <v>313</v>
      </c>
      <c r="I76" s="42">
        <v>565.4984025559105</v>
      </c>
    </row>
    <row r="77" spans="2:9" ht="21.95" customHeight="1" x14ac:dyDescent="0.45">
      <c r="B77" s="21" t="s">
        <v>73</v>
      </c>
      <c r="C77" s="27">
        <v>19</v>
      </c>
      <c r="D77" s="27">
        <v>8</v>
      </c>
      <c r="E77" s="27">
        <v>16</v>
      </c>
      <c r="F77" s="33">
        <v>150</v>
      </c>
      <c r="G77" s="17">
        <v>3</v>
      </c>
      <c r="H77" s="44">
        <f t="shared" si="20"/>
        <v>196</v>
      </c>
      <c r="I77" s="44">
        <v>5377.2653061224491</v>
      </c>
    </row>
    <row r="78" spans="2:9" ht="21.95" customHeight="1" x14ac:dyDescent="0.45">
      <c r="B78" s="8" t="s">
        <v>5</v>
      </c>
      <c r="C78" s="14">
        <f>SUM(C79:C84)</f>
        <v>399</v>
      </c>
      <c r="D78" s="14">
        <f t="shared" ref="D78:G78" si="21">SUM(D79:D84)</f>
        <v>93</v>
      </c>
      <c r="E78" s="14">
        <f t="shared" si="21"/>
        <v>179</v>
      </c>
      <c r="F78" s="14">
        <f t="shared" si="21"/>
        <v>2753</v>
      </c>
      <c r="G78" s="14">
        <f t="shared" si="21"/>
        <v>22</v>
      </c>
      <c r="H78" s="15">
        <f>SUM(C78:G78)</f>
        <v>3446</v>
      </c>
      <c r="I78" s="15">
        <v>1434.7243180499129</v>
      </c>
    </row>
    <row r="79" spans="2:9" ht="21.95" customHeight="1" x14ac:dyDescent="0.45">
      <c r="B79" s="22" t="s">
        <v>74</v>
      </c>
      <c r="C79" s="25">
        <v>84</v>
      </c>
      <c r="D79" s="25">
        <v>21</v>
      </c>
      <c r="E79" s="32">
        <v>43</v>
      </c>
      <c r="F79" s="32">
        <v>783</v>
      </c>
      <c r="G79" s="16">
        <v>3</v>
      </c>
      <c r="H79" s="41">
        <f t="shared" ref="H79:H84" si="22">SUM(C79:G79)</f>
        <v>934</v>
      </c>
      <c r="I79" s="41">
        <v>854.4946466809422</v>
      </c>
    </row>
    <row r="80" spans="2:9" ht="21.95" customHeight="1" x14ac:dyDescent="0.45">
      <c r="B80" s="19" t="s">
        <v>75</v>
      </c>
      <c r="C80" s="25">
        <v>76</v>
      </c>
      <c r="D80" s="25">
        <v>17</v>
      </c>
      <c r="E80" s="32">
        <v>32</v>
      </c>
      <c r="F80" s="32">
        <v>523</v>
      </c>
      <c r="G80" s="16">
        <v>0</v>
      </c>
      <c r="H80" s="42">
        <f t="shared" si="22"/>
        <v>648</v>
      </c>
      <c r="I80" s="42">
        <v>1099.2438271604938</v>
      </c>
    </row>
    <row r="81" spans="2:9" ht="21.95" customHeight="1" x14ac:dyDescent="0.45">
      <c r="B81" s="19" t="s">
        <v>76</v>
      </c>
      <c r="C81" s="25">
        <v>58</v>
      </c>
      <c r="D81" s="25">
        <v>19</v>
      </c>
      <c r="E81" s="32">
        <v>36</v>
      </c>
      <c r="F81" s="32">
        <v>488</v>
      </c>
      <c r="G81" s="16">
        <v>6</v>
      </c>
      <c r="H81" s="42">
        <f t="shared" si="22"/>
        <v>607</v>
      </c>
      <c r="I81" s="42">
        <v>864.28006589785832</v>
      </c>
    </row>
    <row r="82" spans="2:9" ht="21.95" customHeight="1" x14ac:dyDescent="0.45">
      <c r="B82" s="19" t="s">
        <v>77</v>
      </c>
      <c r="C82" s="25">
        <v>18</v>
      </c>
      <c r="D82" s="25">
        <v>7</v>
      </c>
      <c r="E82" s="32">
        <v>13</v>
      </c>
      <c r="F82" s="32">
        <v>164</v>
      </c>
      <c r="G82" s="16">
        <v>4</v>
      </c>
      <c r="H82" s="42">
        <f t="shared" si="22"/>
        <v>206</v>
      </c>
      <c r="I82" s="42">
        <v>2564.8058252427186</v>
      </c>
    </row>
    <row r="83" spans="2:9" ht="21.95" customHeight="1" x14ac:dyDescent="0.45">
      <c r="B83" s="19" t="s">
        <v>78</v>
      </c>
      <c r="C83" s="25">
        <v>119</v>
      </c>
      <c r="D83" s="25">
        <v>16</v>
      </c>
      <c r="E83" s="32">
        <v>35</v>
      </c>
      <c r="F83" s="32">
        <v>506</v>
      </c>
      <c r="G83" s="16">
        <v>5</v>
      </c>
      <c r="H83" s="42">
        <f t="shared" si="22"/>
        <v>681</v>
      </c>
      <c r="I83" s="42">
        <v>2083.3950073421438</v>
      </c>
    </row>
    <row r="84" spans="2:9" ht="21.95" customHeight="1" x14ac:dyDescent="0.45">
      <c r="B84" s="21" t="s">
        <v>79</v>
      </c>
      <c r="C84" s="27">
        <v>44</v>
      </c>
      <c r="D84" s="27">
        <v>13</v>
      </c>
      <c r="E84" s="33">
        <v>20</v>
      </c>
      <c r="F84" s="33">
        <v>289</v>
      </c>
      <c r="G84" s="17">
        <v>4</v>
      </c>
      <c r="H84" s="44">
        <f t="shared" si="22"/>
        <v>370</v>
      </c>
      <c r="I84" s="44">
        <v>865.23513513513512</v>
      </c>
    </row>
    <row r="85" spans="2:9" ht="21.95" customHeight="1" x14ac:dyDescent="0.45">
      <c r="B85" s="3"/>
    </row>
    <row r="86" spans="2:9" ht="21.95" customHeight="1" x14ac:dyDescent="0.45">
      <c r="B86" s="3"/>
    </row>
    <row r="95" spans="2:9" ht="21.95" customHeight="1" x14ac:dyDescent="0.45">
      <c r="B95" s="4"/>
    </row>
    <row r="96" spans="2:9" ht="21.95" customHeight="1" x14ac:dyDescent="0.45">
      <c r="B96" s="4"/>
    </row>
    <row r="97" spans="2:2" ht="21.95" customHeight="1" x14ac:dyDescent="0.45">
      <c r="B97" s="3"/>
    </row>
    <row r="98" spans="2:2" ht="21.95" customHeight="1" x14ac:dyDescent="0.45">
      <c r="B98" s="3"/>
    </row>
    <row r="99" spans="2:2" ht="21.95" customHeight="1" x14ac:dyDescent="0.45">
      <c r="B99" s="3"/>
    </row>
    <row r="100" spans="2:2" ht="21.95" customHeight="1" x14ac:dyDescent="0.45">
      <c r="B100" s="3"/>
    </row>
    <row r="101" spans="2:2" ht="21.95" customHeight="1" x14ac:dyDescent="0.45">
      <c r="B101" s="3"/>
    </row>
    <row r="102" spans="2:2" ht="21.95" customHeight="1" x14ac:dyDescent="0.45">
      <c r="B102" s="3"/>
    </row>
    <row r="103" spans="2:2" ht="21.95" customHeight="1" x14ac:dyDescent="0.45">
      <c r="B103" s="3"/>
    </row>
    <row r="104" spans="2:2" ht="21.95" customHeight="1" x14ac:dyDescent="0.45">
      <c r="B104" s="3"/>
    </row>
    <row r="105" spans="2:2" ht="21.95" customHeight="1" x14ac:dyDescent="0.45">
      <c r="B105" s="3"/>
    </row>
    <row r="106" spans="2:2" ht="21.95" customHeight="1" x14ac:dyDescent="0.45">
      <c r="B106" s="3"/>
    </row>
    <row r="107" spans="2:2" ht="21.95" customHeight="1" x14ac:dyDescent="0.45">
      <c r="B107" s="3"/>
    </row>
    <row r="108" spans="2:2" ht="21.95" customHeight="1" x14ac:dyDescent="0.45">
      <c r="B108" s="3"/>
    </row>
  </sheetData>
  <pageMargins left="0.94488188976377963" right="0.55118110236220474" top="0.78740157480314965" bottom="0.78740157480314965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ต.24-ปี61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2019-08-07T06:25:21Z</dcterms:modified>
</cp:coreProperties>
</file>