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924.13197\"/>
    </mc:Choice>
  </mc:AlternateContent>
  <bookViews>
    <workbookView xWindow="495" yWindow="90" windowWidth="9900" windowHeight="7485" tabRatio="847"/>
  </bookViews>
  <sheets>
    <sheet name="ต.25-ปี61" sheetId="108" r:id="rId1"/>
  </sheets>
  <calcPr calcId="152511"/>
</workbook>
</file>

<file path=xl/calcChain.xml><?xml version="1.0" encoding="utf-8"?>
<calcChain xmlns="http://schemas.openxmlformats.org/spreadsheetml/2006/main">
  <c r="H89" i="108" l="1"/>
  <c r="H72" i="108"/>
  <c r="H73" i="108"/>
  <c r="H74" i="108"/>
  <c r="H75" i="108"/>
  <c r="H76" i="108"/>
  <c r="H77" i="108"/>
  <c r="H78" i="108"/>
  <c r="H79" i="108"/>
  <c r="H80" i="108"/>
  <c r="H81" i="108"/>
  <c r="H82" i="108"/>
  <c r="H83" i="108"/>
  <c r="H84" i="108"/>
  <c r="H85" i="108"/>
  <c r="H86" i="108"/>
  <c r="H87" i="108"/>
  <c r="H88" i="108"/>
  <c r="H71" i="108"/>
  <c r="H70" i="108"/>
  <c r="H59" i="108"/>
  <c r="H60" i="108"/>
  <c r="H61" i="108"/>
  <c r="H62" i="108"/>
  <c r="H63" i="108"/>
  <c r="H64" i="108"/>
  <c r="H65" i="108"/>
  <c r="H66" i="108"/>
  <c r="H67" i="108"/>
  <c r="H68" i="108"/>
  <c r="H69" i="108"/>
  <c r="H58" i="108"/>
  <c r="H57" i="108"/>
  <c r="H50" i="108"/>
  <c r="H51" i="108"/>
  <c r="H52" i="108"/>
  <c r="H53" i="108"/>
  <c r="H54" i="108"/>
  <c r="H55" i="108"/>
  <c r="H56" i="108"/>
  <c r="H49" i="108"/>
  <c r="H48" i="108"/>
  <c r="H42" i="108"/>
  <c r="H43" i="108"/>
  <c r="H44" i="108"/>
  <c r="H45" i="108"/>
  <c r="H46" i="108"/>
  <c r="H47" i="108"/>
  <c r="H41" i="108"/>
  <c r="H40" i="108"/>
  <c r="H33" i="108"/>
  <c r="H34" i="108"/>
  <c r="H35" i="108"/>
  <c r="H36" i="108"/>
  <c r="H37" i="108"/>
  <c r="H38" i="108"/>
  <c r="H39" i="108"/>
  <c r="H32" i="108"/>
  <c r="H31" i="108"/>
  <c r="H10" i="108"/>
  <c r="H11" i="108"/>
  <c r="H12" i="108"/>
  <c r="H13" i="108"/>
  <c r="H14" i="108"/>
  <c r="H15" i="108"/>
  <c r="H16" i="108"/>
  <c r="H17" i="108"/>
  <c r="H18" i="108"/>
  <c r="H19" i="108"/>
  <c r="H20" i="108"/>
  <c r="H21" i="108"/>
  <c r="H22" i="108"/>
  <c r="H23" i="108"/>
  <c r="H24" i="108"/>
  <c r="H25" i="108"/>
  <c r="H26" i="108"/>
  <c r="H27" i="108"/>
  <c r="H28" i="108"/>
  <c r="H29" i="108"/>
  <c r="H30" i="108"/>
  <c r="D9" i="108"/>
  <c r="E9" i="108"/>
  <c r="F9" i="108"/>
  <c r="G9" i="108"/>
  <c r="C9" i="108"/>
  <c r="H9" i="108" l="1"/>
</calcChain>
</file>

<file path=xl/sharedStrings.xml><?xml version="1.0" encoding="utf-8"?>
<sst xmlns="http://schemas.openxmlformats.org/spreadsheetml/2006/main" count="116" uniqueCount="114">
  <si>
    <t>จังหวัด</t>
  </si>
  <si>
    <t>Province</t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</si>
  <si>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</si>
  <si>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</si>
  <si>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</si>
  <si>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เครือข่ายที่12Network Health12</t>
  </si>
  <si>
    <t>เครือข่ายที่ 2 Network Health2</t>
  </si>
  <si>
    <t>เครือข่ายที่ 3 Network Health3</t>
  </si>
  <si>
    <t>เครือข่ายที่ 4 Network Health4</t>
  </si>
  <si>
    <t>เครือข่ายที่ 6 Network Health6</t>
  </si>
  <si>
    <t>รวม</t>
  </si>
  <si>
    <t>เครือข่ายที่ 1  Network Health1</t>
  </si>
  <si>
    <t>เครือข่ายที่ 5  Network Health5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</si>
  <si>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</si>
  <si>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เครือข่ายที่11Network Health11</t>
  </si>
  <si>
    <t>เครือข่ายที่10Network Health10</t>
  </si>
  <si>
    <t>พยาบาล</t>
  </si>
  <si>
    <t>เชียงราย  Chiang Rai</t>
  </si>
  <si>
    <t>เชียงใหม่  Chaing Mai</t>
  </si>
  <si>
    <t>น่าน  Nan</t>
  </si>
  <si>
    <t>พะเยา  Phayao</t>
  </si>
  <si>
    <t>แพร่  Phrae</t>
  </si>
  <si>
    <t>แม่ฮ่องสอน  Mae Hong Son</t>
  </si>
  <si>
    <t>ลำปาง  Lampang</t>
  </si>
  <si>
    <t>ลำพูน  Lamphun</t>
  </si>
  <si>
    <t>ตาก  Tak</t>
  </si>
  <si>
    <t>พิษณุโลก  Phitsanulok</t>
  </si>
  <si>
    <t>เพชรบูรณ์  Phetchabun</t>
  </si>
  <si>
    <t>สุโขทัย  Sukhothai</t>
  </si>
  <si>
    <t>อุตรดิตถ์  Uttaradit</t>
  </si>
  <si>
    <t>กำแพงเพชร  Kamphaeng Phet</t>
  </si>
  <si>
    <t>ชัยนาท  Chai Nat</t>
  </si>
  <si>
    <t>นครสวรรค์  Nakhon Sawan</t>
  </si>
  <si>
    <t>พิจิตร  Phichit</t>
  </si>
  <si>
    <t>อุทัยธานี  Uthai Thani</t>
  </si>
  <si>
    <t>นครนายก  Nakhon Nayok</t>
  </si>
  <si>
    <t>นนทบุรี  Nonthaburi</t>
  </si>
  <si>
    <t>ปทุมธานี  Pathum Thani</t>
  </si>
  <si>
    <t>พระนครศรีอยุธยา  Ayutthaya</t>
  </si>
  <si>
    <t>ลพบุรี  Lop Buri</t>
  </si>
  <si>
    <t>สระบุรี  Saraburi</t>
  </si>
  <si>
    <t>สิงห์บุรี  Sing Buri</t>
  </si>
  <si>
    <t>อ่างทอง  Ang Thong</t>
  </si>
  <si>
    <t>กาญจนบุรี  Kanchanaburi</t>
  </si>
  <si>
    <t>นครปฐม  Nakhon Pathom</t>
  </si>
  <si>
    <t>ประจวบคีรีขันธ์  Prachuap Khiri Khan</t>
  </si>
  <si>
    <t>เพชรบุรี  Phetchaburi</t>
  </si>
  <si>
    <t>ราชบุรี  Ratchaburi</t>
  </si>
  <si>
    <t>สมุทรสงคราม  Samut Songhkhram</t>
  </si>
  <si>
    <t>สุพรรณบุรี  Suphan Buri</t>
  </si>
  <si>
    <t>จันทบุรี  Chanthaburi</t>
  </si>
  <si>
    <t>ฉะเชิงเทรา  Chachoengsao</t>
  </si>
  <si>
    <t>ชลบุรี  Chon Buri</t>
  </si>
  <si>
    <t>ตราด  Trat</t>
  </si>
  <si>
    <t>ปราจีนบุรี  Prachin Buri</t>
  </si>
  <si>
    <t>ระยอง  Rayong</t>
  </si>
  <si>
    <t>สมุทรปราการ  Samut Prokan</t>
  </si>
  <si>
    <t>สระแก้ว  Sa Kaeo</t>
  </si>
  <si>
    <t>กาฬสินธุ์  Kalasin</t>
  </si>
  <si>
    <t>ขอนแก่น  Khon Kaen</t>
  </si>
  <si>
    <t>มหาสารคาม  Maha Sarakham</t>
  </si>
  <si>
    <t>ร้อยเอ็ด  Roi Et</t>
  </si>
  <si>
    <t>นครพนม  NaKhon Phanom</t>
  </si>
  <si>
    <t>บึงกาฬ  BungKran</t>
  </si>
  <si>
    <t>เลย  Loei</t>
  </si>
  <si>
    <t>สกลนคร  Sakon Nakhon</t>
  </si>
  <si>
    <t>หนองคาย  Nong Khai</t>
  </si>
  <si>
    <t>หนองบัวลำภู  Nong Bua Lamphu</t>
  </si>
  <si>
    <t>อุดรธานี  Udon Thani</t>
  </si>
  <si>
    <t>ชัยภูมิ  CHaiyaphum</t>
  </si>
  <si>
    <t>นครราชสีมา  Nakhon Ratchasima</t>
  </si>
  <si>
    <t>บุรีรัมย์  Buri Ram</t>
  </si>
  <si>
    <t>สุรินทร์  Surin</t>
  </si>
  <si>
    <t>มุกดาหาร  Mukdahan</t>
  </si>
  <si>
    <t>ยโสธร  Yasothon</t>
  </si>
  <si>
    <t>ศรีสะเกษ  Si Sa Ket</t>
  </si>
  <si>
    <t>อำนาจเจริญ  Amnuat Charoen</t>
  </si>
  <si>
    <t>อุบลราชธานี  Ubon Ratchathani</t>
  </si>
  <si>
    <t>กระบี่  Krabi</t>
  </si>
  <si>
    <t>ชุมพร  Chumphon</t>
  </si>
  <si>
    <t>นครศรีธรรมราช  Nakhon Si Thammarat</t>
  </si>
  <si>
    <t>พังงา  Phang Nga</t>
  </si>
  <si>
    <t>ภูเก็ต  Phuket</t>
  </si>
  <si>
    <t>ระนอง  Ranong</t>
  </si>
  <si>
    <t>สุราษฎร์ธานี  Surat Thani</t>
  </si>
  <si>
    <t>ตรัง  Trang</t>
  </si>
  <si>
    <t>นราธิวาส  Narathiwat</t>
  </si>
  <si>
    <t>ปัตตานี  Pattani</t>
  </si>
  <si>
    <t>พัทลุง  Phatthalung</t>
  </si>
  <si>
    <t>ยะลา  Yala</t>
  </si>
  <si>
    <t>สงขลา  SongKhla</t>
  </si>
  <si>
    <t>สตูล  Satun</t>
  </si>
  <si>
    <t>นายแพทย์</t>
  </si>
  <si>
    <t>ทันตแพทย์</t>
  </si>
  <si>
    <t>เภสัชกร</t>
  </si>
  <si>
    <t>Doctors</t>
  </si>
  <si>
    <t>Dentists</t>
  </si>
  <si>
    <t>Pharma</t>
  </si>
  <si>
    <t>วิชาชีพ</t>
  </si>
  <si>
    <t>เทคนิค</t>
  </si>
  <si>
    <t>Tatal</t>
  </si>
  <si>
    <t>ทางการแพทย์</t>
  </si>
  <si>
    <t>cists</t>
  </si>
  <si>
    <t>Pro</t>
  </si>
  <si>
    <t>Technical</t>
  </si>
  <si>
    <t>fessional</t>
  </si>
  <si>
    <t>Nurses</t>
  </si>
  <si>
    <t>สัดส่วนประชากร</t>
  </si>
  <si>
    <t>ต่อบุคลากร</t>
  </si>
  <si>
    <t xml:space="preserve">Ratio of  Population </t>
  </si>
  <si>
    <t xml:space="preserve">to Healthl </t>
  </si>
  <si>
    <t>Personne</t>
  </si>
  <si>
    <t>ตาราง 25 จำนวนบุคลากรทางการแพทย์ของ รพช. รายเขตพื้นที่เครือข่ายบริการจังหวัด ปี 2561</t>
  </si>
  <si>
    <t>Table 25 Number of Health Personnel in Community Hospitals, by Network Health Service Province,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</si>
</sst>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0"/>
      <name val="Arial"/>
      <charset val="22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0" tint="-0.14996795556505021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/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/>
      <right style="thin">
        <color theme="5"/>
      </right>
      <top/>
      <bottom style="thin">
        <color theme="0" tint="-0.14996795556505021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5"/>
      </right>
      <top style="thin">
        <color theme="0" tint="-0.14996795556505021"/>
      </top>
      <bottom/>
      <diagonal/>
    </border>
    <border>
      <left/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 style="thin">
        <color theme="5"/>
      </left>
      <right/>
      <top/>
      <bottom style="thin">
        <color theme="0" tint="-0.14996795556505021"/>
      </bottom>
      <diagonal/>
    </border>
    <border>
      <left style="thin">
        <color theme="5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5"/>
      </left>
      <right/>
      <top style="thin">
        <color theme="0" tint="-0.14996795556505021"/>
      </top>
      <bottom/>
      <diagonal/>
    </border>
    <border>
      <left style="thin">
        <color theme="5"/>
      </left>
      <right/>
      <top style="thin">
        <color theme="0" tint="-0.14996795556505021"/>
      </top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30">
    <xf numFmtId="0" fontId="0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</cellStyleXfs>
  <cellXfs count="66">
    <xf numFmtId="0" fontId="0" fillId="0" borderId="0" xfId="0"/>
    <xf numFmtId="0" fontId="4" fillId="0" borderId="0" xfId="5" applyFont="1" applyBorder="1"/>
    <xf numFmtId="0" fontId="3" fillId="0" borderId="0" xfId="5" applyFont="1"/>
    <xf numFmtId="0" fontId="4" fillId="0" borderId="0" xfId="5" applyFont="1"/>
    <xf numFmtId="0" fontId="4" fillId="0" borderId="0" xfId="5" applyFont="1" applyFill="1" applyBorder="1"/>
    <xf numFmtId="0" fontId="4" fillId="0" borderId="0" xfId="5" applyFont="1" applyFill="1" applyBorder="1" applyAlignment="1">
      <alignment horizontal="center"/>
    </xf>
    <xf numFmtId="164" fontId="4" fillId="4" borderId="7" xfId="2" applyNumberFormat="1" applyFont="1" applyFill="1" applyBorder="1" applyAlignment="1">
      <alignment horizontal="center"/>
    </xf>
    <xf numFmtId="164" fontId="4" fillId="4" borderId="5" xfId="2" applyNumberFormat="1" applyFont="1" applyFill="1" applyBorder="1" applyAlignment="1">
      <alignment horizontal="center"/>
    </xf>
    <xf numFmtId="164" fontId="4" fillId="4" borderId="10" xfId="2" applyNumberFormat="1" applyFont="1" applyFill="1" applyBorder="1" applyAlignment="1">
      <alignment horizontal="center"/>
    </xf>
    <xf numFmtId="0" fontId="3" fillId="3" borderId="1" xfId="5" applyFont="1" applyFill="1" applyBorder="1"/>
    <xf numFmtId="0" fontId="4" fillId="4" borderId="7" xfId="5" applyFont="1" applyFill="1" applyBorder="1" applyAlignment="1">
      <alignment horizontal="center"/>
    </xf>
    <xf numFmtId="0" fontId="4" fillId="4" borderId="10" xfId="5" applyFont="1" applyFill="1" applyBorder="1" applyAlignment="1">
      <alignment horizontal="center"/>
    </xf>
    <xf numFmtId="0" fontId="4" fillId="4" borderId="5" xfId="5" applyFont="1" applyFill="1" applyBorder="1" applyAlignment="1">
      <alignment horizontal="center"/>
    </xf>
    <xf numFmtId="0" fontId="4" fillId="4" borderId="7" xfId="5" applyFont="1" applyFill="1" applyBorder="1"/>
    <xf numFmtId="3" fontId="6" fillId="3" borderId="1" xfId="5" applyNumberFormat="1" applyFont="1" applyFill="1" applyBorder="1" applyAlignment="1">
      <alignment horizontal="center"/>
    </xf>
    <xf numFmtId="3" fontId="6" fillId="3" borderId="3" xfId="5" applyNumberFormat="1" applyFont="1" applyFill="1" applyBorder="1" applyAlignment="1">
      <alignment horizontal="center"/>
    </xf>
    <xf numFmtId="3" fontId="6" fillId="3" borderId="2" xfId="5" applyNumberFormat="1" applyFont="1" applyFill="1" applyBorder="1" applyAlignment="1">
      <alignment horizontal="center"/>
    </xf>
    <xf numFmtId="0" fontId="3" fillId="4" borderId="6" xfId="5" applyFont="1" applyFill="1" applyBorder="1" applyAlignment="1">
      <alignment horizontal="center"/>
    </xf>
    <xf numFmtId="3" fontId="3" fillId="3" borderId="2" xfId="2" applyNumberFormat="1" applyFont="1" applyFill="1" applyBorder="1" applyAlignment="1">
      <alignment horizontal="center"/>
    </xf>
    <xf numFmtId="3" fontId="4" fillId="2" borderId="10" xfId="2" applyNumberFormat="1" applyFont="1" applyFill="1" applyBorder="1" applyAlignment="1">
      <alignment horizontal="center"/>
    </xf>
    <xf numFmtId="164" fontId="3" fillId="4" borderId="6" xfId="2" applyNumberFormat="1" applyFont="1" applyFill="1" applyBorder="1" applyAlignment="1">
      <alignment horizontal="center"/>
    </xf>
    <xf numFmtId="3" fontId="6" fillId="3" borderId="11" xfId="5" applyNumberFormat="1" applyFont="1" applyFill="1" applyBorder="1" applyAlignment="1">
      <alignment horizontal="center"/>
    </xf>
    <xf numFmtId="164" fontId="3" fillId="4" borderId="9" xfId="2" applyNumberFormat="1" applyFont="1" applyFill="1" applyBorder="1" applyAlignment="1">
      <alignment horizontal="center"/>
    </xf>
    <xf numFmtId="0" fontId="3" fillId="4" borderId="10" xfId="5" applyFont="1" applyFill="1" applyBorder="1" applyAlignment="1">
      <alignment horizontal="center"/>
    </xf>
    <xf numFmtId="3" fontId="6" fillId="3" borderId="13" xfId="5" applyNumberFormat="1" applyFont="1" applyFill="1" applyBorder="1" applyAlignment="1">
      <alignment horizontal="center"/>
    </xf>
    <xf numFmtId="164" fontId="3" fillId="4" borderId="8" xfId="2" applyNumberFormat="1" applyFont="1" applyFill="1" applyBorder="1" applyAlignment="1">
      <alignment horizontal="center"/>
    </xf>
    <xf numFmtId="3" fontId="6" fillId="3" borderId="12" xfId="5" applyNumberFormat="1" applyFont="1" applyFill="1" applyBorder="1" applyAlignment="1">
      <alignment horizontal="center"/>
    </xf>
    <xf numFmtId="0" fontId="3" fillId="4" borderId="5" xfId="5" applyFont="1" applyFill="1" applyBorder="1" applyAlignment="1">
      <alignment horizontal="center"/>
    </xf>
    <xf numFmtId="0" fontId="4" fillId="2" borderId="22" xfId="5" applyFont="1" applyFill="1" applyBorder="1"/>
    <xf numFmtId="0" fontId="4" fillId="2" borderId="24" xfId="5" applyFont="1" applyFill="1" applyBorder="1"/>
    <xf numFmtId="0" fontId="3" fillId="3" borderId="11" xfId="5" applyFont="1" applyFill="1" applyBorder="1"/>
    <xf numFmtId="3" fontId="4" fillId="2" borderId="10" xfId="5" applyNumberFormat="1" applyFont="1" applyFill="1" applyBorder="1" applyAlignment="1">
      <alignment horizontal="center"/>
    </xf>
    <xf numFmtId="0" fontId="4" fillId="4" borderId="5" xfId="5" applyFont="1" applyFill="1" applyBorder="1"/>
    <xf numFmtId="0" fontId="4" fillId="2" borderId="23" xfId="5" applyFont="1" applyFill="1" applyBorder="1"/>
    <xf numFmtId="0" fontId="4" fillId="2" borderId="25" xfId="5" applyFont="1" applyFill="1" applyBorder="1"/>
    <xf numFmtId="3" fontId="5" fillId="0" borderId="23" xfId="5" applyNumberFormat="1" applyFont="1" applyBorder="1" applyAlignment="1">
      <alignment horizontal="center"/>
    </xf>
    <xf numFmtId="3" fontId="5" fillId="0" borderId="25" xfId="5" applyNumberFormat="1" applyFont="1" applyBorder="1" applyAlignment="1">
      <alignment horizontal="center"/>
    </xf>
    <xf numFmtId="3" fontId="5" fillId="0" borderId="19" xfId="5" applyNumberFormat="1" applyFont="1" applyBorder="1" applyAlignment="1">
      <alignment horizontal="center"/>
    </xf>
    <xf numFmtId="3" fontId="5" fillId="0" borderId="21" xfId="5" applyNumberFormat="1" applyFont="1" applyBorder="1" applyAlignment="1">
      <alignment horizontal="center"/>
    </xf>
    <xf numFmtId="3" fontId="5" fillId="0" borderId="15" xfId="5" applyNumberFormat="1" applyFont="1" applyBorder="1" applyAlignment="1">
      <alignment horizontal="center"/>
    </xf>
    <xf numFmtId="3" fontId="5" fillId="0" borderId="17" xfId="5" applyNumberFormat="1" applyFont="1" applyBorder="1" applyAlignment="1">
      <alignment horizontal="center"/>
    </xf>
    <xf numFmtId="3" fontId="5" fillId="0" borderId="24" xfId="5" applyNumberFormat="1" applyFont="1" applyBorder="1" applyAlignment="1">
      <alignment horizontal="center"/>
    </xf>
    <xf numFmtId="3" fontId="5" fillId="0" borderId="16" xfId="5" applyNumberFormat="1" applyFont="1" applyBorder="1" applyAlignment="1">
      <alignment horizontal="center"/>
    </xf>
    <xf numFmtId="3" fontId="5" fillId="0" borderId="20" xfId="5" applyNumberFormat="1" applyFont="1" applyBorder="1" applyAlignment="1">
      <alignment horizontal="center"/>
    </xf>
    <xf numFmtId="3" fontId="5" fillId="0" borderId="22" xfId="5" applyNumberFormat="1" applyFont="1" applyBorder="1" applyAlignment="1">
      <alignment horizontal="center"/>
    </xf>
    <xf numFmtId="3" fontId="5" fillId="0" borderId="14" xfId="5" applyNumberFormat="1" applyFont="1" applyBorder="1" applyAlignment="1">
      <alignment horizontal="center"/>
    </xf>
    <xf numFmtId="3" fontId="5" fillId="0" borderId="18" xfId="5" applyNumberFormat="1" applyFont="1" applyBorder="1" applyAlignment="1">
      <alignment horizontal="center"/>
    </xf>
    <xf numFmtId="3" fontId="4" fillId="2" borderId="18" xfId="5" applyNumberFormat="1" applyFont="1" applyFill="1" applyBorder="1" applyAlignment="1">
      <alignment horizontal="center"/>
    </xf>
    <xf numFmtId="3" fontId="6" fillId="3" borderId="2" xfId="26" applyNumberFormat="1" applyFont="1" applyFill="1" applyBorder="1" applyAlignment="1">
      <alignment horizontal="center" wrapText="1"/>
    </xf>
    <xf numFmtId="3" fontId="6" fillId="3" borderId="2" xfId="2" applyNumberFormat="1" applyFont="1" applyFill="1" applyBorder="1" applyAlignment="1">
      <alignment horizontal="center" wrapText="1"/>
    </xf>
    <xf numFmtId="3" fontId="4" fillId="2" borderId="18" xfId="2" applyNumberFormat="1" applyFont="1" applyFill="1" applyBorder="1" applyAlignment="1">
      <alignment horizontal="center"/>
    </xf>
    <xf numFmtId="164" fontId="6" fillId="3" borderId="2" xfId="2" applyNumberFormat="1" applyFont="1" applyFill="1" applyBorder="1" applyAlignment="1">
      <alignment horizontal="center" vertical="center" wrapText="1"/>
    </xf>
    <xf numFmtId="49" fontId="4" fillId="2" borderId="18" xfId="2" applyNumberFormat="1" applyFont="1" applyFill="1" applyBorder="1" applyAlignment="1">
      <alignment horizontal="center"/>
    </xf>
    <xf numFmtId="49" fontId="4" fillId="2" borderId="19" xfId="2" applyNumberFormat="1" applyFont="1" applyFill="1" applyBorder="1" applyAlignment="1">
      <alignment horizontal="center"/>
    </xf>
    <xf numFmtId="49" fontId="4" fillId="2" borderId="21" xfId="2" applyNumberFormat="1" applyFont="1" applyFill="1" applyBorder="1" applyAlignment="1">
      <alignment horizontal="center"/>
    </xf>
    <xf numFmtId="3" fontId="6" fillId="3" borderId="26" xfId="5" applyNumberFormat="1" applyFont="1" applyFill="1" applyBorder="1" applyAlignment="1">
      <alignment horizontal="center"/>
    </xf>
    <xf numFmtId="3" fontId="3" fillId="0" borderId="13" xfId="2" applyNumberFormat="1" applyFont="1" applyFill="1" applyBorder="1" applyAlignment="1">
      <alignment horizontal="center"/>
    </xf>
    <xf numFmtId="3" fontId="3" fillId="0" borderId="8" xfId="2" applyNumberFormat="1" applyFont="1" applyFill="1" applyBorder="1" applyAlignment="1">
      <alignment horizontal="center"/>
    </xf>
    <xf numFmtId="3" fontId="3" fillId="0" borderId="5" xfId="2" applyNumberFormat="1" applyFont="1" applyFill="1" applyBorder="1" applyAlignment="1">
      <alignment horizontal="center"/>
    </xf>
    <xf numFmtId="3" fontId="4" fillId="2" borderId="27" xfId="5" applyNumberFormat="1" applyFont="1" applyFill="1" applyBorder="1" applyAlignment="1">
      <alignment horizontal="center"/>
    </xf>
    <xf numFmtId="3" fontId="6" fillId="3" borderId="4" xfId="5" applyNumberFormat="1" applyFont="1" applyFill="1" applyBorder="1" applyAlignment="1">
      <alignment horizontal="center"/>
    </xf>
    <xf numFmtId="3" fontId="4" fillId="3" borderId="28" xfId="5" applyNumberFormat="1" applyFont="1" applyFill="1" applyBorder="1" applyAlignment="1">
      <alignment horizontal="center"/>
    </xf>
    <xf numFmtId="3" fontId="4" fillId="3" borderId="28" xfId="2" applyNumberFormat="1" applyFont="1" applyFill="1" applyBorder="1" applyAlignment="1">
      <alignment horizontal="center"/>
    </xf>
    <xf numFmtId="3" fontId="4" fillId="2" borderId="27" xfId="2" applyNumberFormat="1" applyFont="1" applyFill="1" applyBorder="1" applyAlignment="1">
      <alignment horizontal="center"/>
    </xf>
    <xf numFmtId="3" fontId="4" fillId="0" borderId="0" xfId="5" applyNumberFormat="1" applyFont="1"/>
    <xf numFmtId="164" fontId="3" fillId="4" borderId="10" xfId="2" applyNumberFormat="1" applyFont="1" applyFill="1" applyBorder="1" applyAlignment="1">
      <alignment horizontal="center"/>
    </xf>
  </cellXfs>
  <cellStyles count="30"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Normal_รพช" xfId="26"/>
    <cellStyle name="เครื่องหมายจุลภาค 2" xfId="27"/>
    <cellStyle name="ปกติ 2" xfId="28"/>
    <cellStyle name="ปกติ_10.สาขาเวชศาสตร์ป้องกันปี55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0"/>
  <sheetViews>
    <sheetView tabSelected="1" zoomScale="90" zoomScaleNormal="90" workbookViewId="0">
      <selection activeCell="P12" sqref="P12"/>
    </sheetView>
  </sheetViews>
  <sheetFormatPr defaultRowHeight="23.1" customHeight="1" x14ac:dyDescent="0.45"/>
  <cols>
    <col min="1" max="1" width="9.140625" style="3"/>
    <col min="2" max="2" width="29.85546875" style="3" customWidth="1"/>
    <col min="3" max="3" width="8.28515625" style="3" customWidth="1"/>
    <col min="4" max="4" width="9" style="3" customWidth="1"/>
    <col min="5" max="5" width="7.140625" style="3" customWidth="1"/>
    <col min="6" max="6" width="7.7109375" style="3" customWidth="1"/>
    <col min="7" max="7" width="8.7109375" style="3" customWidth="1"/>
    <col min="8" max="8" width="6.5703125" style="3" customWidth="1"/>
    <col min="9" max="9" width="17.5703125" style="3" bestFit="1" customWidth="1"/>
    <col min="10" max="16384" width="9.140625" style="3"/>
  </cols>
  <sheetData>
    <row r="1" spans="2:9" ht="23.1" customHeight="1" x14ac:dyDescent="0.45">
      <c r="B1" s="2" t="s">
        <v>112</v>
      </c>
    </row>
    <row r="2" spans="2:9" ht="23.1" customHeight="1" x14ac:dyDescent="0.45">
      <c r="B2" s="2" t="s">
        <v>113</v>
      </c>
      <c r="C2" s="1"/>
      <c r="D2" s="1"/>
      <c r="E2" s="1"/>
      <c r="F2" s="1"/>
      <c r="G2" s="1"/>
      <c r="H2" s="1"/>
    </row>
    <row r="3" spans="2:9" ht="23.1" customHeight="1" x14ac:dyDescent="0.45">
      <c r="B3" s="17" t="s">
        <v>0</v>
      </c>
      <c r="C3" s="20" t="s">
        <v>92</v>
      </c>
      <c r="D3" s="20" t="s">
        <v>93</v>
      </c>
      <c r="E3" s="25" t="s">
        <v>94</v>
      </c>
      <c r="F3" s="25" t="s">
        <v>16</v>
      </c>
      <c r="G3" s="22" t="s">
        <v>16</v>
      </c>
      <c r="H3" s="22" t="s">
        <v>10</v>
      </c>
      <c r="I3" s="22" t="s">
        <v>107</v>
      </c>
    </row>
    <row r="4" spans="2:9" ht="23.1" customHeight="1" x14ac:dyDescent="0.45">
      <c r="B4" s="10" t="s">
        <v>1</v>
      </c>
      <c r="C4" s="6" t="s">
        <v>95</v>
      </c>
      <c r="D4" s="6" t="s">
        <v>96</v>
      </c>
      <c r="E4" s="7" t="s">
        <v>97</v>
      </c>
      <c r="F4" s="27" t="s">
        <v>98</v>
      </c>
      <c r="G4" s="23" t="s">
        <v>99</v>
      </c>
      <c r="H4" s="8" t="s">
        <v>100</v>
      </c>
      <c r="I4" s="65" t="s">
        <v>108</v>
      </c>
    </row>
    <row r="5" spans="2:9" ht="23.1" customHeight="1" x14ac:dyDescent="0.45">
      <c r="B5" s="13"/>
      <c r="C5" s="6"/>
      <c r="D5" s="6"/>
      <c r="E5" s="7" t="s">
        <v>102</v>
      </c>
      <c r="F5" s="7" t="s">
        <v>103</v>
      </c>
      <c r="G5" s="8" t="s">
        <v>104</v>
      </c>
      <c r="H5" s="11"/>
      <c r="I5" s="65" t="s">
        <v>101</v>
      </c>
    </row>
    <row r="6" spans="2:9" ht="23.1" customHeight="1" x14ac:dyDescent="0.45">
      <c r="B6" s="13"/>
      <c r="C6" s="6"/>
      <c r="D6" s="6"/>
      <c r="E6" s="7"/>
      <c r="F6" s="12" t="s">
        <v>105</v>
      </c>
      <c r="G6" s="8" t="s">
        <v>106</v>
      </c>
      <c r="H6" s="8"/>
      <c r="I6" s="8" t="s">
        <v>109</v>
      </c>
    </row>
    <row r="7" spans="2:9" ht="23.1" customHeight="1" x14ac:dyDescent="0.45">
      <c r="B7" s="13"/>
      <c r="C7" s="13"/>
      <c r="D7" s="13"/>
      <c r="E7" s="32"/>
      <c r="F7" s="7" t="s">
        <v>106</v>
      </c>
      <c r="G7" s="11"/>
      <c r="H7" s="11"/>
      <c r="I7" s="11" t="s">
        <v>110</v>
      </c>
    </row>
    <row r="8" spans="2:9" ht="23.1" customHeight="1" x14ac:dyDescent="0.45">
      <c r="B8" s="13"/>
      <c r="C8" s="13"/>
      <c r="D8" s="13"/>
      <c r="E8" s="32"/>
      <c r="F8" s="12"/>
      <c r="G8" s="11"/>
      <c r="H8" s="11"/>
      <c r="I8" s="11" t="s">
        <v>111</v>
      </c>
    </row>
    <row r="9" spans="2:9" ht="23.1" customHeight="1" x14ac:dyDescent="0.45">
      <c r="B9" s="9" t="s">
        <v>13</v>
      </c>
      <c r="C9" s="14">
        <f>SUM(C10,C19,C25,C31,C40,C48,C57,C62,C70,C75,C81,C89)</f>
        <v>9640</v>
      </c>
      <c r="D9" s="14">
        <f>SUM(D10,D19,D25,D31,D40,D48,D57,D62,D70,D75,D81,D89)</f>
        <v>3670</v>
      </c>
      <c r="E9" s="14">
        <f>SUM(E10,E19,E25,E31,E40,E48,E57,E62,E70,E75,E81,E89)</f>
        <v>4590</v>
      </c>
      <c r="F9" s="14">
        <f>SUM(F10,F19,F25,F31,F40,F48,F57,F62,F70,F75,F81,F89)</f>
        <v>41318</v>
      </c>
      <c r="G9" s="55">
        <f>SUM(G10,G19,G25,G31,G40,G48,G57,G62,G70,G75,G81,G89)</f>
        <v>315</v>
      </c>
      <c r="H9" s="18">
        <f>SUM(C9:G9)</f>
        <v>59533</v>
      </c>
      <c r="I9" s="16">
        <v>1098.6565434296945</v>
      </c>
    </row>
    <row r="10" spans="2:9" ht="23.1" customHeight="1" x14ac:dyDescent="0.45">
      <c r="B10" s="30" t="s">
        <v>11</v>
      </c>
      <c r="C10" s="21">
        <v>1063</v>
      </c>
      <c r="D10" s="21">
        <v>381</v>
      </c>
      <c r="E10" s="26">
        <v>497</v>
      </c>
      <c r="F10" s="26">
        <v>4387</v>
      </c>
      <c r="G10" s="24">
        <v>35</v>
      </c>
      <c r="H10" s="18">
        <f t="shared" ref="H10:H30" si="0">SUM(C10:G10)</f>
        <v>6363</v>
      </c>
      <c r="I10" s="24">
        <v>875.45167373880247</v>
      </c>
    </row>
    <row r="11" spans="2:9" ht="23.1" customHeight="1" x14ac:dyDescent="0.45">
      <c r="B11" s="28" t="s">
        <v>17</v>
      </c>
      <c r="C11" s="44">
        <v>270</v>
      </c>
      <c r="D11" s="44">
        <v>110</v>
      </c>
      <c r="E11" s="45">
        <v>107</v>
      </c>
      <c r="F11" s="45">
        <v>989</v>
      </c>
      <c r="G11" s="46">
        <v>9</v>
      </c>
      <c r="H11" s="57">
        <f t="shared" si="0"/>
        <v>1485</v>
      </c>
      <c r="I11" s="46">
        <v>788.03501683501679</v>
      </c>
    </row>
    <row r="12" spans="2:9" ht="23.1" customHeight="1" x14ac:dyDescent="0.45">
      <c r="B12" s="33" t="s">
        <v>18</v>
      </c>
      <c r="C12" s="35">
        <v>294</v>
      </c>
      <c r="D12" s="35">
        <v>85</v>
      </c>
      <c r="E12" s="39">
        <v>142</v>
      </c>
      <c r="F12" s="39">
        <v>1110</v>
      </c>
      <c r="G12" s="37">
        <v>7</v>
      </c>
      <c r="H12" s="58">
        <f t="shared" si="0"/>
        <v>1638</v>
      </c>
      <c r="I12" s="37">
        <v>989.07203907203905</v>
      </c>
    </row>
    <row r="13" spans="2:9" ht="23.1" customHeight="1" x14ac:dyDescent="0.45">
      <c r="B13" s="33" t="s">
        <v>19</v>
      </c>
      <c r="C13" s="35">
        <v>125</v>
      </c>
      <c r="D13" s="35">
        <v>49</v>
      </c>
      <c r="E13" s="39">
        <v>58</v>
      </c>
      <c r="F13" s="39">
        <v>536</v>
      </c>
      <c r="G13" s="37">
        <v>0</v>
      </c>
      <c r="H13" s="58">
        <f t="shared" si="0"/>
        <v>768</v>
      </c>
      <c r="I13" s="37">
        <v>966.24739583333337</v>
      </c>
    </row>
    <row r="14" spans="2:9" ht="23.1" customHeight="1" x14ac:dyDescent="0.45">
      <c r="B14" s="33" t="s">
        <v>20</v>
      </c>
      <c r="C14" s="35">
        <v>65</v>
      </c>
      <c r="D14" s="35">
        <v>33</v>
      </c>
      <c r="E14" s="39">
        <v>32</v>
      </c>
      <c r="F14" s="39">
        <v>324</v>
      </c>
      <c r="G14" s="37">
        <v>2</v>
      </c>
      <c r="H14" s="58">
        <f t="shared" si="0"/>
        <v>456</v>
      </c>
      <c r="I14" s="37">
        <v>1039.2741228070176</v>
      </c>
    </row>
    <row r="15" spans="2:9" ht="23.1" customHeight="1" x14ac:dyDescent="0.45">
      <c r="B15" s="33" t="s">
        <v>21</v>
      </c>
      <c r="C15" s="35">
        <v>79</v>
      </c>
      <c r="D15" s="35">
        <v>30</v>
      </c>
      <c r="E15" s="39">
        <v>41</v>
      </c>
      <c r="F15" s="39">
        <v>390</v>
      </c>
      <c r="G15" s="37">
        <v>6</v>
      </c>
      <c r="H15" s="58">
        <f t="shared" si="0"/>
        <v>546</v>
      </c>
      <c r="I15" s="37">
        <v>816.42124542124543</v>
      </c>
    </row>
    <row r="16" spans="2:9" ht="23.1" customHeight="1" x14ac:dyDescent="0.45">
      <c r="B16" s="33" t="s">
        <v>22</v>
      </c>
      <c r="C16" s="35">
        <v>17</v>
      </c>
      <c r="D16" s="35">
        <v>8</v>
      </c>
      <c r="E16" s="39">
        <v>8</v>
      </c>
      <c r="F16" s="39">
        <v>91</v>
      </c>
      <c r="G16" s="37">
        <v>5</v>
      </c>
      <c r="H16" s="58">
        <f t="shared" si="0"/>
        <v>129</v>
      </c>
      <c r="I16" s="37">
        <v>1840.5891472868218</v>
      </c>
    </row>
    <row r="17" spans="2:9" ht="23.1" customHeight="1" x14ac:dyDescent="0.45">
      <c r="B17" s="33" t="s">
        <v>23</v>
      </c>
      <c r="C17" s="35">
        <v>135</v>
      </c>
      <c r="D17" s="35">
        <v>39</v>
      </c>
      <c r="E17" s="39">
        <v>69</v>
      </c>
      <c r="F17" s="39">
        <v>625</v>
      </c>
      <c r="G17" s="37">
        <v>5</v>
      </c>
      <c r="H17" s="58">
        <f t="shared" si="0"/>
        <v>873</v>
      </c>
      <c r="I17" s="37">
        <v>850.03207331042381</v>
      </c>
    </row>
    <row r="18" spans="2:9" ht="23.1" customHeight="1" x14ac:dyDescent="0.45">
      <c r="B18" s="29" t="s">
        <v>24</v>
      </c>
      <c r="C18" s="41">
        <v>78</v>
      </c>
      <c r="D18" s="41">
        <v>27</v>
      </c>
      <c r="E18" s="42">
        <v>40</v>
      </c>
      <c r="F18" s="42">
        <v>322</v>
      </c>
      <c r="G18" s="43">
        <v>1</v>
      </c>
      <c r="H18" s="56">
        <f t="shared" si="0"/>
        <v>468</v>
      </c>
      <c r="I18" s="43">
        <v>861.81623931623926</v>
      </c>
    </row>
    <row r="19" spans="2:9" ht="23.1" customHeight="1" x14ac:dyDescent="0.45">
      <c r="B19" s="9" t="s">
        <v>6</v>
      </c>
      <c r="C19" s="14">
        <v>615</v>
      </c>
      <c r="D19" s="14">
        <v>191</v>
      </c>
      <c r="E19" s="15">
        <v>278</v>
      </c>
      <c r="F19" s="15">
        <v>2359</v>
      </c>
      <c r="G19" s="16">
        <v>21</v>
      </c>
      <c r="H19" s="18">
        <f t="shared" si="0"/>
        <v>3464</v>
      </c>
      <c r="I19" s="16">
        <v>995.44457274826789</v>
      </c>
    </row>
    <row r="20" spans="2:9" ht="23.1" customHeight="1" x14ac:dyDescent="0.45">
      <c r="B20" s="28" t="s">
        <v>25</v>
      </c>
      <c r="C20" s="44">
        <v>98</v>
      </c>
      <c r="D20" s="44">
        <v>34</v>
      </c>
      <c r="E20" s="45">
        <v>43</v>
      </c>
      <c r="F20" s="45">
        <v>349</v>
      </c>
      <c r="G20" s="46">
        <v>2</v>
      </c>
      <c r="H20" s="57">
        <f t="shared" si="0"/>
        <v>526</v>
      </c>
      <c r="I20" s="46">
        <v>1022.2471482889733</v>
      </c>
    </row>
    <row r="21" spans="2:9" ht="23.1" customHeight="1" x14ac:dyDescent="0.45">
      <c r="B21" s="33" t="s">
        <v>26</v>
      </c>
      <c r="C21" s="35">
        <v>142</v>
      </c>
      <c r="D21" s="35">
        <v>45</v>
      </c>
      <c r="E21" s="39">
        <v>59</v>
      </c>
      <c r="F21" s="39">
        <v>517</v>
      </c>
      <c r="G21" s="37">
        <v>3</v>
      </c>
      <c r="H21" s="58">
        <f t="shared" si="0"/>
        <v>766</v>
      </c>
      <c r="I21" s="37">
        <v>1128.7780678851175</v>
      </c>
    </row>
    <row r="22" spans="2:9" ht="23.1" customHeight="1" x14ac:dyDescent="0.45">
      <c r="B22" s="33" t="s">
        <v>27</v>
      </c>
      <c r="C22" s="35">
        <v>197</v>
      </c>
      <c r="D22" s="35">
        <v>45</v>
      </c>
      <c r="E22" s="39">
        <v>88</v>
      </c>
      <c r="F22" s="39">
        <v>788</v>
      </c>
      <c r="G22" s="37">
        <v>8</v>
      </c>
      <c r="H22" s="58">
        <f t="shared" si="0"/>
        <v>1126</v>
      </c>
      <c r="I22" s="37">
        <v>881.9040852575489</v>
      </c>
    </row>
    <row r="23" spans="2:9" ht="23.1" customHeight="1" x14ac:dyDescent="0.45">
      <c r="B23" s="33" t="s">
        <v>28</v>
      </c>
      <c r="C23" s="35">
        <v>114</v>
      </c>
      <c r="D23" s="35">
        <v>28</v>
      </c>
      <c r="E23" s="39">
        <v>49</v>
      </c>
      <c r="F23" s="39">
        <v>398</v>
      </c>
      <c r="G23" s="37">
        <v>4</v>
      </c>
      <c r="H23" s="58">
        <f t="shared" si="0"/>
        <v>593</v>
      </c>
      <c r="I23" s="37">
        <v>1007.8229342327151</v>
      </c>
    </row>
    <row r="24" spans="2:9" ht="23.1" customHeight="1" x14ac:dyDescent="0.45">
      <c r="B24" s="29" t="s">
        <v>29</v>
      </c>
      <c r="C24" s="41">
        <v>64</v>
      </c>
      <c r="D24" s="41">
        <v>39</v>
      </c>
      <c r="E24" s="42">
        <v>39</v>
      </c>
      <c r="F24" s="42">
        <v>307</v>
      </c>
      <c r="G24" s="43">
        <v>4</v>
      </c>
      <c r="H24" s="56">
        <f t="shared" si="0"/>
        <v>453</v>
      </c>
      <c r="I24" s="43">
        <v>1004.8807947019867</v>
      </c>
    </row>
    <row r="25" spans="2:9" ht="23.1" customHeight="1" x14ac:dyDescent="0.45">
      <c r="B25" s="9" t="s">
        <v>7</v>
      </c>
      <c r="C25" s="14">
        <v>556</v>
      </c>
      <c r="D25" s="14">
        <v>230</v>
      </c>
      <c r="E25" s="15">
        <v>271</v>
      </c>
      <c r="F25" s="15">
        <v>2215</v>
      </c>
      <c r="G25" s="16">
        <v>12</v>
      </c>
      <c r="H25" s="18">
        <f t="shared" si="0"/>
        <v>3284</v>
      </c>
      <c r="I25" s="16">
        <v>909.733556638246</v>
      </c>
    </row>
    <row r="26" spans="2:9" ht="23.1" customHeight="1" x14ac:dyDescent="0.45">
      <c r="B26" s="28" t="s">
        <v>30</v>
      </c>
      <c r="C26" s="44">
        <v>114</v>
      </c>
      <c r="D26" s="44">
        <v>53</v>
      </c>
      <c r="E26" s="45">
        <v>59</v>
      </c>
      <c r="F26" s="45">
        <v>520</v>
      </c>
      <c r="G26" s="46">
        <v>6</v>
      </c>
      <c r="H26" s="57">
        <f t="shared" si="0"/>
        <v>752</v>
      </c>
      <c r="I26" s="46">
        <v>966.74734042553189</v>
      </c>
    </row>
    <row r="27" spans="2:9" ht="23.1" customHeight="1" x14ac:dyDescent="0.45">
      <c r="B27" s="33" t="s">
        <v>31</v>
      </c>
      <c r="C27" s="35">
        <v>67</v>
      </c>
      <c r="D27" s="35">
        <v>31</v>
      </c>
      <c r="E27" s="39">
        <v>34</v>
      </c>
      <c r="F27" s="39">
        <v>279</v>
      </c>
      <c r="G27" s="37">
        <v>0</v>
      </c>
      <c r="H27" s="58">
        <f t="shared" si="0"/>
        <v>411</v>
      </c>
      <c r="I27" s="37">
        <v>799.6301703163017</v>
      </c>
    </row>
    <row r="28" spans="2:9" ht="23.1" customHeight="1" x14ac:dyDescent="0.45">
      <c r="B28" s="33" t="s">
        <v>32</v>
      </c>
      <c r="C28" s="35">
        <v>184</v>
      </c>
      <c r="D28" s="35">
        <v>67</v>
      </c>
      <c r="E28" s="39">
        <v>87</v>
      </c>
      <c r="F28" s="39">
        <v>631</v>
      </c>
      <c r="G28" s="37">
        <v>0</v>
      </c>
      <c r="H28" s="58">
        <f t="shared" si="0"/>
        <v>969</v>
      </c>
      <c r="I28" s="37">
        <v>1096.6965944272447</v>
      </c>
    </row>
    <row r="29" spans="2:9" ht="23.1" customHeight="1" x14ac:dyDescent="0.45">
      <c r="B29" s="33" t="s">
        <v>33</v>
      </c>
      <c r="C29" s="35">
        <v>112</v>
      </c>
      <c r="D29" s="35">
        <v>46</v>
      </c>
      <c r="E29" s="39">
        <v>50</v>
      </c>
      <c r="F29" s="39">
        <v>425</v>
      </c>
      <c r="G29" s="37">
        <v>4</v>
      </c>
      <c r="H29" s="58">
        <f t="shared" si="0"/>
        <v>637</v>
      </c>
      <c r="I29" s="37">
        <v>847.75353218210364</v>
      </c>
    </row>
    <row r="30" spans="2:9" ht="23.1" customHeight="1" x14ac:dyDescent="0.45">
      <c r="B30" s="34" t="s">
        <v>34</v>
      </c>
      <c r="C30" s="36">
        <v>79</v>
      </c>
      <c r="D30" s="36">
        <v>33</v>
      </c>
      <c r="E30" s="40">
        <v>41</v>
      </c>
      <c r="F30" s="40">
        <v>360</v>
      </c>
      <c r="G30" s="38">
        <v>2</v>
      </c>
      <c r="H30" s="56">
        <f t="shared" si="0"/>
        <v>515</v>
      </c>
      <c r="I30" s="38">
        <v>639.23300970873788</v>
      </c>
    </row>
    <row r="31" spans="2:9" ht="23.1" customHeight="1" x14ac:dyDescent="0.45">
      <c r="B31" s="9" t="s">
        <v>8</v>
      </c>
      <c r="C31" s="14">
        <v>684</v>
      </c>
      <c r="D31" s="14">
        <v>281</v>
      </c>
      <c r="E31" s="14">
        <v>333</v>
      </c>
      <c r="F31" s="15">
        <v>2894</v>
      </c>
      <c r="G31" s="16">
        <v>21</v>
      </c>
      <c r="H31" s="48">
        <f>SUM(C31:G31)</f>
        <v>4213</v>
      </c>
      <c r="I31" s="16">
        <v>1261.3218609067173</v>
      </c>
    </row>
    <row r="32" spans="2:9" ht="23.1" customHeight="1" x14ac:dyDescent="0.45">
      <c r="B32" s="28" t="s">
        <v>35</v>
      </c>
      <c r="C32" s="44">
        <v>29</v>
      </c>
      <c r="D32" s="44">
        <v>18</v>
      </c>
      <c r="E32" s="44">
        <v>17</v>
      </c>
      <c r="F32" s="45">
        <v>163</v>
      </c>
      <c r="G32" s="46">
        <v>1</v>
      </c>
      <c r="H32" s="47">
        <f>SUM(C32:G32)</f>
        <v>228</v>
      </c>
      <c r="I32" s="46">
        <v>1134.530701754386</v>
      </c>
    </row>
    <row r="33" spans="2:9" ht="23.1" customHeight="1" x14ac:dyDescent="0.45">
      <c r="B33" s="33" t="s">
        <v>36</v>
      </c>
      <c r="C33" s="35">
        <v>126</v>
      </c>
      <c r="D33" s="35">
        <v>51</v>
      </c>
      <c r="E33" s="35">
        <v>52</v>
      </c>
      <c r="F33" s="39">
        <v>429</v>
      </c>
      <c r="G33" s="37">
        <v>3</v>
      </c>
      <c r="H33" s="47">
        <f t="shared" ref="H33:H39" si="1">SUM(C33:G33)</f>
        <v>661</v>
      </c>
      <c r="I33" s="37">
        <v>1858.7730711043873</v>
      </c>
    </row>
    <row r="34" spans="2:9" ht="23.1" customHeight="1" x14ac:dyDescent="0.45">
      <c r="B34" s="33" t="s">
        <v>37</v>
      </c>
      <c r="C34" s="35">
        <v>78</v>
      </c>
      <c r="D34" s="35">
        <v>47</v>
      </c>
      <c r="E34" s="35">
        <v>43</v>
      </c>
      <c r="F34" s="39">
        <v>387</v>
      </c>
      <c r="G34" s="37">
        <v>5</v>
      </c>
      <c r="H34" s="47">
        <f t="shared" si="1"/>
        <v>560</v>
      </c>
      <c r="I34" s="37">
        <v>2016.0821428571428</v>
      </c>
    </row>
    <row r="35" spans="2:9" ht="23.1" customHeight="1" x14ac:dyDescent="0.45">
      <c r="B35" s="33" t="s">
        <v>38</v>
      </c>
      <c r="C35" s="35">
        <v>142</v>
      </c>
      <c r="D35" s="35">
        <v>48</v>
      </c>
      <c r="E35" s="35">
        <v>70</v>
      </c>
      <c r="F35" s="39">
        <v>540</v>
      </c>
      <c r="G35" s="37">
        <v>5</v>
      </c>
      <c r="H35" s="47">
        <f t="shared" si="1"/>
        <v>805</v>
      </c>
      <c r="I35" s="37">
        <v>1010.7105590062112</v>
      </c>
    </row>
    <row r="36" spans="2:9" ht="23.1" customHeight="1" x14ac:dyDescent="0.45">
      <c r="B36" s="33" t="s">
        <v>39</v>
      </c>
      <c r="C36" s="35">
        <v>122</v>
      </c>
      <c r="D36" s="35">
        <v>35</v>
      </c>
      <c r="E36" s="35">
        <v>56</v>
      </c>
      <c r="F36" s="39">
        <v>499</v>
      </c>
      <c r="G36" s="37">
        <v>5</v>
      </c>
      <c r="H36" s="47">
        <f t="shared" si="1"/>
        <v>717</v>
      </c>
      <c r="I36" s="37">
        <v>1055.3849372384936</v>
      </c>
    </row>
    <row r="37" spans="2:9" ht="23.1" customHeight="1" x14ac:dyDescent="0.45">
      <c r="B37" s="33" t="s">
        <v>40</v>
      </c>
      <c r="C37" s="35">
        <v>94</v>
      </c>
      <c r="D37" s="35">
        <v>42</v>
      </c>
      <c r="E37" s="35">
        <v>48</v>
      </c>
      <c r="F37" s="39">
        <v>401</v>
      </c>
      <c r="G37" s="37">
        <v>1</v>
      </c>
      <c r="H37" s="47">
        <f t="shared" si="1"/>
        <v>586</v>
      </c>
      <c r="I37" s="37">
        <v>1087.4112627986349</v>
      </c>
    </row>
    <row r="38" spans="2:9" ht="23.1" customHeight="1" x14ac:dyDescent="0.45">
      <c r="B38" s="33" t="s">
        <v>41</v>
      </c>
      <c r="C38" s="35">
        <v>35</v>
      </c>
      <c r="D38" s="35">
        <v>18</v>
      </c>
      <c r="E38" s="35">
        <v>15</v>
      </c>
      <c r="F38" s="39">
        <v>177</v>
      </c>
      <c r="G38" s="37">
        <v>0</v>
      </c>
      <c r="H38" s="47">
        <f t="shared" si="1"/>
        <v>245</v>
      </c>
      <c r="I38" s="37">
        <v>854.87346938775511</v>
      </c>
    </row>
    <row r="39" spans="2:9" ht="23.1" customHeight="1" x14ac:dyDescent="0.45">
      <c r="B39" s="29" t="s">
        <v>42</v>
      </c>
      <c r="C39" s="41">
        <v>58</v>
      </c>
      <c r="D39" s="41">
        <v>22</v>
      </c>
      <c r="E39" s="41">
        <v>32</v>
      </c>
      <c r="F39" s="42">
        <v>298</v>
      </c>
      <c r="G39" s="43">
        <v>1</v>
      </c>
      <c r="H39" s="47">
        <f t="shared" si="1"/>
        <v>411</v>
      </c>
      <c r="I39" s="43">
        <v>682.77615571776153</v>
      </c>
    </row>
    <row r="40" spans="2:9" ht="23.1" customHeight="1" x14ac:dyDescent="0.45">
      <c r="B40" s="9" t="s">
        <v>12</v>
      </c>
      <c r="C40" s="14">
        <v>711</v>
      </c>
      <c r="D40" s="14">
        <v>274</v>
      </c>
      <c r="E40" s="14">
        <v>319</v>
      </c>
      <c r="F40" s="15">
        <v>2810</v>
      </c>
      <c r="G40" s="16">
        <v>19</v>
      </c>
      <c r="H40" s="48">
        <f>SUM(C40:G40)</f>
        <v>4133</v>
      </c>
      <c r="I40" s="16">
        <v>1248.9024921364626</v>
      </c>
    </row>
    <row r="41" spans="2:9" ht="23.1" customHeight="1" x14ac:dyDescent="0.45">
      <c r="B41" s="28" t="s">
        <v>43</v>
      </c>
      <c r="C41" s="44">
        <v>171</v>
      </c>
      <c r="D41" s="44">
        <v>66</v>
      </c>
      <c r="E41" s="44">
        <v>65</v>
      </c>
      <c r="F41" s="45">
        <v>617</v>
      </c>
      <c r="G41" s="46">
        <v>5</v>
      </c>
      <c r="H41" s="47">
        <f>SUM(C41:G41)</f>
        <v>924</v>
      </c>
      <c r="I41" s="46">
        <v>882.22727272727275</v>
      </c>
    </row>
    <row r="42" spans="2:9" ht="23.1" customHeight="1" x14ac:dyDescent="0.45">
      <c r="B42" s="33" t="s">
        <v>44</v>
      </c>
      <c r="C42" s="35">
        <v>137</v>
      </c>
      <c r="D42" s="35">
        <v>44</v>
      </c>
      <c r="E42" s="35">
        <v>61</v>
      </c>
      <c r="F42" s="39">
        <v>465</v>
      </c>
      <c r="G42" s="37">
        <v>3</v>
      </c>
      <c r="H42" s="47">
        <f t="shared" ref="H42:H47" si="2">SUM(C42:G42)</f>
        <v>710</v>
      </c>
      <c r="I42" s="37">
        <v>1274.8239436619717</v>
      </c>
    </row>
    <row r="43" spans="2:9" ht="23.1" customHeight="1" x14ac:dyDescent="0.45">
      <c r="B43" s="33" t="s">
        <v>45</v>
      </c>
      <c r="C43" s="35">
        <v>101</v>
      </c>
      <c r="D43" s="35">
        <v>36</v>
      </c>
      <c r="E43" s="35">
        <v>39</v>
      </c>
      <c r="F43" s="39">
        <v>329</v>
      </c>
      <c r="G43" s="37">
        <v>1</v>
      </c>
      <c r="H43" s="47">
        <f t="shared" si="2"/>
        <v>506</v>
      </c>
      <c r="I43" s="37">
        <v>1056.5</v>
      </c>
    </row>
    <row r="44" spans="2:9" ht="23.1" customHeight="1" x14ac:dyDescent="0.45">
      <c r="B44" s="33" t="s">
        <v>46</v>
      </c>
      <c r="C44" s="35">
        <v>82</v>
      </c>
      <c r="D44" s="35">
        <v>36</v>
      </c>
      <c r="E44" s="35">
        <v>42</v>
      </c>
      <c r="F44" s="39">
        <v>359</v>
      </c>
      <c r="G44" s="37">
        <v>2</v>
      </c>
      <c r="H44" s="47">
        <f t="shared" si="2"/>
        <v>521</v>
      </c>
      <c r="I44" s="37">
        <v>919.92322456813815</v>
      </c>
    </row>
    <row r="45" spans="2:9" ht="23.1" customHeight="1" x14ac:dyDescent="0.45">
      <c r="B45" s="33" t="s">
        <v>47</v>
      </c>
      <c r="C45" s="35">
        <v>71</v>
      </c>
      <c r="D45" s="35">
        <v>36</v>
      </c>
      <c r="E45" s="35">
        <v>36</v>
      </c>
      <c r="F45" s="39">
        <v>322</v>
      </c>
      <c r="G45" s="37">
        <v>1</v>
      </c>
      <c r="H45" s="47">
        <f t="shared" si="2"/>
        <v>466</v>
      </c>
      <c r="I45" s="37">
        <v>1818.3476394849786</v>
      </c>
    </row>
    <row r="46" spans="2:9" ht="23.1" customHeight="1" x14ac:dyDescent="0.45">
      <c r="B46" s="33" t="s">
        <v>48</v>
      </c>
      <c r="C46" s="35">
        <v>21</v>
      </c>
      <c r="D46" s="35">
        <v>12</v>
      </c>
      <c r="E46" s="35">
        <v>11</v>
      </c>
      <c r="F46" s="39">
        <v>132</v>
      </c>
      <c r="G46" s="37">
        <v>3</v>
      </c>
      <c r="H46" s="47">
        <f t="shared" si="2"/>
        <v>179</v>
      </c>
      <c r="I46" s="37">
        <v>1073.3966480446927</v>
      </c>
    </row>
    <row r="47" spans="2:9" ht="23.1" customHeight="1" x14ac:dyDescent="0.45">
      <c r="B47" s="34" t="s">
        <v>49</v>
      </c>
      <c r="C47" s="36">
        <v>128</v>
      </c>
      <c r="D47" s="36">
        <v>44</v>
      </c>
      <c r="E47" s="36">
        <v>65</v>
      </c>
      <c r="F47" s="40">
        <v>586</v>
      </c>
      <c r="G47" s="38">
        <v>4</v>
      </c>
      <c r="H47" s="59">
        <f t="shared" si="2"/>
        <v>827</v>
      </c>
      <c r="I47" s="38">
        <v>1025.3833131801694</v>
      </c>
    </row>
    <row r="48" spans="2:9" ht="23.1" customHeight="1" x14ac:dyDescent="0.45">
      <c r="B48" s="9" t="s">
        <v>9</v>
      </c>
      <c r="C48" s="14">
        <v>815</v>
      </c>
      <c r="D48" s="14">
        <v>295</v>
      </c>
      <c r="E48" s="14">
        <v>349</v>
      </c>
      <c r="F48" s="15">
        <v>3008</v>
      </c>
      <c r="G48" s="16">
        <v>27</v>
      </c>
      <c r="H48" s="16">
        <f>SUM(C48:G48)</f>
        <v>4494</v>
      </c>
      <c r="I48" s="16">
        <v>1340.6484201157098</v>
      </c>
    </row>
    <row r="49" spans="2:9" ht="23.1" customHeight="1" x14ac:dyDescent="0.45">
      <c r="B49" s="28" t="s">
        <v>50</v>
      </c>
      <c r="C49" s="44">
        <v>95</v>
      </c>
      <c r="D49" s="44">
        <v>52</v>
      </c>
      <c r="E49" s="44">
        <v>53</v>
      </c>
      <c r="F49" s="45">
        <v>451</v>
      </c>
      <c r="G49" s="46">
        <v>5</v>
      </c>
      <c r="H49" s="47">
        <f>SUM(C49:G49)</f>
        <v>656</v>
      </c>
      <c r="I49" s="46">
        <v>811.77743902439022</v>
      </c>
    </row>
    <row r="50" spans="2:9" ht="23.1" customHeight="1" x14ac:dyDescent="0.45">
      <c r="B50" s="33" t="s">
        <v>51</v>
      </c>
      <c r="C50" s="35">
        <v>152</v>
      </c>
      <c r="D50" s="35">
        <v>53</v>
      </c>
      <c r="E50" s="35">
        <v>62</v>
      </c>
      <c r="F50" s="39">
        <v>563</v>
      </c>
      <c r="G50" s="37">
        <v>4</v>
      </c>
      <c r="H50" s="47">
        <f t="shared" ref="H50:H56" si="3">SUM(C50:G50)</f>
        <v>834</v>
      </c>
      <c r="I50" s="37">
        <v>849.99280575539569</v>
      </c>
    </row>
    <row r="51" spans="2:9" ht="23.1" customHeight="1" x14ac:dyDescent="0.45">
      <c r="B51" s="33" t="s">
        <v>52</v>
      </c>
      <c r="C51" s="35">
        <v>218</v>
      </c>
      <c r="D51" s="35">
        <v>63</v>
      </c>
      <c r="E51" s="35">
        <v>79</v>
      </c>
      <c r="F51" s="39">
        <v>723</v>
      </c>
      <c r="G51" s="37">
        <v>3</v>
      </c>
      <c r="H51" s="47">
        <f t="shared" si="3"/>
        <v>1086</v>
      </c>
      <c r="I51" s="37">
        <v>1384.4963167587478</v>
      </c>
    </row>
    <row r="52" spans="2:9" ht="23.1" customHeight="1" x14ac:dyDescent="0.45">
      <c r="B52" s="33" t="s">
        <v>53</v>
      </c>
      <c r="C52" s="35">
        <v>33</v>
      </c>
      <c r="D52" s="35">
        <v>22</v>
      </c>
      <c r="E52" s="35">
        <v>24</v>
      </c>
      <c r="F52" s="39">
        <v>221</v>
      </c>
      <c r="G52" s="37">
        <v>7</v>
      </c>
      <c r="H52" s="47">
        <f t="shared" si="3"/>
        <v>307</v>
      </c>
      <c r="I52" s="37">
        <v>716.02280130293161</v>
      </c>
    </row>
    <row r="53" spans="2:9" ht="23.1" customHeight="1" x14ac:dyDescent="0.45">
      <c r="B53" s="33" t="s">
        <v>54</v>
      </c>
      <c r="C53" s="35">
        <v>61</v>
      </c>
      <c r="D53" s="35">
        <v>20</v>
      </c>
      <c r="E53" s="35">
        <v>26</v>
      </c>
      <c r="F53" s="39">
        <v>233</v>
      </c>
      <c r="G53" s="37">
        <v>3</v>
      </c>
      <c r="H53" s="47">
        <f t="shared" si="3"/>
        <v>343</v>
      </c>
      <c r="I53" s="37">
        <v>1425.0437317784256</v>
      </c>
    </row>
    <row r="54" spans="2:9" ht="23.1" customHeight="1" x14ac:dyDescent="0.45">
      <c r="B54" s="33" t="s">
        <v>55</v>
      </c>
      <c r="C54" s="35">
        <v>72</v>
      </c>
      <c r="D54" s="35">
        <v>26</v>
      </c>
      <c r="E54" s="35">
        <v>34</v>
      </c>
      <c r="F54" s="39">
        <v>298</v>
      </c>
      <c r="G54" s="37">
        <v>1</v>
      </c>
      <c r="H54" s="47">
        <f t="shared" si="3"/>
        <v>431</v>
      </c>
      <c r="I54" s="37">
        <v>1649.2134570765661</v>
      </c>
    </row>
    <row r="55" spans="2:9" ht="23.1" customHeight="1" x14ac:dyDescent="0.45">
      <c r="B55" s="33" t="s">
        <v>56</v>
      </c>
      <c r="C55" s="35">
        <v>61</v>
      </c>
      <c r="D55" s="35">
        <v>20</v>
      </c>
      <c r="E55" s="35">
        <v>26</v>
      </c>
      <c r="F55" s="39">
        <v>233</v>
      </c>
      <c r="G55" s="37">
        <v>3</v>
      </c>
      <c r="H55" s="47">
        <f t="shared" si="3"/>
        <v>343</v>
      </c>
      <c r="I55" s="37">
        <v>3792.5072886297376</v>
      </c>
    </row>
    <row r="56" spans="2:9" ht="23.1" customHeight="1" x14ac:dyDescent="0.45">
      <c r="B56" s="29" t="s">
        <v>57</v>
      </c>
      <c r="C56" s="41">
        <v>86</v>
      </c>
      <c r="D56" s="41">
        <v>38</v>
      </c>
      <c r="E56" s="41">
        <v>39</v>
      </c>
      <c r="F56" s="42">
        <v>265</v>
      </c>
      <c r="G56" s="43">
        <v>2</v>
      </c>
      <c r="H56" s="47">
        <f t="shared" si="3"/>
        <v>430</v>
      </c>
      <c r="I56" s="43">
        <v>1301.4906976744187</v>
      </c>
    </row>
    <row r="57" spans="2:9" ht="23.1" customHeight="1" x14ac:dyDescent="0.45">
      <c r="B57" s="9" t="s">
        <v>2</v>
      </c>
      <c r="C57" s="14">
        <v>847</v>
      </c>
      <c r="D57" s="14">
        <v>325</v>
      </c>
      <c r="E57" s="14">
        <v>427</v>
      </c>
      <c r="F57" s="15">
        <v>4041</v>
      </c>
      <c r="G57" s="16">
        <v>39</v>
      </c>
      <c r="H57" s="48">
        <f>SUM(C57:G57)</f>
        <v>5679</v>
      </c>
      <c r="I57" s="16">
        <v>890.43564007747841</v>
      </c>
    </row>
    <row r="58" spans="2:9" ht="23.1" customHeight="1" x14ac:dyDescent="0.45">
      <c r="B58" s="28" t="s">
        <v>58</v>
      </c>
      <c r="C58" s="44">
        <v>181</v>
      </c>
      <c r="D58" s="44">
        <v>53</v>
      </c>
      <c r="E58" s="44">
        <v>106</v>
      </c>
      <c r="F58" s="45">
        <v>986</v>
      </c>
      <c r="G58" s="46">
        <v>3</v>
      </c>
      <c r="H58" s="47">
        <f>SUM(C58:G58)</f>
        <v>1329</v>
      </c>
      <c r="I58" s="46">
        <v>741.08427389014298</v>
      </c>
    </row>
    <row r="59" spans="2:9" ht="23.1" customHeight="1" x14ac:dyDescent="0.45">
      <c r="B59" s="33" t="s">
        <v>59</v>
      </c>
      <c r="C59" s="35">
        <v>283</v>
      </c>
      <c r="D59" s="35">
        <v>113</v>
      </c>
      <c r="E59" s="35">
        <v>131</v>
      </c>
      <c r="F59" s="39">
        <v>1295</v>
      </c>
      <c r="G59" s="37">
        <v>28</v>
      </c>
      <c r="H59" s="47">
        <f t="shared" ref="H59:H69" si="4">SUM(C59:G59)</f>
        <v>1850</v>
      </c>
      <c r="I59" s="37">
        <v>974.52972972972975</v>
      </c>
    </row>
    <row r="60" spans="2:9" ht="23.1" customHeight="1" x14ac:dyDescent="0.45">
      <c r="B60" s="33" t="s">
        <v>60</v>
      </c>
      <c r="C60" s="35">
        <v>162</v>
      </c>
      <c r="D60" s="35">
        <v>67</v>
      </c>
      <c r="E60" s="35">
        <v>79</v>
      </c>
      <c r="F60" s="39">
        <v>749</v>
      </c>
      <c r="G60" s="37">
        <v>5</v>
      </c>
      <c r="H60" s="47">
        <f t="shared" si="4"/>
        <v>1062</v>
      </c>
      <c r="I60" s="37">
        <v>906.2834274952919</v>
      </c>
    </row>
    <row r="61" spans="2:9" ht="23.1" customHeight="1" x14ac:dyDescent="0.45">
      <c r="B61" s="29" t="s">
        <v>61</v>
      </c>
      <c r="C61" s="41">
        <v>221</v>
      </c>
      <c r="D61" s="41">
        <v>92</v>
      </c>
      <c r="E61" s="41">
        <v>111</v>
      </c>
      <c r="F61" s="42">
        <v>1011</v>
      </c>
      <c r="G61" s="43">
        <v>3</v>
      </c>
      <c r="H61" s="31">
        <f t="shared" si="4"/>
        <v>1438</v>
      </c>
      <c r="I61" s="43">
        <v>908.57440890125179</v>
      </c>
    </row>
    <row r="62" spans="2:9" ht="23.1" customHeight="1" x14ac:dyDescent="0.45">
      <c r="B62" s="9" t="s">
        <v>3</v>
      </c>
      <c r="C62" s="14">
        <v>863</v>
      </c>
      <c r="D62" s="14">
        <v>315</v>
      </c>
      <c r="E62" s="14">
        <v>442</v>
      </c>
      <c r="F62" s="15">
        <v>3890</v>
      </c>
      <c r="G62" s="60">
        <v>21</v>
      </c>
      <c r="H62" s="61">
        <f t="shared" si="4"/>
        <v>5531</v>
      </c>
      <c r="I62" s="16">
        <v>1000.7208461399385</v>
      </c>
    </row>
    <row r="63" spans="2:9" ht="23.1" customHeight="1" x14ac:dyDescent="0.45">
      <c r="B63" s="28" t="s">
        <v>62</v>
      </c>
      <c r="C63" s="44">
        <v>117</v>
      </c>
      <c r="D63" s="44">
        <v>51</v>
      </c>
      <c r="E63" s="44">
        <v>64</v>
      </c>
      <c r="F63" s="45">
        <v>534</v>
      </c>
      <c r="G63" s="46">
        <v>3</v>
      </c>
      <c r="H63" s="47">
        <f t="shared" si="4"/>
        <v>769</v>
      </c>
      <c r="I63" s="46">
        <v>932.09622886866055</v>
      </c>
    </row>
    <row r="64" spans="2:9" ht="23.1" customHeight="1" x14ac:dyDescent="0.45">
      <c r="B64" s="33" t="s">
        <v>63</v>
      </c>
      <c r="C64" s="35">
        <v>70</v>
      </c>
      <c r="D64" s="35">
        <v>22</v>
      </c>
      <c r="E64" s="35">
        <v>36</v>
      </c>
      <c r="F64" s="39">
        <v>344</v>
      </c>
      <c r="G64" s="37">
        <v>0</v>
      </c>
      <c r="H64" s="47">
        <f t="shared" si="4"/>
        <v>472</v>
      </c>
      <c r="I64" s="37">
        <v>895.88771186440681</v>
      </c>
    </row>
    <row r="65" spans="2:9" ht="23.1" customHeight="1" x14ac:dyDescent="0.45">
      <c r="B65" s="33" t="s">
        <v>64</v>
      </c>
      <c r="C65" s="35">
        <v>110</v>
      </c>
      <c r="D65" s="35">
        <v>47</v>
      </c>
      <c r="E65" s="35">
        <v>64</v>
      </c>
      <c r="F65" s="39">
        <v>572</v>
      </c>
      <c r="G65" s="37">
        <v>3</v>
      </c>
      <c r="H65" s="47">
        <f t="shared" si="4"/>
        <v>796</v>
      </c>
      <c r="I65" s="37">
        <v>801.821608040201</v>
      </c>
    </row>
    <row r="66" spans="2:9" ht="23.1" customHeight="1" x14ac:dyDescent="0.45">
      <c r="B66" s="33" t="s">
        <v>65</v>
      </c>
      <c r="C66" s="35">
        <v>179</v>
      </c>
      <c r="D66" s="35">
        <v>56</v>
      </c>
      <c r="E66" s="35">
        <v>94</v>
      </c>
      <c r="F66" s="39">
        <v>814</v>
      </c>
      <c r="G66" s="37">
        <v>1</v>
      </c>
      <c r="H66" s="47">
        <f t="shared" si="4"/>
        <v>1144</v>
      </c>
      <c r="I66" s="37">
        <v>1005.19493006993</v>
      </c>
    </row>
    <row r="67" spans="2:9" ht="23.1" customHeight="1" x14ac:dyDescent="0.45">
      <c r="B67" s="33" t="s">
        <v>66</v>
      </c>
      <c r="C67" s="35">
        <v>121</v>
      </c>
      <c r="D67" s="35">
        <v>30</v>
      </c>
      <c r="E67" s="35">
        <v>46</v>
      </c>
      <c r="F67" s="39">
        <v>501</v>
      </c>
      <c r="G67" s="37">
        <v>4</v>
      </c>
      <c r="H67" s="47">
        <f t="shared" si="4"/>
        <v>702</v>
      </c>
      <c r="I67" s="37">
        <v>736.95584045584042</v>
      </c>
    </row>
    <row r="68" spans="2:9" ht="23.1" customHeight="1" x14ac:dyDescent="0.45">
      <c r="B68" s="33" t="s">
        <v>67</v>
      </c>
      <c r="C68" s="35">
        <v>57</v>
      </c>
      <c r="D68" s="35">
        <v>37</v>
      </c>
      <c r="E68" s="35">
        <v>35</v>
      </c>
      <c r="F68" s="39">
        <v>277</v>
      </c>
      <c r="G68" s="37">
        <v>3</v>
      </c>
      <c r="H68" s="47">
        <f t="shared" si="4"/>
        <v>409</v>
      </c>
      <c r="I68" s="37">
        <v>1250.3838630806847</v>
      </c>
    </row>
    <row r="69" spans="2:9" ht="23.1" customHeight="1" x14ac:dyDescent="0.45">
      <c r="B69" s="34" t="s">
        <v>68</v>
      </c>
      <c r="C69" s="36">
        <v>209</v>
      </c>
      <c r="D69" s="36">
        <v>72</v>
      </c>
      <c r="E69" s="36">
        <v>103</v>
      </c>
      <c r="F69" s="40">
        <v>848</v>
      </c>
      <c r="G69" s="38">
        <v>7</v>
      </c>
      <c r="H69" s="59">
        <f t="shared" si="4"/>
        <v>1239</v>
      </c>
      <c r="I69" s="38">
        <v>1273.9330104923324</v>
      </c>
    </row>
    <row r="70" spans="2:9" ht="23.1" customHeight="1" x14ac:dyDescent="0.45">
      <c r="B70" s="9" t="s">
        <v>4</v>
      </c>
      <c r="C70" s="14">
        <v>1098</v>
      </c>
      <c r="D70" s="14">
        <v>467</v>
      </c>
      <c r="E70" s="15">
        <v>550</v>
      </c>
      <c r="F70" s="15">
        <v>4575</v>
      </c>
      <c r="G70" s="16">
        <v>20</v>
      </c>
      <c r="H70" s="49">
        <f>SUM(C70:G70)</f>
        <v>6710</v>
      </c>
      <c r="I70" s="16">
        <v>1008.1518628912072</v>
      </c>
    </row>
    <row r="71" spans="2:9" ht="23.1" customHeight="1" x14ac:dyDescent="0.45">
      <c r="B71" s="28" t="s">
        <v>69</v>
      </c>
      <c r="C71" s="44">
        <v>219</v>
      </c>
      <c r="D71" s="44">
        <v>99</v>
      </c>
      <c r="E71" s="45">
        <v>107</v>
      </c>
      <c r="F71" s="45">
        <v>822</v>
      </c>
      <c r="G71" s="46">
        <v>0</v>
      </c>
      <c r="H71" s="50">
        <f>SUM(C71:G71)</f>
        <v>1247</v>
      </c>
      <c r="I71" s="46">
        <v>912.66319165998391</v>
      </c>
    </row>
    <row r="72" spans="2:9" ht="23.1" customHeight="1" x14ac:dyDescent="0.45">
      <c r="B72" s="33" t="s">
        <v>70</v>
      </c>
      <c r="C72" s="35">
        <v>448</v>
      </c>
      <c r="D72" s="35">
        <v>164</v>
      </c>
      <c r="E72" s="39">
        <v>209</v>
      </c>
      <c r="F72" s="39">
        <v>1863</v>
      </c>
      <c r="G72" s="37">
        <v>6</v>
      </c>
      <c r="H72" s="50">
        <f t="shared" ref="H72:H88" si="5">SUM(C72:G72)</f>
        <v>2690</v>
      </c>
      <c r="I72" s="37">
        <v>980.92453531598517</v>
      </c>
    </row>
    <row r="73" spans="2:9" ht="23.1" customHeight="1" x14ac:dyDescent="0.45">
      <c r="B73" s="33" t="s">
        <v>71</v>
      </c>
      <c r="C73" s="35">
        <v>231</v>
      </c>
      <c r="D73" s="35">
        <v>108</v>
      </c>
      <c r="E73" s="39">
        <v>128</v>
      </c>
      <c r="F73" s="39">
        <v>1063</v>
      </c>
      <c r="G73" s="37">
        <v>6</v>
      </c>
      <c r="H73" s="50">
        <f t="shared" si="5"/>
        <v>1536</v>
      </c>
      <c r="I73" s="37">
        <v>1036.21875</v>
      </c>
    </row>
    <row r="74" spans="2:9" ht="23.1" customHeight="1" x14ac:dyDescent="0.45">
      <c r="B74" s="29" t="s">
        <v>72</v>
      </c>
      <c r="C74" s="41">
        <v>200</v>
      </c>
      <c r="D74" s="41">
        <v>96</v>
      </c>
      <c r="E74" s="42">
        <v>106</v>
      </c>
      <c r="F74" s="42">
        <v>827</v>
      </c>
      <c r="G74" s="43">
        <v>8</v>
      </c>
      <c r="H74" s="19">
        <f t="shared" si="5"/>
        <v>1237</v>
      </c>
      <c r="I74" s="43">
        <v>1128.7704122877931</v>
      </c>
    </row>
    <row r="75" spans="2:9" ht="23.1" customHeight="1" x14ac:dyDescent="0.45">
      <c r="B75" s="9" t="s">
        <v>15</v>
      </c>
      <c r="C75" s="14">
        <v>732</v>
      </c>
      <c r="D75" s="14">
        <v>249</v>
      </c>
      <c r="E75" s="15">
        <v>361</v>
      </c>
      <c r="F75" s="15">
        <v>3161</v>
      </c>
      <c r="G75" s="60">
        <v>17</v>
      </c>
      <c r="H75" s="62">
        <f t="shared" si="5"/>
        <v>4520</v>
      </c>
      <c r="I75" s="16">
        <v>1018.066592920354</v>
      </c>
    </row>
    <row r="76" spans="2:9" ht="23.1" customHeight="1" x14ac:dyDescent="0.45">
      <c r="B76" s="28" t="s">
        <v>73</v>
      </c>
      <c r="C76" s="44">
        <v>47</v>
      </c>
      <c r="D76" s="44">
        <v>22</v>
      </c>
      <c r="E76" s="45">
        <v>24</v>
      </c>
      <c r="F76" s="45">
        <v>196</v>
      </c>
      <c r="G76" s="46">
        <v>1</v>
      </c>
      <c r="H76" s="50">
        <f t="shared" si="5"/>
        <v>290</v>
      </c>
      <c r="I76" s="46">
        <v>1204.3620689655172</v>
      </c>
    </row>
    <row r="77" spans="2:9" ht="23.1" customHeight="1" x14ac:dyDescent="0.45">
      <c r="B77" s="33" t="s">
        <v>74</v>
      </c>
      <c r="C77" s="35">
        <v>83</v>
      </c>
      <c r="D77" s="35">
        <v>34</v>
      </c>
      <c r="E77" s="39">
        <v>48</v>
      </c>
      <c r="F77" s="39">
        <v>446</v>
      </c>
      <c r="G77" s="37">
        <v>4</v>
      </c>
      <c r="H77" s="50">
        <f t="shared" si="5"/>
        <v>615</v>
      </c>
      <c r="I77" s="37">
        <v>876.15772357723574</v>
      </c>
    </row>
    <row r="78" spans="2:9" ht="23.1" customHeight="1" x14ac:dyDescent="0.45">
      <c r="B78" s="33" t="s">
        <v>75</v>
      </c>
      <c r="C78" s="35">
        <v>258</v>
      </c>
      <c r="D78" s="35">
        <v>82</v>
      </c>
      <c r="E78" s="39">
        <v>131</v>
      </c>
      <c r="F78" s="39">
        <v>1202</v>
      </c>
      <c r="G78" s="37">
        <v>9</v>
      </c>
      <c r="H78" s="50">
        <f t="shared" si="5"/>
        <v>1682</v>
      </c>
      <c r="I78" s="37">
        <v>874.81212841854938</v>
      </c>
    </row>
    <row r="79" spans="2:9" ht="23.1" customHeight="1" x14ac:dyDescent="0.45">
      <c r="B79" s="33" t="s">
        <v>76</v>
      </c>
      <c r="C79" s="35">
        <v>64</v>
      </c>
      <c r="D79" s="35">
        <v>20</v>
      </c>
      <c r="E79" s="39">
        <v>29</v>
      </c>
      <c r="F79" s="39">
        <v>217</v>
      </c>
      <c r="G79" s="37">
        <v>2</v>
      </c>
      <c r="H79" s="50">
        <f t="shared" si="5"/>
        <v>332</v>
      </c>
      <c r="I79" s="37">
        <v>1137.2921686746988</v>
      </c>
    </row>
    <row r="80" spans="2:9" ht="23.1" customHeight="1" x14ac:dyDescent="0.45">
      <c r="B80" s="29" t="s">
        <v>77</v>
      </c>
      <c r="C80" s="41">
        <v>280</v>
      </c>
      <c r="D80" s="41">
        <v>91</v>
      </c>
      <c r="E80" s="42">
        <v>129</v>
      </c>
      <c r="F80" s="42">
        <v>1100</v>
      </c>
      <c r="G80" s="43">
        <v>1</v>
      </c>
      <c r="H80" s="19">
        <f t="shared" si="5"/>
        <v>1601</v>
      </c>
      <c r="I80" s="43">
        <v>1164.6121174266084</v>
      </c>
    </row>
    <row r="81" spans="2:11" ht="23.1" customHeight="1" x14ac:dyDescent="0.45">
      <c r="B81" s="9" t="s">
        <v>14</v>
      </c>
      <c r="C81" s="14">
        <v>882</v>
      </c>
      <c r="D81" s="14">
        <v>331</v>
      </c>
      <c r="E81" s="15">
        <v>376</v>
      </c>
      <c r="F81" s="15">
        <v>3331</v>
      </c>
      <c r="G81" s="60">
        <v>53</v>
      </c>
      <c r="H81" s="62">
        <f t="shared" si="5"/>
        <v>4973</v>
      </c>
      <c r="I81" s="16">
        <v>889.2427106374422</v>
      </c>
    </row>
    <row r="82" spans="2:11" ht="23.1" customHeight="1" x14ac:dyDescent="0.45">
      <c r="B82" s="28" t="s">
        <v>78</v>
      </c>
      <c r="C82" s="44">
        <v>75</v>
      </c>
      <c r="D82" s="44">
        <v>42</v>
      </c>
      <c r="E82" s="45">
        <v>40</v>
      </c>
      <c r="F82" s="45">
        <v>386</v>
      </c>
      <c r="G82" s="46">
        <v>2</v>
      </c>
      <c r="H82" s="50">
        <f t="shared" si="5"/>
        <v>545</v>
      </c>
      <c r="I82" s="46">
        <v>862.10458715596326</v>
      </c>
    </row>
    <row r="83" spans="2:11" ht="23.1" customHeight="1" x14ac:dyDescent="0.45">
      <c r="B83" s="33" t="s">
        <v>79</v>
      </c>
      <c r="C83" s="35">
        <v>115</v>
      </c>
      <c r="D83" s="35">
        <v>46</v>
      </c>
      <c r="E83" s="39">
        <v>47</v>
      </c>
      <c r="F83" s="39">
        <v>472</v>
      </c>
      <c r="G83" s="37">
        <v>0</v>
      </c>
      <c r="H83" s="50">
        <f t="shared" si="5"/>
        <v>680</v>
      </c>
      <c r="I83" s="37">
        <v>744.10882352941178</v>
      </c>
    </row>
    <row r="84" spans="2:11" ht="23.1" customHeight="1" x14ac:dyDescent="0.45">
      <c r="B84" s="33" t="s">
        <v>80</v>
      </c>
      <c r="C84" s="35">
        <v>289</v>
      </c>
      <c r="D84" s="35">
        <v>93</v>
      </c>
      <c r="E84" s="39">
        <v>118</v>
      </c>
      <c r="F84" s="39">
        <v>975</v>
      </c>
      <c r="G84" s="37">
        <v>8</v>
      </c>
      <c r="H84" s="50">
        <f t="shared" si="5"/>
        <v>1483</v>
      </c>
      <c r="I84" s="37">
        <v>1049.2751180040459</v>
      </c>
    </row>
    <row r="85" spans="2:11" ht="23.1" customHeight="1" x14ac:dyDescent="0.45">
      <c r="B85" s="33" t="s">
        <v>81</v>
      </c>
      <c r="C85" s="35">
        <v>55</v>
      </c>
      <c r="D85" s="35">
        <v>31</v>
      </c>
      <c r="E85" s="39">
        <v>28</v>
      </c>
      <c r="F85" s="39">
        <v>270</v>
      </c>
      <c r="G85" s="37">
        <v>8</v>
      </c>
      <c r="H85" s="50">
        <f t="shared" si="5"/>
        <v>392</v>
      </c>
      <c r="I85" s="37">
        <v>673.26275510204084</v>
      </c>
    </row>
    <row r="86" spans="2:11" ht="23.1" customHeight="1" x14ac:dyDescent="0.45">
      <c r="B86" s="33" t="s">
        <v>82</v>
      </c>
      <c r="C86" s="35">
        <v>68</v>
      </c>
      <c r="D86" s="35">
        <v>23</v>
      </c>
      <c r="E86" s="39">
        <v>19</v>
      </c>
      <c r="F86" s="39">
        <v>147</v>
      </c>
      <c r="G86" s="37">
        <v>0</v>
      </c>
      <c r="H86" s="50">
        <f t="shared" si="5"/>
        <v>257</v>
      </c>
      <c r="I86" s="37">
        <v>1538.614785992218</v>
      </c>
    </row>
    <row r="87" spans="2:11" ht="23.1" customHeight="1" x14ac:dyDescent="0.45">
      <c r="B87" s="33" t="s">
        <v>83</v>
      </c>
      <c r="C87" s="35">
        <v>31</v>
      </c>
      <c r="D87" s="35">
        <v>21</v>
      </c>
      <c r="E87" s="39">
        <v>13</v>
      </c>
      <c r="F87" s="39">
        <v>156</v>
      </c>
      <c r="G87" s="37">
        <v>3</v>
      </c>
      <c r="H87" s="50">
        <f t="shared" si="5"/>
        <v>224</v>
      </c>
      <c r="I87" s="37">
        <v>790.18303571428567</v>
      </c>
    </row>
    <row r="88" spans="2:11" ht="23.1" customHeight="1" x14ac:dyDescent="0.45">
      <c r="B88" s="34" t="s">
        <v>84</v>
      </c>
      <c r="C88" s="36">
        <v>249</v>
      </c>
      <c r="D88" s="36">
        <v>75</v>
      </c>
      <c r="E88" s="40">
        <v>111</v>
      </c>
      <c r="F88" s="40">
        <v>925</v>
      </c>
      <c r="G88" s="38">
        <v>32</v>
      </c>
      <c r="H88" s="63">
        <f t="shared" si="5"/>
        <v>1392</v>
      </c>
      <c r="I88" s="38">
        <v>757.14367816091954</v>
      </c>
      <c r="K88" s="64"/>
    </row>
    <row r="89" spans="2:11" ht="23.1" customHeight="1" x14ac:dyDescent="0.45">
      <c r="B89" s="9" t="s">
        <v>5</v>
      </c>
      <c r="C89" s="14">
        <v>774</v>
      </c>
      <c r="D89" s="14">
        <v>331</v>
      </c>
      <c r="E89" s="15">
        <v>387</v>
      </c>
      <c r="F89" s="15">
        <v>4647</v>
      </c>
      <c r="G89" s="16">
        <v>30</v>
      </c>
      <c r="H89" s="51">
        <f>SUM(C89:G89)</f>
        <v>6169</v>
      </c>
      <c r="I89" s="16">
        <v>801.43621332468797</v>
      </c>
    </row>
    <row r="90" spans="2:11" ht="23.1" customHeight="1" x14ac:dyDescent="0.45">
      <c r="B90" s="28" t="s">
        <v>85</v>
      </c>
      <c r="C90" s="44">
        <v>109</v>
      </c>
      <c r="D90" s="44">
        <v>57</v>
      </c>
      <c r="E90" s="45">
        <v>61</v>
      </c>
      <c r="F90" s="45">
        <v>547</v>
      </c>
      <c r="G90" s="46">
        <v>10</v>
      </c>
      <c r="H90" s="52">
        <v>784</v>
      </c>
      <c r="I90" s="46">
        <v>818.56505102040819</v>
      </c>
    </row>
    <row r="91" spans="2:11" ht="23.1" customHeight="1" x14ac:dyDescent="0.45">
      <c r="B91" s="33" t="s">
        <v>86</v>
      </c>
      <c r="C91" s="35">
        <v>139</v>
      </c>
      <c r="D91" s="35">
        <v>34</v>
      </c>
      <c r="E91" s="39">
        <v>59</v>
      </c>
      <c r="F91" s="39">
        <v>1000</v>
      </c>
      <c r="G91" s="37">
        <v>1</v>
      </c>
      <c r="H91" s="53">
        <v>1233</v>
      </c>
      <c r="I91" s="37">
        <v>647.28142741281431</v>
      </c>
    </row>
    <row r="92" spans="2:11" ht="23.1" customHeight="1" x14ac:dyDescent="0.45">
      <c r="B92" s="33" t="s">
        <v>87</v>
      </c>
      <c r="C92" s="35">
        <v>116</v>
      </c>
      <c r="D92" s="35">
        <v>52</v>
      </c>
      <c r="E92" s="39">
        <v>62</v>
      </c>
      <c r="F92" s="39">
        <v>958</v>
      </c>
      <c r="G92" s="37">
        <v>3</v>
      </c>
      <c r="H92" s="53">
        <v>1191</v>
      </c>
      <c r="I92" s="37">
        <v>598.07724601175482</v>
      </c>
    </row>
    <row r="93" spans="2:11" ht="23.1" customHeight="1" x14ac:dyDescent="0.45">
      <c r="B93" s="33" t="s">
        <v>88</v>
      </c>
      <c r="C93" s="35">
        <v>72</v>
      </c>
      <c r="D93" s="35">
        <v>54</v>
      </c>
      <c r="E93" s="39">
        <v>56</v>
      </c>
      <c r="F93" s="39">
        <v>418</v>
      </c>
      <c r="G93" s="37">
        <v>2</v>
      </c>
      <c r="H93" s="53">
        <v>602</v>
      </c>
      <c r="I93" s="37">
        <v>871.45847176079735</v>
      </c>
    </row>
    <row r="94" spans="2:11" ht="23.1" customHeight="1" x14ac:dyDescent="0.45">
      <c r="B94" s="33" t="s">
        <v>89</v>
      </c>
      <c r="C94" s="35">
        <v>88</v>
      </c>
      <c r="D94" s="35">
        <v>32</v>
      </c>
      <c r="E94" s="39">
        <v>32</v>
      </c>
      <c r="F94" s="39">
        <v>382</v>
      </c>
      <c r="G94" s="37">
        <v>1</v>
      </c>
      <c r="H94" s="53">
        <v>535</v>
      </c>
      <c r="I94" s="37">
        <v>987.57009345794393</v>
      </c>
    </row>
    <row r="95" spans="2:11" ht="23.1" customHeight="1" x14ac:dyDescent="0.45">
      <c r="B95" s="33" t="s">
        <v>90</v>
      </c>
      <c r="C95" s="35">
        <v>200</v>
      </c>
      <c r="D95" s="35">
        <v>74</v>
      </c>
      <c r="E95" s="39">
        <v>84</v>
      </c>
      <c r="F95" s="39">
        <v>963</v>
      </c>
      <c r="G95" s="37">
        <v>11</v>
      </c>
      <c r="H95" s="53">
        <v>1332</v>
      </c>
      <c r="I95" s="37">
        <v>1065.1591591591591</v>
      </c>
    </row>
    <row r="96" spans="2:11" ht="23.1" customHeight="1" x14ac:dyDescent="0.45">
      <c r="B96" s="34" t="s">
        <v>91</v>
      </c>
      <c r="C96" s="36">
        <v>50</v>
      </c>
      <c r="D96" s="36">
        <v>28</v>
      </c>
      <c r="E96" s="40">
        <v>33</v>
      </c>
      <c r="F96" s="40">
        <v>379</v>
      </c>
      <c r="G96" s="38">
        <v>2</v>
      </c>
      <c r="H96" s="54">
        <v>492</v>
      </c>
      <c r="I96" s="38">
        <v>650.68495934959344</v>
      </c>
    </row>
    <row r="97" spans="2:2" ht="23.1" customHeight="1" x14ac:dyDescent="0.45">
      <c r="B97" s="4"/>
    </row>
    <row r="98" spans="2:2" ht="23.1" customHeight="1" x14ac:dyDescent="0.45">
      <c r="B98" s="4"/>
    </row>
    <row r="107" spans="2:2" ht="23.1" customHeight="1" x14ac:dyDescent="0.45">
      <c r="B107" s="5"/>
    </row>
    <row r="108" spans="2:2" ht="23.1" customHeight="1" x14ac:dyDescent="0.45">
      <c r="B108" s="5"/>
    </row>
    <row r="109" spans="2:2" ht="23.1" customHeight="1" x14ac:dyDescent="0.45">
      <c r="B109" s="4"/>
    </row>
    <row r="110" spans="2:2" ht="23.1" customHeight="1" x14ac:dyDescent="0.45">
      <c r="B110" s="4"/>
    </row>
    <row r="111" spans="2:2" ht="23.1" customHeight="1" x14ac:dyDescent="0.45">
      <c r="B111" s="4"/>
    </row>
    <row r="112" spans="2:2" ht="23.1" customHeight="1" x14ac:dyDescent="0.45">
      <c r="B112" s="4"/>
    </row>
    <row r="113" spans="2:2" ht="23.1" customHeight="1" x14ac:dyDescent="0.45">
      <c r="B113" s="4"/>
    </row>
    <row r="114" spans="2:2" ht="23.1" customHeight="1" x14ac:dyDescent="0.45">
      <c r="B114" s="4"/>
    </row>
    <row r="115" spans="2:2" ht="23.1" customHeight="1" x14ac:dyDescent="0.45">
      <c r="B115" s="4"/>
    </row>
    <row r="116" spans="2:2" ht="23.1" customHeight="1" x14ac:dyDescent="0.45">
      <c r="B116" s="4"/>
    </row>
    <row r="117" spans="2:2" ht="23.1" customHeight="1" x14ac:dyDescent="0.45">
      <c r="B117" s="4"/>
    </row>
    <row r="118" spans="2:2" ht="23.1" customHeight="1" x14ac:dyDescent="0.45">
      <c r="B118" s="4"/>
    </row>
    <row r="119" spans="2:2" ht="23.1" customHeight="1" x14ac:dyDescent="0.45">
      <c r="B119" s="4"/>
    </row>
    <row r="120" spans="2:2" ht="23.1" customHeight="1" x14ac:dyDescent="0.45">
      <c r="B120" s="4"/>
    </row>
  </sheetData>
  <pageMargins left="0.74803149606299213" right="0.35433070866141736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ต.25-ปี61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2019-08-07T06:25:59Z</dcterms:modified>
</cp:coreProperties>
</file>