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18513\"/>
    </mc:Choice>
  </mc:AlternateContent>
  <bookViews>
    <workbookView xWindow="5040" yWindow="-90" windowWidth="11415" windowHeight="8325" tabRatio="847"/>
  </bookViews>
  <sheets>
    <sheet name="ต.26-ปี61" sheetId="109" r:id="rId1"/>
  </sheets>
  <calcPr calcId="152511"/>
</workbook>
</file>

<file path=xl/calcChain.xml><?xml version="1.0" encoding="utf-8"?>
<calcChain xmlns="http://schemas.openxmlformats.org/spreadsheetml/2006/main">
  <c r="H12" i="109" l="1"/>
  <c r="H13" i="109"/>
  <c r="H14" i="109"/>
  <c r="H15" i="109"/>
  <c r="H16" i="109"/>
  <c r="H17" i="109"/>
  <c r="H18" i="109"/>
  <c r="H19" i="109"/>
  <c r="G11" i="109"/>
  <c r="D11" i="109"/>
  <c r="E11" i="109"/>
  <c r="F11" i="109"/>
  <c r="H11" i="109" s="1"/>
  <c r="C11" i="109"/>
  <c r="H21" i="109"/>
  <c r="H22" i="109"/>
  <c r="H23" i="109"/>
  <c r="H24" i="109"/>
  <c r="H25" i="109"/>
  <c r="D20" i="109"/>
  <c r="E20" i="109"/>
  <c r="F20" i="109"/>
  <c r="G20" i="109"/>
  <c r="C20" i="109"/>
  <c r="H27" i="109"/>
  <c r="H28" i="109"/>
  <c r="H29" i="109"/>
  <c r="H30" i="109"/>
  <c r="H31" i="109"/>
  <c r="D26" i="109"/>
  <c r="E26" i="109"/>
  <c r="F26" i="109"/>
  <c r="G26" i="109"/>
  <c r="C26" i="109"/>
  <c r="H33" i="109"/>
  <c r="H34" i="109"/>
  <c r="H35" i="109"/>
  <c r="H36" i="109"/>
  <c r="H37" i="109"/>
  <c r="H38" i="109"/>
  <c r="H39" i="109"/>
  <c r="H40" i="109"/>
  <c r="D32" i="109"/>
  <c r="E32" i="109"/>
  <c r="F32" i="109"/>
  <c r="G32" i="109"/>
  <c r="C32" i="109"/>
  <c r="H42" i="109"/>
  <c r="H43" i="109"/>
  <c r="H44" i="109"/>
  <c r="H45" i="109"/>
  <c r="H46" i="109"/>
  <c r="H47" i="109"/>
  <c r="H48" i="109"/>
  <c r="H49" i="109"/>
  <c r="D41" i="109"/>
  <c r="E41" i="109"/>
  <c r="H41" i="109" s="1"/>
  <c r="F41" i="109"/>
  <c r="G41" i="109"/>
  <c r="C41" i="109"/>
  <c r="H51" i="109"/>
  <c r="H52" i="109"/>
  <c r="H53" i="109"/>
  <c r="D50" i="109"/>
  <c r="E50" i="109"/>
  <c r="F50" i="109"/>
  <c r="G50" i="109"/>
  <c r="C50" i="109"/>
  <c r="H55" i="109"/>
  <c r="H56" i="109"/>
  <c r="H57" i="109"/>
  <c r="H58" i="109"/>
  <c r="H54" i="109"/>
  <c r="H60" i="109"/>
  <c r="H61" i="109"/>
  <c r="H62" i="109"/>
  <c r="H63" i="109"/>
  <c r="G59" i="109"/>
  <c r="D59" i="109"/>
  <c r="E59" i="109"/>
  <c r="F59" i="109"/>
  <c r="H59" i="109" s="1"/>
  <c r="C59" i="109"/>
  <c r="H65" i="109"/>
  <c r="H66" i="109"/>
  <c r="H67" i="109"/>
  <c r="H68" i="109"/>
  <c r="H69" i="109"/>
  <c r="H70" i="109"/>
  <c r="H71" i="109"/>
  <c r="D64" i="109"/>
  <c r="E64" i="109"/>
  <c r="F64" i="109"/>
  <c r="G64" i="109"/>
  <c r="C64" i="109"/>
  <c r="H73" i="109"/>
  <c r="H74" i="109"/>
  <c r="H75" i="109"/>
  <c r="H76" i="109"/>
  <c r="D72" i="109"/>
  <c r="E72" i="109"/>
  <c r="F72" i="109"/>
  <c r="G72" i="109"/>
  <c r="C72" i="109"/>
  <c r="H78" i="109"/>
  <c r="H79" i="109"/>
  <c r="H80" i="109"/>
  <c r="H81" i="109"/>
  <c r="H82" i="109"/>
  <c r="D77" i="109"/>
  <c r="E77" i="109"/>
  <c r="F77" i="109"/>
  <c r="G77" i="109"/>
  <c r="C77" i="109"/>
  <c r="H77" i="109" s="1"/>
  <c r="H84" i="109"/>
  <c r="H85" i="109"/>
  <c r="H86" i="109"/>
  <c r="H87" i="109"/>
  <c r="H88" i="109"/>
  <c r="H89" i="109"/>
  <c r="H90" i="109"/>
  <c r="D83" i="109"/>
  <c r="E83" i="109"/>
  <c r="F83" i="109"/>
  <c r="G83" i="109"/>
  <c r="C83" i="109"/>
  <c r="H83" i="109" s="1"/>
  <c r="H92" i="109"/>
  <c r="H93" i="109"/>
  <c r="H94" i="109"/>
  <c r="H95" i="109"/>
  <c r="H96" i="109"/>
  <c r="H97" i="109"/>
  <c r="H98" i="109"/>
  <c r="D91" i="109"/>
  <c r="E91" i="109"/>
  <c r="F91" i="109"/>
  <c r="G91" i="109"/>
  <c r="C91" i="109"/>
  <c r="C10" i="109" l="1"/>
  <c r="H50" i="109"/>
  <c r="H20" i="109"/>
  <c r="H72" i="109"/>
  <c r="H26" i="109"/>
  <c r="D10" i="109"/>
  <c r="H91" i="109"/>
  <c r="E10" i="109"/>
  <c r="H64" i="109"/>
  <c r="H32" i="109"/>
  <c r="G10" i="109"/>
  <c r="F10" i="109"/>
  <c r="H10" i="109" l="1"/>
</calcChain>
</file>

<file path=xl/sharedStrings.xml><?xml version="1.0" encoding="utf-8"?>
<sst xmlns="http://schemas.openxmlformats.org/spreadsheetml/2006/main" count="122" uniqueCount="117">
  <si>
    <t>จังหวัด</t>
  </si>
  <si>
    <t>Province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</si>
  <si>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</si>
  <si>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</si>
  <si>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</si>
  <si>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</si>
  <si>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</si>
  <si>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</si>
  <si>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</si>
  <si>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</si>
  <si>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</si>
  <si>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เครือข่ายที่ 1  Network Health1</t>
  </si>
  <si>
    <t>เครือข่ายที่ 5  Network Health5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</si>
  <si>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</si>
  <si>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</si>
  <si>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</si>
  <si>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สาธารณสุข</t>
  </si>
  <si>
    <t>Total</t>
  </si>
  <si>
    <t>พยาบาล</t>
  </si>
  <si>
    <t>เชียงราย  Chiang Rai</t>
  </si>
  <si>
    <t>เชียงใหม่  Chaing Mai</t>
  </si>
  <si>
    <t>น่าน  Nan</t>
  </si>
  <si>
    <t>พะเยา  Phayao</t>
  </si>
  <si>
    <t>แพร่  Phrae</t>
  </si>
  <si>
    <t>แม่ฮ่องสอน  Mae Hong Son</t>
  </si>
  <si>
    <t>ลำปาง  Lampang</t>
  </si>
  <si>
    <t>ลำพูน  Lamphun</t>
  </si>
  <si>
    <t>ตาก  Tak</t>
  </si>
  <si>
    <t>พิษณุโลก  Phitsanulok</t>
  </si>
  <si>
    <t>เพชรบูรณ์  Phetchabun</t>
  </si>
  <si>
    <t>สุโขทัย  Sukhothai</t>
  </si>
  <si>
    <t>อุตรดิตถ์  Uttaradit</t>
  </si>
  <si>
    <t>กำแพงเพชร  Kamphaeng Phet</t>
  </si>
  <si>
    <t>ชัยนาท  Chai Nat</t>
  </si>
  <si>
    <t>นครสวรรค์  Nakhon Sawan</t>
  </si>
  <si>
    <t>พิจิตร  Phichit</t>
  </si>
  <si>
    <t>อุทัยธานี  Uthai Thani</t>
  </si>
  <si>
    <t>นครนายก  Nakhon Nayok</t>
  </si>
  <si>
    <t>นนทบุรี  Nonthaburi</t>
  </si>
  <si>
    <t>ปทุมธานี  Pathum Thani</t>
  </si>
  <si>
    <t>พระนครศรีอยุธยา  Ayutthaya</t>
  </si>
  <si>
    <t>ลพบุรี  Lop Buri</t>
  </si>
  <si>
    <t>สระบุรี  Saraburi</t>
  </si>
  <si>
    <t>สิงห์บุรี  Sing Buri</t>
  </si>
  <si>
    <t>อ่างทอง  Ang Thong</t>
  </si>
  <si>
    <t>กาญจนบุรี  Kanchanaburi</t>
  </si>
  <si>
    <t>นครปฐม  Nakhon Pathom</t>
  </si>
  <si>
    <t>ประจวบคีรีขันธ์  Prachuap Khiri Khan</t>
  </si>
  <si>
    <t>เพชรบุรี  Phetchaburi</t>
  </si>
  <si>
    <t>ราชบุรี  Ratchaburi</t>
  </si>
  <si>
    <t>สมุทรสงคราม  Samut Songhkhram</t>
  </si>
  <si>
    <t>สมุทรสาคร  Samut Sakhon</t>
  </si>
  <si>
    <t>สุพรรณบุรี  Suphan Buri</t>
  </si>
  <si>
    <t>จันทบุรี  Chanthaburi</t>
  </si>
  <si>
    <t>ฉะเชิงเทรา  Chachoengsao</t>
  </si>
  <si>
    <t>ชลบุรี  Chon Buri</t>
  </si>
  <si>
    <t>ตราด  Trat</t>
  </si>
  <si>
    <t>ปราจีนบุรี  Prachin Buri</t>
  </si>
  <si>
    <t>ระยอง  Rayong</t>
  </si>
  <si>
    <t>สมุทรปราการ  Samut Prokan</t>
  </si>
  <si>
    <t>สระแก้ว  Sa Kaeo</t>
  </si>
  <si>
    <t>กาฬสินธุ์  Kalasin</t>
  </si>
  <si>
    <t>ขอนแก่น  Khon Kaen</t>
  </si>
  <si>
    <t>มหาสารคาม  Maha Sarakham</t>
  </si>
  <si>
    <t>ร้อยเอ็ด  Roi Et</t>
  </si>
  <si>
    <t>นครพนม  NaKhon Phanom</t>
  </si>
  <si>
    <t>บึงกาฬ  BungKran</t>
  </si>
  <si>
    <t>เลย  Loei</t>
  </si>
  <si>
    <t>สกลนคร  Sakon Nakhon</t>
  </si>
  <si>
    <t>หนองคาย  Nong Khai</t>
  </si>
  <si>
    <t>หนองบัวลำภู  Nong Bua Lamphu</t>
  </si>
  <si>
    <t>อุดรธานี  Udon Thani</t>
  </si>
  <si>
    <t>ชัยภูมิ  CHaiyaphum</t>
  </si>
  <si>
    <t>นครราชสีมา  Nakhon Ratchasima</t>
  </si>
  <si>
    <t>บุรีรัมย์  Buri Ram</t>
  </si>
  <si>
    <t>สุรินทร์  Surin</t>
  </si>
  <si>
    <t>มุกดาหาร  Mukdahan</t>
  </si>
  <si>
    <t>ยโสธร  Yasothon</t>
  </si>
  <si>
    <t>ศรีสะเกษ  Si Sa Ket</t>
  </si>
  <si>
    <t>อำนาจเจริญ  Amnuat Charoen</t>
  </si>
  <si>
    <t>อุบลราชธานี  Ubon Ratchathani</t>
  </si>
  <si>
    <t>กระบี่  Krabi</t>
  </si>
  <si>
    <t>ชุมพร  Chumphon</t>
  </si>
  <si>
    <t>นครศรีธรรมราช  Nakhon Si Thammarat</t>
  </si>
  <si>
    <t>พังงา  Phang Nga</t>
  </si>
  <si>
    <t>ภูเก็ต  Phuket</t>
  </si>
  <si>
    <t>ระนอง  Ranong</t>
  </si>
  <si>
    <t>สุราษฎร์ธานี  Surat Thani</t>
  </si>
  <si>
    <t>ตรัง  Trang</t>
  </si>
  <si>
    <t>นราธิวาส  Narathiwat</t>
  </si>
  <si>
    <t>ปัตตานี  Pattani</t>
  </si>
  <si>
    <t>พัทลุง  Phatthalung</t>
  </si>
  <si>
    <t>ยะลา  Yala</t>
  </si>
  <si>
    <t>สงขลา  SongKhla</t>
  </si>
  <si>
    <t>สตูล  Satun</t>
  </si>
  <si>
    <t>Public Health</t>
  </si>
  <si>
    <t>วิชาชีพ</t>
  </si>
  <si>
    <t>เทคนิค</t>
  </si>
  <si>
    <t>ทางการแพทย์</t>
  </si>
  <si>
    <t>Technical</t>
  </si>
  <si>
    <t>Nurses</t>
  </si>
  <si>
    <t>นักวิชาการ</t>
  </si>
  <si>
    <t>เจ้าพนักงาน</t>
  </si>
  <si>
    <t>ทันตสาธารณสุข</t>
  </si>
  <si>
    <t xml:space="preserve">Health </t>
  </si>
  <si>
    <t>Professional</t>
  </si>
  <si>
    <t>Scholars</t>
  </si>
  <si>
    <t>Dental Officers</t>
  </si>
  <si>
    <t>Officers</t>
  </si>
  <si>
    <t xml:space="preserve">                      by Network Health Service,  Province, 2018</t>
  </si>
  <si>
    <t>สัดส่วนประชากร</t>
  </si>
  <si>
    <t>ต่อบุคลากร</t>
  </si>
  <si>
    <t xml:space="preserve">Ratio of  Population </t>
  </si>
  <si>
    <t xml:space="preserve">to Healthl </t>
  </si>
  <si>
    <t>Personne</t>
  </si>
  <si>
    <t>ตาราง 26  จำนวนบุคลากรทางการแพทย์ของ รพ.สต. รายเขตพื้นที่เครือข่ายบริการ จังหวัด  ปี2561</t>
  </si>
  <si>
    <t xml:space="preserve">Table 26  Number of Health Personnel in District Health Promoting Hospitals (DHPH),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</si>
</sst>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  <charset val="22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5"/>
      </left>
      <right style="thin">
        <color theme="5"/>
      </right>
      <top/>
      <bottom style="thin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/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/>
      <right/>
      <top style="thin">
        <color theme="0" tint="-0.14996795556505021"/>
      </top>
      <bottom style="thin">
        <color theme="5"/>
      </bottom>
      <diagonal/>
    </border>
    <border>
      <left/>
      <right style="thin">
        <color theme="5"/>
      </right>
      <top/>
      <bottom style="thin">
        <color theme="0" tint="-0.14996795556505021"/>
      </bottom>
      <diagonal/>
    </border>
    <border>
      <left/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5"/>
      </right>
      <top style="thin">
        <color theme="0" tint="-0.14996795556505021"/>
      </top>
      <bottom/>
      <diagonal/>
    </border>
    <border>
      <left/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/>
      <top/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/>
      <diagonal/>
    </border>
    <border>
      <left style="thin">
        <color theme="5"/>
      </left>
      <right/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/>
      <bottom/>
      <diagonal/>
    </border>
    <border>
      <left style="thin">
        <color theme="5"/>
      </left>
      <right style="thin">
        <color theme="5" tint="-0.249977111117893"/>
      </right>
      <top/>
      <bottom style="thin">
        <color theme="5"/>
      </bottom>
      <diagonal/>
    </border>
  </borders>
  <cellStyleXfs count="31">
    <xf numFmtId="0" fontId="0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</cellStyleXfs>
  <cellXfs count="87">
    <xf numFmtId="0" fontId="0" fillId="0" borderId="0" xfId="0"/>
    <xf numFmtId="0" fontId="3" fillId="0" borderId="0" xfId="5" applyFont="1"/>
    <xf numFmtId="0" fontId="4" fillId="0" borderId="0" xfId="5" applyFont="1"/>
    <xf numFmtId="0" fontId="4" fillId="0" borderId="0" xfId="5" applyFont="1" applyFill="1" applyBorder="1"/>
    <xf numFmtId="0" fontId="4" fillId="0" borderId="0" xfId="5" applyFont="1" applyFill="1" applyBorder="1" applyAlignment="1">
      <alignment horizontal="center"/>
    </xf>
    <xf numFmtId="164" fontId="5" fillId="0" borderId="0" xfId="2" applyNumberFormat="1" applyFont="1" applyFill="1" applyBorder="1"/>
    <xf numFmtId="0" fontId="4" fillId="0" borderId="0" xfId="5" applyFont="1" applyFill="1"/>
    <xf numFmtId="164" fontId="4" fillId="4" borderId="4" xfId="2" applyNumberFormat="1" applyFont="1" applyFill="1" applyBorder="1" applyAlignment="1">
      <alignment horizontal="center"/>
    </xf>
    <xf numFmtId="164" fontId="4" fillId="4" borderId="6" xfId="2" applyNumberFormat="1" applyFont="1" applyFill="1" applyBorder="1" applyAlignment="1">
      <alignment horizontal="center"/>
    </xf>
    <xf numFmtId="164" fontId="4" fillId="4" borderId="7" xfId="2" applyNumberFormat="1" applyFont="1" applyFill="1" applyBorder="1" applyAlignment="1">
      <alignment horizontal="center"/>
    </xf>
    <xf numFmtId="164" fontId="4" fillId="4" borderId="5" xfId="2" applyNumberFormat="1" applyFont="1" applyFill="1" applyBorder="1" applyAlignment="1">
      <alignment horizontal="center"/>
    </xf>
    <xf numFmtId="164" fontId="4" fillId="4" borderId="3" xfId="2" applyNumberFormat="1" applyFont="1" applyFill="1" applyBorder="1" applyAlignment="1">
      <alignment horizontal="center"/>
    </xf>
    <xf numFmtId="164" fontId="4" fillId="4" borderId="8" xfId="2" applyNumberFormat="1" applyFont="1" applyFill="1" applyBorder="1" applyAlignment="1">
      <alignment horizontal="center"/>
    </xf>
    <xf numFmtId="0" fontId="4" fillId="4" borderId="4" xfId="5" applyFont="1" applyFill="1" applyBorder="1" applyAlignment="1">
      <alignment horizontal="center"/>
    </xf>
    <xf numFmtId="0" fontId="3" fillId="3" borderId="1" xfId="5" applyFont="1" applyFill="1" applyBorder="1"/>
    <xf numFmtId="0" fontId="5" fillId="0" borderId="15" xfId="26" applyFont="1" applyFill="1" applyBorder="1" applyAlignment="1">
      <alignment horizontal="center" wrapText="1"/>
    </xf>
    <xf numFmtId="0" fontId="5" fillId="0" borderId="17" xfId="26" applyFont="1" applyFill="1" applyBorder="1" applyAlignment="1">
      <alignment horizontal="center" wrapText="1"/>
    </xf>
    <xf numFmtId="0" fontId="4" fillId="4" borderId="5" xfId="5" applyFont="1" applyFill="1" applyBorder="1" applyAlignment="1">
      <alignment horizontal="center"/>
    </xf>
    <xf numFmtId="0" fontId="4" fillId="4" borderId="5" xfId="5" applyFont="1" applyFill="1" applyBorder="1"/>
    <xf numFmtId="164" fontId="4" fillId="4" borderId="0" xfId="2" applyNumberFormat="1" applyFont="1" applyFill="1" applyBorder="1" applyAlignment="1">
      <alignment horizontal="center"/>
    </xf>
    <xf numFmtId="0" fontId="4" fillId="2" borderId="19" xfId="5" applyFont="1" applyFill="1" applyBorder="1"/>
    <xf numFmtId="0" fontId="4" fillId="2" borderId="20" xfId="5" applyFont="1" applyFill="1" applyBorder="1"/>
    <xf numFmtId="0" fontId="4" fillId="2" borderId="21" xfId="5" applyFont="1" applyFill="1" applyBorder="1"/>
    <xf numFmtId="0" fontId="4" fillId="2" borderId="18" xfId="5" applyFont="1" applyFill="1" applyBorder="1"/>
    <xf numFmtId="164" fontId="4" fillId="4" borderId="10" xfId="2" applyNumberFormat="1" applyFont="1" applyFill="1" applyBorder="1" applyAlignment="1">
      <alignment horizontal="center"/>
    </xf>
    <xf numFmtId="0" fontId="5" fillId="0" borderId="28" xfId="26" applyFont="1" applyFill="1" applyBorder="1" applyAlignment="1">
      <alignment horizontal="center" wrapText="1"/>
    </xf>
    <xf numFmtId="0" fontId="5" fillId="0" borderId="30" xfId="26" applyFont="1" applyFill="1" applyBorder="1" applyAlignment="1">
      <alignment horizontal="center" wrapText="1"/>
    </xf>
    <xf numFmtId="0" fontId="5" fillId="0" borderId="12" xfId="26" applyFont="1" applyFill="1" applyBorder="1" applyAlignment="1">
      <alignment horizontal="center" wrapText="1"/>
    </xf>
    <xf numFmtId="0" fontId="5" fillId="0" borderId="22" xfId="26" applyFont="1" applyFill="1" applyBorder="1" applyAlignment="1">
      <alignment horizontal="center" wrapText="1"/>
    </xf>
    <xf numFmtId="3" fontId="5" fillId="2" borderId="24" xfId="5" applyNumberFormat="1" applyFont="1" applyFill="1" applyBorder="1" applyAlignment="1">
      <alignment horizontal="center"/>
    </xf>
    <xf numFmtId="3" fontId="6" fillId="2" borderId="24" xfId="5" applyNumberFormat="1" applyFont="1" applyFill="1" applyBorder="1" applyAlignment="1">
      <alignment horizontal="center"/>
    </xf>
    <xf numFmtId="3" fontId="5" fillId="2" borderId="26" xfId="5" applyNumberFormat="1" applyFont="1" applyFill="1" applyBorder="1" applyAlignment="1">
      <alignment horizontal="center"/>
    </xf>
    <xf numFmtId="0" fontId="5" fillId="0" borderId="27" xfId="26" applyFont="1" applyFill="1" applyBorder="1" applyAlignment="1">
      <alignment horizontal="center" wrapText="1"/>
    </xf>
    <xf numFmtId="0" fontId="5" fillId="0" borderId="14" xfId="26" applyFont="1" applyFill="1" applyBorder="1" applyAlignment="1">
      <alignment horizontal="center" wrapText="1"/>
    </xf>
    <xf numFmtId="0" fontId="5" fillId="0" borderId="11" xfId="26" applyFont="1" applyFill="1" applyBorder="1" applyAlignment="1">
      <alignment horizontal="center" wrapText="1"/>
    </xf>
    <xf numFmtId="3" fontId="5" fillId="2" borderId="23" xfId="5" applyNumberFormat="1" applyFont="1" applyFill="1" applyBorder="1" applyAlignment="1">
      <alignment horizontal="center"/>
    </xf>
    <xf numFmtId="0" fontId="5" fillId="0" borderId="29" xfId="26" applyFont="1" applyFill="1" applyBorder="1" applyAlignment="1">
      <alignment horizontal="center" wrapText="1"/>
    </xf>
    <xf numFmtId="0" fontId="5" fillId="0" borderId="16" xfId="26" applyFont="1" applyFill="1" applyBorder="1" applyAlignment="1">
      <alignment horizontal="center" wrapText="1"/>
    </xf>
    <xf numFmtId="0" fontId="5" fillId="0" borderId="13" xfId="26" applyFont="1" applyFill="1" applyBorder="1" applyAlignment="1">
      <alignment horizontal="center" wrapText="1"/>
    </xf>
    <xf numFmtId="3" fontId="5" fillId="2" borderId="25" xfId="5" applyNumberFormat="1" applyFont="1" applyFill="1" applyBorder="1" applyAlignment="1">
      <alignment horizontal="center"/>
    </xf>
    <xf numFmtId="3" fontId="6" fillId="2" borderId="23" xfId="5" applyNumberFormat="1" applyFont="1" applyFill="1" applyBorder="1" applyAlignment="1">
      <alignment horizontal="center"/>
    </xf>
    <xf numFmtId="3" fontId="6" fillId="2" borderId="25" xfId="5" applyNumberFormat="1" applyFont="1" applyFill="1" applyBorder="1" applyAlignment="1">
      <alignment horizontal="center"/>
    </xf>
    <xf numFmtId="1" fontId="5" fillId="0" borderId="14" xfId="26" applyNumberFormat="1" applyFont="1" applyFill="1" applyBorder="1" applyAlignment="1">
      <alignment horizontal="center" wrapText="1"/>
    </xf>
    <xf numFmtId="1" fontId="5" fillId="0" borderId="15" xfId="26" applyNumberFormat="1" applyFont="1" applyFill="1" applyBorder="1" applyAlignment="1">
      <alignment horizontal="center" wrapText="1"/>
    </xf>
    <xf numFmtId="1" fontId="5" fillId="0" borderId="16" xfId="26" applyNumberFormat="1" applyFont="1" applyFill="1" applyBorder="1" applyAlignment="1">
      <alignment horizontal="center" wrapText="1"/>
    </xf>
    <xf numFmtId="1" fontId="5" fillId="0" borderId="17" xfId="26" applyNumberFormat="1" applyFont="1" applyFill="1" applyBorder="1" applyAlignment="1">
      <alignment horizontal="center" wrapText="1"/>
    </xf>
    <xf numFmtId="1" fontId="5" fillId="0" borderId="11" xfId="26" applyNumberFormat="1" applyFont="1" applyFill="1" applyBorder="1" applyAlignment="1">
      <alignment horizontal="center" wrapText="1"/>
    </xf>
    <xf numFmtId="1" fontId="5" fillId="0" borderId="12" xfId="26" applyNumberFormat="1" applyFont="1" applyFill="1" applyBorder="1" applyAlignment="1">
      <alignment horizontal="center" wrapText="1"/>
    </xf>
    <xf numFmtId="1" fontId="5" fillId="0" borderId="13" xfId="26" applyNumberFormat="1" applyFont="1" applyFill="1" applyBorder="1" applyAlignment="1">
      <alignment horizontal="center" wrapText="1"/>
    </xf>
    <xf numFmtId="1" fontId="5" fillId="0" borderId="22" xfId="26" applyNumberFormat="1" applyFont="1" applyFill="1" applyBorder="1" applyAlignment="1">
      <alignment horizontal="center" wrapText="1"/>
    </xf>
    <xf numFmtId="1" fontId="5" fillId="0" borderId="14" xfId="26" applyNumberFormat="1" applyFont="1" applyBorder="1" applyAlignment="1">
      <alignment horizontal="center"/>
    </xf>
    <xf numFmtId="1" fontId="5" fillId="0" borderId="15" xfId="26" applyNumberFormat="1" applyFont="1" applyBorder="1" applyAlignment="1">
      <alignment horizontal="center"/>
    </xf>
    <xf numFmtId="1" fontId="5" fillId="0" borderId="16" xfId="26" applyNumberFormat="1" applyFont="1" applyBorder="1" applyAlignment="1">
      <alignment horizontal="center"/>
    </xf>
    <xf numFmtId="3" fontId="5" fillId="2" borderId="14" xfId="5" applyNumberFormat="1" applyFont="1" applyFill="1" applyBorder="1" applyAlignment="1">
      <alignment horizontal="center"/>
    </xf>
    <xf numFmtId="3" fontId="5" fillId="2" borderId="15" xfId="5" applyNumberFormat="1" applyFont="1" applyFill="1" applyBorder="1" applyAlignment="1">
      <alignment horizontal="center"/>
    </xf>
    <xf numFmtId="3" fontId="5" fillId="2" borderId="16" xfId="5" applyNumberFormat="1" applyFont="1" applyFill="1" applyBorder="1" applyAlignment="1">
      <alignment horizontal="center"/>
    </xf>
    <xf numFmtId="0" fontId="5" fillId="0" borderId="14" xfId="26" applyFont="1" applyBorder="1" applyAlignment="1">
      <alignment horizontal="center"/>
    </xf>
    <xf numFmtId="0" fontId="5" fillId="0" borderId="15" xfId="26" applyFont="1" applyBorder="1" applyAlignment="1">
      <alignment horizontal="center"/>
    </xf>
    <xf numFmtId="0" fontId="5" fillId="0" borderId="16" xfId="26" applyFont="1" applyBorder="1" applyAlignment="1">
      <alignment horizontal="center"/>
    </xf>
    <xf numFmtId="0" fontId="5" fillId="0" borderId="17" xfId="26" applyFont="1" applyBorder="1" applyAlignment="1">
      <alignment horizontal="center"/>
    </xf>
    <xf numFmtId="3" fontId="5" fillId="2" borderId="17" xfId="5" applyNumberFormat="1" applyFont="1" applyFill="1" applyBorder="1" applyAlignment="1">
      <alignment horizontal="center"/>
    </xf>
    <xf numFmtId="3" fontId="6" fillId="0" borderId="6" xfId="5" applyNumberFormat="1" applyFont="1" applyFill="1" applyBorder="1" applyAlignment="1">
      <alignment horizontal="center"/>
    </xf>
    <xf numFmtId="3" fontId="6" fillId="0" borderId="3" xfId="5" applyNumberFormat="1" applyFont="1" applyFill="1" applyBorder="1" applyAlignment="1">
      <alignment horizontal="center"/>
    </xf>
    <xf numFmtId="3" fontId="6" fillId="0" borderId="9" xfId="5" applyNumberFormat="1" applyFont="1" applyFill="1" applyBorder="1" applyAlignment="1">
      <alignment horizontal="center"/>
    </xf>
    <xf numFmtId="3" fontId="6" fillId="0" borderId="32" xfId="5" applyNumberFormat="1" applyFont="1" applyFill="1" applyBorder="1" applyAlignment="1">
      <alignment horizontal="center"/>
    </xf>
    <xf numFmtId="3" fontId="6" fillId="0" borderId="6" xfId="27" applyNumberFormat="1" applyFont="1" applyFill="1" applyBorder="1" applyAlignment="1">
      <alignment horizontal="center" wrapText="1"/>
    </xf>
    <xf numFmtId="3" fontId="6" fillId="0" borderId="3" xfId="27" applyNumberFormat="1" applyFont="1" applyFill="1" applyBorder="1" applyAlignment="1">
      <alignment horizontal="center" wrapText="1"/>
    </xf>
    <xf numFmtId="3" fontId="6" fillId="0" borderId="9" xfId="27" applyNumberFormat="1" applyFont="1" applyFill="1" applyBorder="1" applyAlignment="1">
      <alignment horizontal="center" wrapText="1"/>
    </xf>
    <xf numFmtId="3" fontId="6" fillId="0" borderId="33" xfId="27" applyNumberFormat="1" applyFont="1" applyFill="1" applyBorder="1" applyAlignment="1">
      <alignment horizontal="center" wrapText="1"/>
    </xf>
    <xf numFmtId="3" fontId="6" fillId="0" borderId="31" xfId="5" applyNumberFormat="1" applyFont="1" applyFill="1" applyBorder="1" applyAlignment="1">
      <alignment horizontal="center"/>
    </xf>
    <xf numFmtId="3" fontId="6" fillId="0" borderId="6" xfId="2" applyNumberFormat="1" applyFont="1" applyFill="1" applyBorder="1" applyAlignment="1">
      <alignment horizontal="center"/>
    </xf>
    <xf numFmtId="3" fontId="6" fillId="0" borderId="3" xfId="2" applyNumberFormat="1" applyFont="1" applyFill="1" applyBorder="1" applyAlignment="1">
      <alignment horizontal="center"/>
    </xf>
    <xf numFmtId="3" fontId="6" fillId="0" borderId="9" xfId="2" applyNumberFormat="1" applyFont="1" applyFill="1" applyBorder="1" applyAlignment="1">
      <alignment horizontal="center"/>
    </xf>
    <xf numFmtId="3" fontId="6" fillId="0" borderId="6" xfId="2" applyNumberFormat="1" applyFont="1" applyFill="1" applyBorder="1" applyAlignment="1">
      <alignment horizontal="center" wrapText="1"/>
    </xf>
    <xf numFmtId="3" fontId="6" fillId="0" borderId="3" xfId="2" applyNumberFormat="1" applyFont="1" applyFill="1" applyBorder="1" applyAlignment="1">
      <alignment horizontal="center" wrapText="1"/>
    </xf>
    <xf numFmtId="3" fontId="6" fillId="0" borderId="9" xfId="2" applyNumberFormat="1" applyFont="1" applyFill="1" applyBorder="1" applyAlignment="1">
      <alignment horizontal="center" wrapText="1"/>
    </xf>
    <xf numFmtId="3" fontId="6" fillId="0" borderId="34" xfId="2" applyNumberFormat="1" applyFont="1" applyFill="1" applyBorder="1" applyAlignment="1">
      <alignment horizontal="center"/>
    </xf>
    <xf numFmtId="164" fontId="3" fillId="4" borderId="7" xfId="2" applyNumberFormat="1" applyFont="1" applyFill="1" applyBorder="1" applyAlignment="1">
      <alignment horizontal="center"/>
    </xf>
    <xf numFmtId="164" fontId="3" fillId="4" borderId="8" xfId="2" applyNumberFormat="1" applyFont="1" applyFill="1" applyBorder="1" applyAlignment="1">
      <alignment horizontal="center"/>
    </xf>
    <xf numFmtId="0" fontId="4" fillId="4" borderId="8" xfId="5" applyFont="1" applyFill="1" applyBorder="1" applyAlignment="1">
      <alignment horizontal="center"/>
    </xf>
    <xf numFmtId="3" fontId="6" fillId="3" borderId="2" xfId="27" applyNumberFormat="1" applyFont="1" applyFill="1" applyBorder="1" applyAlignment="1">
      <alignment horizontal="center" wrapText="1"/>
    </xf>
    <xf numFmtId="3" fontId="3" fillId="2" borderId="23" xfId="5" applyNumberFormat="1" applyFont="1" applyFill="1" applyBorder="1" applyAlignment="1">
      <alignment horizontal="center"/>
    </xf>
    <xf numFmtId="3" fontId="3" fillId="2" borderId="24" xfId="5" applyNumberFormat="1" applyFont="1" applyFill="1" applyBorder="1" applyAlignment="1">
      <alignment horizontal="center"/>
    </xf>
    <xf numFmtId="3" fontId="3" fillId="2" borderId="25" xfId="5" applyNumberFormat="1" applyFont="1" applyFill="1" applyBorder="1" applyAlignment="1">
      <alignment horizontal="center"/>
    </xf>
    <xf numFmtId="3" fontId="3" fillId="2" borderId="26" xfId="5" applyNumberFormat="1" applyFont="1" applyFill="1" applyBorder="1" applyAlignment="1">
      <alignment horizontal="center"/>
    </xf>
    <xf numFmtId="0" fontId="4" fillId="3" borderId="1" xfId="5" applyFont="1" applyFill="1" applyBorder="1"/>
    <xf numFmtId="3" fontId="5" fillId="3" borderId="2" xfId="27" applyNumberFormat="1" applyFont="1" applyFill="1" applyBorder="1" applyAlignment="1">
      <alignment horizontal="center" wrapText="1"/>
    </xf>
  </cellXfs>
  <cellStyles count="31"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Normal_Sheet1 2 2" xfId="26"/>
    <cellStyle name="Normal_สอ" xfId="27"/>
    <cellStyle name="เครื่องหมายจุลภาค 2" xfId="28"/>
    <cellStyle name="ปกติ 2" xfId="29"/>
    <cellStyle name="ปกติ_10.สาขาเวชศาสตร์ป้องกันปี55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abSelected="1" zoomScale="90" zoomScaleNormal="90" workbookViewId="0">
      <selection activeCell="B3" sqref="B3"/>
    </sheetView>
  </sheetViews>
  <sheetFormatPr defaultRowHeight="21.95" customHeight="1" x14ac:dyDescent="0.45"/>
  <cols>
    <col min="1" max="1" width="9.140625" style="2"/>
    <col min="2" max="2" width="31.140625" style="2" customWidth="1"/>
    <col min="3" max="3" width="13.7109375" style="6" customWidth="1"/>
    <col min="4" max="4" width="12.42578125" style="6" customWidth="1"/>
    <col min="5" max="5" width="11.140625" style="6" customWidth="1"/>
    <col min="6" max="6" width="9.7109375" style="6" customWidth="1"/>
    <col min="7" max="7" width="8.85546875" style="6" customWidth="1"/>
    <col min="8" max="8" width="6.140625" style="6" bestFit="1" customWidth="1"/>
    <col min="9" max="9" width="17.5703125" style="2" bestFit="1" customWidth="1"/>
    <col min="10" max="16384" width="9.140625" style="2"/>
  </cols>
  <sheetData>
    <row r="1" spans="2:9" ht="21.95" customHeight="1" x14ac:dyDescent="0.45">
      <c r="B1" s="1" t="s">
        <v>115</v>
      </c>
    </row>
    <row r="2" spans="2:9" ht="21.95" customHeight="1" x14ac:dyDescent="0.45">
      <c r="B2" s="1" t="s">
        <v>116</v>
      </c>
    </row>
    <row r="3" spans="2:9" ht="21" customHeight="1" x14ac:dyDescent="0.45">
      <c r="B3" s="2" t="s">
        <v>109</v>
      </c>
    </row>
    <row r="4" spans="2:9" ht="21.95" customHeight="1" x14ac:dyDescent="0.45">
      <c r="B4" s="13" t="s">
        <v>0</v>
      </c>
      <c r="C4" s="8" t="s">
        <v>102</v>
      </c>
      <c r="D4" s="24" t="s">
        <v>102</v>
      </c>
      <c r="E4" s="7" t="s">
        <v>101</v>
      </c>
      <c r="F4" s="8" t="s">
        <v>18</v>
      </c>
      <c r="G4" s="9" t="s">
        <v>18</v>
      </c>
      <c r="H4" s="9"/>
      <c r="I4" s="77" t="s">
        <v>110</v>
      </c>
    </row>
    <row r="5" spans="2:9" ht="21.95" customHeight="1" x14ac:dyDescent="0.45">
      <c r="B5" s="17" t="s">
        <v>1</v>
      </c>
      <c r="C5" s="11" t="s">
        <v>103</v>
      </c>
      <c r="D5" s="19" t="s">
        <v>16</v>
      </c>
      <c r="E5" s="10" t="s">
        <v>16</v>
      </c>
      <c r="F5" s="11" t="s">
        <v>96</v>
      </c>
      <c r="G5" s="12" t="s">
        <v>97</v>
      </c>
      <c r="H5" s="12" t="s">
        <v>10</v>
      </c>
      <c r="I5" s="78" t="s">
        <v>111</v>
      </c>
    </row>
    <row r="6" spans="2:9" ht="21.95" customHeight="1" x14ac:dyDescent="0.45">
      <c r="B6" s="18"/>
      <c r="C6" s="11" t="s">
        <v>95</v>
      </c>
      <c r="D6" s="19" t="s">
        <v>104</v>
      </c>
      <c r="E6" s="10" t="s">
        <v>95</v>
      </c>
      <c r="F6" s="11" t="s">
        <v>105</v>
      </c>
      <c r="G6" s="12" t="s">
        <v>99</v>
      </c>
      <c r="H6" s="12" t="s">
        <v>17</v>
      </c>
      <c r="I6" s="78" t="s">
        <v>98</v>
      </c>
    </row>
    <row r="7" spans="2:9" ht="21" x14ac:dyDescent="0.45">
      <c r="B7" s="18"/>
      <c r="C7" s="11" t="s">
        <v>107</v>
      </c>
      <c r="D7" s="19" t="s">
        <v>108</v>
      </c>
      <c r="E7" s="10" t="s">
        <v>106</v>
      </c>
      <c r="F7" s="11" t="s">
        <v>100</v>
      </c>
      <c r="G7" s="12" t="s">
        <v>100</v>
      </c>
      <c r="H7" s="12"/>
      <c r="I7" s="12" t="s">
        <v>112</v>
      </c>
    </row>
    <row r="8" spans="2:9" ht="21" x14ac:dyDescent="0.45">
      <c r="B8" s="18"/>
      <c r="C8" s="11"/>
      <c r="D8" s="19"/>
      <c r="E8" s="10"/>
      <c r="F8" s="11"/>
      <c r="G8" s="12"/>
      <c r="H8" s="12"/>
      <c r="I8" s="79" t="s">
        <v>113</v>
      </c>
    </row>
    <row r="9" spans="2:9" ht="21" x14ac:dyDescent="0.45">
      <c r="B9" s="18"/>
      <c r="C9" s="11"/>
      <c r="D9" s="19"/>
      <c r="E9" s="10"/>
      <c r="F9" s="11"/>
      <c r="G9" s="12"/>
      <c r="H9" s="12"/>
      <c r="I9" s="79" t="s">
        <v>114</v>
      </c>
    </row>
    <row r="10" spans="2:9" ht="21.95" customHeight="1" x14ac:dyDescent="0.45">
      <c r="B10" s="14" t="s">
        <v>13</v>
      </c>
      <c r="C10" s="80">
        <f>SUM(C11,C20,C32,C41,C50,C59,C64,C72,C77,C83,C91,C26)</f>
        <v>3123</v>
      </c>
      <c r="D10" s="80">
        <f>SUM(D11,D20,D32,D41,D50,D59,D64,D72,D77,D83,D91,D26)</f>
        <v>9580</v>
      </c>
      <c r="E10" s="80">
        <f>SUM(E11,E20,E32,E41,E50,E59,E64,E72,E77,E83,E91,E26)</f>
        <v>16172</v>
      </c>
      <c r="F10" s="80">
        <f>SUM(F11,F20,F32,F41,F50,F59,F64,F72,F77,F83,F91,F26)</f>
        <v>12356</v>
      </c>
      <c r="G10" s="80">
        <f>SUM(G11,G20,G32,G41,G50,G59,G64,G72,G77,G83,G91,G26)</f>
        <v>2</v>
      </c>
      <c r="H10" s="80">
        <f>SUM(H11,H20,H32,H41,H50,H59,H64,H72,H77,H83,H91,H26)</f>
        <v>41233</v>
      </c>
      <c r="I10" s="80">
        <v>1586.2614895835859</v>
      </c>
    </row>
    <row r="11" spans="2:9" ht="21.95" customHeight="1" x14ac:dyDescent="0.45">
      <c r="B11" s="14" t="s">
        <v>11</v>
      </c>
      <c r="C11" s="80">
        <f>SUM(C12:C19)</f>
        <v>285</v>
      </c>
      <c r="D11" s="80">
        <f t="shared" ref="D11:F11" si="0">SUM(D12:D19)</f>
        <v>946</v>
      </c>
      <c r="E11" s="80">
        <f t="shared" si="0"/>
        <v>1565</v>
      </c>
      <c r="F11" s="80">
        <f t="shared" si="0"/>
        <v>1414</v>
      </c>
      <c r="G11" s="80">
        <f>SUM(G12:G19)</f>
        <v>0</v>
      </c>
      <c r="H11" s="80">
        <f>SUM(C11:G11)</f>
        <v>4210</v>
      </c>
      <c r="I11" s="80">
        <v>1323.1589073634204</v>
      </c>
    </row>
    <row r="12" spans="2:9" ht="21.95" customHeight="1" x14ac:dyDescent="0.45">
      <c r="B12" s="23" t="s">
        <v>19</v>
      </c>
      <c r="C12" s="32">
        <v>44</v>
      </c>
      <c r="D12" s="33">
        <v>139</v>
      </c>
      <c r="E12" s="34">
        <v>314</v>
      </c>
      <c r="F12" s="33">
        <v>246</v>
      </c>
      <c r="G12" s="35">
        <v>0</v>
      </c>
      <c r="H12" s="66">
        <f t="shared" ref="H12:H19" si="1">SUM(C12:G12)</f>
        <v>743</v>
      </c>
      <c r="I12" s="66">
        <v>1575.0094212651413</v>
      </c>
    </row>
    <row r="13" spans="2:9" ht="21.95" customHeight="1" x14ac:dyDescent="0.45">
      <c r="B13" s="20" t="s">
        <v>20</v>
      </c>
      <c r="C13" s="25">
        <v>72</v>
      </c>
      <c r="D13" s="15">
        <v>252</v>
      </c>
      <c r="E13" s="27">
        <v>376</v>
      </c>
      <c r="F13" s="15">
        <v>353</v>
      </c>
      <c r="G13" s="29">
        <v>0</v>
      </c>
      <c r="H13" s="66">
        <f t="shared" si="1"/>
        <v>1053</v>
      </c>
      <c r="I13" s="66">
        <v>1538.5565052231718</v>
      </c>
    </row>
    <row r="14" spans="2:9" ht="21.95" customHeight="1" x14ac:dyDescent="0.45">
      <c r="B14" s="20" t="s">
        <v>21</v>
      </c>
      <c r="C14" s="25">
        <v>40</v>
      </c>
      <c r="D14" s="15">
        <v>132</v>
      </c>
      <c r="E14" s="27">
        <v>183</v>
      </c>
      <c r="F14" s="15">
        <v>190</v>
      </c>
      <c r="G14" s="29">
        <v>0</v>
      </c>
      <c r="H14" s="66">
        <f t="shared" si="1"/>
        <v>545</v>
      </c>
      <c r="I14" s="66">
        <v>876.41834862385326</v>
      </c>
    </row>
    <row r="15" spans="2:9" ht="21.95" customHeight="1" x14ac:dyDescent="0.45">
      <c r="B15" s="20" t="s">
        <v>22</v>
      </c>
      <c r="C15" s="25">
        <v>38</v>
      </c>
      <c r="D15" s="15">
        <v>78</v>
      </c>
      <c r="E15" s="27">
        <v>161</v>
      </c>
      <c r="F15" s="15">
        <v>135</v>
      </c>
      <c r="G15" s="29">
        <v>0</v>
      </c>
      <c r="H15" s="66">
        <f t="shared" si="1"/>
        <v>412</v>
      </c>
      <c r="I15" s="66">
        <v>1150.264563106796</v>
      </c>
    </row>
    <row r="16" spans="2:9" ht="21.95" customHeight="1" x14ac:dyDescent="0.45">
      <c r="B16" s="20" t="s">
        <v>23</v>
      </c>
      <c r="C16" s="25">
        <v>43</v>
      </c>
      <c r="D16" s="15">
        <v>80</v>
      </c>
      <c r="E16" s="27">
        <v>179</v>
      </c>
      <c r="F16" s="15">
        <v>140</v>
      </c>
      <c r="G16" s="29">
        <v>0</v>
      </c>
      <c r="H16" s="66">
        <f t="shared" si="1"/>
        <v>442</v>
      </c>
      <c r="I16" s="66">
        <v>1008.5203619909503</v>
      </c>
    </row>
    <row r="17" spans="2:9" ht="21.95" customHeight="1" x14ac:dyDescent="0.45">
      <c r="B17" s="20" t="s">
        <v>24</v>
      </c>
      <c r="C17" s="25">
        <v>12</v>
      </c>
      <c r="D17" s="15">
        <v>92</v>
      </c>
      <c r="E17" s="27">
        <v>75</v>
      </c>
      <c r="F17" s="15">
        <v>52</v>
      </c>
      <c r="G17" s="29">
        <v>0</v>
      </c>
      <c r="H17" s="66">
        <f t="shared" si="1"/>
        <v>231</v>
      </c>
      <c r="I17" s="66">
        <v>1027.861471861472</v>
      </c>
    </row>
    <row r="18" spans="2:9" ht="21.95" customHeight="1" x14ac:dyDescent="0.45">
      <c r="B18" s="20" t="s">
        <v>25</v>
      </c>
      <c r="C18" s="25">
        <v>13</v>
      </c>
      <c r="D18" s="15">
        <v>94</v>
      </c>
      <c r="E18" s="27">
        <v>168</v>
      </c>
      <c r="F18" s="15">
        <v>172</v>
      </c>
      <c r="G18" s="29">
        <v>0</v>
      </c>
      <c r="H18" s="66">
        <f t="shared" si="1"/>
        <v>447</v>
      </c>
      <c r="I18" s="66">
        <v>1660.1297539149889</v>
      </c>
    </row>
    <row r="19" spans="2:9" ht="21.95" customHeight="1" x14ac:dyDescent="0.45">
      <c r="B19" s="21" t="s">
        <v>26</v>
      </c>
      <c r="C19" s="36">
        <v>23</v>
      </c>
      <c r="D19" s="37">
        <v>79</v>
      </c>
      <c r="E19" s="38">
        <v>109</v>
      </c>
      <c r="F19" s="37">
        <v>126</v>
      </c>
      <c r="G19" s="39">
        <v>0</v>
      </c>
      <c r="H19" s="67">
        <f t="shared" si="1"/>
        <v>337</v>
      </c>
      <c r="I19" s="67">
        <v>1196.8249258160238</v>
      </c>
    </row>
    <row r="20" spans="2:9" ht="21.95" customHeight="1" x14ac:dyDescent="0.45">
      <c r="B20" s="14" t="s">
        <v>6</v>
      </c>
      <c r="C20" s="80">
        <f>SUM(C21:C25)</f>
        <v>190</v>
      </c>
      <c r="D20" s="80">
        <f t="shared" ref="D20:G20" si="2">SUM(D21:D25)</f>
        <v>681</v>
      </c>
      <c r="E20" s="80">
        <f t="shared" si="2"/>
        <v>1014</v>
      </c>
      <c r="F20" s="80">
        <f t="shared" si="2"/>
        <v>774</v>
      </c>
      <c r="G20" s="80">
        <f t="shared" si="2"/>
        <v>0</v>
      </c>
      <c r="H20" s="80">
        <f>SUM(C20:G20)</f>
        <v>2659</v>
      </c>
      <c r="I20" s="80">
        <v>1296.810831139526</v>
      </c>
    </row>
    <row r="21" spans="2:9" ht="21.95" customHeight="1" x14ac:dyDescent="0.45">
      <c r="B21" s="23" t="s">
        <v>27</v>
      </c>
      <c r="C21" s="32">
        <v>31</v>
      </c>
      <c r="D21" s="33">
        <v>196</v>
      </c>
      <c r="E21" s="34">
        <v>170</v>
      </c>
      <c r="F21" s="33">
        <v>140</v>
      </c>
      <c r="G21" s="40">
        <v>0</v>
      </c>
      <c r="H21" s="65">
        <f t="shared" ref="H21:H25" si="3">SUM(C21:G21)</f>
        <v>537</v>
      </c>
      <c r="I21" s="65">
        <v>1001.3072625698323</v>
      </c>
    </row>
    <row r="22" spans="2:9" ht="21.95" customHeight="1" x14ac:dyDescent="0.45">
      <c r="B22" s="20" t="s">
        <v>28</v>
      </c>
      <c r="C22" s="25">
        <v>34</v>
      </c>
      <c r="D22" s="15">
        <v>168</v>
      </c>
      <c r="E22" s="27">
        <v>202</v>
      </c>
      <c r="F22" s="15">
        <v>144</v>
      </c>
      <c r="G22" s="30">
        <v>0</v>
      </c>
      <c r="H22" s="68">
        <f t="shared" si="3"/>
        <v>548</v>
      </c>
      <c r="I22" s="68">
        <v>1577.8175182481752</v>
      </c>
    </row>
    <row r="23" spans="2:9" ht="21.95" customHeight="1" x14ac:dyDescent="0.45">
      <c r="B23" s="20" t="s">
        <v>29</v>
      </c>
      <c r="C23" s="25">
        <v>68</v>
      </c>
      <c r="D23" s="15">
        <v>176</v>
      </c>
      <c r="E23" s="27">
        <v>282</v>
      </c>
      <c r="F23" s="15">
        <v>197</v>
      </c>
      <c r="G23" s="30">
        <v>0</v>
      </c>
      <c r="H23" s="66">
        <f t="shared" si="3"/>
        <v>723</v>
      </c>
      <c r="I23" s="66">
        <v>1373.4771784232364</v>
      </c>
    </row>
    <row r="24" spans="2:9" ht="21.95" customHeight="1" x14ac:dyDescent="0.45">
      <c r="B24" s="20" t="s">
        <v>30</v>
      </c>
      <c r="C24" s="25">
        <v>33</v>
      </c>
      <c r="D24" s="15">
        <v>81</v>
      </c>
      <c r="E24" s="27">
        <v>206</v>
      </c>
      <c r="F24" s="15">
        <v>159</v>
      </c>
      <c r="G24" s="30">
        <v>0</v>
      </c>
      <c r="H24" s="66">
        <f t="shared" si="3"/>
        <v>479</v>
      </c>
      <c r="I24" s="66">
        <v>1247.6805845511483</v>
      </c>
    </row>
    <row r="25" spans="2:9" ht="21.95" customHeight="1" x14ac:dyDescent="0.45">
      <c r="B25" s="21" t="s">
        <v>31</v>
      </c>
      <c r="C25" s="36">
        <v>24</v>
      </c>
      <c r="D25" s="37">
        <v>60</v>
      </c>
      <c r="E25" s="38">
        <v>154</v>
      </c>
      <c r="F25" s="37">
        <v>134</v>
      </c>
      <c r="G25" s="41">
        <v>0</v>
      </c>
      <c r="H25" s="67">
        <f t="shared" si="3"/>
        <v>372</v>
      </c>
      <c r="I25" s="67">
        <v>1223.6854838709678</v>
      </c>
    </row>
    <row r="26" spans="2:9" ht="21.95" customHeight="1" x14ac:dyDescent="0.45">
      <c r="B26" s="14" t="s">
        <v>7</v>
      </c>
      <c r="C26" s="80">
        <f>SUM(C27:C31)</f>
        <v>170</v>
      </c>
      <c r="D26" s="80">
        <f t="shared" ref="D26:G26" si="4">SUM(D27:D31)</f>
        <v>486</v>
      </c>
      <c r="E26" s="80">
        <f t="shared" si="4"/>
        <v>908</v>
      </c>
      <c r="F26" s="80">
        <f t="shared" si="4"/>
        <v>577</v>
      </c>
      <c r="G26" s="80">
        <f t="shared" si="4"/>
        <v>0</v>
      </c>
      <c r="H26" s="80">
        <f>SUM(C26:G26)</f>
        <v>2141</v>
      </c>
      <c r="I26" s="80">
        <v>1395.4063521718822</v>
      </c>
    </row>
    <row r="27" spans="2:9" ht="21.95" customHeight="1" x14ac:dyDescent="0.45">
      <c r="B27" s="23" t="s">
        <v>32</v>
      </c>
      <c r="C27" s="32">
        <v>38</v>
      </c>
      <c r="D27" s="33">
        <v>102</v>
      </c>
      <c r="E27" s="34">
        <v>196</v>
      </c>
      <c r="F27" s="33">
        <v>143</v>
      </c>
      <c r="G27" s="35">
        <v>0</v>
      </c>
      <c r="H27" s="61">
        <f t="shared" ref="H27:H31" si="5">SUM(C27:G27)</f>
        <v>479</v>
      </c>
      <c r="I27" s="61">
        <v>1517.732776617954</v>
      </c>
    </row>
    <row r="28" spans="2:9" ht="21.95" customHeight="1" x14ac:dyDescent="0.45">
      <c r="B28" s="20" t="s">
        <v>33</v>
      </c>
      <c r="C28" s="25">
        <v>18</v>
      </c>
      <c r="D28" s="15">
        <v>64</v>
      </c>
      <c r="E28" s="27">
        <v>129</v>
      </c>
      <c r="F28" s="15">
        <v>88</v>
      </c>
      <c r="G28" s="29">
        <v>0</v>
      </c>
      <c r="H28" s="62">
        <f t="shared" si="5"/>
        <v>299</v>
      </c>
      <c r="I28" s="62">
        <v>1099.1571906354516</v>
      </c>
    </row>
    <row r="29" spans="2:9" ht="21.95" customHeight="1" x14ac:dyDescent="0.45">
      <c r="B29" s="20" t="s">
        <v>34</v>
      </c>
      <c r="C29" s="25">
        <v>56</v>
      </c>
      <c r="D29" s="15">
        <v>140</v>
      </c>
      <c r="E29" s="27">
        <v>278</v>
      </c>
      <c r="F29" s="15">
        <v>219</v>
      </c>
      <c r="G29" s="29">
        <v>0</v>
      </c>
      <c r="H29" s="62">
        <f t="shared" si="5"/>
        <v>693</v>
      </c>
      <c r="I29" s="62">
        <v>1533.4761904761904</v>
      </c>
    </row>
    <row r="30" spans="2:9" ht="21.95" customHeight="1" x14ac:dyDescent="0.45">
      <c r="B30" s="20" t="s">
        <v>35</v>
      </c>
      <c r="C30" s="25">
        <v>38</v>
      </c>
      <c r="D30" s="15">
        <v>96</v>
      </c>
      <c r="E30" s="27">
        <v>187</v>
      </c>
      <c r="F30" s="15">
        <v>75</v>
      </c>
      <c r="G30" s="29">
        <v>0</v>
      </c>
      <c r="H30" s="62">
        <f t="shared" si="5"/>
        <v>396</v>
      </c>
      <c r="I30" s="62">
        <v>1363.6843434343434</v>
      </c>
    </row>
    <row r="31" spans="2:9" ht="21.95" customHeight="1" x14ac:dyDescent="0.45">
      <c r="B31" s="22" t="s">
        <v>36</v>
      </c>
      <c r="C31" s="26">
        <v>20</v>
      </c>
      <c r="D31" s="16">
        <v>84</v>
      </c>
      <c r="E31" s="28">
        <v>118</v>
      </c>
      <c r="F31" s="16">
        <v>52</v>
      </c>
      <c r="G31" s="31">
        <v>0</v>
      </c>
      <c r="H31" s="64">
        <f t="shared" si="5"/>
        <v>274</v>
      </c>
      <c r="I31" s="64">
        <v>1201.4781021897811</v>
      </c>
    </row>
    <row r="32" spans="2:9" ht="21.95" customHeight="1" x14ac:dyDescent="0.45">
      <c r="B32" s="14" t="s">
        <v>8</v>
      </c>
      <c r="C32" s="80">
        <f>SUM(C33:C40)</f>
        <v>242</v>
      </c>
      <c r="D32" s="80">
        <f t="shared" ref="D32:G32" si="6">SUM(D33:D40)</f>
        <v>637</v>
      </c>
      <c r="E32" s="80">
        <f t="shared" si="6"/>
        <v>1201</v>
      </c>
      <c r="F32" s="80">
        <f t="shared" si="6"/>
        <v>871</v>
      </c>
      <c r="G32" s="80">
        <f t="shared" si="6"/>
        <v>0</v>
      </c>
      <c r="H32" s="80">
        <f>SUM(C32:G32)</f>
        <v>2951</v>
      </c>
      <c r="I32" s="80">
        <v>1800.7282277194172</v>
      </c>
    </row>
    <row r="33" spans="2:9" ht="21.95" customHeight="1" x14ac:dyDescent="0.45">
      <c r="B33" s="23" t="s">
        <v>37</v>
      </c>
      <c r="C33" s="42">
        <v>14</v>
      </c>
      <c r="D33" s="46">
        <v>67</v>
      </c>
      <c r="E33" s="42">
        <v>105</v>
      </c>
      <c r="F33" s="46">
        <v>63</v>
      </c>
      <c r="G33" s="50">
        <v>0</v>
      </c>
      <c r="H33" s="65">
        <f t="shared" ref="H33:H40" si="7">SUM(C33:G33)</f>
        <v>249</v>
      </c>
      <c r="I33" s="65">
        <v>1038.8473895582329</v>
      </c>
    </row>
    <row r="34" spans="2:9" ht="21.95" customHeight="1" x14ac:dyDescent="0.45">
      <c r="B34" s="20" t="s">
        <v>38</v>
      </c>
      <c r="C34" s="43">
        <v>33</v>
      </c>
      <c r="D34" s="47">
        <v>59</v>
      </c>
      <c r="E34" s="43">
        <v>146</v>
      </c>
      <c r="F34" s="47">
        <v>84</v>
      </c>
      <c r="G34" s="51">
        <v>0</v>
      </c>
      <c r="H34" s="66">
        <f t="shared" si="7"/>
        <v>322</v>
      </c>
      <c r="I34" s="66">
        <v>3815.6801242236024</v>
      </c>
    </row>
    <row r="35" spans="2:9" ht="21.95" customHeight="1" x14ac:dyDescent="0.45">
      <c r="B35" s="20" t="s">
        <v>39</v>
      </c>
      <c r="C35" s="43">
        <v>35</v>
      </c>
      <c r="D35" s="47">
        <v>63</v>
      </c>
      <c r="E35" s="43">
        <v>163</v>
      </c>
      <c r="F35" s="47">
        <v>86</v>
      </c>
      <c r="G35" s="51">
        <v>0</v>
      </c>
      <c r="H35" s="66">
        <f t="shared" si="7"/>
        <v>347</v>
      </c>
      <c r="I35" s="66">
        <v>3253.6195965417869</v>
      </c>
    </row>
    <row r="36" spans="2:9" ht="21.95" customHeight="1" x14ac:dyDescent="0.45">
      <c r="B36" s="20" t="s">
        <v>40</v>
      </c>
      <c r="C36" s="43">
        <v>60</v>
      </c>
      <c r="D36" s="47">
        <v>158</v>
      </c>
      <c r="E36" s="43">
        <v>290</v>
      </c>
      <c r="F36" s="47">
        <v>181</v>
      </c>
      <c r="G36" s="51">
        <v>0</v>
      </c>
      <c r="H36" s="66">
        <f t="shared" si="7"/>
        <v>689</v>
      </c>
      <c r="I36" s="66">
        <v>1180.8737300435414</v>
      </c>
    </row>
    <row r="37" spans="2:9" ht="21.95" customHeight="1" x14ac:dyDescent="0.45">
      <c r="B37" s="20" t="s">
        <v>41</v>
      </c>
      <c r="C37" s="43">
        <v>38</v>
      </c>
      <c r="D37" s="47">
        <v>89</v>
      </c>
      <c r="E37" s="43">
        <v>188</v>
      </c>
      <c r="F37" s="47">
        <v>147</v>
      </c>
      <c r="G37" s="51">
        <v>0</v>
      </c>
      <c r="H37" s="66">
        <f t="shared" si="7"/>
        <v>462</v>
      </c>
      <c r="I37" s="66">
        <v>1637.9025974025974</v>
      </c>
    </row>
    <row r="38" spans="2:9" ht="21.95" customHeight="1" x14ac:dyDescent="0.45">
      <c r="B38" s="20" t="s">
        <v>42</v>
      </c>
      <c r="C38" s="43">
        <v>36</v>
      </c>
      <c r="D38" s="47">
        <v>70</v>
      </c>
      <c r="E38" s="43">
        <v>146</v>
      </c>
      <c r="F38" s="47">
        <v>170</v>
      </c>
      <c r="G38" s="51">
        <v>0</v>
      </c>
      <c r="H38" s="66">
        <f t="shared" si="7"/>
        <v>422</v>
      </c>
      <c r="I38" s="66">
        <v>1510.0071090047393</v>
      </c>
    </row>
    <row r="39" spans="2:9" ht="21.95" customHeight="1" x14ac:dyDescent="0.45">
      <c r="B39" s="20" t="s">
        <v>43</v>
      </c>
      <c r="C39" s="43">
        <v>10</v>
      </c>
      <c r="D39" s="47">
        <v>48</v>
      </c>
      <c r="E39" s="43">
        <v>59</v>
      </c>
      <c r="F39" s="47">
        <v>58</v>
      </c>
      <c r="G39" s="51">
        <v>0</v>
      </c>
      <c r="H39" s="66">
        <f t="shared" si="7"/>
        <v>175</v>
      </c>
      <c r="I39" s="66">
        <v>1196.8228571428572</v>
      </c>
    </row>
    <row r="40" spans="2:9" ht="21.95" customHeight="1" x14ac:dyDescent="0.45">
      <c r="B40" s="21" t="s">
        <v>44</v>
      </c>
      <c r="C40" s="44">
        <v>16</v>
      </c>
      <c r="D40" s="48">
        <v>83</v>
      </c>
      <c r="E40" s="44">
        <v>104</v>
      </c>
      <c r="F40" s="48">
        <v>82</v>
      </c>
      <c r="G40" s="52">
        <v>0</v>
      </c>
      <c r="H40" s="67">
        <f t="shared" si="7"/>
        <v>285</v>
      </c>
      <c r="I40" s="67">
        <v>984.63508771929821</v>
      </c>
    </row>
    <row r="41" spans="2:9" ht="21.95" customHeight="1" x14ac:dyDescent="0.45">
      <c r="B41" s="14" t="s">
        <v>12</v>
      </c>
      <c r="C41" s="80">
        <f>SUM(C42:C49)</f>
        <v>313</v>
      </c>
      <c r="D41" s="80">
        <f t="shared" ref="D41:G41" si="8">SUM(D42:D49)</f>
        <v>993</v>
      </c>
      <c r="E41" s="80">
        <f t="shared" si="8"/>
        <v>1557</v>
      </c>
      <c r="F41" s="80">
        <f t="shared" si="8"/>
        <v>1057</v>
      </c>
      <c r="G41" s="80">
        <f t="shared" si="8"/>
        <v>0</v>
      </c>
      <c r="H41" s="80">
        <f>SUM(C41:G41)</f>
        <v>3920</v>
      </c>
      <c r="I41" s="80">
        <v>1316.7637755102041</v>
      </c>
    </row>
    <row r="42" spans="2:9" ht="21.95" customHeight="1" x14ac:dyDescent="0.45">
      <c r="B42" s="23" t="s">
        <v>45</v>
      </c>
      <c r="C42" s="42">
        <v>61</v>
      </c>
      <c r="D42" s="46">
        <v>163</v>
      </c>
      <c r="E42" s="42">
        <v>259</v>
      </c>
      <c r="F42" s="46">
        <v>109</v>
      </c>
      <c r="G42" s="50">
        <v>0</v>
      </c>
      <c r="H42" s="65">
        <f t="shared" ref="H42:H49" si="9">SUM(C42:G42)</f>
        <v>592</v>
      </c>
      <c r="I42" s="65">
        <v>1376.9898648648648</v>
      </c>
    </row>
    <row r="43" spans="2:9" ht="21.95" customHeight="1" x14ac:dyDescent="0.45">
      <c r="B43" s="20" t="s">
        <v>46</v>
      </c>
      <c r="C43" s="43">
        <v>58</v>
      </c>
      <c r="D43" s="47">
        <v>224</v>
      </c>
      <c r="E43" s="43">
        <v>211</v>
      </c>
      <c r="F43" s="47">
        <v>175</v>
      </c>
      <c r="G43" s="51">
        <v>0</v>
      </c>
      <c r="H43" s="66">
        <f t="shared" si="9"/>
        <v>668</v>
      </c>
      <c r="I43" s="66">
        <v>1354.9775449101796</v>
      </c>
    </row>
    <row r="44" spans="2:9" ht="21.95" customHeight="1" x14ac:dyDescent="0.45">
      <c r="B44" s="20" t="s">
        <v>47</v>
      </c>
      <c r="C44" s="43">
        <v>24</v>
      </c>
      <c r="D44" s="47">
        <v>74</v>
      </c>
      <c r="E44" s="43">
        <v>152</v>
      </c>
      <c r="F44" s="47">
        <v>95</v>
      </c>
      <c r="G44" s="51">
        <v>0</v>
      </c>
      <c r="H44" s="66">
        <f t="shared" si="9"/>
        <v>345</v>
      </c>
      <c r="I44" s="66">
        <v>1549.5333333333333</v>
      </c>
    </row>
    <row r="45" spans="2:9" ht="21.95" customHeight="1" x14ac:dyDescent="0.45">
      <c r="B45" s="20" t="s">
        <v>48</v>
      </c>
      <c r="C45" s="43">
        <v>53</v>
      </c>
      <c r="D45" s="47">
        <v>91</v>
      </c>
      <c r="E45" s="43">
        <v>180</v>
      </c>
      <c r="F45" s="47">
        <v>151</v>
      </c>
      <c r="G45" s="51">
        <v>0</v>
      </c>
      <c r="H45" s="66">
        <f t="shared" si="9"/>
        <v>475</v>
      </c>
      <c r="I45" s="66">
        <v>1009.0105263157894</v>
      </c>
    </row>
    <row r="46" spans="2:9" ht="21.95" customHeight="1" x14ac:dyDescent="0.45">
      <c r="B46" s="20" t="s">
        <v>49</v>
      </c>
      <c r="C46" s="43">
        <v>31</v>
      </c>
      <c r="D46" s="47">
        <v>68</v>
      </c>
      <c r="E46" s="43">
        <v>301</v>
      </c>
      <c r="F46" s="47">
        <v>182</v>
      </c>
      <c r="G46" s="51">
        <v>0</v>
      </c>
      <c r="H46" s="66">
        <f t="shared" si="9"/>
        <v>582</v>
      </c>
      <c r="I46" s="66">
        <v>1455.9278350515465</v>
      </c>
    </row>
    <row r="47" spans="2:9" ht="21.95" customHeight="1" x14ac:dyDescent="0.45">
      <c r="B47" s="20" t="s">
        <v>50</v>
      </c>
      <c r="C47" s="43">
        <v>9</v>
      </c>
      <c r="D47" s="47">
        <v>44</v>
      </c>
      <c r="E47" s="43">
        <v>63</v>
      </c>
      <c r="F47" s="47">
        <v>57</v>
      </c>
      <c r="G47" s="51">
        <v>0</v>
      </c>
      <c r="H47" s="66">
        <f t="shared" si="9"/>
        <v>173</v>
      </c>
      <c r="I47" s="66">
        <v>1110.6242774566474</v>
      </c>
    </row>
    <row r="48" spans="2:9" ht="21.95" customHeight="1" x14ac:dyDescent="0.45">
      <c r="B48" s="20" t="s">
        <v>51</v>
      </c>
      <c r="C48" s="43">
        <v>22</v>
      </c>
      <c r="D48" s="47">
        <v>77</v>
      </c>
      <c r="E48" s="43">
        <v>109</v>
      </c>
      <c r="F48" s="47">
        <v>81</v>
      </c>
      <c r="G48" s="51">
        <v>0</v>
      </c>
      <c r="H48" s="66">
        <f t="shared" si="9"/>
        <v>289</v>
      </c>
      <c r="I48" s="66">
        <v>1868.726643598616</v>
      </c>
    </row>
    <row r="49" spans="2:9" ht="21.95" customHeight="1" x14ac:dyDescent="0.45">
      <c r="B49" s="21" t="s">
        <v>52</v>
      </c>
      <c r="C49" s="44">
        <v>55</v>
      </c>
      <c r="D49" s="48">
        <v>252</v>
      </c>
      <c r="E49" s="44">
        <v>282</v>
      </c>
      <c r="F49" s="48">
        <v>207</v>
      </c>
      <c r="G49" s="52">
        <v>0</v>
      </c>
      <c r="H49" s="67">
        <f t="shared" si="9"/>
        <v>796</v>
      </c>
      <c r="I49" s="67">
        <v>1065.3165829145728</v>
      </c>
    </row>
    <row r="50" spans="2:9" ht="21.95" customHeight="1" x14ac:dyDescent="0.45">
      <c r="B50" s="14" t="s">
        <v>9</v>
      </c>
      <c r="C50" s="80">
        <f>SUM(C51,C52,C53,C54,C55,C56,C57,C58,)</f>
        <v>267</v>
      </c>
      <c r="D50" s="80">
        <f>SUM(D51,D52,D53,D54,D55,D56,D57,D58,)</f>
        <v>898</v>
      </c>
      <c r="E50" s="80">
        <f>SUM(E51,E52,E53,E54,E55,E56,E57,E58,)</f>
        <v>1419</v>
      </c>
      <c r="F50" s="80">
        <f>SUM(F51,F52,F53,F54,F55,F56,F57,F58,)</f>
        <v>915</v>
      </c>
      <c r="G50" s="80">
        <f>SUM(G51,G52,G53,G54,G55,G56,G57,G58,)</f>
        <v>1</v>
      </c>
      <c r="H50" s="80">
        <f>SUM(C50:G50)</f>
        <v>3500</v>
      </c>
      <c r="I50" s="80">
        <v>1721.3925714285715</v>
      </c>
    </row>
    <row r="51" spans="2:9" ht="21.95" customHeight="1" x14ac:dyDescent="0.45">
      <c r="B51" s="23" t="s">
        <v>53</v>
      </c>
      <c r="C51" s="42">
        <v>37</v>
      </c>
      <c r="D51" s="46">
        <v>95</v>
      </c>
      <c r="E51" s="42">
        <v>126</v>
      </c>
      <c r="F51" s="46">
        <v>133</v>
      </c>
      <c r="G51" s="50">
        <v>0</v>
      </c>
      <c r="H51" s="69">
        <f t="shared" ref="H51:H53" si="10">SUM(C51:G51)</f>
        <v>391</v>
      </c>
      <c r="I51" s="69">
        <v>1361.9590792838874</v>
      </c>
    </row>
    <row r="52" spans="2:9" ht="21.95" customHeight="1" x14ac:dyDescent="0.45">
      <c r="B52" s="20" t="s">
        <v>54</v>
      </c>
      <c r="C52" s="43">
        <v>45</v>
      </c>
      <c r="D52" s="47">
        <v>110</v>
      </c>
      <c r="E52" s="43">
        <v>198</v>
      </c>
      <c r="F52" s="47">
        <v>149</v>
      </c>
      <c r="G52" s="51">
        <v>0</v>
      </c>
      <c r="H52" s="62">
        <f t="shared" si="10"/>
        <v>502</v>
      </c>
      <c r="I52" s="62">
        <v>1412.1394422310757</v>
      </c>
    </row>
    <row r="53" spans="2:9" ht="21.95" customHeight="1" x14ac:dyDescent="0.45">
      <c r="B53" s="22" t="s">
        <v>55</v>
      </c>
      <c r="C53" s="45">
        <v>30</v>
      </c>
      <c r="D53" s="49">
        <v>164</v>
      </c>
      <c r="E53" s="45">
        <v>271</v>
      </c>
      <c r="F53" s="49">
        <v>156</v>
      </c>
      <c r="G53" s="45">
        <v>1</v>
      </c>
      <c r="H53" s="63">
        <f t="shared" si="10"/>
        <v>622</v>
      </c>
      <c r="I53" s="63">
        <v>2417.3038585209001</v>
      </c>
    </row>
    <row r="54" spans="2:9" ht="21.95" customHeight="1" x14ac:dyDescent="0.45">
      <c r="B54" s="23" t="s">
        <v>56</v>
      </c>
      <c r="C54" s="33">
        <v>10</v>
      </c>
      <c r="D54" s="34">
        <v>49</v>
      </c>
      <c r="E54" s="33">
        <v>78</v>
      </c>
      <c r="F54" s="34">
        <v>72</v>
      </c>
      <c r="G54" s="53">
        <v>0</v>
      </c>
      <c r="H54" s="81">
        <f>SUM(C54:G54)</f>
        <v>209</v>
      </c>
      <c r="I54" s="81">
        <v>1051.7655502392345</v>
      </c>
    </row>
    <row r="55" spans="2:9" ht="21.95" customHeight="1" x14ac:dyDescent="0.45">
      <c r="B55" s="20" t="s">
        <v>57</v>
      </c>
      <c r="C55" s="15">
        <v>31</v>
      </c>
      <c r="D55" s="27">
        <v>112</v>
      </c>
      <c r="E55" s="15">
        <v>114</v>
      </c>
      <c r="F55" s="27">
        <v>88</v>
      </c>
      <c r="G55" s="54">
        <v>0</v>
      </c>
      <c r="H55" s="81">
        <f t="shared" ref="H55:H58" si="11">SUM(C55:G55)</f>
        <v>345</v>
      </c>
      <c r="I55" s="82">
        <v>1416.7826086956522</v>
      </c>
    </row>
    <row r="56" spans="2:9" ht="21.95" customHeight="1" x14ac:dyDescent="0.45">
      <c r="B56" s="20" t="s">
        <v>58</v>
      </c>
      <c r="C56" s="15">
        <v>25</v>
      </c>
      <c r="D56" s="27">
        <v>115</v>
      </c>
      <c r="E56" s="15">
        <v>179</v>
      </c>
      <c r="F56" s="27">
        <v>109</v>
      </c>
      <c r="G56" s="54">
        <v>0</v>
      </c>
      <c r="H56" s="81">
        <f t="shared" si="11"/>
        <v>428</v>
      </c>
      <c r="I56" s="82">
        <v>1660.7733644859813</v>
      </c>
    </row>
    <row r="57" spans="2:9" ht="21.95" customHeight="1" x14ac:dyDescent="0.45">
      <c r="B57" s="20" t="s">
        <v>59</v>
      </c>
      <c r="C57" s="15">
        <v>40</v>
      </c>
      <c r="D57" s="27">
        <v>98</v>
      </c>
      <c r="E57" s="15">
        <v>281</v>
      </c>
      <c r="F57" s="27">
        <v>117</v>
      </c>
      <c r="G57" s="54">
        <v>0</v>
      </c>
      <c r="H57" s="81">
        <f t="shared" si="11"/>
        <v>536</v>
      </c>
      <c r="I57" s="82">
        <v>2426.9216417910447</v>
      </c>
    </row>
    <row r="58" spans="2:9" ht="21.95" customHeight="1" x14ac:dyDescent="0.45">
      <c r="B58" s="21" t="s">
        <v>60</v>
      </c>
      <c r="C58" s="37">
        <v>49</v>
      </c>
      <c r="D58" s="38">
        <v>155</v>
      </c>
      <c r="E58" s="37">
        <v>172</v>
      </c>
      <c r="F58" s="38">
        <v>91</v>
      </c>
      <c r="G58" s="55">
        <v>0</v>
      </c>
      <c r="H58" s="81">
        <f t="shared" si="11"/>
        <v>467</v>
      </c>
      <c r="I58" s="83">
        <v>1198.3747323340472</v>
      </c>
    </row>
    <row r="59" spans="2:9" ht="21.95" customHeight="1" x14ac:dyDescent="0.45">
      <c r="B59" s="14" t="s">
        <v>2</v>
      </c>
      <c r="C59" s="80">
        <f>SUM(C60:C63)</f>
        <v>265</v>
      </c>
      <c r="D59" s="80">
        <f t="shared" ref="D59:G59" si="12">SUM(D60:D63)</f>
        <v>803</v>
      </c>
      <c r="E59" s="80">
        <f t="shared" si="12"/>
        <v>1209</v>
      </c>
      <c r="F59" s="80">
        <f t="shared" si="12"/>
        <v>1115</v>
      </c>
      <c r="G59" s="80">
        <f t="shared" si="12"/>
        <v>1</v>
      </c>
      <c r="H59" s="80">
        <f>SUM(C59:G59)</f>
        <v>3393</v>
      </c>
      <c r="I59" s="80">
        <v>1490.3577954612438</v>
      </c>
    </row>
    <row r="60" spans="2:9" ht="21.95" customHeight="1" x14ac:dyDescent="0.45">
      <c r="B60" s="23" t="s">
        <v>61</v>
      </c>
      <c r="C60" s="33">
        <v>68</v>
      </c>
      <c r="D60" s="34">
        <v>186</v>
      </c>
      <c r="E60" s="33">
        <v>282</v>
      </c>
      <c r="F60" s="34">
        <v>239</v>
      </c>
      <c r="G60" s="56">
        <v>0</v>
      </c>
      <c r="H60" s="65">
        <f t="shared" ref="H60:H63" si="13">SUM(C60:G60)</f>
        <v>775</v>
      </c>
      <c r="I60" s="81">
        <v>1270.8399999999999</v>
      </c>
    </row>
    <row r="61" spans="2:9" ht="21.95" customHeight="1" x14ac:dyDescent="0.45">
      <c r="B61" s="20" t="s">
        <v>62</v>
      </c>
      <c r="C61" s="15">
        <v>111</v>
      </c>
      <c r="D61" s="27">
        <v>336</v>
      </c>
      <c r="E61" s="15">
        <v>357</v>
      </c>
      <c r="F61" s="27">
        <v>362</v>
      </c>
      <c r="G61" s="15">
        <v>1</v>
      </c>
      <c r="H61" s="66">
        <f t="shared" si="13"/>
        <v>1167</v>
      </c>
      <c r="I61" s="82">
        <v>1544.8843187660668</v>
      </c>
    </row>
    <row r="62" spans="2:9" ht="21.95" customHeight="1" x14ac:dyDescent="0.45">
      <c r="B62" s="20" t="s">
        <v>63</v>
      </c>
      <c r="C62" s="15">
        <v>37</v>
      </c>
      <c r="D62" s="27">
        <v>129</v>
      </c>
      <c r="E62" s="15">
        <v>251</v>
      </c>
      <c r="F62" s="27">
        <v>238</v>
      </c>
      <c r="G62" s="57">
        <v>0</v>
      </c>
      <c r="H62" s="66">
        <f t="shared" si="13"/>
        <v>655</v>
      </c>
      <c r="I62" s="82">
        <v>1469.4244274809159</v>
      </c>
    </row>
    <row r="63" spans="2:9" ht="21.95" customHeight="1" x14ac:dyDescent="0.45">
      <c r="B63" s="21" t="s">
        <v>64</v>
      </c>
      <c r="C63" s="37">
        <v>49</v>
      </c>
      <c r="D63" s="38">
        <v>152</v>
      </c>
      <c r="E63" s="37">
        <v>319</v>
      </c>
      <c r="F63" s="38">
        <v>276</v>
      </c>
      <c r="G63" s="58">
        <v>0</v>
      </c>
      <c r="H63" s="67">
        <f t="shared" si="13"/>
        <v>796</v>
      </c>
      <c r="I63" s="83">
        <v>1641.3693467336684</v>
      </c>
    </row>
    <row r="64" spans="2:9" ht="21.95" customHeight="1" x14ac:dyDescent="0.45">
      <c r="B64" s="14" t="s">
        <v>3</v>
      </c>
      <c r="C64" s="80">
        <f>SUM(C65:C71)</f>
        <v>313</v>
      </c>
      <c r="D64" s="80">
        <f t="shared" ref="D64:G64" si="14">SUM(D65:D71)</f>
        <v>742</v>
      </c>
      <c r="E64" s="80">
        <f t="shared" si="14"/>
        <v>1781</v>
      </c>
      <c r="F64" s="80">
        <f t="shared" si="14"/>
        <v>1195</v>
      </c>
      <c r="G64" s="80">
        <f t="shared" si="14"/>
        <v>0</v>
      </c>
      <c r="H64" s="80">
        <f>SUM(C64:G64)</f>
        <v>4031</v>
      </c>
      <c r="I64" s="80">
        <v>1373.105184817663</v>
      </c>
    </row>
    <row r="65" spans="2:9" ht="21.95" customHeight="1" x14ac:dyDescent="0.45">
      <c r="B65" s="23" t="s">
        <v>65</v>
      </c>
      <c r="C65" s="33">
        <v>29</v>
      </c>
      <c r="D65" s="34">
        <v>111</v>
      </c>
      <c r="E65" s="33">
        <v>240</v>
      </c>
      <c r="F65" s="34">
        <v>219</v>
      </c>
      <c r="G65" s="56">
        <v>0</v>
      </c>
      <c r="H65" s="65">
        <f t="shared" ref="H65:H71" si="15">SUM(C65:G65)</f>
        <v>599</v>
      </c>
      <c r="I65" s="81">
        <v>1196.6310517529216</v>
      </c>
    </row>
    <row r="66" spans="2:9" ht="21.95" customHeight="1" x14ac:dyDescent="0.45">
      <c r="B66" s="20" t="s">
        <v>66</v>
      </c>
      <c r="C66" s="15">
        <v>26</v>
      </c>
      <c r="D66" s="27">
        <v>63</v>
      </c>
      <c r="E66" s="15">
        <v>134</v>
      </c>
      <c r="F66" s="27">
        <v>81</v>
      </c>
      <c r="G66" s="57">
        <v>0</v>
      </c>
      <c r="H66" s="66">
        <f t="shared" si="15"/>
        <v>304</v>
      </c>
      <c r="I66" s="82">
        <v>1390.983552631579</v>
      </c>
    </row>
    <row r="67" spans="2:9" ht="21.95" customHeight="1" x14ac:dyDescent="0.45">
      <c r="B67" s="20" t="s">
        <v>67</v>
      </c>
      <c r="C67" s="15">
        <v>45</v>
      </c>
      <c r="D67" s="27">
        <v>111</v>
      </c>
      <c r="E67" s="15">
        <v>234</v>
      </c>
      <c r="F67" s="27">
        <v>162</v>
      </c>
      <c r="G67" s="57">
        <v>0</v>
      </c>
      <c r="H67" s="66">
        <f t="shared" si="15"/>
        <v>552</v>
      </c>
      <c r="I67" s="82">
        <v>1156.25</v>
      </c>
    </row>
    <row r="68" spans="2:9" ht="21.95" customHeight="1" x14ac:dyDescent="0.45">
      <c r="B68" s="20" t="s">
        <v>68</v>
      </c>
      <c r="C68" s="15">
        <v>62</v>
      </c>
      <c r="D68" s="27">
        <v>139</v>
      </c>
      <c r="E68" s="15">
        <v>383</v>
      </c>
      <c r="F68" s="27">
        <v>223</v>
      </c>
      <c r="G68" s="57">
        <v>0</v>
      </c>
      <c r="H68" s="66">
        <f t="shared" si="15"/>
        <v>807</v>
      </c>
      <c r="I68" s="82">
        <v>1424.9603469640645</v>
      </c>
    </row>
    <row r="69" spans="2:9" ht="21.95" customHeight="1" x14ac:dyDescent="0.45">
      <c r="B69" s="20" t="s">
        <v>69</v>
      </c>
      <c r="C69" s="15">
        <v>34</v>
      </c>
      <c r="D69" s="27">
        <v>61</v>
      </c>
      <c r="E69" s="15">
        <v>157</v>
      </c>
      <c r="F69" s="27">
        <v>103</v>
      </c>
      <c r="G69" s="57">
        <v>0</v>
      </c>
      <c r="H69" s="66">
        <f t="shared" si="15"/>
        <v>355</v>
      </c>
      <c r="I69" s="82">
        <v>1457.3042253521128</v>
      </c>
    </row>
    <row r="70" spans="2:9" ht="21.95" customHeight="1" x14ac:dyDescent="0.45">
      <c r="B70" s="20" t="s">
        <v>70</v>
      </c>
      <c r="C70" s="15">
        <v>31</v>
      </c>
      <c r="D70" s="27">
        <v>89</v>
      </c>
      <c r="E70" s="15">
        <v>198</v>
      </c>
      <c r="F70" s="27">
        <v>121</v>
      </c>
      <c r="G70" s="57">
        <v>0</v>
      </c>
      <c r="H70" s="66">
        <f t="shared" si="15"/>
        <v>439</v>
      </c>
      <c r="I70" s="82">
        <v>1164.9362186788155</v>
      </c>
    </row>
    <row r="71" spans="2:9" ht="21.95" customHeight="1" x14ac:dyDescent="0.45">
      <c r="B71" s="21" t="s">
        <v>71</v>
      </c>
      <c r="C71" s="37">
        <v>86</v>
      </c>
      <c r="D71" s="38">
        <v>168</v>
      </c>
      <c r="E71" s="37">
        <v>435</v>
      </c>
      <c r="F71" s="38">
        <v>286</v>
      </c>
      <c r="G71" s="58">
        <v>0</v>
      </c>
      <c r="H71" s="67">
        <f t="shared" si="15"/>
        <v>975</v>
      </c>
      <c r="I71" s="83">
        <v>1618.8748717948718</v>
      </c>
    </row>
    <row r="72" spans="2:9" ht="21.95" customHeight="1" x14ac:dyDescent="0.45">
      <c r="B72" s="14" t="s">
        <v>4</v>
      </c>
      <c r="C72" s="80">
        <f>SUM(C73:C76)</f>
        <v>316</v>
      </c>
      <c r="D72" s="80">
        <f t="shared" ref="D72:G72" si="16">SUM(D73:D76)</f>
        <v>987</v>
      </c>
      <c r="E72" s="80">
        <f t="shared" si="16"/>
        <v>1446</v>
      </c>
      <c r="F72" s="80">
        <f t="shared" si="16"/>
        <v>1390</v>
      </c>
      <c r="G72" s="80">
        <f t="shared" si="16"/>
        <v>0</v>
      </c>
      <c r="H72" s="80">
        <f>SUM(C72:G72)</f>
        <v>4139</v>
      </c>
      <c r="I72" s="80">
        <v>1634.3800434887653</v>
      </c>
    </row>
    <row r="73" spans="2:9" ht="21.95" customHeight="1" x14ac:dyDescent="0.45">
      <c r="B73" s="23" t="s">
        <v>72</v>
      </c>
      <c r="C73" s="33">
        <v>53</v>
      </c>
      <c r="D73" s="34">
        <v>134</v>
      </c>
      <c r="E73" s="33">
        <v>264</v>
      </c>
      <c r="F73" s="34">
        <v>258</v>
      </c>
      <c r="G73" s="56">
        <v>0</v>
      </c>
      <c r="H73" s="65">
        <f t="shared" ref="H73:H76" si="17">SUM(C73:G73)</f>
        <v>709</v>
      </c>
      <c r="I73" s="81">
        <v>1605.2059238363893</v>
      </c>
    </row>
    <row r="74" spans="2:9" ht="21.95" customHeight="1" x14ac:dyDescent="0.45">
      <c r="B74" s="20" t="s">
        <v>73</v>
      </c>
      <c r="C74" s="15">
        <v>137</v>
      </c>
      <c r="D74" s="27">
        <v>505</v>
      </c>
      <c r="E74" s="15">
        <v>531</v>
      </c>
      <c r="F74" s="27">
        <v>481</v>
      </c>
      <c r="G74" s="57">
        <v>0</v>
      </c>
      <c r="H74" s="66">
        <f t="shared" si="17"/>
        <v>1654</v>
      </c>
      <c r="I74" s="82">
        <v>1595.3367593712212</v>
      </c>
    </row>
    <row r="75" spans="2:9" ht="21.95" customHeight="1" x14ac:dyDescent="0.45">
      <c r="B75" s="20" t="s">
        <v>74</v>
      </c>
      <c r="C75" s="15">
        <v>62</v>
      </c>
      <c r="D75" s="27">
        <v>208</v>
      </c>
      <c r="E75" s="15">
        <v>348</v>
      </c>
      <c r="F75" s="27">
        <v>389</v>
      </c>
      <c r="G75" s="57">
        <v>0</v>
      </c>
      <c r="H75" s="66">
        <f t="shared" si="17"/>
        <v>1007</v>
      </c>
      <c r="I75" s="82">
        <v>1580.5680238331679</v>
      </c>
    </row>
    <row r="76" spans="2:9" ht="21.95" customHeight="1" x14ac:dyDescent="0.45">
      <c r="B76" s="22" t="s">
        <v>75</v>
      </c>
      <c r="C76" s="16">
        <v>64</v>
      </c>
      <c r="D76" s="28">
        <v>140</v>
      </c>
      <c r="E76" s="16">
        <v>303</v>
      </c>
      <c r="F76" s="28">
        <v>262</v>
      </c>
      <c r="G76" s="59">
        <v>0</v>
      </c>
      <c r="H76" s="67">
        <f t="shared" si="17"/>
        <v>769</v>
      </c>
      <c r="I76" s="84">
        <v>1815.7204161248374</v>
      </c>
    </row>
    <row r="77" spans="2:9" ht="21.95" customHeight="1" x14ac:dyDescent="0.45">
      <c r="B77" s="14" t="s">
        <v>15</v>
      </c>
      <c r="C77" s="80">
        <f>SUM(C78:C82)</f>
        <v>379</v>
      </c>
      <c r="D77" s="80">
        <f t="shared" ref="D77:G77" si="18">SUM(D78:D82)</f>
        <v>722</v>
      </c>
      <c r="E77" s="80">
        <f t="shared" si="18"/>
        <v>1532</v>
      </c>
      <c r="F77" s="80">
        <f t="shared" si="18"/>
        <v>1048</v>
      </c>
      <c r="G77" s="80">
        <f t="shared" si="18"/>
        <v>0</v>
      </c>
      <c r="H77" s="80">
        <f>SUM(C77:G77)</f>
        <v>3681</v>
      </c>
      <c r="I77" s="80">
        <v>1250.1116544417278</v>
      </c>
    </row>
    <row r="78" spans="2:9" ht="21.95" customHeight="1" x14ac:dyDescent="0.45">
      <c r="B78" s="23" t="s">
        <v>76</v>
      </c>
      <c r="C78" s="33">
        <v>28</v>
      </c>
      <c r="D78" s="34">
        <v>88</v>
      </c>
      <c r="E78" s="33">
        <v>119</v>
      </c>
      <c r="F78" s="34">
        <v>109</v>
      </c>
      <c r="G78" s="53">
        <v>0</v>
      </c>
      <c r="H78" s="70">
        <f t="shared" ref="H78:H82" si="19">SUM(C78:G78)</f>
        <v>344</v>
      </c>
      <c r="I78" s="81">
        <v>1015.3052325581396</v>
      </c>
    </row>
    <row r="79" spans="2:9" ht="21.95" customHeight="1" x14ac:dyDescent="0.45">
      <c r="B79" s="20" t="s">
        <v>77</v>
      </c>
      <c r="C79" s="15">
        <v>40</v>
      </c>
      <c r="D79" s="27">
        <v>80</v>
      </c>
      <c r="E79" s="15">
        <v>206</v>
      </c>
      <c r="F79" s="27">
        <v>119</v>
      </c>
      <c r="G79" s="54">
        <v>0</v>
      </c>
      <c r="H79" s="71">
        <f t="shared" si="19"/>
        <v>445</v>
      </c>
      <c r="I79" s="82">
        <v>1210.8696629213482</v>
      </c>
    </row>
    <row r="80" spans="2:9" ht="21.95" customHeight="1" x14ac:dyDescent="0.45">
      <c r="B80" s="20" t="s">
        <v>78</v>
      </c>
      <c r="C80" s="15">
        <v>114</v>
      </c>
      <c r="D80" s="27">
        <v>218</v>
      </c>
      <c r="E80" s="15">
        <v>441</v>
      </c>
      <c r="F80" s="27">
        <v>317</v>
      </c>
      <c r="G80" s="54">
        <v>0</v>
      </c>
      <c r="H80" s="71">
        <f t="shared" si="19"/>
        <v>1090</v>
      </c>
      <c r="I80" s="82">
        <v>1349.9394495412844</v>
      </c>
    </row>
    <row r="81" spans="2:9" ht="21.95" customHeight="1" x14ac:dyDescent="0.45">
      <c r="B81" s="20" t="s">
        <v>79</v>
      </c>
      <c r="C81" s="15">
        <v>30</v>
      </c>
      <c r="D81" s="27">
        <v>96</v>
      </c>
      <c r="E81" s="15">
        <v>144</v>
      </c>
      <c r="F81" s="27">
        <v>97</v>
      </c>
      <c r="G81" s="54">
        <v>0</v>
      </c>
      <c r="H81" s="71">
        <f t="shared" si="19"/>
        <v>367</v>
      </c>
      <c r="I81" s="82">
        <v>1028.8310626702996</v>
      </c>
    </row>
    <row r="82" spans="2:9" ht="21.95" customHeight="1" x14ac:dyDescent="0.45">
      <c r="B82" s="21" t="s">
        <v>80</v>
      </c>
      <c r="C82" s="37">
        <v>167</v>
      </c>
      <c r="D82" s="38">
        <v>240</v>
      </c>
      <c r="E82" s="37">
        <v>622</v>
      </c>
      <c r="F82" s="38">
        <v>406</v>
      </c>
      <c r="G82" s="55">
        <v>0</v>
      </c>
      <c r="H82" s="72">
        <f t="shared" si="19"/>
        <v>1435</v>
      </c>
      <c r="I82" s="83">
        <v>1299.3337979094076</v>
      </c>
    </row>
    <row r="83" spans="2:9" ht="21.95" customHeight="1" x14ac:dyDescent="0.45">
      <c r="B83" s="14" t="s">
        <v>14</v>
      </c>
      <c r="C83" s="80">
        <f>SUM(C84:C90)</f>
        <v>173</v>
      </c>
      <c r="D83" s="80">
        <f t="shared" ref="D83:G83" si="20">SUM(D84:D90)</f>
        <v>679</v>
      </c>
      <c r="E83" s="80">
        <f t="shared" si="20"/>
        <v>1079</v>
      </c>
      <c r="F83" s="80">
        <f t="shared" si="20"/>
        <v>790</v>
      </c>
      <c r="G83" s="80">
        <f t="shared" si="20"/>
        <v>0</v>
      </c>
      <c r="H83" s="80">
        <f>SUM(C83:G83)</f>
        <v>2721</v>
      </c>
      <c r="I83" s="80">
        <v>1625.2127894156561</v>
      </c>
    </row>
    <row r="84" spans="2:9" ht="21.95" customHeight="1" x14ac:dyDescent="0.45">
      <c r="B84" s="23" t="s">
        <v>81</v>
      </c>
      <c r="C84" s="33">
        <v>24</v>
      </c>
      <c r="D84" s="34">
        <v>93</v>
      </c>
      <c r="E84" s="33">
        <v>155</v>
      </c>
      <c r="F84" s="34">
        <v>116</v>
      </c>
      <c r="G84" s="53">
        <v>0</v>
      </c>
      <c r="H84" s="73">
        <f t="shared" ref="H84:H90" si="21">SUM(C84:G84)</f>
        <v>388</v>
      </c>
      <c r="I84" s="81">
        <v>1210.9458762886597</v>
      </c>
    </row>
    <row r="85" spans="2:9" ht="21.95" customHeight="1" x14ac:dyDescent="0.45">
      <c r="B85" s="20" t="s">
        <v>82</v>
      </c>
      <c r="C85" s="15">
        <v>25</v>
      </c>
      <c r="D85" s="27">
        <v>96</v>
      </c>
      <c r="E85" s="15">
        <v>130</v>
      </c>
      <c r="F85" s="27">
        <v>103</v>
      </c>
      <c r="G85" s="54">
        <v>0</v>
      </c>
      <c r="H85" s="74">
        <f t="shared" si="21"/>
        <v>354</v>
      </c>
      <c r="I85" s="82">
        <v>1429.361581920904</v>
      </c>
    </row>
    <row r="86" spans="2:9" ht="21.95" customHeight="1" x14ac:dyDescent="0.45">
      <c r="B86" s="20" t="s">
        <v>83</v>
      </c>
      <c r="C86" s="15">
        <v>35</v>
      </c>
      <c r="D86" s="27">
        <v>173</v>
      </c>
      <c r="E86" s="15">
        <v>369</v>
      </c>
      <c r="F86" s="27">
        <v>258</v>
      </c>
      <c r="G86" s="54">
        <v>0</v>
      </c>
      <c r="H86" s="74">
        <f t="shared" si="21"/>
        <v>835</v>
      </c>
      <c r="I86" s="82">
        <v>1863.5628742514971</v>
      </c>
    </row>
    <row r="87" spans="2:9" ht="21.95" customHeight="1" x14ac:dyDescent="0.45">
      <c r="B87" s="20" t="s">
        <v>84</v>
      </c>
      <c r="C87" s="15">
        <v>19</v>
      </c>
      <c r="D87" s="27">
        <v>64</v>
      </c>
      <c r="E87" s="15">
        <v>71</v>
      </c>
      <c r="F87" s="27">
        <v>68</v>
      </c>
      <c r="G87" s="54">
        <v>0</v>
      </c>
      <c r="H87" s="74">
        <f t="shared" si="21"/>
        <v>222</v>
      </c>
      <c r="I87" s="82">
        <v>1188.8243243243244</v>
      </c>
    </row>
    <row r="88" spans="2:9" ht="21.95" customHeight="1" x14ac:dyDescent="0.45">
      <c r="B88" s="20" t="s">
        <v>85</v>
      </c>
      <c r="C88" s="15">
        <v>4</v>
      </c>
      <c r="D88" s="27">
        <v>35</v>
      </c>
      <c r="E88" s="15">
        <v>40</v>
      </c>
      <c r="F88" s="27">
        <v>35</v>
      </c>
      <c r="G88" s="54">
        <v>0</v>
      </c>
      <c r="H88" s="74">
        <f t="shared" si="21"/>
        <v>114</v>
      </c>
      <c r="I88" s="82">
        <v>3468.6315789473683</v>
      </c>
    </row>
    <row r="89" spans="2:9" ht="21.95" customHeight="1" x14ac:dyDescent="0.45">
      <c r="B89" s="20" t="s">
        <v>86</v>
      </c>
      <c r="C89" s="15">
        <v>14</v>
      </c>
      <c r="D89" s="27">
        <v>35</v>
      </c>
      <c r="E89" s="15">
        <v>49</v>
      </c>
      <c r="F89" s="27">
        <v>48</v>
      </c>
      <c r="G89" s="54">
        <v>0</v>
      </c>
      <c r="H89" s="74">
        <f t="shared" si="21"/>
        <v>146</v>
      </c>
      <c r="I89" s="82">
        <v>1212.3356164383561</v>
      </c>
    </row>
    <row r="90" spans="2:9" ht="21.95" customHeight="1" x14ac:dyDescent="0.45">
      <c r="B90" s="21" t="s">
        <v>87</v>
      </c>
      <c r="C90" s="37">
        <v>52</v>
      </c>
      <c r="D90" s="38">
        <v>183</v>
      </c>
      <c r="E90" s="37">
        <v>265</v>
      </c>
      <c r="F90" s="38">
        <v>162</v>
      </c>
      <c r="G90" s="55">
        <v>0</v>
      </c>
      <c r="H90" s="75">
        <f t="shared" si="21"/>
        <v>662</v>
      </c>
      <c r="I90" s="83">
        <v>1592.060422960725</v>
      </c>
    </row>
    <row r="91" spans="2:9" ht="21.95" customHeight="1" x14ac:dyDescent="0.45">
      <c r="B91" s="85" t="s">
        <v>5</v>
      </c>
      <c r="C91" s="86">
        <f>SUM(C92:C98)</f>
        <v>210</v>
      </c>
      <c r="D91" s="86">
        <f t="shared" ref="D91:G91" si="22">SUM(D92:D98)</f>
        <v>1006</v>
      </c>
      <c r="E91" s="86">
        <f t="shared" si="22"/>
        <v>1461</v>
      </c>
      <c r="F91" s="86">
        <f t="shared" si="22"/>
        <v>1210</v>
      </c>
      <c r="G91" s="86">
        <f t="shared" si="22"/>
        <v>0</v>
      </c>
      <c r="H91" s="80">
        <f>SUM(C91:G91)</f>
        <v>3887</v>
      </c>
      <c r="I91" s="80">
        <v>1271.9475173655776</v>
      </c>
    </row>
    <row r="92" spans="2:9" ht="21.95" customHeight="1" x14ac:dyDescent="0.45">
      <c r="B92" s="23" t="s">
        <v>88</v>
      </c>
      <c r="C92" s="33">
        <v>31</v>
      </c>
      <c r="D92" s="34">
        <v>203</v>
      </c>
      <c r="E92" s="33">
        <v>201</v>
      </c>
      <c r="F92" s="34">
        <v>162</v>
      </c>
      <c r="G92" s="53">
        <v>0</v>
      </c>
      <c r="H92" s="70">
        <f t="shared" ref="H92:H98" si="23">SUM(C92:G92)</f>
        <v>597</v>
      </c>
      <c r="I92" s="81">
        <v>1074.9664991624791</v>
      </c>
    </row>
    <row r="93" spans="2:9" ht="21.95" customHeight="1" x14ac:dyDescent="0.45">
      <c r="B93" s="20" t="s">
        <v>89</v>
      </c>
      <c r="C93" s="15">
        <v>29</v>
      </c>
      <c r="D93" s="27">
        <v>106</v>
      </c>
      <c r="E93" s="15">
        <v>225</v>
      </c>
      <c r="F93" s="27">
        <v>70</v>
      </c>
      <c r="G93" s="54">
        <v>0</v>
      </c>
      <c r="H93" s="71">
        <f t="shared" si="23"/>
        <v>430</v>
      </c>
      <c r="I93" s="82">
        <v>1856.0418604651163</v>
      </c>
    </row>
    <row r="94" spans="2:9" ht="21.95" customHeight="1" x14ac:dyDescent="0.45">
      <c r="B94" s="20" t="s">
        <v>90</v>
      </c>
      <c r="C94" s="15">
        <v>20</v>
      </c>
      <c r="D94" s="27">
        <v>123</v>
      </c>
      <c r="E94" s="15">
        <v>283</v>
      </c>
      <c r="F94" s="27">
        <v>286</v>
      </c>
      <c r="G94" s="54">
        <v>0</v>
      </c>
      <c r="H94" s="71">
        <f t="shared" si="23"/>
        <v>712</v>
      </c>
      <c r="I94" s="82">
        <v>1000.435393258427</v>
      </c>
    </row>
    <row r="95" spans="2:9" ht="21.95" customHeight="1" x14ac:dyDescent="0.45">
      <c r="B95" s="20" t="s">
        <v>91</v>
      </c>
      <c r="C95" s="15">
        <v>36</v>
      </c>
      <c r="D95" s="27">
        <v>180</v>
      </c>
      <c r="E95" s="15">
        <v>170</v>
      </c>
      <c r="F95" s="27">
        <v>155</v>
      </c>
      <c r="G95" s="54">
        <v>0</v>
      </c>
      <c r="H95" s="71">
        <f t="shared" si="23"/>
        <v>541</v>
      </c>
      <c r="I95" s="82">
        <v>969.71903881700553</v>
      </c>
    </row>
    <row r="96" spans="2:9" ht="21.95" customHeight="1" x14ac:dyDescent="0.45">
      <c r="B96" s="20" t="s">
        <v>92</v>
      </c>
      <c r="C96" s="15">
        <v>32</v>
      </c>
      <c r="D96" s="27">
        <v>103</v>
      </c>
      <c r="E96" s="15">
        <v>211</v>
      </c>
      <c r="F96" s="27">
        <v>169</v>
      </c>
      <c r="G96" s="54">
        <v>0</v>
      </c>
      <c r="H96" s="71">
        <f t="shared" si="23"/>
        <v>515</v>
      </c>
      <c r="I96" s="82">
        <v>1025.9223300970873</v>
      </c>
    </row>
    <row r="97" spans="2:9" ht="21.95" customHeight="1" x14ac:dyDescent="0.45">
      <c r="B97" s="20" t="s">
        <v>93</v>
      </c>
      <c r="C97" s="15">
        <v>55</v>
      </c>
      <c r="D97" s="27">
        <v>241</v>
      </c>
      <c r="E97" s="15">
        <v>268</v>
      </c>
      <c r="F97" s="27">
        <v>260</v>
      </c>
      <c r="G97" s="54">
        <v>0</v>
      </c>
      <c r="H97" s="71">
        <f t="shared" si="23"/>
        <v>824</v>
      </c>
      <c r="I97" s="82">
        <v>1721.8349514563106</v>
      </c>
    </row>
    <row r="98" spans="2:9" ht="21.95" customHeight="1" x14ac:dyDescent="0.45">
      <c r="B98" s="22" t="s">
        <v>94</v>
      </c>
      <c r="C98" s="16">
        <v>7</v>
      </c>
      <c r="D98" s="28">
        <v>50</v>
      </c>
      <c r="E98" s="16">
        <v>103</v>
      </c>
      <c r="F98" s="28">
        <v>108</v>
      </c>
      <c r="G98" s="60">
        <v>0</v>
      </c>
      <c r="H98" s="76">
        <f t="shared" si="23"/>
        <v>268</v>
      </c>
      <c r="I98" s="84">
        <v>1194.5410447761194</v>
      </c>
    </row>
    <row r="99" spans="2:9" ht="21.95" customHeight="1" x14ac:dyDescent="0.45">
      <c r="B99" s="1"/>
      <c r="C99" s="5"/>
      <c r="D99" s="5"/>
      <c r="E99" s="5"/>
      <c r="F99" s="5"/>
      <c r="G99" s="5"/>
      <c r="H99" s="5"/>
    </row>
    <row r="107" spans="2:9" ht="21.95" customHeight="1" x14ac:dyDescent="0.45">
      <c r="B107" s="4"/>
    </row>
    <row r="108" spans="2:9" ht="21.95" customHeight="1" x14ac:dyDescent="0.45">
      <c r="B108" s="4"/>
    </row>
    <row r="109" spans="2:9" ht="21.95" customHeight="1" x14ac:dyDescent="0.45">
      <c r="B109" s="3"/>
    </row>
    <row r="110" spans="2:9" ht="21.95" customHeight="1" x14ac:dyDescent="0.45">
      <c r="B110" s="3"/>
    </row>
    <row r="111" spans="2:9" ht="21.95" customHeight="1" x14ac:dyDescent="0.45">
      <c r="B111" s="3"/>
    </row>
    <row r="112" spans="2:9" ht="21.95" customHeight="1" x14ac:dyDescent="0.45">
      <c r="B112" s="3"/>
    </row>
    <row r="113" spans="2:2" ht="21.95" customHeight="1" x14ac:dyDescent="0.45">
      <c r="B113" s="3"/>
    </row>
    <row r="114" spans="2:2" ht="21.95" customHeight="1" x14ac:dyDescent="0.45">
      <c r="B114" s="3"/>
    </row>
    <row r="115" spans="2:2" ht="21.95" customHeight="1" x14ac:dyDescent="0.45">
      <c r="B115" s="3"/>
    </row>
    <row r="116" spans="2:2" ht="21.95" customHeight="1" x14ac:dyDescent="0.45">
      <c r="B116" s="3"/>
    </row>
    <row r="117" spans="2:2" ht="21.95" customHeight="1" x14ac:dyDescent="0.45">
      <c r="B117" s="3"/>
    </row>
    <row r="118" spans="2:2" ht="21.95" customHeight="1" x14ac:dyDescent="0.45">
      <c r="B118" s="3"/>
    </row>
    <row r="119" spans="2:2" ht="21.95" customHeight="1" x14ac:dyDescent="0.45">
      <c r="B119" s="3"/>
    </row>
    <row r="120" spans="2:2" ht="21.95" customHeight="1" x14ac:dyDescent="0.45">
      <c r="B120" s="3"/>
    </row>
  </sheetData>
  <pageMargins left="0.94488188976377963" right="0.74803149606299213" top="1.1811023622047245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ต.26-ปี61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2019-08-07T06:27:05Z</dcterms:modified>
</cp:coreProperties>
</file>