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_Note\Desktop\팀 지뉴\TC\링크의 전설\"/>
    </mc:Choice>
  </mc:AlternateContent>
  <xr:revisionPtr revIDLastSave="0" documentId="13_ncr:1_{678B30C0-989F-441E-B192-D7D11E93B280}" xr6:coauthVersionLast="31" xr6:coauthVersionMax="31" xr10:uidLastSave="{00000000-0000-0000-0000-000000000000}"/>
  <bookViews>
    <workbookView xWindow="0" yWindow="0" windowWidth="20325" windowHeight="11025" activeTab="1" xr2:uid="{00000000-000D-0000-FFFF-FFFF00000000}"/>
  </bookViews>
  <sheets>
    <sheet name="시스템기획서" sheetId="1" r:id="rId1"/>
    <sheet name="레벨디자인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3" l="1"/>
  <c r="O8" i="3" s="1"/>
  <c r="O10" i="3"/>
  <c r="O11" i="3"/>
  <c r="O12" i="3"/>
  <c r="O12" i="1" l="1"/>
  <c r="O11" i="1"/>
  <c r="O10" i="1"/>
  <c r="O9" i="1"/>
  <c r="O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<sst xmlns="http://schemas.openxmlformats.org/spreadsheetml/2006/main" count="349" uniqueCount="219">
  <si>
    <t>개발팀 로고, 게임 로고</t>
    <phoneticPr fontId="1" type="noConversion"/>
  </si>
  <si>
    <t>링크의 전설</t>
    <phoneticPr fontId="1" type="noConversion"/>
  </si>
  <si>
    <t>TC 작성 정보</t>
    <phoneticPr fontId="1" type="noConversion"/>
  </si>
  <si>
    <t>TC 체크 결과</t>
    <phoneticPr fontId="1" type="noConversion"/>
  </si>
  <si>
    <t>TC 버전</t>
    <phoneticPr fontId="1" type="noConversion"/>
  </si>
  <si>
    <t>결과</t>
    <phoneticPr fontId="1" type="noConversion"/>
  </si>
  <si>
    <t>Total</t>
    <phoneticPr fontId="1" type="noConversion"/>
  </si>
  <si>
    <t>TC 작성자</t>
    <phoneticPr fontId="1" type="noConversion"/>
  </si>
  <si>
    <t>Pass</t>
  </si>
  <si>
    <t>이연정</t>
    <phoneticPr fontId="1" type="noConversion"/>
  </si>
  <si>
    <t>Fail</t>
  </si>
  <si>
    <t>TC 작성일</t>
    <phoneticPr fontId="1" type="noConversion"/>
  </si>
  <si>
    <t>N/A</t>
  </si>
  <si>
    <t>Block</t>
  </si>
  <si>
    <t>번호</t>
    <phoneticPr fontId="1" type="noConversion"/>
  </si>
  <si>
    <t>카테고리</t>
    <phoneticPr fontId="1" type="noConversion"/>
  </si>
  <si>
    <t>점검 내용</t>
    <phoneticPr fontId="1" type="noConversion"/>
  </si>
  <si>
    <t>TC 업데이트</t>
    <phoneticPr fontId="1" type="noConversion"/>
  </si>
  <si>
    <t>TC 업데이트 사유</t>
    <phoneticPr fontId="1" type="noConversion"/>
  </si>
  <si>
    <t>비고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</si>
  <si>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</si>
  <si>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</si>
  <si>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</si>
  <si>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사전조건</t>
    <phoneticPr fontId="1" type="noConversion"/>
  </si>
  <si>
    <t>no.1</t>
    <phoneticPr fontId="1" type="noConversion"/>
  </si>
  <si>
    <t>플레이</t>
  </si>
  <si>
    <t>진행</t>
  </si>
  <si>
    <t>스테이지
선택</t>
  </si>
  <si>
    <t>스테이지 선택 화면에 진입</t>
    <phoneticPr fontId="1" type="noConversion"/>
  </si>
  <si>
    <t>스테이지가 표시된다</t>
  </si>
  <si>
    <t>갱신</t>
  </si>
  <si>
    <t>분류를 재분류함</t>
    <phoneticPr fontId="1" type="noConversion"/>
  </si>
  <si>
    <t>no.2</t>
  </si>
  <si>
    <t>스테이지를 선택할 수 있다</t>
  </si>
  <si>
    <t>no.3</t>
  </si>
  <si>
    <t>no.4</t>
  </si>
  <si>
    <t>스테이지 세부 표시 후 플레이가 시작된다</t>
  </si>
  <si>
    <t>no.5</t>
  </si>
  <si>
    <t>게임 화면</t>
  </si>
  <si>
    <t>스테이지를 선택해 플레이가 시작됨</t>
    <phoneticPr fontId="1" type="noConversion"/>
  </si>
  <si>
    <t>게임이 시작한 후 n초 후 노래가 재생된다</t>
  </si>
  <si>
    <t>no.6</t>
  </si>
  <si>
    <t>노래가 재생된 후 조작이 가능해진다</t>
  </si>
  <si>
    <t>no.7</t>
  </si>
  <si>
    <t>노래가 재생되지 않은 경우 조작이 불가능하다</t>
  </si>
  <si>
    <t>no.8</t>
  </si>
  <si>
    <t>노래가 재생된 후 n박자가 지난 후 판정선에 노트가 나온다</t>
  </si>
  <si>
    <t>no.9</t>
  </si>
  <si>
    <t>프레임에 노트가 표시된다</t>
  </si>
  <si>
    <t>no.10</t>
  </si>
  <si>
    <t>프레임의 순서가 레벨디자인대로 출력된다</t>
  </si>
  <si>
    <t>no.11</t>
  </si>
  <si>
    <t>타이밍에 맞게 키보드 버튼을 입력하면 입력 방향으로 한 개의 프레임이 이동된다</t>
  </si>
  <si>
    <t>no.12</t>
  </si>
  <si>
    <t>이전 선택한 프레임으로 되돌아가는 것이 가능하다</t>
  </si>
  <si>
    <t>no.13</t>
  </si>
  <si>
    <t>1. 스테이지를 선택해 플레이가 시작됨
2. 수집 요소가 100%에 도달</t>
    <phoneticPr fontId="1" type="noConversion"/>
  </si>
  <si>
    <t>수집 요소가 100%에 도달할 경우 스테이지가 클리어된다</t>
  </si>
  <si>
    <t>no.14</t>
  </si>
  <si>
    <t>게임오버</t>
  </si>
  <si>
    <t>1. 스테이지를 선택해 플레이가 시작됨
2. 체력을 모두 소비함</t>
    <phoneticPr fontId="1" type="noConversion"/>
  </si>
  <si>
    <t>클리어가 실패 처리된다</t>
    <phoneticPr fontId="1" type="noConversion"/>
  </si>
  <si>
    <t>no.15</t>
  </si>
  <si>
    <t>조작</t>
  </si>
  <si>
    <t>키보드의 ↑를 누르면 앞의 프레임으로 이동한다</t>
  </si>
  <si>
    <t>no.16</t>
  </si>
  <si>
    <t>키보드의 ↑를 눌러 앞의 프레임으로 이동 시 한 개의 프레임이 이동된다</t>
  </si>
  <si>
    <t>no.17</t>
  </si>
  <si>
    <t>키보드의 ↓를 누르면 뒤의 프레임으로 이동한다</t>
  </si>
  <si>
    <t>no.18</t>
  </si>
  <si>
    <t>키보드의 ↓를 눌러 뒤의 프레임으로 이동 시 한 개의 프레임이 이동된다</t>
  </si>
  <si>
    <t>no.19</t>
  </si>
  <si>
    <t>키보드의 →를 누르면 오른쪽의 선택지가 선택된다</t>
  </si>
  <si>
    <t>no.20</t>
  </si>
  <si>
    <t>키보드의 ←를 누르면 왼쪽의 선택지가 선택된다</t>
  </si>
  <si>
    <t>no.21</t>
  </si>
  <si>
    <t>프레임</t>
  </si>
  <si>
    <t>프레임 내용이 정상적으로 표시된다</t>
  </si>
  <si>
    <t>no.22</t>
  </si>
  <si>
    <t>베이스 노트</t>
  </si>
  <si>
    <t>베이스 노트가 시작되는 곳에서 베이스 노트가 표시되어 이동한다</t>
  </si>
  <si>
    <t>no.23</t>
  </si>
  <si>
    <t>베이스 노트가 노트 도착 지점에 도착했을 때 조작버튼을 누를 시 뒤 프레임으로 이동한다</t>
  </si>
  <si>
    <t>no.24</t>
  </si>
  <si>
    <t>감정 노트</t>
  </si>
  <si>
    <t>감정 노트가 시작되는 곳에서 감정 노트가 표시되어 이동한다</t>
  </si>
  <si>
    <t>no.25</t>
  </si>
  <si>
    <t>감정 노트가 노트 도착 지점에 도착했을 때 다음 베이스 노트까지의 모든 감정 노트를 눌렀을 경우에만 다음 프레임으로 이동한다</t>
  </si>
  <si>
    <t>no.26</t>
  </si>
  <si>
    <t>체력</t>
  </si>
  <si>
    <t>타이밍에 맞지 않게 노트를 입력할 경우 체력 바가 n% 줄어든다</t>
  </si>
  <si>
    <t>no.27</t>
  </si>
  <si>
    <t>요소</t>
  </si>
  <si>
    <t>기본 프레임이 레벨디자인에 맞게 등장한다</t>
  </si>
  <si>
    <t>no.28</t>
  </si>
  <si>
    <t>기존 프레임에 그래픽 요소가 추가되면 레벨디자인에 맞게 등장한다</t>
  </si>
  <si>
    <t>no.29</t>
  </si>
  <si>
    <t>기존 프레임에 스크립트 요소가 추가되면 레벨디자인에 맞게 등장한다</t>
  </si>
  <si>
    <t>no.30</t>
  </si>
  <si>
    <t>일정 조건을 달성 시 프레임이 추가된다</t>
  </si>
  <si>
    <t>no.31</t>
  </si>
  <si>
    <t>no.32</t>
  </si>
  <si>
    <t>no.33</t>
  </si>
  <si>
    <t>과제</t>
  </si>
  <si>
    <t>필수과제</t>
  </si>
  <si>
    <t>스테이지를 선택해 플레이가 시작됨</t>
  </si>
  <si>
    <t>필수 과제를 클리어할 경우 게임의 프레임이 추가된다</t>
  </si>
  <si>
    <t>no.34</t>
  </si>
  <si>
    <t>도전과제</t>
  </si>
  <si>
    <t>도전 과제를 클리어할 경우 부가적인 요소를 획득한다</t>
  </si>
  <si>
    <t>no.35</t>
  </si>
  <si>
    <t>구간 시스템</t>
  </si>
  <si>
    <t>1. 스테이지를 선택해 플레이가 시작됨
2. 나누어진 구간의 프레임을 모두 모음</t>
    <phoneticPr fontId="1" type="noConversion"/>
  </si>
  <si>
    <t>나누어진 구간만 플레이가 가능하다</t>
    <phoneticPr fontId="1" type="noConversion"/>
  </si>
  <si>
    <t>no.36</t>
  </si>
  <si>
    <t>감정 시스템</t>
  </si>
  <si>
    <t>게임을 플레이 중 기쁨을 얻을 수 있는 과제를 달성 가능하다</t>
  </si>
  <si>
    <t>no.37</t>
  </si>
  <si>
    <t>기쁨을 얻는 과제를 달성할 경우 스테이지 클리어 시 기쁨 감정을 얻는다</t>
  </si>
  <si>
    <t>no.38</t>
  </si>
  <si>
    <t>게임을 플레이 중 슬픔을 얻을 수 있는 과제를 달성 가능하다</t>
  </si>
  <si>
    <t>no.39</t>
  </si>
  <si>
    <t>슬픔을 얻는 과제를 달성할 경우 스테이지 클리어 시 기쁨 감정을 얻는다</t>
  </si>
  <si>
    <t>no.40</t>
  </si>
  <si>
    <t>게임을 플레이 중 화남을 얻을 수 있는 과제를 달성 가능하다</t>
  </si>
  <si>
    <t>no.41</t>
  </si>
  <si>
    <t>화남을 얻는 과제를 달성할 경우 스테이지 클리어 시 기쁨 감정을 얻는다</t>
  </si>
  <si>
    <t>no.42</t>
  </si>
  <si>
    <t>스테이지 선택 화면에 진입</t>
  </si>
  <si>
    <t>스테이지 화면에서 감정을 선택할 수 있다</t>
  </si>
  <si>
    <t>no.43</t>
  </si>
  <si>
    <t>1. 스테이지를 선택함
2. 감정을 선택함</t>
    <phoneticPr fontId="1" type="noConversion"/>
  </si>
  <si>
    <t>감정 단계가 상승되어 적용된 채 시작한다</t>
    <phoneticPr fontId="1" type="noConversion"/>
  </si>
  <si>
    <t>no.44</t>
  </si>
  <si>
    <t>감정 리듬 노트가 레벨디자인에 맞게 추가되어 등장한다</t>
    <phoneticPr fontId="1" type="noConversion"/>
  </si>
  <si>
    <t>스테이지를 선택해 플레이가 시작됨</t>
    <phoneticPr fontId="1" type="noConversion"/>
  </si>
  <si>
    <t>1. 스테이지를 선택해 플레이가 시작됨
2. 조건을 달성하여 선택지가 추가됨</t>
    <phoneticPr fontId="1" type="noConversion"/>
  </si>
  <si>
    <t>1. 스테이지를 선택해 플레이가 시작됨
2. 조건을 달성하여 선택지가 변경됨</t>
    <phoneticPr fontId="1" type="noConversion"/>
  </si>
  <si>
    <t>1. 스테이지 선택 화면에 진입
2. 스테이지를 선택함</t>
    <phoneticPr fontId="1" type="noConversion"/>
  </si>
  <si>
    <t>스테이지 세부가 표시된다</t>
    <phoneticPr fontId="1" type="noConversion"/>
  </si>
  <si>
    <t>레벨디자인에 맞게 추가된 선택지가 등장한다</t>
    <phoneticPr fontId="1" type="noConversion"/>
  </si>
  <si>
    <t>레벨디자인에 맞게 변경된 선택지가 등장한다</t>
    <phoneticPr fontId="1" type="noConversion"/>
  </si>
  <si>
    <t>수정</t>
  </si>
  <si>
    <t>#1.0</t>
    <phoneticPr fontId="1" type="noConversion"/>
  </si>
  <si>
    <t>구조</t>
    <phoneticPr fontId="1" type="noConversion"/>
  </si>
  <si>
    <t>전체 구조</t>
    <phoneticPr fontId="1" type="noConversion"/>
  </si>
  <si>
    <t>타이틀 화면일 경우</t>
    <phoneticPr fontId="1" type="noConversion"/>
  </si>
  <si>
    <t>1. 타이틀 화면일 경우
2. 가장 처음 게임을 실행했을 경우</t>
    <phoneticPr fontId="1" type="noConversion"/>
  </si>
  <si>
    <t>게임 튜토리얼을 완료한 경우</t>
    <phoneticPr fontId="1" type="noConversion"/>
  </si>
  <si>
    <t>스테이지 선택으로 이동한다</t>
    <phoneticPr fontId="1" type="noConversion"/>
  </si>
  <si>
    <t>게임 튜토리얼로 이동한다</t>
    <phoneticPr fontId="1" type="noConversion"/>
  </si>
  <si>
    <t>게임 플레이가 진행된다</t>
    <phoneticPr fontId="1" type="noConversion"/>
  </si>
  <si>
    <t>도전과제 팝업이 표시된다</t>
    <phoneticPr fontId="1" type="noConversion"/>
  </si>
  <si>
    <t>이벤트 팝업이 표시된다</t>
    <phoneticPr fontId="1" type="noConversion"/>
  </si>
  <si>
    <t>스테이지를 선택화면일 경우</t>
    <phoneticPr fontId="1" type="noConversion"/>
  </si>
  <si>
    <t>설정창으로 이동할 수 있다</t>
    <phoneticPr fontId="1" type="noConversion"/>
  </si>
  <si>
    <t>도전과제 화면으로 이동할 수 있다</t>
    <phoneticPr fontId="1" type="noConversion"/>
  </si>
  <si>
    <t>1. 스테이지를 선택화면일 경우
2. 이벤트 조건을 달성했을 경우</t>
    <phoneticPr fontId="1" type="noConversion"/>
  </si>
  <si>
    <t>1. 게임 플레이를 시작했을 경우
2. 도중 포기했을 경우</t>
    <phoneticPr fontId="1" type="noConversion"/>
  </si>
  <si>
    <t>스테이지 선택화면으로 이동한다</t>
    <phoneticPr fontId="1" type="noConversion"/>
  </si>
  <si>
    <t>1. 게임 플레이를 시작했을 경우
2. 결과 조건까지 모두 플레이했을 경우</t>
    <phoneticPr fontId="1" type="noConversion"/>
  </si>
  <si>
    <t>결과창이 표시된다</t>
    <phoneticPr fontId="1" type="noConversion"/>
  </si>
  <si>
    <t>1. 게임 플레이를 시작했을 경우
2. 결과 조건까지 모두 플레이했을 경우
3. 변화 조건을 달성했을 경우</t>
    <phoneticPr fontId="1" type="noConversion"/>
  </si>
  <si>
    <t>변화 조건이 표시된다</t>
    <phoneticPr fontId="1" type="noConversion"/>
  </si>
  <si>
    <t>플레이 구조</t>
    <phoneticPr fontId="1" type="noConversion"/>
  </si>
  <si>
    <t>인트로 컷툰이 표시된다</t>
    <phoneticPr fontId="1" type="noConversion"/>
  </si>
  <si>
    <t>1. 게임 플레이를 시작했을 경우
2. 인트로 컷툰 출력 조건일 경우</t>
    <phoneticPr fontId="1" type="noConversion"/>
  </si>
  <si>
    <t>1. 게임 플레이를 시작했을 경우
2. 인트로 컷툰이 출력됬다면 출력이 끝난 후</t>
    <phoneticPr fontId="1" type="noConversion"/>
  </si>
  <si>
    <t>1. 게임 플레이를 시작했을 경우
2. 결과 조건까지 모두 플레이했을 경우
3. 클리어 컷툰 출력 조건일 경우</t>
    <phoneticPr fontId="1" type="noConversion"/>
  </si>
  <si>
    <t>클리어 컷툰이 표시된다</t>
    <phoneticPr fontId="1" type="noConversion"/>
  </si>
  <si>
    <t>1. 게임 플레이를 시작했을 경우
2. 결과 조건까지 모두 플레이했을 경우
3. 엔딩이 타 스테이지와 연관될 경우</t>
    <phoneticPr fontId="1" type="noConversion"/>
  </si>
  <si>
    <t>추가 스테이지 플레이 여부가 표시된다</t>
    <phoneticPr fontId="1" type="noConversion"/>
  </si>
  <si>
    <t>스테이지가 잠금상태로 표시되어 있다</t>
    <phoneticPr fontId="1" type="noConversion"/>
  </si>
  <si>
    <t>스테이지의 해금조건을 만족했을 경우</t>
    <phoneticPr fontId="1" type="noConversion"/>
  </si>
  <si>
    <t>스테이지의 잠금이 해제된다</t>
    <phoneticPr fontId="1" type="noConversion"/>
  </si>
  <si>
    <t>본 스테이지</t>
    <phoneticPr fontId="1" type="noConversion"/>
  </si>
  <si>
    <t>1. 게임을 플레이하여 
스테이지 엔딩을 결정한 상태일 경우
2. 엔딩이 결정된 스테이지를 재플레이할 경우</t>
    <phoneticPr fontId="1" type="noConversion"/>
  </si>
  <si>
    <t>플레이한 스테이지의 다음 스테이지의 엔딩이 초기화된다</t>
    <phoneticPr fontId="1" type="noConversion"/>
  </si>
  <si>
    <t>엔딩 구조</t>
    <phoneticPr fontId="1" type="noConversion"/>
  </si>
  <si>
    <t>다음 플레이에 연결된 스테이지를 플레이할 수 있다</t>
    <phoneticPr fontId="1" type="noConversion"/>
  </si>
  <si>
    <t>게임을 플레이하여 다음 스테이지와 
연결되는 엔딩에 도달했을 경우</t>
    <phoneticPr fontId="1" type="noConversion"/>
  </si>
  <si>
    <t>1. 게임을 플레이하여 다음 스테이지와 
연결되는 엔딩에 도달했을 경우
2. 도전과제를 달성했을 경우</t>
    <phoneticPr fontId="1" type="noConversion"/>
  </si>
  <si>
    <t>도전과제 추가요소를 획득한다</t>
    <phoneticPr fontId="1" type="noConversion"/>
  </si>
  <si>
    <t>스테이지 1</t>
    <phoneticPr fontId="1" type="noConversion"/>
  </si>
  <si>
    <t>스테이지 2</t>
    <phoneticPr fontId="1" type="noConversion"/>
  </si>
  <si>
    <t>1. 스테이지를 플레이</t>
    <phoneticPr fontId="1" type="noConversion"/>
  </si>
  <si>
    <t>1. 스테이지 1를 클리어
2. 스테이지를 플레이</t>
    <phoneticPr fontId="1" type="noConversion"/>
  </si>
  <si>
    <t>선택지를 1개 선택할 수 있다</t>
    <phoneticPr fontId="1" type="noConversion"/>
  </si>
  <si>
    <t>1. 스테이지를 플레이
2. 다음 스테이지 엔딩 도달</t>
    <phoneticPr fontId="1" type="noConversion"/>
  </si>
  <si>
    <t>1. 스테이지 1를 클리어
2. 스테이지를 플레이
3. 다음 스테이지 엔딩 도달</t>
    <phoneticPr fontId="1" type="noConversion"/>
  </si>
  <si>
    <t>1. 스테이지 1를 클리어
2. 스테이지를 플레이
3. 도전과제 엔딩 도달</t>
    <phoneticPr fontId="1" type="noConversion"/>
  </si>
  <si>
    <t>도전과제 추가 요소를 획득한다</t>
    <phoneticPr fontId="1" type="noConversion"/>
  </si>
  <si>
    <t>스테이지 3</t>
    <phoneticPr fontId="1" type="noConversion"/>
  </si>
  <si>
    <t>1. 스테이지 2를 클리어
2. 스테이지를 플레이</t>
    <phoneticPr fontId="1" type="noConversion"/>
  </si>
  <si>
    <t>선택지를 2개 선택할 수 있다</t>
    <phoneticPr fontId="1" type="noConversion"/>
  </si>
  <si>
    <t>1. 스테이지 2를 플레이
2. 다음 스테이지 엔딩 도달</t>
    <phoneticPr fontId="1" type="noConversion"/>
  </si>
  <si>
    <t>스테이지 4가 해금된다</t>
    <phoneticPr fontId="1" type="noConversion"/>
  </si>
  <si>
    <t>스테이지 2가 해금된다</t>
    <phoneticPr fontId="1" type="noConversion"/>
  </si>
  <si>
    <t>스테이지 3이 해금된다</t>
    <phoneticPr fontId="1" type="noConversion"/>
  </si>
  <si>
    <t>1. 스테이지 2를 클리어
2. 스테이지를 플레이
3. 도전과제 엔딩 도달</t>
    <phoneticPr fontId="1" type="noConversion"/>
  </si>
  <si>
    <t>스테이지 4</t>
    <phoneticPr fontId="1" type="noConversion"/>
  </si>
  <si>
    <t>스테이지 4 해금 조건이 달성된다</t>
    <phoneticPr fontId="1" type="noConversion"/>
  </si>
  <si>
    <t>1. 스테이지 4를 해금한 상태
2. 스테이지를 플레이</t>
    <phoneticPr fontId="1" type="noConversion"/>
  </si>
  <si>
    <t>선택지를 3개 선택할 수 있다</t>
    <phoneticPr fontId="1" type="noConversion"/>
  </si>
  <si>
    <t>1. 스테이지 4를 해금한 상태
2. 스테이지를 플레이
3. 다음 스테이지 엔딩 도달</t>
    <phoneticPr fontId="1" type="noConversion"/>
  </si>
  <si>
    <t>스테이지 5 해금 조건이 달성된다</t>
    <phoneticPr fontId="1" type="noConversion"/>
  </si>
  <si>
    <t>1. 스테이지 4를 해금한 상태
2. 스테이지를 플레이
3. 도전과제 엔딩 도달</t>
    <phoneticPr fontId="1" type="noConversion"/>
  </si>
  <si>
    <t>1. 스테이지 4를 해금한 상태
2. 스테이지를 플레이
3. 배드 엔딩 도달</t>
    <phoneticPr fontId="1" type="noConversion"/>
  </si>
  <si>
    <t>배드 엔딩이 출력된다</t>
    <phoneticPr fontId="1" type="noConversion"/>
  </si>
  <si>
    <t>스테이지 5</t>
    <phoneticPr fontId="1" type="noConversion"/>
  </si>
  <si>
    <t>1. 스테이지 4를 클리어
2. 스테이지 1의 숨겨진 요소 확인
3. 스테이지 3의 숨겨진 요소 확인</t>
    <phoneticPr fontId="1" type="noConversion"/>
  </si>
  <si>
    <t>1. 스테이지 3를 클리어
2. 스테이지 2의 숨겨진 요소 확인</t>
    <phoneticPr fontId="1" type="noConversion"/>
  </si>
  <si>
    <t>스테이지 5가 해금된다</t>
    <phoneticPr fontId="1" type="noConversion"/>
  </si>
  <si>
    <t>1. 스테이지 5를 해금한 상태
2. 스테이지를 플레이
3. 다음 스테이지 엔딩에 도달</t>
    <phoneticPr fontId="1" type="noConversion"/>
  </si>
  <si>
    <t>엔딩이 출력된다</t>
    <phoneticPr fontId="1" type="noConversion"/>
  </si>
  <si>
    <t>1. 스테이지 5를 해금한 상태
2. 스테이지를 플레이
3. 도전과제 엔딩에 도달</t>
    <phoneticPr fontId="1" type="noConversion"/>
  </si>
  <si>
    <t>1. 스테이지 5를 해금한 상태
2. 스테이지를 플레이
3. 배드 엔딩에 도달</t>
    <phoneticPr fontId="1" type="noConversion"/>
  </si>
  <si>
    <t>1. 스테이지 5를 해금한 상태
2. 스테이지를 플레이</t>
    <phoneticPr fontId="1" type="noConversion"/>
  </si>
  <si>
    <t>레벨디자인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</si>
</sst>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7" xfId="0" applyFont="1" applyBorder="1" applyAlignment="1">
      <alignment horizontal="left" vertical="center"/>
    </xf>
    <xf numFmtId="0" fontId="0" fillId="0" borderId="18" xfId="0" applyBorder="1">
      <alignment vertical="center"/>
    </xf>
    <xf numFmtId="0" fontId="7" fillId="0" borderId="19" xfId="0" applyFont="1" applyBorder="1" applyAlignment="1">
      <alignment horizontal="left" vertical="center"/>
    </xf>
    <xf numFmtId="0" fontId="0" fillId="0" borderId="20" xfId="0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27" xfId="0" applyFont="1" applyBorder="1">
      <alignment vertical="center"/>
    </xf>
    <xf numFmtId="0" fontId="2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30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4" fillId="0" borderId="23" xfId="0" applyFont="1" applyBorder="1">
      <alignment vertical="center"/>
    </xf>
    <xf numFmtId="0" fontId="4" fillId="0" borderId="21" xfId="0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</cellXfs>
  <cellStyles count="1">
    <cellStyle name="표준" xfId="0" builtinId="0"/>
  </cellStyles>
  <dxfs count="20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7"/>
  <sheetViews>
    <sheetView topLeftCell="I4" zoomScale="85" zoomScaleNormal="85" workbookViewId="0">
      <selection activeCell="D16" sqref="D16"/>
    </sheetView>
  </sheetViews>
  <sheetFormatPr defaultRowHeight="16.5" x14ac:dyDescent="0.3"/>
  <cols>
    <col min="1" max="1" width="2.875" customWidth="1"/>
    <col min="2" max="3" width="7.625" customWidth="1"/>
    <col min="4" max="4" width="7.125" style="1" customWidth="1"/>
    <col min="5" max="7" width="14.625" style="3" customWidth="1"/>
    <col min="8" max="8" width="30.5" style="2" customWidth="1"/>
    <col min="9" max="9" width="105.75" style="2" bestFit="1" customWidth="1"/>
    <col min="10" max="10" width="8.625" style="1"/>
    <col min="11" max="11" width="12.625" style="1" customWidth="1"/>
    <col min="12" max="12" width="19.5" style="2" customWidth="1"/>
    <col min="13" max="13" width="8.625" style="2"/>
    <col min="14" max="15" width="7.625" customWidth="1"/>
  </cols>
  <sheetData>
    <row r="1" spans="2:20" ht="17.25" thickBot="1" x14ac:dyDescent="0.35">
      <c r="E1" s="1"/>
      <c r="F1" s="1"/>
      <c r="G1" s="1"/>
    </row>
    <row r="2" spans="2:20" ht="16.5" customHeight="1" x14ac:dyDescent="0.3">
      <c r="E2" s="1"/>
      <c r="F2" s="1"/>
      <c r="G2" s="37" t="s">
        <v>0</v>
      </c>
      <c r="H2" s="38"/>
      <c r="I2" s="38"/>
      <c r="J2" s="39"/>
    </row>
    <row r="3" spans="2:20" ht="16.5" customHeight="1" thickBot="1" x14ac:dyDescent="0.35">
      <c r="E3" s="1"/>
      <c r="F3" s="1"/>
      <c r="G3" s="40"/>
      <c r="H3" s="41"/>
      <c r="I3" s="41"/>
      <c r="J3" s="42"/>
    </row>
    <row r="4" spans="2:20" x14ac:dyDescent="0.3">
      <c r="E4" s="1"/>
      <c r="F4" s="1"/>
      <c r="G4" s="43" t="s">
        <v>1</v>
      </c>
      <c r="H4" s="44"/>
      <c r="I4" s="44"/>
      <c r="J4" s="45"/>
    </row>
    <row r="5" spans="2:20" ht="17.25" thickBot="1" x14ac:dyDescent="0.35">
      <c r="E5" s="1"/>
      <c r="F5" s="1"/>
      <c r="G5" s="46"/>
      <c r="H5" s="47"/>
      <c r="I5" s="47"/>
      <c r="J5" s="48"/>
    </row>
    <row r="6" spans="2:20" ht="17.25" thickBot="1" x14ac:dyDescent="0.35">
      <c r="B6" s="52" t="s">
        <v>2</v>
      </c>
      <c r="C6" s="53"/>
      <c r="F6" s="1"/>
      <c r="G6" s="46"/>
      <c r="H6" s="47"/>
      <c r="I6" s="47"/>
      <c r="J6" s="48"/>
      <c r="N6" s="52" t="s">
        <v>3</v>
      </c>
      <c r="O6" s="53"/>
    </row>
    <row r="7" spans="2:20" ht="17.25" customHeight="1" thickBot="1" x14ac:dyDescent="0.35">
      <c r="B7" s="54" t="s">
        <v>4</v>
      </c>
      <c r="C7" s="55"/>
      <c r="F7" s="1"/>
      <c r="G7" s="46"/>
      <c r="H7" s="47"/>
      <c r="I7" s="47"/>
      <c r="J7" s="48"/>
      <c r="N7" s="56" t="s">
        <v>5</v>
      </c>
      <c r="O7" s="57"/>
      <c r="Q7" s="58"/>
      <c r="R7" s="58"/>
      <c r="S7" s="4"/>
      <c r="T7" s="4"/>
    </row>
    <row r="8" spans="2:20" ht="16.5" customHeight="1" thickBot="1" x14ac:dyDescent="0.35">
      <c r="B8" s="59">
        <v>1.1000000000000001</v>
      </c>
      <c r="C8" s="60"/>
      <c r="F8" s="1"/>
      <c r="G8" s="46"/>
      <c r="H8" s="47"/>
      <c r="I8" s="47"/>
      <c r="J8" s="48"/>
      <c r="N8" s="5" t="s">
        <v>6</v>
      </c>
      <c r="O8" s="6">
        <f>SUM(O9:O12)</f>
        <v>4</v>
      </c>
    </row>
    <row r="9" spans="2:20" ht="17.25" thickBot="1" x14ac:dyDescent="0.35">
      <c r="B9" s="56" t="s">
        <v>7</v>
      </c>
      <c r="C9" s="57"/>
      <c r="F9" s="1"/>
      <c r="G9" s="46"/>
      <c r="H9" s="47"/>
      <c r="I9" s="47"/>
      <c r="J9" s="48"/>
      <c r="N9" s="7" t="s">
        <v>8</v>
      </c>
      <c r="O9" s="8">
        <f>COUNTIF(J:J,"Pass")</f>
        <v>1</v>
      </c>
    </row>
    <row r="10" spans="2:20" ht="17.25" thickBot="1" x14ac:dyDescent="0.35">
      <c r="B10" s="35" t="s">
        <v>9</v>
      </c>
      <c r="C10" s="36"/>
      <c r="F10" s="1"/>
      <c r="G10" s="46"/>
      <c r="H10" s="47"/>
      <c r="I10" s="47"/>
      <c r="J10" s="48"/>
      <c r="N10" s="7" t="s">
        <v>10</v>
      </c>
      <c r="O10" s="8">
        <f>COUNTIF(J:J, "Fail")</f>
        <v>1</v>
      </c>
    </row>
    <row r="11" spans="2:20" ht="17.25" thickBot="1" x14ac:dyDescent="0.35">
      <c r="B11" s="56" t="s">
        <v>11</v>
      </c>
      <c r="C11" s="57"/>
      <c r="F11" s="1"/>
      <c r="G11" s="46"/>
      <c r="H11" s="47"/>
      <c r="I11" s="47"/>
      <c r="J11" s="48"/>
      <c r="N11" s="7" t="s">
        <v>12</v>
      </c>
      <c r="O11" s="8">
        <f>COUNTIF(J:J, "N/A")</f>
        <v>1</v>
      </c>
    </row>
    <row r="12" spans="2:20" ht="17.25" thickBot="1" x14ac:dyDescent="0.35">
      <c r="B12" s="35">
        <v>20180319</v>
      </c>
      <c r="C12" s="36"/>
      <c r="F12" s="1"/>
      <c r="G12" s="49"/>
      <c r="H12" s="50"/>
      <c r="I12" s="50"/>
      <c r="J12" s="51"/>
      <c r="N12" s="9" t="s">
        <v>13</v>
      </c>
      <c r="O12" s="10">
        <f>COUNTIF(J:J, "Block")</f>
        <v>1</v>
      </c>
    </row>
    <row r="13" spans="2:20" ht="17.25" thickBot="1" x14ac:dyDescent="0.35">
      <c r="E13" s="1"/>
      <c r="F13" s="1"/>
      <c r="G13" s="1"/>
    </row>
    <row r="14" spans="2:20" ht="17.25" thickBot="1" x14ac:dyDescent="0.35">
      <c r="D14" s="61" t="s">
        <v>14</v>
      </c>
      <c r="E14" s="52" t="s">
        <v>15</v>
      </c>
      <c r="F14" s="63"/>
      <c r="G14" s="63"/>
      <c r="H14" s="53"/>
      <c r="I14" s="61" t="s">
        <v>16</v>
      </c>
      <c r="J14" s="61" t="s">
        <v>5</v>
      </c>
      <c r="K14" s="61" t="s">
        <v>17</v>
      </c>
      <c r="L14" s="61" t="s">
        <v>18</v>
      </c>
      <c r="M14" s="61" t="s">
        <v>19</v>
      </c>
    </row>
    <row r="15" spans="2:20" ht="17.25" thickBot="1" x14ac:dyDescent="0.35">
      <c r="D15" s="62"/>
      <c r="E15" s="11" t="s">
        <v>20</v>
      </c>
      <c r="F15" s="12" t="s">
        <v>21</v>
      </c>
      <c r="G15" s="12" t="s">
        <v>22</v>
      </c>
      <c r="H15" s="12" t="s">
        <v>23</v>
      </c>
      <c r="I15" s="62"/>
      <c r="J15" s="62"/>
      <c r="K15" s="62"/>
      <c r="L15" s="62"/>
      <c r="M15" s="62"/>
    </row>
    <row r="16" spans="2:20" ht="17.25" thickBot="1" x14ac:dyDescent="0.35">
      <c r="D16" s="13" t="s">
        <v>24</v>
      </c>
      <c r="E16" s="64" t="s">
        <v>25</v>
      </c>
      <c r="F16" s="67" t="s">
        <v>26</v>
      </c>
      <c r="G16" s="70" t="s">
        <v>27</v>
      </c>
      <c r="H16" s="72" t="s">
        <v>28</v>
      </c>
      <c r="I16" s="15" t="s">
        <v>29</v>
      </c>
      <c r="J16" s="3" t="s">
        <v>8</v>
      </c>
      <c r="K16" s="1" t="s">
        <v>30</v>
      </c>
      <c r="L16" s="74" t="s">
        <v>31</v>
      </c>
    </row>
    <row r="17" spans="4:12" ht="17.25" thickBot="1" x14ac:dyDescent="0.35">
      <c r="D17" s="13" t="s">
        <v>32</v>
      </c>
      <c r="E17" s="65"/>
      <c r="F17" s="68"/>
      <c r="G17" s="65"/>
      <c r="H17" s="73"/>
      <c r="I17" s="16" t="s">
        <v>33</v>
      </c>
      <c r="J17" s="3" t="s">
        <v>10</v>
      </c>
      <c r="K17" s="1" t="s">
        <v>30</v>
      </c>
      <c r="L17" s="75"/>
    </row>
    <row r="18" spans="4:12" ht="17.25" thickBot="1" x14ac:dyDescent="0.35">
      <c r="D18" s="13" t="s">
        <v>34</v>
      </c>
      <c r="E18" s="65"/>
      <c r="F18" s="68"/>
      <c r="G18" s="65"/>
      <c r="H18" s="76" t="s">
        <v>138</v>
      </c>
      <c r="I18" s="16" t="s">
        <v>139</v>
      </c>
      <c r="J18" s="3" t="s">
        <v>12</v>
      </c>
      <c r="K18" s="1" t="s">
        <v>30</v>
      </c>
      <c r="L18" s="75"/>
    </row>
    <row r="19" spans="4:12" ht="17.25" thickBot="1" x14ac:dyDescent="0.35">
      <c r="D19" s="13" t="s">
        <v>35</v>
      </c>
      <c r="E19" s="65"/>
      <c r="F19" s="68"/>
      <c r="G19" s="71"/>
      <c r="H19" s="73"/>
      <c r="I19" s="16" t="s">
        <v>36</v>
      </c>
      <c r="J19" s="3" t="s">
        <v>13</v>
      </c>
      <c r="K19" s="1" t="s">
        <v>30</v>
      </c>
      <c r="L19" s="75"/>
    </row>
    <row r="20" spans="4:12" ht="17.25" thickBot="1" x14ac:dyDescent="0.35">
      <c r="D20" s="13" t="s">
        <v>37</v>
      </c>
      <c r="E20" s="65"/>
      <c r="F20" s="68"/>
      <c r="G20" s="77" t="s">
        <v>38</v>
      </c>
      <c r="H20" s="78" t="s">
        <v>39</v>
      </c>
      <c r="I20" s="16" t="s">
        <v>40</v>
      </c>
      <c r="K20" s="1" t="s">
        <v>30</v>
      </c>
      <c r="L20" s="75"/>
    </row>
    <row r="21" spans="4:12" ht="17.25" thickBot="1" x14ac:dyDescent="0.35">
      <c r="D21" s="13" t="s">
        <v>41</v>
      </c>
      <c r="E21" s="65"/>
      <c r="F21" s="68"/>
      <c r="G21" s="65"/>
      <c r="H21" s="79"/>
      <c r="I21" s="16" t="s">
        <v>42</v>
      </c>
      <c r="K21" s="1" t="s">
        <v>30</v>
      </c>
      <c r="L21" s="75"/>
    </row>
    <row r="22" spans="4:12" ht="17.25" thickBot="1" x14ac:dyDescent="0.35">
      <c r="D22" s="13" t="s">
        <v>43</v>
      </c>
      <c r="E22" s="65"/>
      <c r="F22" s="68"/>
      <c r="G22" s="65"/>
      <c r="H22" s="79"/>
      <c r="I22" s="16" t="s">
        <v>44</v>
      </c>
      <c r="K22" s="1" t="s">
        <v>30</v>
      </c>
      <c r="L22" s="75"/>
    </row>
    <row r="23" spans="4:12" ht="17.25" thickBot="1" x14ac:dyDescent="0.35">
      <c r="D23" s="13" t="s">
        <v>45</v>
      </c>
      <c r="E23" s="65"/>
      <c r="F23" s="68"/>
      <c r="G23" s="65"/>
      <c r="H23" s="79"/>
      <c r="I23" s="16" t="s">
        <v>46</v>
      </c>
      <c r="K23" s="1" t="s">
        <v>30</v>
      </c>
      <c r="L23" s="75"/>
    </row>
    <row r="24" spans="4:12" ht="17.25" thickBot="1" x14ac:dyDescent="0.35">
      <c r="D24" s="13" t="s">
        <v>47</v>
      </c>
      <c r="E24" s="65"/>
      <c r="F24" s="68"/>
      <c r="G24" s="65"/>
      <c r="H24" s="79"/>
      <c r="I24" s="16" t="s">
        <v>48</v>
      </c>
      <c r="K24" s="1" t="s">
        <v>30</v>
      </c>
      <c r="L24" s="75"/>
    </row>
    <row r="25" spans="4:12" ht="17.25" thickBot="1" x14ac:dyDescent="0.35">
      <c r="D25" s="13" t="s">
        <v>49</v>
      </c>
      <c r="E25" s="65"/>
      <c r="F25" s="68"/>
      <c r="G25" s="65"/>
      <c r="H25" s="79"/>
      <c r="I25" s="16" t="s">
        <v>50</v>
      </c>
      <c r="K25" s="1" t="s">
        <v>30</v>
      </c>
      <c r="L25" s="75"/>
    </row>
    <row r="26" spans="4:12" ht="17.25" thickBot="1" x14ac:dyDescent="0.35">
      <c r="D26" s="13" t="s">
        <v>51</v>
      </c>
      <c r="E26" s="65"/>
      <c r="F26" s="68"/>
      <c r="G26" s="65"/>
      <c r="H26" s="79"/>
      <c r="I26" s="16" t="s">
        <v>52</v>
      </c>
      <c r="K26" s="1" t="s">
        <v>30</v>
      </c>
      <c r="L26" s="75"/>
    </row>
    <row r="27" spans="4:12" ht="17.25" thickBot="1" x14ac:dyDescent="0.35">
      <c r="D27" s="13" t="s">
        <v>53</v>
      </c>
      <c r="E27" s="65"/>
      <c r="F27" s="68"/>
      <c r="G27" s="65"/>
      <c r="H27" s="73"/>
      <c r="I27" s="16" t="s">
        <v>54</v>
      </c>
      <c r="K27" s="1" t="s">
        <v>30</v>
      </c>
      <c r="L27" s="75"/>
    </row>
    <row r="28" spans="4:12" ht="27.75" thickBot="1" x14ac:dyDescent="0.35">
      <c r="D28" s="13" t="s">
        <v>55</v>
      </c>
      <c r="E28" s="65"/>
      <c r="F28" s="68"/>
      <c r="G28" s="71"/>
      <c r="H28" s="17" t="s">
        <v>56</v>
      </c>
      <c r="I28" s="16" t="s">
        <v>57</v>
      </c>
      <c r="K28" s="1" t="s">
        <v>30</v>
      </c>
      <c r="L28" s="75"/>
    </row>
    <row r="29" spans="4:12" ht="27.75" thickBot="1" x14ac:dyDescent="0.35">
      <c r="D29" s="13" t="s">
        <v>58</v>
      </c>
      <c r="E29" s="65"/>
      <c r="F29" s="69"/>
      <c r="G29" s="18" t="s">
        <v>59</v>
      </c>
      <c r="H29" s="19" t="s">
        <v>60</v>
      </c>
      <c r="I29" s="20" t="s">
        <v>61</v>
      </c>
      <c r="K29" s="1" t="s">
        <v>30</v>
      </c>
      <c r="L29" s="75"/>
    </row>
    <row r="30" spans="4:12" ht="17.25" thickBot="1" x14ac:dyDescent="0.35">
      <c r="D30" s="13" t="s">
        <v>62</v>
      </c>
      <c r="E30" s="65"/>
      <c r="F30" s="67" t="s">
        <v>63</v>
      </c>
      <c r="G30" s="67"/>
      <c r="H30" s="72" t="s">
        <v>135</v>
      </c>
      <c r="I30" s="15" t="s">
        <v>64</v>
      </c>
      <c r="K30" s="1" t="s">
        <v>30</v>
      </c>
      <c r="L30" s="75"/>
    </row>
    <row r="31" spans="4:12" ht="17.25" thickBot="1" x14ac:dyDescent="0.35">
      <c r="D31" s="13" t="s">
        <v>65</v>
      </c>
      <c r="E31" s="65"/>
      <c r="F31" s="68"/>
      <c r="G31" s="68"/>
      <c r="H31" s="79"/>
      <c r="I31" s="16" t="s">
        <v>66</v>
      </c>
      <c r="K31" s="1" t="s">
        <v>30</v>
      </c>
      <c r="L31" s="75"/>
    </row>
    <row r="32" spans="4:12" ht="17.25" thickBot="1" x14ac:dyDescent="0.35">
      <c r="D32" s="13" t="s">
        <v>67</v>
      </c>
      <c r="E32" s="65"/>
      <c r="F32" s="68"/>
      <c r="G32" s="68"/>
      <c r="H32" s="79"/>
      <c r="I32" s="16" t="s">
        <v>68</v>
      </c>
      <c r="K32" s="1" t="s">
        <v>30</v>
      </c>
      <c r="L32" s="75"/>
    </row>
    <row r="33" spans="4:12" ht="17.25" thickBot="1" x14ac:dyDescent="0.35">
      <c r="D33" s="13" t="s">
        <v>69</v>
      </c>
      <c r="E33" s="65"/>
      <c r="F33" s="68"/>
      <c r="G33" s="68"/>
      <c r="H33" s="79"/>
      <c r="I33" s="16" t="s">
        <v>70</v>
      </c>
      <c r="K33" s="1" t="s">
        <v>30</v>
      </c>
      <c r="L33" s="75"/>
    </row>
    <row r="34" spans="4:12" ht="17.25" thickBot="1" x14ac:dyDescent="0.35">
      <c r="D34" s="13" t="s">
        <v>71</v>
      </c>
      <c r="E34" s="65"/>
      <c r="F34" s="68"/>
      <c r="G34" s="68"/>
      <c r="H34" s="79"/>
      <c r="I34" s="16" t="s">
        <v>72</v>
      </c>
      <c r="K34" s="1" t="s">
        <v>30</v>
      </c>
      <c r="L34" s="75"/>
    </row>
    <row r="35" spans="4:12" ht="17.25" thickBot="1" x14ac:dyDescent="0.35">
      <c r="D35" s="13" t="s">
        <v>73</v>
      </c>
      <c r="E35" s="65"/>
      <c r="F35" s="69"/>
      <c r="G35" s="69"/>
      <c r="H35" s="73"/>
      <c r="I35" s="20" t="s">
        <v>74</v>
      </c>
      <c r="K35" s="1" t="s">
        <v>30</v>
      </c>
      <c r="L35" s="75"/>
    </row>
    <row r="36" spans="4:12" ht="17.25" thickBot="1" x14ac:dyDescent="0.35">
      <c r="D36" s="13" t="s">
        <v>75</v>
      </c>
      <c r="E36" s="65"/>
      <c r="F36" s="67" t="s">
        <v>76</v>
      </c>
      <c r="G36" s="21" t="s">
        <v>25</v>
      </c>
      <c r="H36" s="72" t="s">
        <v>39</v>
      </c>
      <c r="I36" s="22" t="s">
        <v>77</v>
      </c>
      <c r="K36" s="1" t="s">
        <v>30</v>
      </c>
      <c r="L36" s="75"/>
    </row>
    <row r="37" spans="4:12" ht="17.25" thickBot="1" x14ac:dyDescent="0.35">
      <c r="D37" s="13" t="s">
        <v>78</v>
      </c>
      <c r="E37" s="65"/>
      <c r="F37" s="68"/>
      <c r="G37" s="67" t="s">
        <v>79</v>
      </c>
      <c r="H37" s="79"/>
      <c r="I37" s="15" t="s">
        <v>80</v>
      </c>
      <c r="K37" s="1" t="s">
        <v>30</v>
      </c>
      <c r="L37" s="75"/>
    </row>
    <row r="38" spans="4:12" ht="17.25" thickBot="1" x14ac:dyDescent="0.35">
      <c r="D38" s="13" t="s">
        <v>81</v>
      </c>
      <c r="E38" s="65"/>
      <c r="F38" s="68"/>
      <c r="G38" s="69"/>
      <c r="H38" s="79"/>
      <c r="I38" s="20" t="s">
        <v>82</v>
      </c>
      <c r="K38" s="1" t="s">
        <v>30</v>
      </c>
      <c r="L38" s="75"/>
    </row>
    <row r="39" spans="4:12" ht="17.25" thickBot="1" x14ac:dyDescent="0.35">
      <c r="D39" s="13" t="s">
        <v>83</v>
      </c>
      <c r="E39" s="65"/>
      <c r="F39" s="68"/>
      <c r="G39" s="67" t="s">
        <v>84</v>
      </c>
      <c r="H39" s="79"/>
      <c r="I39" s="15" t="s">
        <v>85</v>
      </c>
      <c r="K39" s="1" t="s">
        <v>30</v>
      </c>
      <c r="L39" s="75"/>
    </row>
    <row r="40" spans="4:12" ht="17.25" thickBot="1" x14ac:dyDescent="0.35">
      <c r="D40" s="13" t="s">
        <v>86</v>
      </c>
      <c r="E40" s="65"/>
      <c r="F40" s="68"/>
      <c r="G40" s="69"/>
      <c r="H40" s="79"/>
      <c r="I40" s="20" t="s">
        <v>87</v>
      </c>
      <c r="K40" s="1" t="s">
        <v>30</v>
      </c>
      <c r="L40" s="75"/>
    </row>
    <row r="41" spans="4:12" ht="17.25" thickBot="1" x14ac:dyDescent="0.35">
      <c r="D41" s="13" t="s">
        <v>88</v>
      </c>
      <c r="E41" s="65"/>
      <c r="F41" s="68"/>
      <c r="G41" s="21" t="s">
        <v>89</v>
      </c>
      <c r="H41" s="73"/>
      <c r="I41" s="22" t="s">
        <v>90</v>
      </c>
      <c r="K41" s="1" t="s">
        <v>30</v>
      </c>
      <c r="L41" s="75"/>
    </row>
    <row r="42" spans="4:12" ht="17.25" thickBot="1" x14ac:dyDescent="0.35">
      <c r="D42" s="13" t="s">
        <v>91</v>
      </c>
      <c r="E42" s="65"/>
      <c r="F42" s="68"/>
      <c r="G42" s="67" t="s">
        <v>92</v>
      </c>
      <c r="H42" s="78" t="s">
        <v>39</v>
      </c>
      <c r="I42" s="15" t="s">
        <v>93</v>
      </c>
      <c r="K42" s="1" t="s">
        <v>30</v>
      </c>
      <c r="L42" s="75"/>
    </row>
    <row r="43" spans="4:12" ht="17.25" thickBot="1" x14ac:dyDescent="0.35">
      <c r="D43" s="13" t="s">
        <v>94</v>
      </c>
      <c r="E43" s="65"/>
      <c r="F43" s="68"/>
      <c r="G43" s="68"/>
      <c r="H43" s="79"/>
      <c r="I43" s="16" t="s">
        <v>95</v>
      </c>
      <c r="K43" s="1" t="s">
        <v>30</v>
      </c>
      <c r="L43" s="75"/>
    </row>
    <row r="44" spans="4:12" ht="17.25" thickBot="1" x14ac:dyDescent="0.35">
      <c r="D44" s="13" t="s">
        <v>96</v>
      </c>
      <c r="E44" s="65"/>
      <c r="F44" s="68"/>
      <c r="G44" s="68"/>
      <c r="H44" s="79"/>
      <c r="I44" s="16" t="s">
        <v>97</v>
      </c>
      <c r="K44" s="1" t="s">
        <v>30</v>
      </c>
      <c r="L44" s="75"/>
    </row>
    <row r="45" spans="4:12" ht="17.25" thickBot="1" x14ac:dyDescent="0.35">
      <c r="D45" s="13" t="s">
        <v>98</v>
      </c>
      <c r="E45" s="65"/>
      <c r="F45" s="68"/>
      <c r="G45" s="68"/>
      <c r="H45" s="73"/>
      <c r="I45" s="16" t="s">
        <v>99</v>
      </c>
      <c r="K45" s="1" t="s">
        <v>30</v>
      </c>
      <c r="L45" s="75"/>
    </row>
    <row r="46" spans="4:12" ht="27.75" thickBot="1" x14ac:dyDescent="0.35">
      <c r="D46" s="13" t="s">
        <v>100</v>
      </c>
      <c r="E46" s="65"/>
      <c r="F46" s="68"/>
      <c r="G46" s="68"/>
      <c r="H46" s="23" t="s">
        <v>136</v>
      </c>
      <c r="I46" s="16" t="s">
        <v>140</v>
      </c>
      <c r="K46" s="1" t="s">
        <v>30</v>
      </c>
      <c r="L46" s="75"/>
    </row>
    <row r="47" spans="4:12" ht="27.75" thickBot="1" x14ac:dyDescent="0.35">
      <c r="D47" s="13" t="s">
        <v>101</v>
      </c>
      <c r="E47" s="65"/>
      <c r="F47" s="69"/>
      <c r="G47" s="69"/>
      <c r="H47" s="24" t="s">
        <v>137</v>
      </c>
      <c r="I47" s="20" t="s">
        <v>141</v>
      </c>
      <c r="K47" s="1" t="s">
        <v>30</v>
      </c>
      <c r="L47" s="75"/>
    </row>
    <row r="48" spans="4:12" ht="17.25" thickBot="1" x14ac:dyDescent="0.35">
      <c r="D48" s="13" t="s">
        <v>102</v>
      </c>
      <c r="E48" s="65"/>
      <c r="F48" s="71" t="s">
        <v>103</v>
      </c>
      <c r="G48" s="30" t="s">
        <v>104</v>
      </c>
      <c r="H48" s="79" t="s">
        <v>105</v>
      </c>
      <c r="I48" s="25" t="s">
        <v>106</v>
      </c>
      <c r="K48" s="1" t="s">
        <v>30</v>
      </c>
      <c r="L48" s="75"/>
    </row>
    <row r="49" spans="4:12" ht="17.25" thickBot="1" x14ac:dyDescent="0.35">
      <c r="D49" s="13" t="s">
        <v>107</v>
      </c>
      <c r="E49" s="65"/>
      <c r="F49" s="77"/>
      <c r="G49" s="14" t="s">
        <v>108</v>
      </c>
      <c r="H49" s="79"/>
      <c r="I49" s="26" t="s">
        <v>109</v>
      </c>
      <c r="K49" s="1" t="s">
        <v>30</v>
      </c>
      <c r="L49" s="75"/>
    </row>
    <row r="50" spans="4:12" ht="27.75" thickBot="1" x14ac:dyDescent="0.35">
      <c r="D50" s="13" t="s">
        <v>110</v>
      </c>
      <c r="E50" s="65"/>
      <c r="F50" s="64"/>
      <c r="G50" s="22" t="s">
        <v>111</v>
      </c>
      <c r="H50" s="27" t="s">
        <v>112</v>
      </c>
      <c r="I50" s="22" t="s">
        <v>113</v>
      </c>
      <c r="K50" s="1" t="s">
        <v>30</v>
      </c>
      <c r="L50" s="75"/>
    </row>
    <row r="51" spans="4:12" ht="17.25" thickBot="1" x14ac:dyDescent="0.35">
      <c r="D51" s="13" t="s">
        <v>114</v>
      </c>
      <c r="E51" s="65"/>
      <c r="F51" s="65"/>
      <c r="G51" s="67" t="s">
        <v>115</v>
      </c>
      <c r="H51" s="78" t="s">
        <v>39</v>
      </c>
      <c r="I51" s="15" t="s">
        <v>116</v>
      </c>
      <c r="K51" s="1" t="s">
        <v>30</v>
      </c>
      <c r="L51" s="75"/>
    </row>
    <row r="52" spans="4:12" ht="17.25" thickBot="1" x14ac:dyDescent="0.35">
      <c r="D52" s="13" t="s">
        <v>117</v>
      </c>
      <c r="E52" s="65"/>
      <c r="F52" s="65"/>
      <c r="G52" s="68"/>
      <c r="H52" s="79"/>
      <c r="I52" s="16" t="s">
        <v>118</v>
      </c>
      <c r="K52" s="1" t="s">
        <v>30</v>
      </c>
      <c r="L52" s="75"/>
    </row>
    <row r="53" spans="4:12" ht="17.25" thickBot="1" x14ac:dyDescent="0.35">
      <c r="D53" s="13" t="s">
        <v>119</v>
      </c>
      <c r="E53" s="65"/>
      <c r="F53" s="65"/>
      <c r="G53" s="68"/>
      <c r="H53" s="79"/>
      <c r="I53" s="16" t="s">
        <v>120</v>
      </c>
      <c r="K53" s="1" t="s">
        <v>30</v>
      </c>
      <c r="L53" s="75"/>
    </row>
    <row r="54" spans="4:12" ht="17.25" thickBot="1" x14ac:dyDescent="0.35">
      <c r="D54" s="13" t="s">
        <v>121</v>
      </c>
      <c r="E54" s="65"/>
      <c r="F54" s="65"/>
      <c r="G54" s="68"/>
      <c r="H54" s="79"/>
      <c r="I54" s="16" t="s">
        <v>122</v>
      </c>
      <c r="K54" s="1" t="s">
        <v>30</v>
      </c>
      <c r="L54" s="75"/>
    </row>
    <row r="55" spans="4:12" ht="17.25" thickBot="1" x14ac:dyDescent="0.35">
      <c r="D55" s="13" t="s">
        <v>123</v>
      </c>
      <c r="E55" s="65"/>
      <c r="F55" s="65"/>
      <c r="G55" s="68"/>
      <c r="H55" s="79"/>
      <c r="I55" s="16" t="s">
        <v>124</v>
      </c>
      <c r="K55" s="1" t="s">
        <v>30</v>
      </c>
      <c r="L55" s="75"/>
    </row>
    <row r="56" spans="4:12" ht="17.25" thickBot="1" x14ac:dyDescent="0.35">
      <c r="D56" s="13" t="s">
        <v>125</v>
      </c>
      <c r="E56" s="65"/>
      <c r="F56" s="65"/>
      <c r="G56" s="68"/>
      <c r="H56" s="73"/>
      <c r="I56" s="16" t="s">
        <v>126</v>
      </c>
      <c r="K56" s="1" t="s">
        <v>30</v>
      </c>
      <c r="L56" s="75"/>
    </row>
    <row r="57" spans="4:12" ht="17.25" thickBot="1" x14ac:dyDescent="0.35">
      <c r="D57" s="13" t="s">
        <v>127</v>
      </c>
      <c r="E57" s="65"/>
      <c r="F57" s="65"/>
      <c r="G57" s="68"/>
      <c r="H57" s="28" t="s">
        <v>128</v>
      </c>
      <c r="I57" s="16" t="s">
        <v>129</v>
      </c>
      <c r="K57" s="1" t="s">
        <v>30</v>
      </c>
      <c r="L57" s="75"/>
    </row>
    <row r="58" spans="4:12" ht="17.25" thickBot="1" x14ac:dyDescent="0.35">
      <c r="D58" s="13" t="s">
        <v>130</v>
      </c>
      <c r="E58" s="65"/>
      <c r="F58" s="65"/>
      <c r="G58" s="68"/>
      <c r="H58" s="76" t="s">
        <v>131</v>
      </c>
      <c r="I58" s="16" t="s">
        <v>132</v>
      </c>
      <c r="K58" s="1" t="s">
        <v>30</v>
      </c>
      <c r="L58" s="75"/>
    </row>
    <row r="59" spans="4:12" ht="17.25" thickBot="1" x14ac:dyDescent="0.35">
      <c r="D59" s="29" t="s">
        <v>133</v>
      </c>
      <c r="E59" s="66"/>
      <c r="F59" s="66"/>
      <c r="G59" s="69"/>
      <c r="H59" s="80"/>
      <c r="I59" s="20" t="s">
        <v>134</v>
      </c>
      <c r="K59" s="1" t="s">
        <v>30</v>
      </c>
      <c r="L59" s="75"/>
    </row>
    <row r="70" spans="10:13" x14ac:dyDescent="0.3">
      <c r="J70"/>
      <c r="K70"/>
      <c r="L70"/>
      <c r="M70"/>
    </row>
    <row r="71" spans="10:13" x14ac:dyDescent="0.3">
      <c r="J71"/>
      <c r="K71"/>
      <c r="L71"/>
      <c r="M71"/>
    </row>
    <row r="72" spans="10:13" x14ac:dyDescent="0.3">
      <c r="J72"/>
      <c r="K72"/>
      <c r="L72"/>
      <c r="M72"/>
    </row>
    <row r="73" spans="10:13" x14ac:dyDescent="0.3">
      <c r="J73"/>
      <c r="K73"/>
      <c r="L73"/>
      <c r="M73"/>
    </row>
    <row r="74" spans="10:13" x14ac:dyDescent="0.3">
      <c r="J74"/>
      <c r="K74"/>
      <c r="L74"/>
      <c r="M74"/>
    </row>
    <row r="75" spans="10:13" x14ac:dyDescent="0.3">
      <c r="J75"/>
      <c r="K75"/>
      <c r="L75"/>
      <c r="M75"/>
    </row>
    <row r="76" spans="10:13" x14ac:dyDescent="0.3">
      <c r="J76"/>
      <c r="K76"/>
      <c r="L76"/>
      <c r="M76"/>
    </row>
    <row r="77" spans="10:13" x14ac:dyDescent="0.3">
      <c r="J77"/>
      <c r="K77"/>
      <c r="L77"/>
      <c r="M77"/>
    </row>
    <row r="78" spans="10:13" x14ac:dyDescent="0.3">
      <c r="J78"/>
      <c r="K78"/>
      <c r="L78"/>
      <c r="M78"/>
    </row>
    <row r="79" spans="10:13" x14ac:dyDescent="0.3">
      <c r="J79"/>
      <c r="K79"/>
      <c r="L79"/>
      <c r="M79"/>
    </row>
    <row r="80" spans="10:13" x14ac:dyDescent="0.3">
      <c r="J80"/>
      <c r="K80"/>
      <c r="L80"/>
      <c r="M80"/>
    </row>
    <row r="81" spans="10:13" x14ac:dyDescent="0.3">
      <c r="J81"/>
      <c r="K81"/>
      <c r="L81"/>
      <c r="M81"/>
    </row>
    <row r="82" spans="10:13" ht="17.100000000000001" customHeight="1" x14ac:dyDescent="0.3">
      <c r="J82"/>
      <c r="K82"/>
      <c r="L82"/>
      <c r="M82"/>
    </row>
    <row r="83" spans="10:13" x14ac:dyDescent="0.3">
      <c r="J83"/>
      <c r="K83"/>
      <c r="L83"/>
      <c r="M83"/>
    </row>
    <row r="84" spans="10:13" x14ac:dyDescent="0.3">
      <c r="J84"/>
      <c r="K84"/>
      <c r="L84"/>
      <c r="M84"/>
    </row>
    <row r="85" spans="10:13" x14ac:dyDescent="0.3">
      <c r="J85"/>
      <c r="K85"/>
      <c r="L85"/>
      <c r="M85"/>
    </row>
    <row r="86" spans="10:13" x14ac:dyDescent="0.3">
      <c r="J86"/>
      <c r="K86"/>
      <c r="L86"/>
      <c r="M86"/>
    </row>
    <row r="87" spans="10:13" x14ac:dyDescent="0.3">
      <c r="J87"/>
      <c r="K87"/>
      <c r="L87"/>
      <c r="M87"/>
    </row>
    <row r="88" spans="10:13" x14ac:dyDescent="0.3">
      <c r="J88"/>
      <c r="K88"/>
      <c r="L88"/>
      <c r="M88"/>
    </row>
    <row r="89" spans="10:13" x14ac:dyDescent="0.3">
      <c r="J89"/>
      <c r="K89"/>
      <c r="L89"/>
      <c r="M89"/>
    </row>
    <row r="90" spans="10:13" x14ac:dyDescent="0.3">
      <c r="J90"/>
      <c r="K90"/>
      <c r="L90"/>
      <c r="M90"/>
    </row>
    <row r="91" spans="10:13" x14ac:dyDescent="0.3">
      <c r="J91"/>
      <c r="K91"/>
      <c r="L91"/>
      <c r="M91"/>
    </row>
    <row r="92" spans="10:13" x14ac:dyDescent="0.3">
      <c r="J92"/>
      <c r="K92"/>
      <c r="L92"/>
      <c r="M92"/>
    </row>
    <row r="93" spans="10:13" x14ac:dyDescent="0.3">
      <c r="J93"/>
      <c r="K93"/>
      <c r="L93"/>
      <c r="M93"/>
    </row>
    <row r="94" spans="10:13" x14ac:dyDescent="0.3">
      <c r="J94"/>
      <c r="K94"/>
      <c r="L94"/>
      <c r="M94"/>
    </row>
    <row r="95" spans="10:13" x14ac:dyDescent="0.3">
      <c r="J95"/>
      <c r="K95"/>
      <c r="L95"/>
      <c r="M95"/>
    </row>
    <row r="96" spans="10:13" x14ac:dyDescent="0.3">
      <c r="J96"/>
      <c r="K96"/>
      <c r="L96"/>
      <c r="M96"/>
    </row>
    <row r="97" spans="10:13" x14ac:dyDescent="0.3">
      <c r="J97"/>
      <c r="K97"/>
      <c r="L97"/>
      <c r="M97"/>
    </row>
  </sheetData>
  <mergeCells count="42">
    <mergeCell ref="F50:F59"/>
    <mergeCell ref="G51:G59"/>
    <mergeCell ref="H51:H56"/>
    <mergeCell ref="H58:H59"/>
    <mergeCell ref="G39:G40"/>
    <mergeCell ref="G42:G47"/>
    <mergeCell ref="H42:H45"/>
    <mergeCell ref="F48:F49"/>
    <mergeCell ref="H48:H49"/>
    <mergeCell ref="M14:M15"/>
    <mergeCell ref="E16:E59"/>
    <mergeCell ref="F16:F29"/>
    <mergeCell ref="G16:G19"/>
    <mergeCell ref="H16:H17"/>
    <mergeCell ref="L16:L59"/>
    <mergeCell ref="H18:H19"/>
    <mergeCell ref="G20:G28"/>
    <mergeCell ref="H20:H27"/>
    <mergeCell ref="F30:F35"/>
    <mergeCell ref="L14:L15"/>
    <mergeCell ref="G30:G35"/>
    <mergeCell ref="H30:H35"/>
    <mergeCell ref="F36:F47"/>
    <mergeCell ref="H36:H41"/>
    <mergeCell ref="G37:G38"/>
    <mergeCell ref="D14:D15"/>
    <mergeCell ref="E14:H14"/>
    <mergeCell ref="I14:I15"/>
    <mergeCell ref="J14:J15"/>
    <mergeCell ref="K14:K15"/>
    <mergeCell ref="Q7:R7"/>
    <mergeCell ref="B8:C8"/>
    <mergeCell ref="B9:C9"/>
    <mergeCell ref="B10:C10"/>
    <mergeCell ref="B11:C11"/>
    <mergeCell ref="B12:C12"/>
    <mergeCell ref="G2:J3"/>
    <mergeCell ref="G4:J12"/>
    <mergeCell ref="B6:C6"/>
    <mergeCell ref="N6:O6"/>
    <mergeCell ref="B7:C7"/>
    <mergeCell ref="N7:O7"/>
  </mergeCells>
  <phoneticPr fontId="1" type="noConversion"/>
  <conditionalFormatting sqref="J13:J69 J1 J98:J1048576">
    <cfRule type="beginsWith" dxfId="19" priority="7" operator="beginsWith" text="b">
      <formula>LEFT(J1,LEN("b"))="b"</formula>
    </cfRule>
    <cfRule type="containsText" dxfId="18" priority="8" operator="containsText" text="n/a">
      <formula>NOT(ISERROR(SEARCH("n/a",J1)))</formula>
    </cfRule>
    <cfRule type="containsText" dxfId="17" priority="9" operator="containsText" text="fail">
      <formula>NOT(ISERROR(SEARCH("fail",J1)))</formula>
    </cfRule>
    <cfRule type="containsText" dxfId="16" priority="10" operator="containsText" text="pass">
      <formula>NOT(ISERROR(SEARCH("pass",J1)))</formula>
    </cfRule>
  </conditionalFormatting>
  <conditionalFormatting sqref="N9:N12">
    <cfRule type="beginsWith" dxfId="15" priority="3" operator="beginsWith" text="b">
      <formula>LEFT(N9,LEN("b"))="b"</formula>
    </cfRule>
    <cfRule type="containsText" dxfId="14" priority="4" operator="containsText" text="n/a">
      <formula>NOT(ISERROR(SEARCH("n/a",N9)))</formula>
    </cfRule>
    <cfRule type="containsText" dxfId="13" priority="5" operator="containsText" text="fail">
      <formula>NOT(ISERROR(SEARCH("fail",N9)))</formula>
    </cfRule>
    <cfRule type="containsText" dxfId="12" priority="6" operator="containsText" text="pass">
      <formula>NOT(ISERROR(SEARCH("pass",N9)))</formula>
    </cfRule>
  </conditionalFormatting>
  <conditionalFormatting sqref="K98:K1048576 K1:K69">
    <cfRule type="containsText" dxfId="11" priority="1" operator="containsText" text="수정">
      <formula>NOT(ISERROR(SEARCH("수정",K1)))</formula>
    </cfRule>
    <cfRule type="containsText" dxfId="1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K98:K1048576 K1:K69" xr:uid="{00000000-0002-0000-0000-000000000000}">
      <formula1>"갱신, 수정"</formula1>
    </dataValidation>
    <dataValidation type="list" allowBlank="1" showInputMessage="1" showErrorMessage="1" sqref="J16:J41 N9:N12" xr:uid="{00000000-0002-0000-0000-000001000000}">
      <formula1>$N$9:$N$12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8AF1-A79E-416D-A604-C08350160DC8}">
  <dimension ref="B1:T54"/>
  <sheetViews>
    <sheetView tabSelected="1" topLeftCell="A22" zoomScale="70" zoomScaleNormal="70" workbookViewId="0">
      <selection activeCell="F32" sqref="F32:F54"/>
    </sheetView>
  </sheetViews>
  <sheetFormatPr defaultRowHeight="16.5" x14ac:dyDescent="0.3"/>
  <cols>
    <col min="1" max="1" width="2.875" customWidth="1"/>
    <col min="2" max="3" width="7.625" customWidth="1"/>
    <col min="4" max="4" width="7.125" style="32" customWidth="1"/>
    <col min="5" max="7" width="14.625" style="3" customWidth="1"/>
    <col min="8" max="8" width="30.5" style="2" customWidth="1"/>
    <col min="9" max="9" width="65.625" style="2" customWidth="1"/>
    <col min="10" max="10" width="9" style="32"/>
    <col min="11" max="11" width="12.625" style="32" customWidth="1"/>
    <col min="12" max="12" width="19.5" style="2" customWidth="1"/>
    <col min="13" max="13" width="9" style="2"/>
    <col min="14" max="15" width="7.625" customWidth="1"/>
  </cols>
  <sheetData>
    <row r="1" spans="2:20" ht="17.25" thickBot="1" x14ac:dyDescent="0.35">
      <c r="E1" s="32"/>
      <c r="F1" s="32"/>
      <c r="G1" s="32"/>
    </row>
    <row r="2" spans="2:20" ht="16.5" customHeight="1" x14ac:dyDescent="0.3">
      <c r="E2" s="32"/>
      <c r="F2" s="32"/>
      <c r="G2" s="37" t="s">
        <v>0</v>
      </c>
      <c r="H2" s="38"/>
      <c r="I2" s="38"/>
      <c r="J2" s="39"/>
    </row>
    <row r="3" spans="2:20" ht="16.5" customHeight="1" thickBot="1" x14ac:dyDescent="0.35">
      <c r="E3" s="32"/>
      <c r="F3" s="32"/>
      <c r="G3" s="40"/>
      <c r="H3" s="41"/>
      <c r="I3" s="41"/>
      <c r="J3" s="42"/>
    </row>
    <row r="4" spans="2:20" x14ac:dyDescent="0.3">
      <c r="E4" s="32"/>
      <c r="F4" s="32"/>
      <c r="G4" s="43"/>
      <c r="H4" s="44"/>
      <c r="I4" s="44"/>
      <c r="J4" s="45"/>
    </row>
    <row r="5" spans="2:20" ht="17.25" thickBot="1" x14ac:dyDescent="0.35">
      <c r="E5" s="32"/>
      <c r="F5" s="32"/>
      <c r="G5" s="46"/>
      <c r="H5" s="47"/>
      <c r="I5" s="47"/>
      <c r="J5" s="48"/>
    </row>
    <row r="6" spans="2:20" ht="17.25" thickBot="1" x14ac:dyDescent="0.35">
      <c r="B6" s="52" t="s">
        <v>2</v>
      </c>
      <c r="C6" s="53"/>
      <c r="F6" s="32"/>
      <c r="G6" s="46"/>
      <c r="H6" s="47"/>
      <c r="I6" s="47"/>
      <c r="J6" s="48"/>
      <c r="N6" s="52" t="s">
        <v>3</v>
      </c>
      <c r="O6" s="53"/>
    </row>
    <row r="7" spans="2:20" ht="17.25" customHeight="1" thickBot="1" x14ac:dyDescent="0.35">
      <c r="B7" s="54" t="s">
        <v>4</v>
      </c>
      <c r="C7" s="55"/>
      <c r="F7" s="32"/>
      <c r="G7" s="46"/>
      <c r="H7" s="47"/>
      <c r="I7" s="47"/>
      <c r="J7" s="48"/>
      <c r="N7" s="56" t="s">
        <v>5</v>
      </c>
      <c r="O7" s="57"/>
      <c r="Q7" s="58"/>
      <c r="R7" s="58"/>
      <c r="S7" s="34"/>
      <c r="T7" s="34"/>
    </row>
    <row r="8" spans="2:20" ht="16.5" customHeight="1" thickBot="1" x14ac:dyDescent="0.35">
      <c r="B8" s="59" t="s">
        <v>143</v>
      </c>
      <c r="C8" s="60"/>
      <c r="F8" s="32"/>
      <c r="G8" s="46"/>
      <c r="H8" s="47"/>
      <c r="I8" s="47"/>
      <c r="J8" s="48"/>
      <c r="N8" s="5" t="s">
        <v>6</v>
      </c>
      <c r="O8" s="6">
        <f>SUM(O9:O12)</f>
        <v>4</v>
      </c>
    </row>
    <row r="9" spans="2:20" ht="17.25" thickBot="1" x14ac:dyDescent="0.35">
      <c r="B9" s="56" t="s">
        <v>7</v>
      </c>
      <c r="C9" s="57"/>
      <c r="F9" s="32"/>
      <c r="G9" s="46"/>
      <c r="H9" s="47"/>
      <c r="I9" s="47"/>
      <c r="J9" s="48"/>
      <c r="N9" s="7" t="s">
        <v>8</v>
      </c>
      <c r="O9" s="8">
        <f>COUNTIF(J:J,"Pass")</f>
        <v>1</v>
      </c>
    </row>
    <row r="10" spans="2:20" ht="17.25" thickBot="1" x14ac:dyDescent="0.35">
      <c r="B10" s="35" t="s">
        <v>9</v>
      </c>
      <c r="C10" s="36"/>
      <c r="F10" s="32"/>
      <c r="G10" s="46"/>
      <c r="H10" s="47"/>
      <c r="I10" s="47"/>
      <c r="J10" s="48"/>
      <c r="N10" s="7" t="s">
        <v>10</v>
      </c>
      <c r="O10" s="8">
        <f>COUNTIF(J:J, "Fail")</f>
        <v>1</v>
      </c>
    </row>
    <row r="11" spans="2:20" ht="17.25" thickBot="1" x14ac:dyDescent="0.35">
      <c r="B11" s="56" t="s">
        <v>11</v>
      </c>
      <c r="C11" s="57"/>
      <c r="F11" s="32"/>
      <c r="G11" s="46"/>
      <c r="H11" s="47"/>
      <c r="I11" s="47"/>
      <c r="J11" s="48"/>
      <c r="N11" s="7" t="s">
        <v>12</v>
      </c>
      <c r="O11" s="8">
        <f>COUNTIF(J:J, "N/A")</f>
        <v>1</v>
      </c>
    </row>
    <row r="12" spans="2:20" ht="17.25" thickBot="1" x14ac:dyDescent="0.35">
      <c r="B12" s="35">
        <v>20180422</v>
      </c>
      <c r="C12" s="36"/>
      <c r="F12" s="32"/>
      <c r="G12" s="49"/>
      <c r="H12" s="50"/>
      <c r="I12" s="50"/>
      <c r="J12" s="51"/>
      <c r="N12" s="9" t="s">
        <v>13</v>
      </c>
      <c r="O12" s="10">
        <f>COUNTIF(J:J, "Block")</f>
        <v>1</v>
      </c>
    </row>
    <row r="13" spans="2:20" ht="17.25" thickBot="1" x14ac:dyDescent="0.35">
      <c r="E13" s="32"/>
      <c r="F13" s="32"/>
      <c r="G13" s="32"/>
    </row>
    <row r="14" spans="2:20" ht="17.25" thickBot="1" x14ac:dyDescent="0.35">
      <c r="D14" s="61" t="s">
        <v>14</v>
      </c>
      <c r="E14" s="52" t="s">
        <v>15</v>
      </c>
      <c r="F14" s="63"/>
      <c r="G14" s="63"/>
      <c r="H14" s="53"/>
      <c r="I14" s="61" t="s">
        <v>16</v>
      </c>
      <c r="J14" s="61" t="s">
        <v>5</v>
      </c>
      <c r="K14" s="61" t="s">
        <v>17</v>
      </c>
      <c r="L14" s="61" t="s">
        <v>18</v>
      </c>
      <c r="M14" s="61" t="s">
        <v>19</v>
      </c>
    </row>
    <row r="15" spans="2:20" ht="17.25" thickBot="1" x14ac:dyDescent="0.35">
      <c r="D15" s="62"/>
      <c r="E15" s="33" t="s">
        <v>20</v>
      </c>
      <c r="F15" s="12" t="s">
        <v>21</v>
      </c>
      <c r="G15" s="31" t="s">
        <v>22</v>
      </c>
      <c r="H15" s="31" t="s">
        <v>23</v>
      </c>
      <c r="I15" s="81"/>
      <c r="J15" s="81"/>
      <c r="K15" s="81"/>
      <c r="L15" s="81"/>
      <c r="M15" s="81"/>
    </row>
    <row r="16" spans="2:20" ht="27.75" thickBot="1" x14ac:dyDescent="0.35">
      <c r="D16" s="13" t="s">
        <v>24</v>
      </c>
      <c r="E16" s="64" t="s">
        <v>218</v>
      </c>
      <c r="F16" s="64" t="s">
        <v>144</v>
      </c>
      <c r="G16" s="64" t="s">
        <v>145</v>
      </c>
      <c r="H16" s="94" t="s">
        <v>147</v>
      </c>
      <c r="I16" s="99" t="s">
        <v>150</v>
      </c>
      <c r="J16" s="102" t="s">
        <v>8</v>
      </c>
      <c r="K16" s="85" t="s">
        <v>30</v>
      </c>
      <c r="L16" s="84"/>
      <c r="M16" s="86"/>
    </row>
    <row r="17" spans="4:13" ht="17.25" thickBot="1" x14ac:dyDescent="0.35">
      <c r="D17" s="13" t="s">
        <v>32</v>
      </c>
      <c r="E17" s="65"/>
      <c r="F17" s="65"/>
      <c r="G17" s="65"/>
      <c r="H17" s="95" t="s">
        <v>148</v>
      </c>
      <c r="I17" s="108" t="s">
        <v>149</v>
      </c>
      <c r="J17" s="103"/>
      <c r="K17" s="83"/>
      <c r="L17" s="82"/>
      <c r="M17" s="87"/>
    </row>
    <row r="18" spans="4:13" ht="17.25" thickBot="1" x14ac:dyDescent="0.35">
      <c r="D18" s="13" t="s">
        <v>34</v>
      </c>
      <c r="E18" s="65"/>
      <c r="F18" s="65"/>
      <c r="G18" s="65"/>
      <c r="H18" s="96" t="s">
        <v>146</v>
      </c>
      <c r="I18" s="108"/>
      <c r="J18" s="103" t="s">
        <v>10</v>
      </c>
      <c r="K18" s="83" t="s">
        <v>142</v>
      </c>
      <c r="L18" s="82"/>
      <c r="M18" s="87"/>
    </row>
    <row r="19" spans="4:13" ht="17.25" thickBot="1" x14ac:dyDescent="0.35">
      <c r="D19" s="13" t="s">
        <v>35</v>
      </c>
      <c r="E19" s="65"/>
      <c r="F19" s="65"/>
      <c r="G19" s="65"/>
      <c r="H19" s="97" t="s">
        <v>154</v>
      </c>
      <c r="I19" s="95" t="s">
        <v>151</v>
      </c>
      <c r="J19" s="103" t="s">
        <v>12</v>
      </c>
      <c r="K19" s="83"/>
      <c r="L19" s="82"/>
      <c r="M19" s="87"/>
    </row>
    <row r="20" spans="4:13" ht="17.25" thickBot="1" x14ac:dyDescent="0.35">
      <c r="D20" s="13" t="s">
        <v>37</v>
      </c>
      <c r="E20" s="65"/>
      <c r="F20" s="65"/>
      <c r="G20" s="65"/>
      <c r="H20" s="97"/>
      <c r="I20" s="95" t="s">
        <v>155</v>
      </c>
      <c r="J20" s="103"/>
      <c r="K20" s="83"/>
      <c r="L20" s="82"/>
      <c r="M20" s="87"/>
    </row>
    <row r="21" spans="4:13" ht="17.25" thickBot="1" x14ac:dyDescent="0.35">
      <c r="D21" s="13" t="s">
        <v>41</v>
      </c>
      <c r="E21" s="65"/>
      <c r="F21" s="65"/>
      <c r="G21" s="65"/>
      <c r="H21" s="97"/>
      <c r="I21" s="95" t="s">
        <v>156</v>
      </c>
      <c r="J21" s="103"/>
      <c r="K21" s="83"/>
      <c r="L21" s="82"/>
      <c r="M21" s="87"/>
    </row>
    <row r="22" spans="4:13" ht="17.25" thickBot="1" x14ac:dyDescent="0.35">
      <c r="D22" s="13" t="s">
        <v>43</v>
      </c>
      <c r="E22" s="65"/>
      <c r="F22" s="65"/>
      <c r="G22" s="65"/>
      <c r="H22" s="97"/>
      <c r="I22" s="95" t="s">
        <v>152</v>
      </c>
      <c r="J22" s="103" t="s">
        <v>13</v>
      </c>
      <c r="K22" s="83"/>
      <c r="L22" s="82"/>
      <c r="M22" s="87"/>
    </row>
    <row r="23" spans="4:13" ht="27.75" thickBot="1" x14ac:dyDescent="0.35">
      <c r="D23" s="13" t="s">
        <v>45</v>
      </c>
      <c r="E23" s="65"/>
      <c r="F23" s="65"/>
      <c r="G23" s="65"/>
      <c r="H23" s="96" t="s">
        <v>157</v>
      </c>
      <c r="I23" s="95" t="s">
        <v>153</v>
      </c>
      <c r="J23" s="104"/>
      <c r="K23" s="83"/>
      <c r="L23" s="82"/>
      <c r="M23" s="87"/>
    </row>
    <row r="24" spans="4:13" ht="27.75" thickBot="1" x14ac:dyDescent="0.35">
      <c r="D24" s="13" t="s">
        <v>47</v>
      </c>
      <c r="E24" s="65"/>
      <c r="F24" s="65"/>
      <c r="G24" s="65"/>
      <c r="H24" s="96" t="s">
        <v>158</v>
      </c>
      <c r="I24" s="95" t="s">
        <v>159</v>
      </c>
      <c r="J24" s="104"/>
      <c r="K24" s="83"/>
      <c r="L24" s="82"/>
      <c r="M24" s="87"/>
    </row>
    <row r="25" spans="4:13" ht="27.75" thickBot="1" x14ac:dyDescent="0.35">
      <c r="D25" s="13" t="s">
        <v>49</v>
      </c>
      <c r="E25" s="65"/>
      <c r="F25" s="65"/>
      <c r="G25" s="65"/>
      <c r="H25" s="96" t="s">
        <v>160</v>
      </c>
      <c r="I25" s="95" t="s">
        <v>161</v>
      </c>
      <c r="J25" s="104"/>
      <c r="K25" s="83"/>
      <c r="L25" s="82"/>
      <c r="M25" s="87"/>
    </row>
    <row r="26" spans="4:13" ht="41.25" thickBot="1" x14ac:dyDescent="0.35">
      <c r="D26" s="13" t="s">
        <v>51</v>
      </c>
      <c r="E26" s="65"/>
      <c r="F26" s="65"/>
      <c r="G26" s="66"/>
      <c r="H26" s="98" t="s">
        <v>162</v>
      </c>
      <c r="I26" s="100" t="s">
        <v>163</v>
      </c>
      <c r="J26" s="105"/>
      <c r="K26" s="89"/>
      <c r="L26" s="88"/>
      <c r="M26" s="90"/>
    </row>
    <row r="27" spans="4:13" ht="27.75" thickBot="1" x14ac:dyDescent="0.35">
      <c r="D27" s="13" t="s">
        <v>53</v>
      </c>
      <c r="E27" s="65"/>
      <c r="F27" s="46"/>
      <c r="G27" s="67" t="s">
        <v>164</v>
      </c>
      <c r="H27" s="94" t="s">
        <v>166</v>
      </c>
      <c r="I27" s="99" t="s">
        <v>165</v>
      </c>
      <c r="J27" s="106"/>
      <c r="K27" s="85"/>
      <c r="L27" s="84"/>
      <c r="M27" s="86"/>
    </row>
    <row r="28" spans="4:13" ht="41.25" thickBot="1" x14ac:dyDescent="0.35">
      <c r="D28" s="13" t="s">
        <v>55</v>
      </c>
      <c r="E28" s="65"/>
      <c r="F28" s="46"/>
      <c r="G28" s="68"/>
      <c r="H28" s="96" t="s">
        <v>167</v>
      </c>
      <c r="I28" s="95" t="s">
        <v>151</v>
      </c>
      <c r="J28" s="104"/>
      <c r="K28" s="83"/>
      <c r="L28" s="82"/>
      <c r="M28" s="87"/>
    </row>
    <row r="29" spans="4:13" ht="41.25" thickBot="1" x14ac:dyDescent="0.35">
      <c r="D29" s="13" t="s">
        <v>58</v>
      </c>
      <c r="E29" s="65"/>
      <c r="F29" s="46"/>
      <c r="G29" s="68"/>
      <c r="H29" s="96" t="s">
        <v>168</v>
      </c>
      <c r="I29" s="95" t="s">
        <v>169</v>
      </c>
      <c r="J29" s="104"/>
      <c r="K29" s="83"/>
      <c r="L29" s="82"/>
      <c r="M29" s="87"/>
    </row>
    <row r="30" spans="4:13" ht="27.75" thickBot="1" x14ac:dyDescent="0.35">
      <c r="D30" s="13" t="s">
        <v>62</v>
      </c>
      <c r="E30" s="65"/>
      <c r="F30" s="46"/>
      <c r="G30" s="68"/>
      <c r="H30" s="96" t="s">
        <v>160</v>
      </c>
      <c r="I30" s="95" t="s">
        <v>161</v>
      </c>
      <c r="J30" s="104"/>
      <c r="K30" s="83"/>
      <c r="L30" s="82"/>
      <c r="M30" s="87"/>
    </row>
    <row r="31" spans="4:13" ht="41.25" thickBot="1" x14ac:dyDescent="0.35">
      <c r="D31" s="13" t="s">
        <v>65</v>
      </c>
      <c r="E31" s="65"/>
      <c r="F31" s="49"/>
      <c r="G31" s="69"/>
      <c r="H31" s="98" t="s">
        <v>170</v>
      </c>
      <c r="I31" s="100" t="s">
        <v>171</v>
      </c>
      <c r="J31" s="105"/>
      <c r="K31" s="89"/>
      <c r="L31" s="88"/>
      <c r="M31" s="90"/>
    </row>
    <row r="32" spans="4:13" ht="17.25" thickBot="1" x14ac:dyDescent="0.35">
      <c r="D32" s="13" t="s">
        <v>67</v>
      </c>
      <c r="E32" s="65"/>
      <c r="F32" s="43" t="s">
        <v>175</v>
      </c>
      <c r="G32" s="67"/>
      <c r="H32" s="99"/>
      <c r="I32" s="99" t="s">
        <v>172</v>
      </c>
      <c r="J32" s="106"/>
      <c r="K32" s="85"/>
      <c r="L32" s="84"/>
      <c r="M32" s="86"/>
    </row>
    <row r="33" spans="4:13" ht="17.25" thickBot="1" x14ac:dyDescent="0.35">
      <c r="D33" s="13" t="s">
        <v>69</v>
      </c>
      <c r="E33" s="65"/>
      <c r="F33" s="46"/>
      <c r="G33" s="69"/>
      <c r="H33" s="100" t="s">
        <v>173</v>
      </c>
      <c r="I33" s="100" t="s">
        <v>174</v>
      </c>
      <c r="J33" s="105"/>
      <c r="K33" s="89"/>
      <c r="L33" s="88"/>
      <c r="M33" s="90"/>
    </row>
    <row r="34" spans="4:13" ht="54.75" thickBot="1" x14ac:dyDescent="0.35">
      <c r="D34" s="13" t="s">
        <v>71</v>
      </c>
      <c r="E34" s="65"/>
      <c r="F34" s="46"/>
      <c r="G34" s="21" t="s">
        <v>164</v>
      </c>
      <c r="H34" s="101" t="s">
        <v>176</v>
      </c>
      <c r="I34" s="109" t="s">
        <v>177</v>
      </c>
      <c r="J34" s="107"/>
      <c r="K34" s="92"/>
      <c r="L34" s="91"/>
      <c r="M34" s="93"/>
    </row>
    <row r="35" spans="4:13" ht="27.75" thickBot="1" x14ac:dyDescent="0.35">
      <c r="D35" s="13" t="s">
        <v>73</v>
      </c>
      <c r="E35" s="65"/>
      <c r="F35" s="46"/>
      <c r="G35" s="67" t="s">
        <v>178</v>
      </c>
      <c r="H35" s="94" t="s">
        <v>180</v>
      </c>
      <c r="I35" s="99" t="s">
        <v>179</v>
      </c>
      <c r="J35" s="106"/>
      <c r="K35" s="85"/>
      <c r="L35" s="84"/>
      <c r="M35" s="86"/>
    </row>
    <row r="36" spans="4:13" ht="41.25" thickBot="1" x14ac:dyDescent="0.35">
      <c r="D36" s="13" t="s">
        <v>75</v>
      </c>
      <c r="E36" s="65"/>
      <c r="F36" s="46"/>
      <c r="G36" s="69"/>
      <c r="H36" s="98" t="s">
        <v>181</v>
      </c>
      <c r="I36" s="100" t="s">
        <v>182</v>
      </c>
      <c r="J36" s="105"/>
      <c r="K36" s="89"/>
      <c r="L36" s="88"/>
      <c r="M36" s="90"/>
    </row>
    <row r="37" spans="4:13" ht="17.25" thickBot="1" x14ac:dyDescent="0.35">
      <c r="D37" s="13" t="s">
        <v>78</v>
      </c>
      <c r="E37" s="65"/>
      <c r="F37" s="46"/>
      <c r="G37" s="67" t="s">
        <v>183</v>
      </c>
      <c r="H37" s="99" t="s">
        <v>185</v>
      </c>
      <c r="I37" s="99" t="s">
        <v>187</v>
      </c>
      <c r="J37" s="106"/>
      <c r="K37" s="85"/>
      <c r="L37" s="84"/>
      <c r="M37" s="86"/>
    </row>
    <row r="38" spans="4:13" ht="27.75" thickBot="1" x14ac:dyDescent="0.35">
      <c r="D38" s="13" t="s">
        <v>81</v>
      </c>
      <c r="E38" s="65"/>
      <c r="F38" s="46"/>
      <c r="G38" s="69"/>
      <c r="H38" s="98" t="s">
        <v>188</v>
      </c>
      <c r="I38" s="100" t="s">
        <v>197</v>
      </c>
      <c r="J38" s="105"/>
      <c r="K38" s="89"/>
      <c r="L38" s="88"/>
      <c r="M38" s="90"/>
    </row>
    <row r="39" spans="4:13" ht="27.75" thickBot="1" x14ac:dyDescent="0.35">
      <c r="D39" s="13" t="s">
        <v>83</v>
      </c>
      <c r="E39" s="65"/>
      <c r="F39" s="46"/>
      <c r="G39" s="67" t="s">
        <v>184</v>
      </c>
      <c r="H39" s="94" t="s">
        <v>186</v>
      </c>
      <c r="I39" s="99" t="s">
        <v>187</v>
      </c>
      <c r="J39" s="106"/>
      <c r="K39" s="85"/>
      <c r="L39" s="84"/>
      <c r="M39" s="86"/>
    </row>
    <row r="40" spans="4:13" ht="41.25" thickBot="1" x14ac:dyDescent="0.35">
      <c r="D40" s="13" t="s">
        <v>86</v>
      </c>
      <c r="E40" s="65"/>
      <c r="F40" s="46"/>
      <c r="G40" s="68"/>
      <c r="H40" s="96" t="s">
        <v>189</v>
      </c>
      <c r="I40" s="95" t="s">
        <v>198</v>
      </c>
      <c r="J40" s="104"/>
      <c r="K40" s="83"/>
      <c r="L40" s="82"/>
      <c r="M40" s="87"/>
    </row>
    <row r="41" spans="4:13" ht="41.25" thickBot="1" x14ac:dyDescent="0.35">
      <c r="D41" s="13" t="s">
        <v>88</v>
      </c>
      <c r="E41" s="65"/>
      <c r="F41" s="46"/>
      <c r="G41" s="69"/>
      <c r="H41" s="98" t="s">
        <v>190</v>
      </c>
      <c r="I41" s="100" t="s">
        <v>191</v>
      </c>
      <c r="J41" s="105"/>
      <c r="K41" s="89"/>
      <c r="L41" s="88"/>
      <c r="M41" s="90"/>
    </row>
    <row r="42" spans="4:13" ht="27.75" thickBot="1" x14ac:dyDescent="0.35">
      <c r="D42" s="13" t="s">
        <v>91</v>
      </c>
      <c r="E42" s="65"/>
      <c r="F42" s="46"/>
      <c r="G42" s="67" t="s">
        <v>192</v>
      </c>
      <c r="H42" s="94" t="s">
        <v>193</v>
      </c>
      <c r="I42" s="99" t="s">
        <v>194</v>
      </c>
      <c r="J42" s="106"/>
      <c r="K42" s="85"/>
      <c r="L42" s="84"/>
      <c r="M42" s="86"/>
    </row>
    <row r="43" spans="4:13" ht="27.75" thickBot="1" x14ac:dyDescent="0.35">
      <c r="D43" s="13" t="s">
        <v>94</v>
      </c>
      <c r="E43" s="65"/>
      <c r="F43" s="46"/>
      <c r="G43" s="68"/>
      <c r="H43" s="96" t="s">
        <v>195</v>
      </c>
      <c r="I43" s="95" t="s">
        <v>201</v>
      </c>
      <c r="J43" s="104"/>
      <c r="K43" s="83"/>
      <c r="L43" s="82"/>
      <c r="M43" s="87"/>
    </row>
    <row r="44" spans="4:13" ht="41.25" thickBot="1" x14ac:dyDescent="0.35">
      <c r="D44" s="13" t="s">
        <v>96</v>
      </c>
      <c r="E44" s="65"/>
      <c r="F44" s="46"/>
      <c r="G44" s="69"/>
      <c r="H44" s="98" t="s">
        <v>199</v>
      </c>
      <c r="I44" s="100" t="s">
        <v>191</v>
      </c>
      <c r="J44" s="105"/>
      <c r="K44" s="89"/>
      <c r="L44" s="88"/>
      <c r="M44" s="90"/>
    </row>
    <row r="45" spans="4:13" ht="27.75" thickBot="1" x14ac:dyDescent="0.35">
      <c r="D45" s="13" t="s">
        <v>98</v>
      </c>
      <c r="E45" s="65"/>
      <c r="F45" s="46"/>
      <c r="G45" s="67" t="s">
        <v>200</v>
      </c>
      <c r="H45" s="94" t="s">
        <v>211</v>
      </c>
      <c r="I45" s="99" t="s">
        <v>196</v>
      </c>
      <c r="J45" s="106"/>
      <c r="K45" s="85"/>
      <c r="L45" s="84"/>
      <c r="M45" s="86"/>
    </row>
    <row r="46" spans="4:13" ht="27.75" thickBot="1" x14ac:dyDescent="0.35">
      <c r="D46" s="13" t="s">
        <v>100</v>
      </c>
      <c r="E46" s="65"/>
      <c r="F46" s="46"/>
      <c r="G46" s="68"/>
      <c r="H46" s="96" t="s">
        <v>202</v>
      </c>
      <c r="I46" s="95" t="s">
        <v>203</v>
      </c>
      <c r="J46" s="104"/>
      <c r="K46" s="83"/>
      <c r="L46" s="82"/>
      <c r="M46" s="87"/>
    </row>
    <row r="47" spans="4:13" ht="41.25" thickBot="1" x14ac:dyDescent="0.35">
      <c r="D47" s="13" t="s">
        <v>101</v>
      </c>
      <c r="E47" s="65"/>
      <c r="F47" s="46"/>
      <c r="G47" s="68"/>
      <c r="H47" s="96" t="s">
        <v>204</v>
      </c>
      <c r="I47" s="95" t="s">
        <v>205</v>
      </c>
      <c r="J47" s="104"/>
      <c r="K47" s="83"/>
      <c r="L47" s="82"/>
      <c r="M47" s="87"/>
    </row>
    <row r="48" spans="4:13" ht="41.25" thickBot="1" x14ac:dyDescent="0.35">
      <c r="D48" s="13" t="s">
        <v>102</v>
      </c>
      <c r="E48" s="65"/>
      <c r="F48" s="46"/>
      <c r="G48" s="68"/>
      <c r="H48" s="96" t="s">
        <v>206</v>
      </c>
      <c r="I48" s="95" t="s">
        <v>191</v>
      </c>
      <c r="J48" s="104"/>
      <c r="K48" s="83"/>
      <c r="L48" s="82"/>
      <c r="M48" s="87"/>
    </row>
    <row r="49" spans="4:13" ht="41.25" thickBot="1" x14ac:dyDescent="0.35">
      <c r="D49" s="13" t="s">
        <v>107</v>
      </c>
      <c r="E49" s="65"/>
      <c r="F49" s="46"/>
      <c r="G49" s="69"/>
      <c r="H49" s="98" t="s">
        <v>207</v>
      </c>
      <c r="I49" s="100" t="s">
        <v>208</v>
      </c>
      <c r="J49" s="105"/>
      <c r="K49" s="89"/>
      <c r="L49" s="88"/>
      <c r="M49" s="90"/>
    </row>
    <row r="50" spans="4:13" ht="41.25" thickBot="1" x14ac:dyDescent="0.35">
      <c r="D50" s="13" t="s">
        <v>110</v>
      </c>
      <c r="E50" s="65"/>
      <c r="F50" s="46"/>
      <c r="G50" s="67" t="s">
        <v>209</v>
      </c>
      <c r="H50" s="94" t="s">
        <v>210</v>
      </c>
      <c r="I50" s="99" t="s">
        <v>212</v>
      </c>
      <c r="J50" s="106"/>
      <c r="K50" s="85"/>
      <c r="L50" s="84"/>
      <c r="M50" s="86"/>
    </row>
    <row r="51" spans="4:13" ht="27.75" thickBot="1" x14ac:dyDescent="0.35">
      <c r="D51" s="13" t="s">
        <v>114</v>
      </c>
      <c r="E51" s="65"/>
      <c r="F51" s="46"/>
      <c r="G51" s="68"/>
      <c r="H51" s="96" t="s">
        <v>217</v>
      </c>
      <c r="I51" s="95" t="s">
        <v>203</v>
      </c>
      <c r="J51" s="104"/>
      <c r="K51" s="83"/>
      <c r="L51" s="82"/>
      <c r="M51" s="87"/>
    </row>
    <row r="52" spans="4:13" ht="41.25" thickBot="1" x14ac:dyDescent="0.35">
      <c r="D52" s="13" t="s">
        <v>117</v>
      </c>
      <c r="E52" s="65"/>
      <c r="F52" s="46"/>
      <c r="G52" s="68"/>
      <c r="H52" s="96" t="s">
        <v>213</v>
      </c>
      <c r="I52" s="95" t="s">
        <v>214</v>
      </c>
      <c r="J52" s="104"/>
      <c r="K52" s="83"/>
      <c r="L52" s="82"/>
      <c r="M52" s="87"/>
    </row>
    <row r="53" spans="4:13" ht="41.25" thickBot="1" x14ac:dyDescent="0.35">
      <c r="D53" s="13" t="s">
        <v>119</v>
      </c>
      <c r="E53" s="65"/>
      <c r="F53" s="46"/>
      <c r="G53" s="68"/>
      <c r="H53" s="96" t="s">
        <v>215</v>
      </c>
      <c r="I53" s="95" t="s">
        <v>191</v>
      </c>
      <c r="J53" s="104"/>
      <c r="K53" s="83"/>
      <c r="L53" s="82"/>
      <c r="M53" s="87"/>
    </row>
    <row r="54" spans="4:13" ht="41.25" thickBot="1" x14ac:dyDescent="0.35">
      <c r="D54" s="29" t="s">
        <v>121</v>
      </c>
      <c r="E54" s="66"/>
      <c r="F54" s="49"/>
      <c r="G54" s="69"/>
      <c r="H54" s="98" t="s">
        <v>216</v>
      </c>
      <c r="I54" s="100" t="s">
        <v>208</v>
      </c>
      <c r="J54" s="105"/>
      <c r="K54" s="89"/>
      <c r="L54" s="88"/>
      <c r="M54" s="90"/>
    </row>
  </sheetData>
  <mergeCells count="33">
    <mergeCell ref="G50:G54"/>
    <mergeCell ref="F32:F54"/>
    <mergeCell ref="E16:E54"/>
    <mergeCell ref="G32:G33"/>
    <mergeCell ref="G35:G36"/>
    <mergeCell ref="G37:G38"/>
    <mergeCell ref="G39:G41"/>
    <mergeCell ref="G42:G44"/>
    <mergeCell ref="G45:G49"/>
    <mergeCell ref="I17:I18"/>
    <mergeCell ref="H19:H22"/>
    <mergeCell ref="G16:G26"/>
    <mergeCell ref="G27:G31"/>
    <mergeCell ref="F16:F31"/>
    <mergeCell ref="B12:C12"/>
    <mergeCell ref="N7:O7"/>
    <mergeCell ref="N6:O6"/>
    <mergeCell ref="Q7:R7"/>
    <mergeCell ref="G2:J3"/>
    <mergeCell ref="M14:M15"/>
    <mergeCell ref="I14:I15"/>
    <mergeCell ref="J14:J15"/>
    <mergeCell ref="E14:H14"/>
    <mergeCell ref="D14:D15"/>
    <mergeCell ref="G4:J12"/>
    <mergeCell ref="L14:L15"/>
    <mergeCell ref="K14:K15"/>
    <mergeCell ref="B6:C6"/>
    <mergeCell ref="B7:C7"/>
    <mergeCell ref="B8:C8"/>
    <mergeCell ref="B9:C9"/>
    <mergeCell ref="B10:C10"/>
    <mergeCell ref="B11:C11"/>
  </mergeCells>
  <phoneticPr fontId="1" type="noConversion"/>
  <conditionalFormatting sqref="J13:J1048576 J1">
    <cfRule type="beginsWith" dxfId="9" priority="7" operator="beginsWith" text="b">
      <formula>LEFT(J1,LEN("b"))="b"</formula>
    </cfRule>
    <cfRule type="containsText" dxfId="8" priority="8" operator="containsText" text="n/a">
      <formula>NOT(ISERROR(SEARCH("n/a",J1)))</formula>
    </cfRule>
    <cfRule type="containsText" dxfId="7" priority="9" operator="containsText" text="fail">
      <formula>NOT(ISERROR(SEARCH("fail",J1)))</formula>
    </cfRule>
    <cfRule type="containsText" dxfId="6" priority="10" operator="containsText" text="pass">
      <formula>NOT(ISERROR(SEARCH("pass",J1)))</formula>
    </cfRule>
  </conditionalFormatting>
  <conditionalFormatting sqref="N9:N12">
    <cfRule type="beginsWith" dxfId="5" priority="3" operator="beginsWith" text="b">
      <formula>LEFT(N9,LEN("b"))="b"</formula>
    </cfRule>
    <cfRule type="containsText" dxfId="4" priority="4" operator="containsText" text="n/a">
      <formula>NOT(ISERROR(SEARCH("n/a",N9)))</formula>
    </cfRule>
    <cfRule type="containsText" dxfId="3" priority="5" operator="containsText" text="fail">
      <formula>NOT(ISERROR(SEARCH("fail",N9)))</formula>
    </cfRule>
    <cfRule type="containsText" dxfId="2" priority="6" operator="containsText" text="pass">
      <formula>NOT(ISERROR(SEARCH("pass",N9)))</formula>
    </cfRule>
  </conditionalFormatting>
  <conditionalFormatting sqref="K1:K1048576">
    <cfRule type="containsText" dxfId="1" priority="1" operator="containsText" text="수정">
      <formula>NOT(ISERROR(SEARCH("수정",K1)))</formula>
    </cfRule>
    <cfRule type="containsText" dxfId="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K1:K1048576" xr:uid="{00000000-0002-0000-0100-000001000000}">
      <formula1>"갱신, 수정"</formula1>
    </dataValidation>
    <dataValidation type="list" allowBlank="1" showInputMessage="1" showErrorMessage="1" sqref="J16:J44 N9:N12" xr:uid="{00000000-0002-0000-0100-000000000000}">
      <formula1>$N$9:$N$12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시스템기획서</vt:lpstr>
      <vt:lpstr>레벨디자인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Lee_Note</dc:creator>
  <cp:lastModifiedBy>Lee_Note</cp:lastModifiedBy>
  <dcterms:created xsi:type="dcterms:W3CDTF">2018-03-31T15:00:36Z</dcterms:created>
  <dcterms:modified xsi:type="dcterms:W3CDTF">2018-04-22T17:08:25Z</dcterms:modified>
</cp:coreProperties>
</file>