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민영\Desktop\"/>
    </mc:Choice>
  </mc:AlternateContent>
  <xr:revisionPtr revIDLastSave="0" documentId="13_ncr:1_{BBD3AC4A-FBD4-4F5A-9A64-4E6CAC4D0879}" xr6:coauthVersionLast="31" xr6:coauthVersionMax="31" xr10:uidLastSave="{00000000-0000-0000-0000-000000000000}"/>
  <bookViews>
    <workbookView xWindow="0" yWindow="0" windowWidth="20490" windowHeight="8085" activeTab="1" xr2:uid="{00000000-000D-0000-FFFF-FFFF00000000}"/>
  </bookViews>
  <sheets>
    <sheet name="시스템TC" sheetId="1" r:id="rId1"/>
    <sheet name="보스패턴TC" sheetId="2" r:id="rId2"/>
    <sheet name="TC (3)" sheetId="3" r:id="rId3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2" i="3" l="1"/>
  <c r="O11" i="3"/>
  <c r="O10" i="3"/>
  <c r="O9" i="3"/>
  <c r="O8" i="3" s="1"/>
  <c r="O12" i="2"/>
  <c r="O11" i="2"/>
  <c r="O10" i="2"/>
  <c r="O9" i="2"/>
  <c r="O8" i="2" l="1"/>
  <c r="O9" i="1"/>
  <c r="O10" i="1" l="1"/>
  <c r="O11" i="1"/>
  <c r="O12" i="1"/>
  <c r="O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862633EC-4D75-4F51-B829-815C5CA61DF8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Windows 사용자</author>
  </authors>
  <commentList>
    <comment ref="D14" authorId="0" shapeId="0" xr:uid="{9A43E71E-330C-440E-A8F6-83EDCA6A86B5}">
      <text>
        <r>
          <rPr>
            <b/>
            <sz val="9"/>
            <color indexed="81"/>
            <rFont val="Tahoma"/>
            <family val="2"/>
          </rPr>
          <t xml:space="preserve">Windows </t>
        </r>
        <r>
          <rPr>
            <b/>
            <sz val="9"/>
            <color indexed="81"/>
            <rFont val="돋움"/>
            <family val="3"/>
            <charset val="129"/>
          </rPr>
          <t>사용자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>Ex)
No_001
No_002
...</t>
        </r>
      </text>
    </comment>
  </commentList>
</comments>
</file>

<file path=xl/sharedStrings.xml><?xml version="1.0" encoding="utf-8"?>
<sst xmlns="http://schemas.openxmlformats.org/spreadsheetml/2006/main" count="392" uniqueCount="310">
  <si>
    <t>대분류</t>
    <phoneticPr fontId="1" type="noConversion"/>
  </si>
  <si>
    <t>중분류</t>
    <phoneticPr fontId="1" type="noConversion"/>
  </si>
  <si>
    <t>소분류</t>
    <phoneticPr fontId="1" type="noConversion"/>
  </si>
  <si>
    <t>점검 내용</t>
    <phoneticPr fontId="1" type="noConversion"/>
  </si>
  <si>
    <t>결과</t>
    <phoneticPr fontId="1" type="noConversion"/>
  </si>
  <si>
    <t>사전조건</t>
    <phoneticPr fontId="1" type="noConversion"/>
  </si>
  <si>
    <t>번호</t>
    <phoneticPr fontId="1" type="noConversion"/>
  </si>
  <si>
    <t>카테고리</t>
    <phoneticPr fontId="1" type="noConversion"/>
  </si>
  <si>
    <t>Total</t>
    <phoneticPr fontId="1" type="noConversion"/>
  </si>
  <si>
    <t>Pass</t>
  </si>
  <si>
    <t>Fail</t>
  </si>
  <si>
    <t>개발팀 로고, 게임 로고</t>
    <phoneticPr fontId="1" type="noConversion"/>
  </si>
  <si>
    <t>TC 버전</t>
    <phoneticPr fontId="1" type="noConversion"/>
  </si>
  <si>
    <t>TC 작성 정보</t>
    <phoneticPr fontId="1" type="noConversion"/>
  </si>
  <si>
    <t>TC 작성자</t>
    <phoneticPr fontId="1" type="noConversion"/>
  </si>
  <si>
    <t>TC 작성일</t>
    <phoneticPr fontId="1" type="noConversion"/>
  </si>
  <si>
    <t>TC 체크 결과</t>
    <phoneticPr fontId="1" type="noConversion"/>
  </si>
  <si>
    <t>결과</t>
    <phoneticPr fontId="1" type="noConversion"/>
  </si>
  <si>
    <t>N/A</t>
  </si>
  <si>
    <t>Block</t>
  </si>
  <si>
    <t>비고</t>
    <phoneticPr fontId="1" type="noConversion"/>
  </si>
  <si>
    <t>TC 업데이트</t>
    <phoneticPr fontId="1" type="noConversion"/>
  </si>
  <si>
    <t>TC 업데이트 사유</t>
    <phoneticPr fontId="1" type="noConversion"/>
  </si>
  <si>
    <t>김민영</t>
    <phoneticPr fontId="1" type="noConversion"/>
  </si>
  <si>
    <t>#1.2</t>
    <phoneticPr fontId="1" type="noConversion"/>
  </si>
  <si>
    <t>NO_001</t>
    <phoneticPr fontId="1" type="noConversion"/>
  </si>
  <si>
    <t>캐릭터</t>
    <phoneticPr fontId="1" type="noConversion"/>
  </si>
  <si>
    <t>조작</t>
    <phoneticPr fontId="1" type="noConversion"/>
  </si>
  <si>
    <t>이동</t>
    <phoneticPr fontId="1" type="noConversion"/>
  </si>
  <si>
    <t>방향키를 눌렀을때 캐릭터의 움직임을 조작할 수 있는지 확인한다.</t>
    <phoneticPr fontId="1" type="noConversion"/>
  </si>
  <si>
    <t>점프</t>
    <phoneticPr fontId="1" type="noConversion"/>
  </si>
  <si>
    <t>C키를 눌렀을때 캐릭터가 점프 할 수 있는지 확인한다.</t>
    <phoneticPr fontId="1" type="noConversion"/>
  </si>
  <si>
    <t>공격</t>
    <phoneticPr fontId="1" type="noConversion"/>
  </si>
  <si>
    <t>X키를 눌렀을때 캐릭터가 근거리 공격을 할 수 있는지 확인한다.</t>
    <phoneticPr fontId="1" type="noConversion"/>
  </si>
  <si>
    <t>X키를 눌렀을때 캐릭터가 최대 2타를 할 수 있는지 확인한다.</t>
    <phoneticPr fontId="1" type="noConversion"/>
  </si>
  <si>
    <t>Z키를 눌렀을때 캐릭터가 원거리 공격을 할 수 있는지 확인한다.</t>
    <phoneticPr fontId="1" type="noConversion"/>
  </si>
  <si>
    <t>상태</t>
    <phoneticPr fontId="1" type="noConversion"/>
  </si>
  <si>
    <t>대기</t>
    <phoneticPr fontId="1" type="noConversion"/>
  </si>
  <si>
    <t>X,Z,C,방향키를 누르지 않는다.</t>
    <phoneticPr fontId="1" type="noConversion"/>
  </si>
  <si>
    <t>캐릭터가 이동 및 공격의 행동을 하지않고 가만히 있는 상태인지 확인한다.</t>
    <phoneticPr fontId="1" type="noConversion"/>
  </si>
  <si>
    <t>키를 누르지 않았을때 대기 상태로 돌아가는지 확인한다.</t>
    <phoneticPr fontId="1" type="noConversion"/>
  </si>
  <si>
    <t>방향키가 있는 키보드를 누르지않는다.</t>
    <phoneticPr fontId="1" type="noConversion"/>
  </si>
  <si>
    <t>캐릭터가 C키를 눌렀을때 뛰어오르는 상태가 되는지 확인한다.</t>
    <phoneticPr fontId="1" type="noConversion"/>
  </si>
  <si>
    <t>공격</t>
    <phoneticPr fontId="1" type="noConversion"/>
  </si>
  <si>
    <t>점프 상태 중 X키를 눌러 근거리 공격을 할 수 있는지 확인한다.</t>
    <phoneticPr fontId="1" type="noConversion"/>
  </si>
  <si>
    <t>이동 상태 중 X키를 눌러 근거리 공격을 할 수 있는지 확인한다.</t>
    <phoneticPr fontId="1" type="noConversion"/>
  </si>
  <si>
    <t>X키를 1회 눌렀을때 캐릭터가 1회 공격을 하는지 확인한다.</t>
    <phoneticPr fontId="1" type="noConversion"/>
  </si>
  <si>
    <t>NO_002</t>
  </si>
  <si>
    <t>NO_003</t>
  </si>
  <si>
    <t>NO_004</t>
  </si>
  <si>
    <t>NO_005</t>
  </si>
  <si>
    <t>NO_006</t>
  </si>
  <si>
    <t>NO_007</t>
  </si>
  <si>
    <t>NO_008</t>
  </si>
  <si>
    <t>NO_009</t>
  </si>
  <si>
    <t>NO_010</t>
  </si>
  <si>
    <t>NO_011</t>
  </si>
  <si>
    <t>NO_012</t>
  </si>
  <si>
    <t>NO_013</t>
  </si>
  <si>
    <t>점프 상태 중 x키를 누를시 공격을 하는지 확인한다.</t>
    <phoneticPr fontId="1" type="noConversion"/>
  </si>
  <si>
    <t>이동 상태 중 x키를 누를 시 공격을 하는지 확인한다.</t>
    <phoneticPr fontId="1" type="noConversion"/>
  </si>
  <si>
    <t>피격</t>
    <phoneticPr fontId="1" type="noConversion"/>
  </si>
  <si>
    <t>공격 받은 상태</t>
    <phoneticPr fontId="1" type="noConversion"/>
  </si>
  <si>
    <t>캐릭터가 몬스터에게 공격을 받았을때 hp가 1회 감소하는지 확인한다.</t>
    <phoneticPr fontId="1" type="noConversion"/>
  </si>
  <si>
    <t>사망</t>
    <phoneticPr fontId="1" type="noConversion"/>
  </si>
  <si>
    <t>캐릭터의 체력이 0이 되면 행동 불능 상태가 되는지 확인한다.</t>
    <phoneticPr fontId="1" type="noConversion"/>
  </si>
  <si>
    <t>능력치</t>
    <phoneticPr fontId="1" type="noConversion"/>
  </si>
  <si>
    <t>스킬 쿨타임</t>
    <phoneticPr fontId="1" type="noConversion"/>
  </si>
  <si>
    <t>원거리 공격(포격)시 5초의 쿨 타임이 존재하는 지 확인한다.</t>
    <phoneticPr fontId="1" type="noConversion"/>
  </si>
  <si>
    <t>모아 치기 시 10초의 쿨 타임이 존재하는 지 확인한다.</t>
    <phoneticPr fontId="1" type="noConversion"/>
  </si>
  <si>
    <t>몬스터 발견</t>
    <phoneticPr fontId="1" type="noConversion"/>
  </si>
  <si>
    <t>전투</t>
    <phoneticPr fontId="1" type="noConversion"/>
  </si>
  <si>
    <t>순서도</t>
    <phoneticPr fontId="1" type="noConversion"/>
  </si>
  <si>
    <t>근거리 또는 원거리 공격을 할 수 있는지 확인한다.</t>
    <phoneticPr fontId="1" type="noConversion"/>
  </si>
  <si>
    <t>근거리 공격을 했을때 데미지가 들어가는 지 확인한다.</t>
    <phoneticPr fontId="1" type="noConversion"/>
  </si>
  <si>
    <t>원거리 공격을 했을때 데미지가 들어가는 지 확인한다.</t>
    <phoneticPr fontId="1" type="noConversion"/>
  </si>
  <si>
    <t>몬스터 타격</t>
    <phoneticPr fontId="1" type="noConversion"/>
  </si>
  <si>
    <t>전투 시작</t>
    <phoneticPr fontId="1" type="noConversion"/>
  </si>
  <si>
    <t>몬스터를 타격 할 시 전투가 시작되는지 확인한다.</t>
    <phoneticPr fontId="1" type="noConversion"/>
  </si>
  <si>
    <t>데미지 계산</t>
    <phoneticPr fontId="1" type="noConversion"/>
  </si>
  <si>
    <t>근거리 공격를 실행할 수 있는지 확인한다.</t>
    <phoneticPr fontId="1" type="noConversion"/>
  </si>
  <si>
    <t>원거리 공격를 실행할 수 있는지 확인한다.</t>
    <phoneticPr fontId="1" type="noConversion"/>
  </si>
  <si>
    <t>몬스터의 hp파악</t>
    <phoneticPr fontId="1" type="noConversion"/>
  </si>
  <si>
    <t>공격을 받은 몬스터의 체력을 확인한다.</t>
    <phoneticPr fontId="1" type="noConversion"/>
  </si>
  <si>
    <t>전투종료</t>
    <phoneticPr fontId="1" type="noConversion"/>
  </si>
  <si>
    <t>몬스터의 hp가 0 이하 일 시 전투를 종료하는지 확인한다.</t>
    <phoneticPr fontId="1" type="noConversion"/>
  </si>
  <si>
    <t>몬스터의 hp가 1이상 일 시 몬스터 타격으로 돌아가는 지 확인한다.</t>
    <phoneticPr fontId="1" type="noConversion"/>
  </si>
  <si>
    <t>세부</t>
    <phoneticPr fontId="1" type="noConversion"/>
  </si>
  <si>
    <t>캐릭터가 화면에서 멈춰서있다.</t>
    <phoneticPr fontId="1" type="noConversion"/>
  </si>
  <si>
    <t>캐릭터가 화면에서 멈춰서있다.</t>
    <phoneticPr fontId="1" type="noConversion"/>
  </si>
  <si>
    <t>캐릭터가 제자리에 멈춰서있다.</t>
    <phoneticPr fontId="1" type="noConversion"/>
  </si>
  <si>
    <t>c키와 이동 방향키를 같이 누를시,해당 이동 방향으로 점프하는지 확인한다.</t>
    <phoneticPr fontId="1" type="noConversion"/>
  </si>
  <si>
    <t>X키를 1회 누른후 1회 더 누를시,1회 이후 연계되는 동작을 하며 공격을 하는지 확인한다.</t>
    <phoneticPr fontId="1" type="noConversion"/>
  </si>
  <si>
    <t>캐릭터가 제자리에서 점프를 하는 화면이 보인다.</t>
    <phoneticPr fontId="1" type="noConversion"/>
  </si>
  <si>
    <t>캐릭터가 이동을 하고있는 화면이 보인다.</t>
    <phoneticPr fontId="1" type="noConversion"/>
  </si>
  <si>
    <t>캐릭터가  이동를 하는 화면이 보인다.</t>
    <phoneticPr fontId="1" type="noConversion"/>
  </si>
  <si>
    <t>캐릭터는 공격 범위안에서 몬스터를 공격해야 타격 판정으로 인정되는지 확인한다..</t>
    <phoneticPr fontId="1" type="noConversion"/>
  </si>
  <si>
    <t>캐릭터의 원거리 공격 범위안에 몬스터가 들어와있을시 근거리 공격을 하면 타격이 들어가는지 확인한다.</t>
    <phoneticPr fontId="1" type="noConversion"/>
  </si>
  <si>
    <t>캐릭터의 원거리 공격 범위안에 몬스터가 들어와있을시 원거리 공격을 하면 타격이 들어가는지 확인한다.</t>
    <phoneticPr fontId="1" type="noConversion"/>
  </si>
  <si>
    <t>캐릭터의 근거리 공격 범위안에 몬스터가 들어와있을시 근거리 공격을 하면 타격이 들어가는지 확인한다.</t>
    <phoneticPr fontId="1" type="noConversion"/>
  </si>
  <si>
    <t>캐릭터의 근거리 공격 범위안에 몬스터가 들어와있을시 원거리 공격을 하면 타격이 들어가는지 확인한다.</t>
    <phoneticPr fontId="1" type="noConversion"/>
  </si>
  <si>
    <t>공격범위</t>
    <phoneticPr fontId="1" type="noConversion"/>
  </si>
  <si>
    <t>전투종료조건</t>
    <phoneticPr fontId="1" type="noConversion"/>
  </si>
  <si>
    <t>몬스터의 체력이 0이 되면 전투가 종료되는지 확인한다.</t>
    <phoneticPr fontId="1" type="noConversion"/>
  </si>
  <si>
    <t>캐릭터의 체력이 0이 되면 전투가 종료되는지 확인한다.</t>
    <phoneticPr fontId="1" type="noConversion"/>
  </si>
  <si>
    <t>근거리 공격</t>
    <phoneticPr fontId="1" type="noConversion"/>
  </si>
  <si>
    <t>x키를 1회 누를 시 배트를 한번 휘두르는지 확인한다.</t>
    <phoneticPr fontId="1" type="noConversion"/>
  </si>
  <si>
    <t>x키를 1회 누른 후 0.3초 내에 x키를 추가 입력하면 배트를 한번 더 휘두르는지 확인한다.</t>
    <phoneticPr fontId="1" type="noConversion"/>
  </si>
  <si>
    <t>x키를 1회 누를 시 attack_animation01이 출력되는지 확인한다.</t>
    <phoneticPr fontId="1" type="noConversion"/>
  </si>
  <si>
    <t>attack_animation01 출력 후 0.3초 내 x키를 1회 입력시 attack_animation02가 출력되는지 확인한다.</t>
    <phoneticPr fontId="1" type="noConversion"/>
  </si>
  <si>
    <t>점프 상태 중 x키를 입력 받아 배트를 휘둘러 공격할때 jump_attack_animation이 출력되는지 확인한다.</t>
    <phoneticPr fontId="1" type="noConversion"/>
  </si>
  <si>
    <t>이동 상태가 2초 지속 중 x키를 입력 받으면 배트를 휘둘러 공격할때 dash_attack_animation이 출력되는지 확인한다.</t>
    <phoneticPr fontId="1" type="noConversion"/>
  </si>
  <si>
    <t>모아 치기 시 기본 몬스터일 경우 skill_animation01이 출력되는지 확인한다.</t>
    <phoneticPr fontId="1" type="noConversion"/>
  </si>
  <si>
    <t>모아 치기 시 보스 몬스터일 경우 skil_animation02가 출력되는지 확인한다.</t>
    <phoneticPr fontId="1" type="noConversion"/>
  </si>
  <si>
    <t>원거리 공격</t>
    <phoneticPr fontId="1" type="noConversion"/>
  </si>
  <si>
    <t xml:space="preserve"> z키를 1회 누를 시 range_attack_animation 이 출력되는지 확인한다.</t>
    <phoneticPr fontId="1" type="noConversion"/>
  </si>
  <si>
    <t>스킬 사용 후 5초간 사용할 수 없는지 확인한다.</t>
    <phoneticPr fontId="1" type="noConversion"/>
  </si>
  <si>
    <t>포격 스킬의 포탄이 몬스터의 충돌 체크 범위에 닿았다면 관통되지 않고 폭발이 일어나는지 확인한다.</t>
    <phoneticPr fontId="1" type="noConversion"/>
  </si>
  <si>
    <t>포격 스킬의 포탄이 오브젝트의 충돌 체크 범위에 닿았다면 관통되지 않고 폭발이 일어나는지 확인한다.</t>
    <phoneticPr fontId="1" type="noConversion"/>
  </si>
  <si>
    <t>텔레포트</t>
    <phoneticPr fontId="1" type="noConversion"/>
  </si>
  <si>
    <t>스킬 사용 후 2초간 사용할 수 없는지 확인한다.</t>
    <phoneticPr fontId="1" type="noConversion"/>
  </si>
  <si>
    <t>사용시 몬스터 충돌 체크 범위에 닿았다면 뚫고 지나가지 못하고 충돌체크범위 바로앞에 서는지 확인한다.</t>
    <phoneticPr fontId="1" type="noConversion"/>
  </si>
  <si>
    <t>사용 시 오브젝트 충돌 체크 범위에 닿았다면 뚫고 지나가지 못하고 충돌체크범위 바로앞에 서는지 확인한다.</t>
    <phoneticPr fontId="1" type="noConversion"/>
  </si>
  <si>
    <t>몬스터</t>
    <phoneticPr fontId="1" type="noConversion"/>
  </si>
  <si>
    <t>상태</t>
    <phoneticPr fontId="1" type="noConversion"/>
  </si>
  <si>
    <t>생성</t>
    <phoneticPr fontId="1" type="noConversion"/>
  </si>
  <si>
    <t>캐릭터가 사망 상태가 되어 지정된 세이브 포인트로 돌아 갔을 때 사망 상태의 몬스터 재 생성이 되는지 확인한다.</t>
    <phoneticPr fontId="1" type="noConversion"/>
  </si>
  <si>
    <t>대기</t>
    <phoneticPr fontId="1" type="noConversion"/>
  </si>
  <si>
    <t>몬스터가 이동 을 하지 않고 가만히 있는 상태가 존재하는지 확인한다.</t>
    <phoneticPr fontId="1" type="noConversion"/>
  </si>
  <si>
    <t>몬스터가 공격의 행동을 하지 않고 가만히 있는 상태가 존재하는지 확인한다.</t>
    <phoneticPr fontId="1" type="noConversion"/>
  </si>
  <si>
    <t>이동</t>
    <phoneticPr fontId="1" type="noConversion"/>
  </si>
  <si>
    <t>몬스터가 지정된 x축 범위를 랜덤하게 이동하는지 확인한다.</t>
    <phoneticPr fontId="1" type="noConversion"/>
  </si>
  <si>
    <t>추격</t>
    <phoneticPr fontId="1" type="noConversion"/>
  </si>
  <si>
    <t>캐릭터가 몬스터의 인식 범위에 들어 왔을때 추격 하는지 확인한다.</t>
    <phoneticPr fontId="1" type="noConversion"/>
  </si>
  <si>
    <t>몬스터가 캐릭터를 추격 상태에서 캐릭터가 몬스터의 인식 범위에 5초간 들어오지 않으면 추격 상태가 종료인지 확인한다.</t>
    <phoneticPr fontId="1" type="noConversion"/>
  </si>
  <si>
    <t>추격 상태가 종료가 되면 최초 생성 위치로 돌아가는 지 확인한다.</t>
    <phoneticPr fontId="1" type="noConversion"/>
  </si>
  <si>
    <t>공격</t>
    <phoneticPr fontId="1" type="noConversion"/>
  </si>
  <si>
    <t>캐릭터가 몬스터의 공격 범위에 들어오면 공격하는 지 확인한다.</t>
    <phoneticPr fontId="1" type="noConversion"/>
  </si>
  <si>
    <t>캐릭터가 몬스터의 공격 범위에 없으면 몬스터는 추격상태가 되는지 확인한다.</t>
    <phoneticPr fontId="1" type="noConversion"/>
  </si>
  <si>
    <t>피격</t>
    <phoneticPr fontId="1" type="noConversion"/>
  </si>
  <si>
    <t>피격 상태에서 몬스터는 이동을 하지 못하는지 확인한다.</t>
    <phoneticPr fontId="1" type="noConversion"/>
  </si>
  <si>
    <t>피격 상태에서 몬스터는 공격을 하지 못하는지 확인한다.</t>
    <phoneticPr fontId="1" type="noConversion"/>
  </si>
  <si>
    <t>피격 상태가 끝나면 공격 상태가 되는지 확인한다.</t>
    <phoneticPr fontId="1" type="noConversion"/>
  </si>
  <si>
    <t>몬스터의 체력이 줄어드는 지 확인한다.</t>
    <phoneticPr fontId="1" type="noConversion"/>
  </si>
  <si>
    <t>사망</t>
    <phoneticPr fontId="1" type="noConversion"/>
  </si>
  <si>
    <t>몬스터의 체력이 0이 되어 행동 불능인 상태가 되는지 확인한다.</t>
    <phoneticPr fontId="1" type="noConversion"/>
  </si>
  <si>
    <t>캐릭터 발견</t>
    <phoneticPr fontId="1" type="noConversion"/>
  </si>
  <si>
    <t>캐릭터가 몬스터의 인식 범위에 들어왔는지 확인한다.</t>
    <phoneticPr fontId="1" type="noConversion"/>
  </si>
  <si>
    <t>캐릭터가 몬스터의 인식 범위안에 들어왔다면 몬스터가 추격 상태가 되는지 확인한다.</t>
    <phoneticPr fontId="1" type="noConversion"/>
  </si>
  <si>
    <t>캐릭터 추격</t>
    <phoneticPr fontId="1" type="noConversion"/>
  </si>
  <si>
    <t>캐릭터가 몬스터의 공격 범위에 도달 하지 않았다면 캐릭터를 추격 하는지 확인한다.</t>
    <phoneticPr fontId="1" type="noConversion"/>
  </si>
  <si>
    <t>캐릭터가 몬스터의 공격 범위에 도달했다면 공격 을 하는지 확인한다.</t>
    <phoneticPr fontId="1" type="noConversion"/>
  </si>
  <si>
    <t>캐릭터 타격</t>
    <phoneticPr fontId="1" type="noConversion"/>
  </si>
  <si>
    <t>몬스터가 캐릭터를 공격 했을때 데미지가 들어가는 지 확인한다.</t>
    <phoneticPr fontId="1" type="noConversion"/>
  </si>
  <si>
    <t>캐릭터의 hp파악</t>
    <phoneticPr fontId="1" type="noConversion"/>
  </si>
  <si>
    <t>캐릭터의 hp가 1이상일때 캐릭터를 공격하는지 확인한다.</t>
    <phoneticPr fontId="1" type="noConversion"/>
  </si>
  <si>
    <t>캐릭터의 hp가 0 이하일때 전투가 종료되는지 확인한다.</t>
    <phoneticPr fontId="1" type="noConversion"/>
  </si>
  <si>
    <t>세이브</t>
    <phoneticPr fontId="1" type="noConversion"/>
  </si>
  <si>
    <t>캐릭터가 사망 상태가 되었을때 최근 세이브 포인트에서 다시 게임을 시작할 수 있는 지 확인해본다.</t>
    <phoneticPr fontId="1" type="noConversion"/>
  </si>
  <si>
    <t>캐릭터가 세이브 포인트를 지나갈때 자동으로 기록되며,화면 중단에 문구가 출력되는지 확인한다.</t>
    <phoneticPr fontId="1" type="noConversion"/>
  </si>
  <si>
    <t>세이브 포인트가 기록되었습니다.'하는 문구가 화면 중단에 나타나는지 확인한다.</t>
    <phoneticPr fontId="1" type="noConversion"/>
  </si>
  <si>
    <t>다음 세이브 포인트를 지나가 기록이 되면 이전에 기록되었던 세이브 포인트에서 게임이 시작되지 않는지 확인한다.</t>
    <phoneticPr fontId="1" type="noConversion"/>
  </si>
  <si>
    <t>게임 종료 후 다시 게임을 시작하면 최근 저장된 세이브 포인트에서 시작되는지 확인한다.</t>
    <phoneticPr fontId="1" type="noConversion"/>
  </si>
  <si>
    <t>NO_014</t>
  </si>
  <si>
    <t>NO_015</t>
  </si>
  <si>
    <t>NO_016</t>
  </si>
  <si>
    <t>NO_017</t>
  </si>
  <si>
    <t>NO_018</t>
  </si>
  <si>
    <t>NO_019</t>
  </si>
  <si>
    <t>NO_020</t>
  </si>
  <si>
    <t>NO_021</t>
  </si>
  <si>
    <t>NO_022</t>
  </si>
  <si>
    <t>NO_023</t>
  </si>
  <si>
    <t>NO_024</t>
  </si>
  <si>
    <t>NO_025</t>
  </si>
  <si>
    <t>NO_026</t>
  </si>
  <si>
    <t>NO_027</t>
  </si>
  <si>
    <t>NO_028</t>
  </si>
  <si>
    <t>NO_029</t>
  </si>
  <si>
    <t>NO_030</t>
  </si>
  <si>
    <t>NO_031</t>
  </si>
  <si>
    <t>NO_032</t>
  </si>
  <si>
    <t>NO_033</t>
  </si>
  <si>
    <t>NO_034</t>
  </si>
  <si>
    <t>NO_035</t>
  </si>
  <si>
    <t>NO_036</t>
  </si>
  <si>
    <t>NO_037</t>
  </si>
  <si>
    <t>NO_038</t>
  </si>
  <si>
    <t>NO_039</t>
  </si>
  <si>
    <t>NO_040</t>
  </si>
  <si>
    <t>NO_041</t>
  </si>
  <si>
    <t>NO_042</t>
  </si>
  <si>
    <t>NO_043</t>
  </si>
  <si>
    <t>NO_044</t>
  </si>
  <si>
    <t>NO_045</t>
  </si>
  <si>
    <t>NO_046</t>
  </si>
  <si>
    <t>NO_047</t>
  </si>
  <si>
    <t>NO_048</t>
  </si>
  <si>
    <t>NO_049</t>
  </si>
  <si>
    <t>NO_050</t>
  </si>
  <si>
    <t>NO_051</t>
  </si>
  <si>
    <t>NO_052</t>
  </si>
  <si>
    <t>NO_053</t>
  </si>
  <si>
    <t>NO_054</t>
  </si>
  <si>
    <t>NO_055</t>
  </si>
  <si>
    <t>NO_056</t>
  </si>
  <si>
    <t>NO_057</t>
  </si>
  <si>
    <t>NO_058</t>
  </si>
  <si>
    <t>NO_059</t>
  </si>
  <si>
    <t>NO_060</t>
  </si>
  <si>
    <t>NO_061</t>
  </si>
  <si>
    <t>NO_062</t>
  </si>
  <si>
    <t>NO_063</t>
  </si>
  <si>
    <t>NO_064</t>
  </si>
  <si>
    <t>NO_065</t>
  </si>
  <si>
    <t>NO_066</t>
  </si>
  <si>
    <t>NO_067</t>
  </si>
  <si>
    <t>NO_068</t>
  </si>
  <si>
    <t>NO_069</t>
  </si>
  <si>
    <t>NO_070</t>
  </si>
  <si>
    <t>NO_071</t>
  </si>
  <si>
    <t>NO_072</t>
  </si>
  <si>
    <t>NO_073</t>
  </si>
  <si>
    <t>NO_074</t>
  </si>
  <si>
    <t>NO_075</t>
  </si>
  <si>
    <t>NO_076</t>
  </si>
  <si>
    <t>#1.0</t>
    <phoneticPr fontId="1" type="noConversion"/>
  </si>
  <si>
    <t>캐릭터가 몬스터의 공격 범위안으로 다가간다.</t>
    <phoneticPr fontId="1" type="noConversion"/>
  </si>
  <si>
    <t>캐릭터가 몬스터의 공격을 받아 체력이 0이 된다.</t>
    <phoneticPr fontId="1" type="noConversion"/>
  </si>
  <si>
    <t>캐릭터가 원거리 공격을 하고 난 상태.</t>
    <phoneticPr fontId="1" type="noConversion"/>
  </si>
  <si>
    <t>캐릭터가 모아치기를 하고 난 상태.</t>
    <phoneticPr fontId="1" type="noConversion"/>
  </si>
  <si>
    <t>캐릭터가 몬스터를 발견한 상태.</t>
    <phoneticPr fontId="1" type="noConversion"/>
  </si>
  <si>
    <t>몬스터가 캐릭터 원거리에 들어온 상태</t>
    <phoneticPr fontId="1" type="noConversion"/>
  </si>
  <si>
    <t>몬스터가 캐릭터 근거리에 들어온 상태</t>
    <phoneticPr fontId="1" type="noConversion"/>
  </si>
  <si>
    <t>캐릭터가 몬스터를 발견 후 공격한 상태</t>
    <phoneticPr fontId="1" type="noConversion"/>
  </si>
  <si>
    <t>캐릭터가 몬스터를 근거리 공격한 상태</t>
    <phoneticPr fontId="1" type="noConversion"/>
  </si>
  <si>
    <t>캐릭터가 몬스터를 원거리 공격한 상태</t>
    <phoneticPr fontId="1" type="noConversion"/>
  </si>
  <si>
    <t>캐릭터가 몬스터에게 공격한 상태.</t>
    <phoneticPr fontId="1" type="noConversion"/>
  </si>
  <si>
    <t>몬스터가 사망한 상태</t>
    <phoneticPr fontId="1" type="noConversion"/>
  </si>
  <si>
    <t>캐릭터 공격 범위에 몬스터가 있을 시 공격버튼을 누른다.</t>
    <phoneticPr fontId="1" type="noConversion"/>
  </si>
  <si>
    <t>캐릭터가 사망한 상태</t>
    <phoneticPr fontId="1" type="noConversion"/>
  </si>
  <si>
    <t>보스</t>
    <phoneticPr fontId="1" type="noConversion"/>
  </si>
  <si>
    <t>화면에 보스가 서서 양 팔을 들고있다.</t>
    <phoneticPr fontId="1" type="noConversion"/>
  </si>
  <si>
    <t>보스가 한 손을 맵 끝에 쿵 찍는지 확인한다.</t>
    <phoneticPr fontId="1" type="noConversion"/>
  </si>
  <si>
    <t>보스가 한 손을 쿵 찍은 후 반대편 맵 끝까지 팔을 움직여 공격하는지 확인한다.</t>
    <phoneticPr fontId="1" type="noConversion"/>
  </si>
  <si>
    <t>#0.0</t>
    <phoneticPr fontId="1" type="noConversion"/>
  </si>
  <si>
    <t>오브젝트</t>
    <phoneticPr fontId="1" type="noConversion"/>
  </si>
  <si>
    <t>상호작용</t>
    <phoneticPr fontId="1" type="noConversion"/>
  </si>
  <si>
    <t>보스 맵에 부술 수 있는 오브젝트가 존재한다.</t>
    <phoneticPr fontId="1" type="noConversion"/>
  </si>
  <si>
    <t>보스가 최초 쓸어버리기 공격을 하면 오브젝트가 전부 부서지고 앱 끝 쪽에 잔해가 쌓이는지 확인한다.</t>
    <phoneticPr fontId="1" type="noConversion"/>
  </si>
  <si>
    <t>오브젝트의 잔해는 맵에 남아있는지 확인한다.</t>
    <phoneticPr fontId="1" type="noConversion"/>
  </si>
  <si>
    <t>보스 맵의 부술 수 있는 오브젝트를 캐릭터가 부셨다.</t>
    <phoneticPr fontId="1" type="noConversion"/>
  </si>
  <si>
    <t>쓸어버리기 공격이 오브젝트의 잔해를 모두 쓸어가 맵 끝 쪽에 똑같이 잔해가 쌓이는지 확인한다.</t>
    <phoneticPr fontId="1" type="noConversion"/>
  </si>
  <si>
    <t>공격 패턴</t>
    <phoneticPr fontId="1" type="noConversion"/>
  </si>
  <si>
    <t>쓸어버리기</t>
    <phoneticPr fontId="1" type="noConversion"/>
  </si>
  <si>
    <t xml:space="preserve">충격파 </t>
    <phoneticPr fontId="1" type="noConversion"/>
  </si>
  <si>
    <t>화면에 보스가 양 팔을 크게 들어올린다.</t>
    <phoneticPr fontId="1" type="noConversion"/>
  </si>
  <si>
    <t>보스가 네 차례 내려 찍는지 확인한다.</t>
    <phoneticPr fontId="1" type="noConversion"/>
  </si>
  <si>
    <t>네 번째 공격 후 하늘에서 곰 인형 몬스터가 떨어지는 지 확인한다.</t>
    <phoneticPr fontId="1" type="noConversion"/>
  </si>
  <si>
    <t>1,2,3,4 타격 범위에 랜덤 하게 네 차례 찍는지 확인한다.</t>
    <phoneticPr fontId="1" type="noConversion"/>
  </si>
  <si>
    <t>처음 공격하는 범위를 랜덤으로 돌려 공격한 후 다음 공격 범위를 랜덤으로 돌려 공격하는지 확인한다.</t>
    <phoneticPr fontId="1" type="noConversion"/>
  </si>
  <si>
    <t>엎어지기</t>
    <phoneticPr fontId="1" type="noConversion"/>
  </si>
  <si>
    <t>화면에 보스가 엎어진다.</t>
    <phoneticPr fontId="1" type="noConversion"/>
  </si>
  <si>
    <t>엎어지며 머리로 공격하는지 확인한다.</t>
    <phoneticPr fontId="1" type="noConversion"/>
  </si>
  <si>
    <t>엎어진 후 2 초 후 일어나는지 확인한다.</t>
    <phoneticPr fontId="1" type="noConversion"/>
  </si>
  <si>
    <t>폭탄 발사</t>
    <phoneticPr fontId="1" type="noConversion"/>
  </si>
  <si>
    <t>화면에서 보스의 손 파츠가 열린다.</t>
    <phoneticPr fontId="1" type="noConversion"/>
  </si>
  <si>
    <t>손 파츠 안에서 폭탄이 동시에 발사되어 떨어지는 지 확인한다.</t>
    <phoneticPr fontId="1" type="noConversion"/>
  </si>
  <si>
    <t>손 파츠 가 열리고 폭탄이 발사되기 전 0.2초 간 폭탄이 떨어지는 위치에 붉은 빛이 나는지 확인한다.</t>
    <phoneticPr fontId="1" type="noConversion"/>
  </si>
  <si>
    <t>폭발</t>
    <phoneticPr fontId="1" type="noConversion"/>
  </si>
  <si>
    <t>보스의 체력이 0이 되어  쓰러진다.</t>
    <phoneticPr fontId="1" type="noConversion"/>
  </si>
  <si>
    <t>보스가 쓰러진 후 2초 후 입에서 무수히 많은 레이저가 발사되는지 확인한다.</t>
    <phoneticPr fontId="1" type="noConversion"/>
  </si>
  <si>
    <t>오브젝트를 쓸어 버린 잔해 더미에 들어갔을때 레이저의 공격을 피할 수 있는지 확인한다.</t>
    <phoneticPr fontId="1" type="noConversion"/>
  </si>
  <si>
    <t>잔해 더미에 들어가지 않고도 레이저의 공격을 피할 수 있는지 확인한다.</t>
    <phoneticPr fontId="1" type="noConversion"/>
  </si>
  <si>
    <t>구조도</t>
    <phoneticPr fontId="1" type="noConversion"/>
  </si>
  <si>
    <t>대기 상태</t>
    <phoneticPr fontId="1" type="noConversion"/>
  </si>
  <si>
    <t>화면에 보스와 캐릭터가 대기하는 상태.</t>
    <phoneticPr fontId="1" type="noConversion"/>
  </si>
  <si>
    <t>전투 상태</t>
    <phoneticPr fontId="1" type="noConversion"/>
  </si>
  <si>
    <t>공격 패턴 주사위</t>
    <phoneticPr fontId="1" type="noConversion"/>
  </si>
  <si>
    <t>화면에 보스가 캐릭터에게 공격하는 상태.</t>
    <phoneticPr fontId="1" type="noConversion"/>
  </si>
  <si>
    <t>화면에 보스가 양 팔을 들고있는 상태.</t>
    <phoneticPr fontId="1" type="noConversion"/>
  </si>
  <si>
    <t>다음 공격을 4개 중 랜덤으로 고르는 상태.</t>
    <phoneticPr fontId="1" type="noConversion"/>
  </si>
  <si>
    <t>화면에 보스와 캐릭터가 대기하고있는지 확인한다.</t>
    <phoneticPr fontId="1" type="noConversion"/>
  </si>
  <si>
    <t>화면에 보스가 캐릭터에게 공격을 하고있는지 확인한다.</t>
    <phoneticPr fontId="1" type="noConversion"/>
  </si>
  <si>
    <t>캐릭터도 공격을 할 수 있는지 확인한다.</t>
    <phoneticPr fontId="1" type="noConversion"/>
  </si>
  <si>
    <t>보스가 한 손을 맵 끝에 쿵 찍고 반대편 맵 끝까지 팔을 움직여 공격하는지 확인한다.</t>
    <phoneticPr fontId="1" type="noConversion"/>
  </si>
  <si>
    <t>쓸어버리기/충격파/엎어지기/폭탄 발사 가 랜덤으로 실행되는지 확인한다.</t>
    <phoneticPr fontId="1" type="noConversion"/>
  </si>
  <si>
    <t>보스의 체력 체크</t>
    <phoneticPr fontId="1" type="noConversion"/>
  </si>
  <si>
    <t>보스의 체력이 0이하 일때</t>
    <phoneticPr fontId="1" type="noConversion"/>
  </si>
  <si>
    <t>보스가 폭발하는지 확인한다.</t>
    <phoneticPr fontId="1" type="noConversion"/>
  </si>
  <si>
    <t>캐릭터가 화면에 서 있는 상태</t>
    <phoneticPr fontId="1" type="noConversion"/>
  </si>
  <si>
    <t>캐릭터가 화면에서 점프를 하고 있는 상태.</t>
    <phoneticPr fontId="1" type="noConversion"/>
  </si>
  <si>
    <t>캐릭터가 화면에서 움직이고 있는 상태.</t>
    <phoneticPr fontId="1" type="noConversion"/>
  </si>
  <si>
    <t>캐릭터가 모아치기를 하고있는 상태.</t>
    <phoneticPr fontId="1" type="noConversion"/>
  </si>
  <si>
    <t>캐릭터가 화면에 서있는 상태.</t>
    <phoneticPr fontId="1" type="noConversion"/>
  </si>
  <si>
    <t>캐릭터가 스킬을 막 사용한 상태.</t>
    <phoneticPr fontId="1" type="noConversion"/>
  </si>
  <si>
    <t>캐릭터가 몬스터가 있을때 포격 스킬을 사용한 상태</t>
    <phoneticPr fontId="1" type="noConversion"/>
  </si>
  <si>
    <t>캐릭터가 오브젝트가 있을때 포격 스킬을 사용한 상태</t>
    <phoneticPr fontId="1" type="noConversion"/>
  </si>
  <si>
    <t>캐릭터가 텔레포트를 막 사용한 상태</t>
    <phoneticPr fontId="1" type="noConversion"/>
  </si>
  <si>
    <t>캐릭터의 앞에 몬스터가 있을떄 텔레포트를 사용한 상태</t>
    <phoneticPr fontId="1" type="noConversion"/>
  </si>
  <si>
    <t>캐릭터의 앞에 오브젝트가 있을때 텔레포트를 사용한 상태</t>
    <phoneticPr fontId="1" type="noConversion"/>
  </si>
  <si>
    <t>캐릭터가 몬스터를 죽인후 사망하고 다시 돌아간 상태.</t>
    <phoneticPr fontId="1" type="noConversion"/>
  </si>
  <si>
    <t>몬스터가 생성되고 화면에서 서있는 상태.</t>
    <phoneticPr fontId="1" type="noConversion"/>
  </si>
  <si>
    <t>몬스터가 화면에서 돌아다니고 있는 상태</t>
    <phoneticPr fontId="1" type="noConversion"/>
  </si>
  <si>
    <t>캐릭터가 몬스터의 인식 범위에 들어간 상태</t>
    <phoneticPr fontId="1" type="noConversion"/>
  </si>
  <si>
    <t>캐릭터가 몬스터의 공격 범위에 들어간 상태</t>
    <phoneticPr fontId="1" type="noConversion"/>
  </si>
  <si>
    <t>캐릭터가 몬스터를 공격한 상태.</t>
    <phoneticPr fontId="1" type="noConversion"/>
  </si>
  <si>
    <t>캐릭터가 몬스터를 공격해 몬스터가 죽은 상태</t>
    <phoneticPr fontId="1" type="noConversion"/>
  </si>
  <si>
    <t>몬스터의 인식 범위에 캐릭터가 들어간 상태.</t>
    <phoneticPr fontId="1" type="noConversion"/>
  </si>
  <si>
    <t>캐릭터가 세이브 포인트 지점을 지나간 상태.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</si>
</sst>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0"/>
      <color theme="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theme="0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4"/>
      <color theme="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3" fillId="0" borderId="4" xfId="0" applyFont="1" applyBorder="1" applyAlignment="1">
      <alignment horizontal="left" vertical="center"/>
    </xf>
    <xf numFmtId="0" fontId="3" fillId="0" borderId="5" xfId="0" applyFont="1" applyBorder="1" applyAlignment="1">
      <alignment horizontal="left"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0" fillId="2" borderId="17" xfId="0" applyFont="1" applyFill="1" applyBorder="1" applyAlignment="1">
      <alignment horizontal="center" vertical="center"/>
    </xf>
    <xf numFmtId="0" fontId="10" fillId="2" borderId="18" xfId="0" applyFont="1" applyFill="1" applyBorder="1" applyAlignment="1">
      <alignment horizontal="center" vertical="center"/>
    </xf>
    <xf numFmtId="0" fontId="10" fillId="2" borderId="19" xfId="0" applyFont="1" applyFill="1" applyBorder="1" applyAlignment="1">
      <alignment horizontal="center" vertical="center"/>
    </xf>
    <xf numFmtId="0" fontId="10" fillId="2" borderId="22" xfId="0" applyFont="1" applyFill="1" applyBorder="1" applyAlignment="1">
      <alignment horizontal="center" vertical="center"/>
    </xf>
    <xf numFmtId="0" fontId="10" fillId="2" borderId="23" xfId="0" applyFont="1" applyFill="1" applyBorder="1" applyAlignment="1">
      <alignment horizontal="center" vertical="center"/>
    </xf>
    <xf numFmtId="0" fontId="10" fillId="2" borderId="2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6" fillId="2" borderId="15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1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4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horizontal="left" vertical="center"/>
    </xf>
    <xf numFmtId="0" fontId="4" fillId="0" borderId="25" xfId="0" applyFont="1" applyBorder="1" applyAlignment="1">
      <alignment horizontal="center" vertical="center"/>
    </xf>
    <xf numFmtId="0" fontId="4" fillId="0" borderId="25" xfId="0" applyFont="1" applyBorder="1" applyAlignment="1">
      <alignment vertical="center"/>
    </xf>
    <xf numFmtId="0" fontId="4" fillId="0" borderId="25" xfId="0" quotePrefix="1" applyFont="1" applyBorder="1" applyAlignment="1">
      <alignment horizontal="left" vertical="center"/>
    </xf>
    <xf numFmtId="0" fontId="4" fillId="0" borderId="28" xfId="0" applyFont="1" applyBorder="1" applyAlignment="1">
      <alignment horizontal="center" vertical="center"/>
    </xf>
    <xf numFmtId="0" fontId="4" fillId="0" borderId="29" xfId="0" applyFont="1" applyBorder="1" applyAlignment="1">
      <alignment horizontal="center" vertical="center"/>
    </xf>
    <xf numFmtId="0" fontId="4" fillId="0" borderId="30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5" fillId="0" borderId="29" xfId="0" applyFont="1" applyBorder="1" applyAlignment="1">
      <alignment horizontal="center" vertical="center"/>
    </xf>
  </cellXfs>
  <cellStyles count="1">
    <cellStyle name="표준" xfId="0" builtinId="0"/>
  </cellStyles>
  <dxfs count="60"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b/>
        <i val="0"/>
        <color rgb="FF6666FF"/>
      </font>
      <fill>
        <patternFill>
          <bgColor rgb="FFCCCCFF"/>
        </patternFill>
      </fill>
    </dxf>
    <dxf>
      <font>
        <b/>
        <i val="0"/>
        <color theme="9" tint="-0.24994659260841701"/>
      </font>
      <fill>
        <patternFill>
          <bgColor theme="9" tint="0.59996337778862885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  <dxf>
      <font>
        <color theme="4" tint="-0.24994659260841701"/>
      </font>
      <fill>
        <patternFill>
          <bgColor rgb="FF99CCFF"/>
        </patternFill>
      </fill>
    </dxf>
    <dxf>
      <font>
        <color rgb="FFFF0000"/>
      </font>
      <fill>
        <patternFill>
          <bgColor rgb="FFFFCCCC"/>
        </patternFill>
      </fill>
      <border>
        <vertical/>
        <horizontal/>
      </border>
    </dxf>
    <dxf>
      <font>
        <color theme="7" tint="-0.499984740745262"/>
      </font>
      <fill>
        <patternFill>
          <bgColor theme="7" tint="0.59996337778862885"/>
        </patternFill>
      </fill>
      <border>
        <vertical/>
        <horizontal/>
      </border>
    </dxf>
    <dxf>
      <font>
        <color theme="1" tint="0.34998626667073579"/>
      </font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6666FF"/>
      <color rgb="FF9999FF"/>
      <color rgb="FFCCCCFF"/>
      <color rgb="FFCC99FF"/>
      <color rgb="FF99CCFF"/>
      <color rgb="FFCCECFF"/>
      <color rgb="FFFFCCCC"/>
      <color rgb="FFFFFFFF"/>
      <color rgb="FFFF9797"/>
      <color rgb="FFFF5D5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91"/>
  <sheetViews>
    <sheetView topLeftCell="A2" zoomScale="70" zoomScaleNormal="70" workbookViewId="0">
      <selection activeCell="H91" sqref="H91"/>
    </sheetView>
  </sheetViews>
  <sheetFormatPr defaultRowHeight="16.5" x14ac:dyDescent="0.3"/>
  <cols>
    <col min="1" max="1" width="2.875" style="2" customWidth="1"/>
    <col min="2" max="3" width="7.625" style="3" customWidth="1"/>
    <col min="4" max="4" width="7.125" style="11" customWidth="1"/>
    <col min="5" max="7" width="14.625" style="13" customWidth="1"/>
    <col min="8" max="8" width="46" style="12" customWidth="1"/>
    <col min="9" max="9" width="89.5" style="12" customWidth="1"/>
    <col min="10" max="10" width="9" style="11"/>
    <col min="11" max="11" width="12.625" style="11" customWidth="1"/>
    <col min="12" max="12" width="19.5" style="12" customWidth="1"/>
    <col min="13" max="13" width="9" style="12"/>
    <col min="14" max="15" width="7.625" customWidth="1"/>
  </cols>
  <sheetData>
    <row r="1" spans="2:20" s="3" customFormat="1" ht="17.25" thickBot="1" x14ac:dyDescent="0.35">
      <c r="D1" s="11"/>
      <c r="E1" s="11"/>
      <c r="F1" s="11"/>
      <c r="G1" s="11"/>
      <c r="H1" s="12"/>
      <c r="I1" s="12"/>
      <c r="J1" s="11"/>
      <c r="K1" s="11"/>
      <c r="L1" s="12"/>
      <c r="M1" s="12"/>
    </row>
    <row r="2" spans="2:20" s="3" customFormat="1" ht="16.5" customHeight="1" x14ac:dyDescent="0.3">
      <c r="D2" s="11"/>
      <c r="E2" s="11"/>
      <c r="F2" s="11"/>
      <c r="G2" s="27" t="s">
        <v>11</v>
      </c>
      <c r="H2" s="28"/>
      <c r="I2" s="28"/>
      <c r="J2" s="29"/>
      <c r="K2" s="11"/>
      <c r="L2" s="12"/>
      <c r="M2" s="12"/>
    </row>
    <row r="3" spans="2:20" s="3" customFormat="1" ht="16.5" customHeight="1" thickBot="1" x14ac:dyDescent="0.35">
      <c r="D3" s="11"/>
      <c r="E3" s="11"/>
      <c r="F3" s="11"/>
      <c r="G3" s="30"/>
      <c r="H3" s="31"/>
      <c r="I3" s="31"/>
      <c r="J3" s="32"/>
      <c r="K3" s="11"/>
      <c r="L3" s="12"/>
      <c r="M3" s="12"/>
    </row>
    <row r="4" spans="2:20" s="3" customFormat="1" x14ac:dyDescent="0.3">
      <c r="D4" s="11"/>
      <c r="E4" s="11"/>
      <c r="F4" s="11"/>
      <c r="G4" s="42"/>
      <c r="H4" s="43"/>
      <c r="I4" s="43"/>
      <c r="J4" s="44"/>
      <c r="K4" s="11"/>
      <c r="L4" s="12"/>
      <c r="M4" s="12"/>
    </row>
    <row r="5" spans="2:20" s="3" customFormat="1" ht="17.25" thickBot="1" x14ac:dyDescent="0.35">
      <c r="D5" s="11"/>
      <c r="E5" s="11"/>
      <c r="F5" s="11"/>
      <c r="G5" s="45"/>
      <c r="H5" s="46"/>
      <c r="I5" s="46"/>
      <c r="J5" s="47"/>
      <c r="K5" s="11"/>
      <c r="L5" s="12"/>
      <c r="M5" s="12"/>
    </row>
    <row r="6" spans="2:20" ht="17.25" thickBot="1" x14ac:dyDescent="0.35">
      <c r="B6" s="24" t="s">
        <v>13</v>
      </c>
      <c r="C6" s="25"/>
      <c r="F6" s="11"/>
      <c r="G6" s="45"/>
      <c r="H6" s="46"/>
      <c r="I6" s="46"/>
      <c r="J6" s="47"/>
      <c r="N6" s="24" t="s">
        <v>16</v>
      </c>
      <c r="O6" s="25"/>
      <c r="S6" s="2"/>
      <c r="T6" s="2"/>
    </row>
    <row r="7" spans="2:20" ht="17.25" customHeight="1" thickBot="1" x14ac:dyDescent="0.35">
      <c r="B7" s="36" t="s">
        <v>12</v>
      </c>
      <c r="C7" s="37"/>
      <c r="F7" s="11"/>
      <c r="G7" s="45"/>
      <c r="H7" s="46"/>
      <c r="I7" s="46"/>
      <c r="J7" s="47"/>
      <c r="N7" s="22" t="s">
        <v>17</v>
      </c>
      <c r="O7" s="23"/>
      <c r="Q7" s="26"/>
      <c r="R7" s="26"/>
      <c r="S7" s="1"/>
      <c r="T7" s="1"/>
    </row>
    <row r="8" spans="2:20" ht="16.5" customHeight="1" thickBot="1" x14ac:dyDescent="0.35">
      <c r="B8" s="38" t="s">
        <v>24</v>
      </c>
      <c r="C8" s="39"/>
      <c r="F8" s="11"/>
      <c r="G8" s="45"/>
      <c r="H8" s="46"/>
      <c r="I8" s="46"/>
      <c r="J8" s="47"/>
      <c r="N8" s="9" t="s">
        <v>8</v>
      </c>
      <c r="O8" s="10">
        <f>SUM(O9:O12)</f>
        <v>0</v>
      </c>
      <c r="S8" s="2"/>
      <c r="T8" s="2"/>
    </row>
    <row r="9" spans="2:20" ht="17.25" thickBot="1" x14ac:dyDescent="0.35">
      <c r="B9" s="22" t="s">
        <v>14</v>
      </c>
      <c r="C9" s="23"/>
      <c r="F9" s="11"/>
      <c r="G9" s="45"/>
      <c r="H9" s="46"/>
      <c r="I9" s="46"/>
      <c r="J9" s="47"/>
      <c r="N9" s="6" t="s">
        <v>9</v>
      </c>
      <c r="O9" s="5">
        <f>COUNTIF(J:J,"Pass")</f>
        <v>0</v>
      </c>
      <c r="S9" s="2"/>
      <c r="T9" s="2"/>
    </row>
    <row r="10" spans="2:20" ht="17.25" thickBot="1" x14ac:dyDescent="0.35">
      <c r="B10" s="40" t="s">
        <v>23</v>
      </c>
      <c r="C10" s="41"/>
      <c r="F10" s="11"/>
      <c r="G10" s="45"/>
      <c r="H10" s="46"/>
      <c r="I10" s="46"/>
      <c r="J10" s="47"/>
      <c r="N10" s="6" t="s">
        <v>10</v>
      </c>
      <c r="O10" s="5">
        <f>COUNTIF(J:J, "Fail")</f>
        <v>0</v>
      </c>
      <c r="S10" s="2"/>
      <c r="T10" s="2"/>
    </row>
    <row r="11" spans="2:20" ht="17.25" thickBot="1" x14ac:dyDescent="0.35">
      <c r="B11" s="22" t="s">
        <v>15</v>
      </c>
      <c r="C11" s="23"/>
      <c r="F11" s="11"/>
      <c r="G11" s="45"/>
      <c r="H11" s="46"/>
      <c r="I11" s="46"/>
      <c r="J11" s="47"/>
      <c r="N11" s="6" t="s">
        <v>18</v>
      </c>
      <c r="O11" s="5">
        <f>COUNTIF(J:J, "N/A")</f>
        <v>0</v>
      </c>
      <c r="S11" s="2"/>
      <c r="T11" s="2"/>
    </row>
    <row r="12" spans="2:20" ht="17.25" thickBot="1" x14ac:dyDescent="0.35">
      <c r="B12" s="40">
        <v>20180421</v>
      </c>
      <c r="C12" s="41"/>
      <c r="F12" s="11"/>
      <c r="G12" s="48"/>
      <c r="H12" s="49"/>
      <c r="I12" s="49"/>
      <c r="J12" s="50"/>
      <c r="N12" s="7" t="s">
        <v>19</v>
      </c>
      <c r="O12" s="8">
        <f>COUNTIF(J:J, "Block")</f>
        <v>0</v>
      </c>
      <c r="S12" s="2"/>
      <c r="T12" s="2"/>
    </row>
    <row r="13" spans="2:20" s="3" customFormat="1" ht="17.25" thickBot="1" x14ac:dyDescent="0.35">
      <c r="D13" s="11"/>
      <c r="E13" s="11"/>
      <c r="F13" s="11"/>
      <c r="G13" s="11"/>
      <c r="H13" s="12"/>
      <c r="I13" s="12"/>
      <c r="J13" s="11"/>
      <c r="K13" s="11"/>
      <c r="L13" s="12"/>
      <c r="M13" s="12"/>
    </row>
    <row r="14" spans="2:20" s="3" customFormat="1" ht="17.25" thickBot="1" x14ac:dyDescent="0.35">
      <c r="D14" s="33" t="s">
        <v>6</v>
      </c>
      <c r="E14" s="24" t="s">
        <v>7</v>
      </c>
      <c r="F14" s="35"/>
      <c r="G14" s="35"/>
      <c r="H14" s="25"/>
      <c r="I14" s="33" t="s">
        <v>3</v>
      </c>
      <c r="J14" s="33" t="s">
        <v>4</v>
      </c>
      <c r="K14" s="33" t="s">
        <v>21</v>
      </c>
      <c r="L14" s="33" t="s">
        <v>22</v>
      </c>
      <c r="M14" s="33" t="s">
        <v>20</v>
      </c>
    </row>
    <row r="15" spans="2:20" x14ac:dyDescent="0.3">
      <c r="D15" s="51"/>
      <c r="E15" s="52" t="s">
        <v>0</v>
      </c>
      <c r="F15" s="19" t="s">
        <v>1</v>
      </c>
      <c r="G15" s="19" t="s">
        <v>2</v>
      </c>
      <c r="H15" s="19" t="s">
        <v>5</v>
      </c>
      <c r="I15" s="51"/>
      <c r="J15" s="51"/>
      <c r="K15" s="51"/>
      <c r="L15" s="51"/>
      <c r="M15" s="51"/>
    </row>
    <row r="16" spans="2:20" x14ac:dyDescent="0.3">
      <c r="D16" s="53" t="s">
        <v>25</v>
      </c>
      <c r="E16" s="54" t="s">
        <v>26</v>
      </c>
      <c r="F16" s="54" t="s">
        <v>27</v>
      </c>
      <c r="G16" s="55" t="s">
        <v>28</v>
      </c>
      <c r="H16" s="56"/>
      <c r="I16" s="56" t="s">
        <v>29</v>
      </c>
      <c r="J16" s="55"/>
      <c r="K16" s="53"/>
      <c r="L16" s="56"/>
      <c r="M16" s="56"/>
    </row>
    <row r="17" spans="4:13" x14ac:dyDescent="0.3">
      <c r="D17" s="53" t="s">
        <v>47</v>
      </c>
      <c r="E17" s="54"/>
      <c r="F17" s="54"/>
      <c r="G17" s="55" t="s">
        <v>30</v>
      </c>
      <c r="H17" s="56" t="s">
        <v>88</v>
      </c>
      <c r="I17" s="56" t="s">
        <v>31</v>
      </c>
      <c r="J17" s="55"/>
      <c r="K17" s="53"/>
      <c r="L17" s="56"/>
      <c r="M17" s="56"/>
    </row>
    <row r="18" spans="4:13" x14ac:dyDescent="0.3">
      <c r="D18" s="53" t="s">
        <v>48</v>
      </c>
      <c r="E18" s="54"/>
      <c r="F18" s="54"/>
      <c r="G18" s="54" t="s">
        <v>32</v>
      </c>
      <c r="H18" s="57" t="s">
        <v>88</v>
      </c>
      <c r="I18" s="56" t="s">
        <v>33</v>
      </c>
      <c r="J18" s="55"/>
      <c r="K18" s="53"/>
      <c r="L18" s="56"/>
      <c r="M18" s="56"/>
    </row>
    <row r="19" spans="4:13" x14ac:dyDescent="0.3">
      <c r="D19" s="53" t="s">
        <v>49</v>
      </c>
      <c r="E19" s="54"/>
      <c r="F19" s="54"/>
      <c r="G19" s="54"/>
      <c r="H19" s="57"/>
      <c r="I19" s="56" t="s">
        <v>34</v>
      </c>
      <c r="J19" s="55"/>
      <c r="K19" s="53"/>
      <c r="L19" s="56"/>
      <c r="M19" s="56"/>
    </row>
    <row r="20" spans="4:13" x14ac:dyDescent="0.3">
      <c r="D20" s="53" t="s">
        <v>50</v>
      </c>
      <c r="E20" s="54"/>
      <c r="F20" s="54"/>
      <c r="G20" s="54"/>
      <c r="H20" s="56" t="s">
        <v>89</v>
      </c>
      <c r="I20" s="56" t="s">
        <v>35</v>
      </c>
      <c r="J20" s="53"/>
      <c r="K20" s="53"/>
      <c r="L20" s="56"/>
      <c r="M20" s="56"/>
    </row>
    <row r="21" spans="4:13" x14ac:dyDescent="0.3">
      <c r="D21" s="53" t="s">
        <v>51</v>
      </c>
      <c r="E21" s="54"/>
      <c r="F21" s="54" t="s">
        <v>36</v>
      </c>
      <c r="G21" s="55" t="s">
        <v>37</v>
      </c>
      <c r="H21" s="56" t="s">
        <v>38</v>
      </c>
      <c r="I21" s="56" t="s">
        <v>39</v>
      </c>
      <c r="J21" s="53"/>
      <c r="K21" s="53"/>
      <c r="L21" s="56"/>
      <c r="M21" s="56"/>
    </row>
    <row r="22" spans="4:13" x14ac:dyDescent="0.3">
      <c r="D22" s="53" t="s">
        <v>52</v>
      </c>
      <c r="E22" s="54"/>
      <c r="F22" s="54"/>
      <c r="G22" s="55" t="s">
        <v>28</v>
      </c>
      <c r="H22" s="56" t="s">
        <v>41</v>
      </c>
      <c r="I22" s="56" t="s">
        <v>40</v>
      </c>
      <c r="J22" s="53"/>
      <c r="K22" s="53"/>
      <c r="L22" s="56"/>
      <c r="M22" s="56"/>
    </row>
    <row r="23" spans="4:13" x14ac:dyDescent="0.3">
      <c r="D23" s="53" t="s">
        <v>53</v>
      </c>
      <c r="E23" s="54"/>
      <c r="F23" s="54"/>
      <c r="G23" s="54" t="s">
        <v>30</v>
      </c>
      <c r="H23" s="57" t="s">
        <v>90</v>
      </c>
      <c r="I23" s="56" t="s">
        <v>42</v>
      </c>
      <c r="J23" s="53"/>
      <c r="K23" s="53"/>
      <c r="L23" s="56"/>
      <c r="M23" s="56"/>
    </row>
    <row r="24" spans="4:13" x14ac:dyDescent="0.3">
      <c r="D24" s="53" t="s">
        <v>54</v>
      </c>
      <c r="E24" s="54"/>
      <c r="F24" s="54"/>
      <c r="G24" s="54"/>
      <c r="H24" s="57"/>
      <c r="I24" s="56" t="s">
        <v>91</v>
      </c>
      <c r="J24" s="53"/>
      <c r="K24" s="53"/>
      <c r="L24" s="56"/>
      <c r="M24" s="56"/>
    </row>
    <row r="25" spans="4:13" x14ac:dyDescent="0.3">
      <c r="D25" s="53" t="s">
        <v>55</v>
      </c>
      <c r="E25" s="54"/>
      <c r="F25" s="54"/>
      <c r="G25" s="54" t="s">
        <v>43</v>
      </c>
      <c r="H25" s="58" t="s">
        <v>93</v>
      </c>
      <c r="I25" s="56" t="s">
        <v>44</v>
      </c>
      <c r="J25" s="53"/>
      <c r="K25" s="53"/>
      <c r="L25" s="56"/>
      <c r="M25" s="56"/>
    </row>
    <row r="26" spans="4:13" x14ac:dyDescent="0.3">
      <c r="D26" s="53" t="s">
        <v>56</v>
      </c>
      <c r="E26" s="54"/>
      <c r="F26" s="54"/>
      <c r="G26" s="54"/>
      <c r="H26" s="58" t="s">
        <v>94</v>
      </c>
      <c r="I26" s="56" t="s">
        <v>45</v>
      </c>
      <c r="J26" s="53"/>
      <c r="K26" s="53"/>
      <c r="L26" s="56"/>
      <c r="M26" s="56"/>
    </row>
    <row r="27" spans="4:13" x14ac:dyDescent="0.3">
      <c r="D27" s="53" t="s">
        <v>57</v>
      </c>
      <c r="E27" s="54"/>
      <c r="F27" s="54"/>
      <c r="G27" s="54"/>
      <c r="H27" s="57" t="s">
        <v>88</v>
      </c>
      <c r="I27" s="56" t="s">
        <v>46</v>
      </c>
      <c r="J27" s="53"/>
      <c r="K27" s="53"/>
      <c r="L27" s="56"/>
      <c r="M27" s="56"/>
    </row>
    <row r="28" spans="4:13" x14ac:dyDescent="0.3">
      <c r="D28" s="53" t="s">
        <v>58</v>
      </c>
      <c r="E28" s="54"/>
      <c r="F28" s="54"/>
      <c r="G28" s="54"/>
      <c r="H28" s="57"/>
      <c r="I28" s="56" t="s">
        <v>92</v>
      </c>
      <c r="J28" s="53"/>
      <c r="K28" s="53"/>
      <c r="L28" s="56"/>
      <c r="M28" s="56"/>
    </row>
    <row r="29" spans="4:13" x14ac:dyDescent="0.3">
      <c r="D29" s="53" t="s">
        <v>163</v>
      </c>
      <c r="E29" s="54"/>
      <c r="F29" s="54"/>
      <c r="G29" s="54"/>
      <c r="H29" s="56" t="s">
        <v>93</v>
      </c>
      <c r="I29" s="56" t="s">
        <v>59</v>
      </c>
      <c r="J29" s="53"/>
      <c r="K29" s="53"/>
      <c r="L29" s="56"/>
      <c r="M29" s="56"/>
    </row>
    <row r="30" spans="4:13" x14ac:dyDescent="0.3">
      <c r="D30" s="53" t="s">
        <v>164</v>
      </c>
      <c r="E30" s="54"/>
      <c r="F30" s="54"/>
      <c r="G30" s="54"/>
      <c r="H30" s="56" t="s">
        <v>95</v>
      </c>
      <c r="I30" s="56" t="s">
        <v>60</v>
      </c>
      <c r="J30" s="53"/>
      <c r="K30" s="53"/>
      <c r="L30" s="56"/>
      <c r="M30" s="56"/>
    </row>
    <row r="31" spans="4:13" x14ac:dyDescent="0.3">
      <c r="D31" s="53" t="s">
        <v>165</v>
      </c>
      <c r="E31" s="54"/>
      <c r="F31" s="55" t="s">
        <v>61</v>
      </c>
      <c r="G31" s="55" t="s">
        <v>62</v>
      </c>
      <c r="H31" s="56" t="s">
        <v>227</v>
      </c>
      <c r="I31" s="56" t="s">
        <v>63</v>
      </c>
      <c r="J31" s="53"/>
      <c r="K31" s="53"/>
      <c r="L31" s="56"/>
      <c r="M31" s="56"/>
    </row>
    <row r="32" spans="4:13" x14ac:dyDescent="0.3">
      <c r="D32" s="53" t="s">
        <v>166</v>
      </c>
      <c r="E32" s="54"/>
      <c r="F32" s="55" t="s">
        <v>64</v>
      </c>
      <c r="G32" s="55" t="s">
        <v>62</v>
      </c>
      <c r="H32" s="56" t="s">
        <v>228</v>
      </c>
      <c r="I32" s="56" t="s">
        <v>65</v>
      </c>
      <c r="J32" s="53"/>
      <c r="K32" s="53"/>
      <c r="L32" s="56"/>
      <c r="M32" s="56"/>
    </row>
    <row r="33" spans="4:13" x14ac:dyDescent="0.3">
      <c r="D33" s="53" t="s">
        <v>167</v>
      </c>
      <c r="E33" s="54"/>
      <c r="F33" s="54" t="s">
        <v>66</v>
      </c>
      <c r="G33" s="54" t="s">
        <v>67</v>
      </c>
      <c r="H33" s="56" t="s">
        <v>229</v>
      </c>
      <c r="I33" s="56" t="s">
        <v>68</v>
      </c>
      <c r="J33" s="53"/>
      <c r="K33" s="53"/>
      <c r="L33" s="56"/>
      <c r="M33" s="56"/>
    </row>
    <row r="34" spans="4:13" x14ac:dyDescent="0.3">
      <c r="D34" s="53" t="s">
        <v>168</v>
      </c>
      <c r="E34" s="54"/>
      <c r="F34" s="54"/>
      <c r="G34" s="54"/>
      <c r="H34" s="56" t="s">
        <v>230</v>
      </c>
      <c r="I34" s="56" t="s">
        <v>69</v>
      </c>
      <c r="J34" s="53"/>
      <c r="K34" s="53"/>
      <c r="L34" s="56"/>
      <c r="M34" s="56"/>
    </row>
    <row r="35" spans="4:13" x14ac:dyDescent="0.3">
      <c r="D35" s="53" t="s">
        <v>169</v>
      </c>
      <c r="E35" s="54" t="s">
        <v>71</v>
      </c>
      <c r="F35" s="54" t="s">
        <v>72</v>
      </c>
      <c r="G35" s="55" t="s">
        <v>70</v>
      </c>
      <c r="H35" s="56" t="s">
        <v>231</v>
      </c>
      <c r="I35" s="56" t="s">
        <v>73</v>
      </c>
      <c r="J35" s="53"/>
      <c r="K35" s="53"/>
      <c r="L35" s="56"/>
      <c r="M35" s="56"/>
    </row>
    <row r="36" spans="4:13" x14ac:dyDescent="0.3">
      <c r="D36" s="53" t="s">
        <v>170</v>
      </c>
      <c r="E36" s="54"/>
      <c r="F36" s="54"/>
      <c r="G36" s="54" t="s">
        <v>76</v>
      </c>
      <c r="H36" s="56" t="s">
        <v>233</v>
      </c>
      <c r="I36" s="56" t="s">
        <v>80</v>
      </c>
      <c r="J36" s="53"/>
      <c r="K36" s="53"/>
      <c r="L36" s="56"/>
      <c r="M36" s="56"/>
    </row>
    <row r="37" spans="4:13" x14ac:dyDescent="0.3">
      <c r="D37" s="53" t="s">
        <v>171</v>
      </c>
      <c r="E37" s="54"/>
      <c r="F37" s="54"/>
      <c r="G37" s="54"/>
      <c r="H37" s="56" t="s">
        <v>232</v>
      </c>
      <c r="I37" s="56" t="s">
        <v>81</v>
      </c>
      <c r="J37" s="53"/>
      <c r="K37" s="53"/>
      <c r="L37" s="56"/>
      <c r="M37" s="56"/>
    </row>
    <row r="38" spans="4:13" x14ac:dyDescent="0.3">
      <c r="D38" s="53" t="s">
        <v>172</v>
      </c>
      <c r="E38" s="54"/>
      <c r="F38" s="54"/>
      <c r="G38" s="55" t="s">
        <v>77</v>
      </c>
      <c r="H38" s="56" t="s">
        <v>234</v>
      </c>
      <c r="I38" s="56" t="s">
        <v>78</v>
      </c>
      <c r="J38" s="53"/>
      <c r="K38" s="53"/>
      <c r="L38" s="56"/>
      <c r="M38" s="56"/>
    </row>
    <row r="39" spans="4:13" x14ac:dyDescent="0.3">
      <c r="D39" s="53" t="s">
        <v>173</v>
      </c>
      <c r="E39" s="54"/>
      <c r="F39" s="54"/>
      <c r="G39" s="54" t="s">
        <v>79</v>
      </c>
      <c r="H39" s="56" t="s">
        <v>235</v>
      </c>
      <c r="I39" s="56" t="s">
        <v>74</v>
      </c>
      <c r="J39" s="53"/>
      <c r="K39" s="53"/>
      <c r="L39" s="56"/>
      <c r="M39" s="56"/>
    </row>
    <row r="40" spans="4:13" x14ac:dyDescent="0.3">
      <c r="D40" s="53" t="s">
        <v>174</v>
      </c>
      <c r="E40" s="54"/>
      <c r="F40" s="54"/>
      <c r="G40" s="54"/>
      <c r="H40" s="56" t="s">
        <v>236</v>
      </c>
      <c r="I40" s="56" t="s">
        <v>75</v>
      </c>
      <c r="J40" s="53"/>
      <c r="K40" s="53"/>
      <c r="L40" s="56"/>
      <c r="M40" s="56"/>
    </row>
    <row r="41" spans="4:13" x14ac:dyDescent="0.3">
      <c r="D41" s="53" t="s">
        <v>175</v>
      </c>
      <c r="E41" s="54"/>
      <c r="F41" s="54"/>
      <c r="G41" s="54" t="s">
        <v>82</v>
      </c>
      <c r="H41" s="60" t="s">
        <v>237</v>
      </c>
      <c r="I41" s="56" t="s">
        <v>83</v>
      </c>
      <c r="J41" s="53"/>
      <c r="K41" s="53"/>
      <c r="L41" s="56"/>
      <c r="M41" s="56"/>
    </row>
    <row r="42" spans="4:13" x14ac:dyDescent="0.3">
      <c r="D42" s="53" t="s">
        <v>176</v>
      </c>
      <c r="E42" s="54"/>
      <c r="F42" s="54"/>
      <c r="G42" s="54"/>
      <c r="H42" s="61"/>
      <c r="I42" s="56" t="s">
        <v>86</v>
      </c>
      <c r="J42" s="53"/>
      <c r="K42" s="53"/>
      <c r="L42" s="56"/>
      <c r="M42" s="56"/>
    </row>
    <row r="43" spans="4:13" x14ac:dyDescent="0.3">
      <c r="D43" s="53" t="s">
        <v>177</v>
      </c>
      <c r="E43" s="54"/>
      <c r="F43" s="54"/>
      <c r="G43" s="55" t="s">
        <v>84</v>
      </c>
      <c r="H43" s="56" t="s">
        <v>238</v>
      </c>
      <c r="I43" s="56" t="s">
        <v>85</v>
      </c>
      <c r="J43" s="53"/>
      <c r="K43" s="53"/>
      <c r="L43" s="56"/>
      <c r="M43" s="56"/>
    </row>
    <row r="44" spans="4:13" x14ac:dyDescent="0.3">
      <c r="D44" s="53" t="s">
        <v>178</v>
      </c>
      <c r="E44" s="54"/>
      <c r="F44" s="54" t="s">
        <v>87</v>
      </c>
      <c r="G44" s="54" t="s">
        <v>101</v>
      </c>
      <c r="H44" s="60" t="s">
        <v>239</v>
      </c>
      <c r="I44" s="56" t="s">
        <v>96</v>
      </c>
      <c r="J44" s="53"/>
      <c r="K44" s="53"/>
      <c r="L44" s="56"/>
      <c r="M44" s="56"/>
    </row>
    <row r="45" spans="4:13" x14ac:dyDescent="0.3">
      <c r="D45" s="53" t="s">
        <v>179</v>
      </c>
      <c r="E45" s="54"/>
      <c r="F45" s="54"/>
      <c r="G45" s="54"/>
      <c r="H45" s="62"/>
      <c r="I45" s="56" t="s">
        <v>97</v>
      </c>
      <c r="J45" s="53"/>
      <c r="K45" s="53"/>
      <c r="L45" s="56"/>
      <c r="M45" s="56"/>
    </row>
    <row r="46" spans="4:13" x14ac:dyDescent="0.3">
      <c r="D46" s="53" t="s">
        <v>180</v>
      </c>
      <c r="E46" s="54"/>
      <c r="F46" s="54"/>
      <c r="G46" s="54"/>
      <c r="H46" s="62"/>
      <c r="I46" s="56" t="s">
        <v>98</v>
      </c>
      <c r="J46" s="53"/>
      <c r="K46" s="53"/>
      <c r="L46" s="56"/>
      <c r="M46" s="56"/>
    </row>
    <row r="47" spans="4:13" x14ac:dyDescent="0.3">
      <c r="D47" s="53" t="s">
        <v>181</v>
      </c>
      <c r="E47" s="54"/>
      <c r="F47" s="54"/>
      <c r="G47" s="54"/>
      <c r="H47" s="62"/>
      <c r="I47" s="56" t="s">
        <v>99</v>
      </c>
      <c r="J47" s="53"/>
      <c r="K47" s="53"/>
      <c r="L47" s="56"/>
      <c r="M47" s="56"/>
    </row>
    <row r="48" spans="4:13" x14ac:dyDescent="0.3">
      <c r="D48" s="53" t="s">
        <v>182</v>
      </c>
      <c r="E48" s="54"/>
      <c r="F48" s="54"/>
      <c r="G48" s="54"/>
      <c r="H48" s="61"/>
      <c r="I48" s="56" t="s">
        <v>100</v>
      </c>
      <c r="J48" s="53"/>
      <c r="K48" s="53"/>
      <c r="L48" s="56"/>
      <c r="M48" s="56"/>
    </row>
    <row r="49" spans="4:13" x14ac:dyDescent="0.3">
      <c r="D49" s="53" t="s">
        <v>183</v>
      </c>
      <c r="E49" s="54"/>
      <c r="F49" s="54"/>
      <c r="G49" s="54" t="s">
        <v>102</v>
      </c>
      <c r="H49" s="56" t="s">
        <v>238</v>
      </c>
      <c r="I49" s="56" t="s">
        <v>103</v>
      </c>
      <c r="J49" s="53"/>
      <c r="K49" s="53"/>
      <c r="L49" s="56"/>
      <c r="M49" s="56"/>
    </row>
    <row r="50" spans="4:13" x14ac:dyDescent="0.3">
      <c r="D50" s="53" t="s">
        <v>184</v>
      </c>
      <c r="E50" s="54"/>
      <c r="F50" s="54"/>
      <c r="G50" s="54"/>
      <c r="H50" s="56" t="s">
        <v>240</v>
      </c>
      <c r="I50" s="56" t="s">
        <v>104</v>
      </c>
      <c r="J50" s="53"/>
      <c r="K50" s="53"/>
      <c r="L50" s="56"/>
      <c r="M50" s="56"/>
    </row>
    <row r="51" spans="4:13" x14ac:dyDescent="0.3">
      <c r="D51" s="53" t="s">
        <v>185</v>
      </c>
      <c r="E51" s="54"/>
      <c r="F51" s="54" t="s">
        <v>105</v>
      </c>
      <c r="G51" s="55"/>
      <c r="H51" s="60" t="s">
        <v>290</v>
      </c>
      <c r="I51" s="56" t="s">
        <v>106</v>
      </c>
      <c r="J51" s="53"/>
      <c r="K51" s="53"/>
      <c r="L51" s="56"/>
      <c r="M51" s="56"/>
    </row>
    <row r="52" spans="4:13" x14ac:dyDescent="0.3">
      <c r="D52" s="53" t="s">
        <v>186</v>
      </c>
      <c r="E52" s="54"/>
      <c r="F52" s="54"/>
      <c r="G52" s="55"/>
      <c r="H52" s="62"/>
      <c r="I52" s="56" t="s">
        <v>108</v>
      </c>
      <c r="J52" s="53"/>
      <c r="K52" s="53"/>
      <c r="L52" s="56"/>
      <c r="M52" s="56"/>
    </row>
    <row r="53" spans="4:13" x14ac:dyDescent="0.3">
      <c r="D53" s="53" t="s">
        <v>187</v>
      </c>
      <c r="E53" s="54"/>
      <c r="F53" s="54"/>
      <c r="G53" s="55"/>
      <c r="H53" s="62"/>
      <c r="I53" s="56" t="s">
        <v>107</v>
      </c>
      <c r="J53" s="53"/>
      <c r="K53" s="53"/>
      <c r="L53" s="56"/>
      <c r="M53" s="56"/>
    </row>
    <row r="54" spans="4:13" x14ac:dyDescent="0.3">
      <c r="D54" s="53" t="s">
        <v>188</v>
      </c>
      <c r="E54" s="54"/>
      <c r="F54" s="54"/>
      <c r="G54" s="55"/>
      <c r="H54" s="61"/>
      <c r="I54" s="56" t="s">
        <v>109</v>
      </c>
      <c r="J54" s="53"/>
      <c r="K54" s="53"/>
      <c r="L54" s="56"/>
      <c r="M54" s="56"/>
    </row>
    <row r="55" spans="4:13" x14ac:dyDescent="0.3">
      <c r="D55" s="53" t="s">
        <v>189</v>
      </c>
      <c r="E55" s="54"/>
      <c r="F55" s="54"/>
      <c r="G55" s="55"/>
      <c r="H55" s="56" t="s">
        <v>291</v>
      </c>
      <c r="I55" s="56" t="s">
        <v>110</v>
      </c>
      <c r="J55" s="53"/>
      <c r="K55" s="53"/>
      <c r="L55" s="56"/>
      <c r="M55" s="56"/>
    </row>
    <row r="56" spans="4:13" x14ac:dyDescent="0.3">
      <c r="D56" s="53" t="s">
        <v>190</v>
      </c>
      <c r="E56" s="54"/>
      <c r="F56" s="54"/>
      <c r="G56" s="55"/>
      <c r="H56" s="56" t="s">
        <v>292</v>
      </c>
      <c r="I56" s="56" t="s">
        <v>111</v>
      </c>
      <c r="J56" s="53"/>
      <c r="K56" s="53"/>
      <c r="L56" s="56"/>
      <c r="M56" s="56"/>
    </row>
    <row r="57" spans="4:13" x14ac:dyDescent="0.3">
      <c r="D57" s="53" t="s">
        <v>191</v>
      </c>
      <c r="E57" s="54"/>
      <c r="F57" s="54"/>
      <c r="G57" s="55"/>
      <c r="H57" s="60" t="s">
        <v>293</v>
      </c>
      <c r="I57" s="56" t="s">
        <v>112</v>
      </c>
      <c r="J57" s="53"/>
      <c r="K57" s="53"/>
      <c r="L57" s="56"/>
      <c r="M57" s="56"/>
    </row>
    <row r="58" spans="4:13" x14ac:dyDescent="0.3">
      <c r="D58" s="53" t="s">
        <v>192</v>
      </c>
      <c r="E58" s="54"/>
      <c r="F58" s="54"/>
      <c r="G58" s="55"/>
      <c r="H58" s="61"/>
      <c r="I58" s="56" t="s">
        <v>113</v>
      </c>
      <c r="J58" s="53"/>
      <c r="K58" s="53"/>
      <c r="L58" s="56"/>
      <c r="M58" s="56"/>
    </row>
    <row r="59" spans="4:13" x14ac:dyDescent="0.3">
      <c r="D59" s="53" t="s">
        <v>193</v>
      </c>
      <c r="E59" s="54"/>
      <c r="F59" s="54" t="s">
        <v>114</v>
      </c>
      <c r="G59" s="55"/>
      <c r="H59" s="56" t="s">
        <v>294</v>
      </c>
      <c r="I59" s="56" t="s">
        <v>115</v>
      </c>
      <c r="J59" s="53"/>
      <c r="K59" s="53"/>
      <c r="L59" s="56"/>
      <c r="M59" s="56"/>
    </row>
    <row r="60" spans="4:13" x14ac:dyDescent="0.3">
      <c r="D60" s="53" t="s">
        <v>194</v>
      </c>
      <c r="E60" s="54"/>
      <c r="F60" s="54"/>
      <c r="G60" s="55"/>
      <c r="H60" s="56" t="s">
        <v>295</v>
      </c>
      <c r="I60" s="56" t="s">
        <v>116</v>
      </c>
      <c r="J60" s="53"/>
      <c r="K60" s="53"/>
      <c r="L60" s="56"/>
      <c r="M60" s="56"/>
    </row>
    <row r="61" spans="4:13" x14ac:dyDescent="0.3">
      <c r="D61" s="53" t="s">
        <v>195</v>
      </c>
      <c r="E61" s="54"/>
      <c r="F61" s="54"/>
      <c r="G61" s="55"/>
      <c r="H61" s="56" t="s">
        <v>296</v>
      </c>
      <c r="I61" s="56" t="s">
        <v>117</v>
      </c>
      <c r="J61" s="53"/>
      <c r="K61" s="53"/>
      <c r="L61" s="56"/>
      <c r="M61" s="56"/>
    </row>
    <row r="62" spans="4:13" x14ac:dyDescent="0.3">
      <c r="D62" s="53" t="s">
        <v>196</v>
      </c>
      <c r="E62" s="54"/>
      <c r="F62" s="54"/>
      <c r="G62" s="55"/>
      <c r="H62" s="56" t="s">
        <v>297</v>
      </c>
      <c r="I62" s="56" t="s">
        <v>118</v>
      </c>
      <c r="J62" s="53"/>
      <c r="K62" s="53"/>
      <c r="L62" s="56"/>
      <c r="M62" s="56"/>
    </row>
    <row r="63" spans="4:13" x14ac:dyDescent="0.3">
      <c r="D63" s="53" t="s">
        <v>197</v>
      </c>
      <c r="E63" s="54"/>
      <c r="F63" s="54" t="s">
        <v>119</v>
      </c>
      <c r="G63" s="55"/>
      <c r="H63" s="56" t="s">
        <v>298</v>
      </c>
      <c r="I63" s="56" t="s">
        <v>120</v>
      </c>
      <c r="J63" s="53"/>
      <c r="K63" s="53"/>
      <c r="L63" s="56"/>
      <c r="M63" s="56"/>
    </row>
    <row r="64" spans="4:13" x14ac:dyDescent="0.3">
      <c r="D64" s="53" t="s">
        <v>198</v>
      </c>
      <c r="E64" s="54"/>
      <c r="F64" s="54"/>
      <c r="G64" s="55"/>
      <c r="H64" s="56" t="s">
        <v>299</v>
      </c>
      <c r="I64" s="56" t="s">
        <v>121</v>
      </c>
      <c r="J64" s="53"/>
      <c r="K64" s="53"/>
      <c r="L64" s="56"/>
      <c r="M64" s="56"/>
    </row>
    <row r="65" spans="4:13" x14ac:dyDescent="0.3">
      <c r="D65" s="53" t="s">
        <v>199</v>
      </c>
      <c r="E65" s="54"/>
      <c r="F65" s="54"/>
      <c r="G65" s="55"/>
      <c r="H65" s="56" t="s">
        <v>300</v>
      </c>
      <c r="I65" s="56" t="s">
        <v>122</v>
      </c>
      <c r="J65" s="53"/>
      <c r="K65" s="53"/>
      <c r="L65" s="56"/>
      <c r="M65" s="56"/>
    </row>
    <row r="66" spans="4:13" x14ac:dyDescent="0.3">
      <c r="D66" s="53" t="s">
        <v>200</v>
      </c>
      <c r="E66" s="54" t="s">
        <v>123</v>
      </c>
      <c r="F66" s="54" t="s">
        <v>124</v>
      </c>
      <c r="G66" s="55" t="s">
        <v>125</v>
      </c>
      <c r="H66" s="56" t="s">
        <v>301</v>
      </c>
      <c r="I66" s="56" t="s">
        <v>126</v>
      </c>
      <c r="J66" s="53"/>
      <c r="K66" s="53"/>
      <c r="L66" s="56"/>
      <c r="M66" s="56"/>
    </row>
    <row r="67" spans="4:13" x14ac:dyDescent="0.3">
      <c r="D67" s="53" t="s">
        <v>201</v>
      </c>
      <c r="E67" s="54"/>
      <c r="F67" s="54"/>
      <c r="G67" s="54" t="s">
        <v>127</v>
      </c>
      <c r="H67" s="60" t="s">
        <v>302</v>
      </c>
      <c r="I67" s="56" t="s">
        <v>128</v>
      </c>
      <c r="J67" s="53"/>
      <c r="K67" s="53"/>
      <c r="L67" s="56"/>
      <c r="M67" s="56"/>
    </row>
    <row r="68" spans="4:13" x14ac:dyDescent="0.3">
      <c r="D68" s="53" t="s">
        <v>202</v>
      </c>
      <c r="E68" s="54"/>
      <c r="F68" s="54"/>
      <c r="G68" s="54"/>
      <c r="H68" s="61"/>
      <c r="I68" s="56" t="s">
        <v>129</v>
      </c>
      <c r="J68" s="53"/>
      <c r="K68" s="53"/>
      <c r="L68" s="56"/>
      <c r="M68" s="56"/>
    </row>
    <row r="69" spans="4:13" x14ac:dyDescent="0.3">
      <c r="D69" s="53" t="s">
        <v>203</v>
      </c>
      <c r="E69" s="54"/>
      <c r="F69" s="54"/>
      <c r="G69" s="55" t="s">
        <v>130</v>
      </c>
      <c r="H69" s="56" t="s">
        <v>303</v>
      </c>
      <c r="I69" s="56" t="s">
        <v>131</v>
      </c>
      <c r="J69" s="53"/>
      <c r="K69" s="53"/>
      <c r="L69" s="56"/>
      <c r="M69" s="56"/>
    </row>
    <row r="70" spans="4:13" x14ac:dyDescent="0.3">
      <c r="D70" s="53" t="s">
        <v>204</v>
      </c>
      <c r="E70" s="54"/>
      <c r="F70" s="54"/>
      <c r="G70" s="54" t="s">
        <v>132</v>
      </c>
      <c r="H70" s="60" t="s">
        <v>304</v>
      </c>
      <c r="I70" s="56" t="s">
        <v>133</v>
      </c>
      <c r="J70" s="53"/>
      <c r="K70" s="53"/>
      <c r="L70" s="56"/>
      <c r="M70" s="56"/>
    </row>
    <row r="71" spans="4:13" x14ac:dyDescent="0.3">
      <c r="D71" s="53" t="s">
        <v>205</v>
      </c>
      <c r="E71" s="54"/>
      <c r="F71" s="54"/>
      <c r="G71" s="54"/>
      <c r="H71" s="62"/>
      <c r="I71" s="56" t="s">
        <v>134</v>
      </c>
      <c r="J71" s="53"/>
      <c r="K71" s="53"/>
      <c r="L71" s="56"/>
      <c r="M71" s="56"/>
    </row>
    <row r="72" spans="4:13" x14ac:dyDescent="0.3">
      <c r="D72" s="53" t="s">
        <v>206</v>
      </c>
      <c r="E72" s="54"/>
      <c r="F72" s="54"/>
      <c r="G72" s="54"/>
      <c r="H72" s="61"/>
      <c r="I72" s="56" t="s">
        <v>135</v>
      </c>
      <c r="J72" s="53"/>
      <c r="K72" s="53"/>
      <c r="L72" s="56"/>
      <c r="M72" s="56"/>
    </row>
    <row r="73" spans="4:13" x14ac:dyDescent="0.3">
      <c r="D73" s="53" t="s">
        <v>207</v>
      </c>
      <c r="E73" s="54"/>
      <c r="F73" s="54"/>
      <c r="G73" s="54" t="s">
        <v>136</v>
      </c>
      <c r="H73" s="60" t="s">
        <v>305</v>
      </c>
      <c r="I73" s="56" t="s">
        <v>137</v>
      </c>
      <c r="J73" s="53"/>
      <c r="K73" s="53"/>
      <c r="L73" s="56"/>
      <c r="M73" s="56"/>
    </row>
    <row r="74" spans="4:13" x14ac:dyDescent="0.3">
      <c r="D74" s="53" t="s">
        <v>208</v>
      </c>
      <c r="E74" s="54"/>
      <c r="F74" s="54"/>
      <c r="G74" s="54"/>
      <c r="H74" s="61"/>
      <c r="I74" s="56" t="s">
        <v>138</v>
      </c>
      <c r="J74" s="53"/>
      <c r="K74" s="53"/>
      <c r="L74" s="56"/>
      <c r="M74" s="56"/>
    </row>
    <row r="75" spans="4:13" x14ac:dyDescent="0.3">
      <c r="D75" s="53" t="s">
        <v>209</v>
      </c>
      <c r="E75" s="54"/>
      <c r="F75" s="54"/>
      <c r="G75" s="54" t="s">
        <v>139</v>
      </c>
      <c r="H75" s="60" t="s">
        <v>306</v>
      </c>
      <c r="I75" s="56" t="s">
        <v>140</v>
      </c>
      <c r="J75" s="53"/>
      <c r="K75" s="53"/>
      <c r="L75" s="56"/>
      <c r="M75" s="56"/>
    </row>
    <row r="76" spans="4:13" x14ac:dyDescent="0.3">
      <c r="D76" s="53" t="s">
        <v>210</v>
      </c>
      <c r="E76" s="54"/>
      <c r="F76" s="54"/>
      <c r="G76" s="54"/>
      <c r="H76" s="62"/>
      <c r="I76" s="56" t="s">
        <v>141</v>
      </c>
      <c r="J76" s="53"/>
      <c r="K76" s="53"/>
      <c r="L76" s="56"/>
      <c r="M76" s="56"/>
    </row>
    <row r="77" spans="4:13" x14ac:dyDescent="0.3">
      <c r="D77" s="53" t="s">
        <v>211</v>
      </c>
      <c r="E77" s="54"/>
      <c r="F77" s="54"/>
      <c r="G77" s="54"/>
      <c r="H77" s="62"/>
      <c r="I77" s="56" t="s">
        <v>142</v>
      </c>
      <c r="J77" s="53"/>
      <c r="K77" s="53"/>
      <c r="L77" s="56"/>
      <c r="M77" s="56"/>
    </row>
    <row r="78" spans="4:13" x14ac:dyDescent="0.3">
      <c r="D78" s="53" t="s">
        <v>212</v>
      </c>
      <c r="E78" s="54"/>
      <c r="F78" s="54"/>
      <c r="G78" s="54"/>
      <c r="H78" s="61"/>
      <c r="I78" s="56" t="s">
        <v>143</v>
      </c>
      <c r="J78" s="53"/>
      <c r="K78" s="53"/>
      <c r="L78" s="56"/>
      <c r="M78" s="56"/>
    </row>
    <row r="79" spans="4:13" x14ac:dyDescent="0.3">
      <c r="D79" s="53" t="s">
        <v>213</v>
      </c>
      <c r="E79" s="54"/>
      <c r="F79" s="54"/>
      <c r="G79" s="55" t="s">
        <v>144</v>
      </c>
      <c r="H79" s="56" t="s">
        <v>307</v>
      </c>
      <c r="I79" s="56" t="s">
        <v>145</v>
      </c>
      <c r="J79" s="53"/>
      <c r="K79" s="53"/>
      <c r="L79" s="56"/>
      <c r="M79" s="56"/>
    </row>
    <row r="80" spans="4:13" x14ac:dyDescent="0.3">
      <c r="D80" s="53" t="s">
        <v>214</v>
      </c>
      <c r="E80" s="54"/>
      <c r="F80" s="54" t="s">
        <v>72</v>
      </c>
      <c r="G80" s="55" t="s">
        <v>146</v>
      </c>
      <c r="H80" s="56" t="s">
        <v>308</v>
      </c>
      <c r="I80" s="56" t="s">
        <v>147</v>
      </c>
      <c r="J80" s="53"/>
      <c r="K80" s="53"/>
      <c r="L80" s="56"/>
      <c r="M80" s="56"/>
    </row>
    <row r="81" spans="4:13" x14ac:dyDescent="0.3">
      <c r="D81" s="53" t="s">
        <v>215</v>
      </c>
      <c r="E81" s="54"/>
      <c r="F81" s="54"/>
      <c r="G81" s="54" t="s">
        <v>149</v>
      </c>
      <c r="H81" s="60" t="s">
        <v>308</v>
      </c>
      <c r="I81" s="56" t="s">
        <v>148</v>
      </c>
      <c r="J81" s="53"/>
      <c r="K81" s="53"/>
      <c r="L81" s="56"/>
      <c r="M81" s="56"/>
    </row>
    <row r="82" spans="4:13" x14ac:dyDescent="0.3">
      <c r="D82" s="53" t="s">
        <v>216</v>
      </c>
      <c r="E82" s="54"/>
      <c r="F82" s="54"/>
      <c r="G82" s="54"/>
      <c r="H82" s="61"/>
      <c r="I82" s="56" t="s">
        <v>150</v>
      </c>
      <c r="J82" s="53"/>
      <c r="K82" s="53"/>
      <c r="L82" s="56"/>
      <c r="M82" s="56"/>
    </row>
    <row r="83" spans="4:13" x14ac:dyDescent="0.3">
      <c r="D83" s="53" t="s">
        <v>217</v>
      </c>
      <c r="E83" s="54"/>
      <c r="F83" s="54"/>
      <c r="G83" s="55" t="s">
        <v>152</v>
      </c>
      <c r="H83" s="60" t="s">
        <v>305</v>
      </c>
      <c r="I83" s="56" t="s">
        <v>151</v>
      </c>
      <c r="J83" s="53"/>
      <c r="K83" s="53"/>
      <c r="L83" s="56"/>
      <c r="M83" s="56"/>
    </row>
    <row r="84" spans="4:13" x14ac:dyDescent="0.3">
      <c r="D84" s="53" t="s">
        <v>218</v>
      </c>
      <c r="E84" s="54"/>
      <c r="F84" s="54"/>
      <c r="G84" s="54" t="s">
        <v>154</v>
      </c>
      <c r="H84" s="62"/>
      <c r="I84" s="56" t="s">
        <v>153</v>
      </c>
      <c r="J84" s="53"/>
      <c r="K84" s="53"/>
      <c r="L84" s="56"/>
      <c r="M84" s="56"/>
    </row>
    <row r="85" spans="4:13" x14ac:dyDescent="0.3">
      <c r="D85" s="53" t="s">
        <v>219</v>
      </c>
      <c r="E85" s="54"/>
      <c r="F85" s="54"/>
      <c r="G85" s="54"/>
      <c r="H85" s="62"/>
      <c r="I85" s="56" t="s">
        <v>155</v>
      </c>
      <c r="J85" s="53"/>
      <c r="K85" s="53"/>
      <c r="L85" s="56"/>
      <c r="M85" s="56"/>
    </row>
    <row r="86" spans="4:13" x14ac:dyDescent="0.3">
      <c r="D86" s="53" t="s">
        <v>220</v>
      </c>
      <c r="E86" s="54"/>
      <c r="F86" s="54"/>
      <c r="G86" s="54"/>
      <c r="H86" s="61"/>
      <c r="I86" s="56" t="s">
        <v>156</v>
      </c>
      <c r="J86" s="53"/>
      <c r="K86" s="53"/>
      <c r="L86" s="56"/>
      <c r="M86" s="56"/>
    </row>
    <row r="87" spans="4:13" x14ac:dyDescent="0.3">
      <c r="D87" s="53" t="s">
        <v>221</v>
      </c>
      <c r="E87" s="54" t="s">
        <v>157</v>
      </c>
      <c r="F87" s="55"/>
      <c r="G87" s="55"/>
      <c r="H87" s="56" t="s">
        <v>240</v>
      </c>
      <c r="I87" s="56" t="s">
        <v>158</v>
      </c>
      <c r="J87" s="53"/>
      <c r="K87" s="53"/>
      <c r="L87" s="56"/>
      <c r="M87" s="56"/>
    </row>
    <row r="88" spans="4:13" x14ac:dyDescent="0.3">
      <c r="D88" s="53" t="s">
        <v>222</v>
      </c>
      <c r="E88" s="54"/>
      <c r="F88" s="55"/>
      <c r="G88" s="55"/>
      <c r="H88" s="60" t="s">
        <v>309</v>
      </c>
      <c r="I88" s="56" t="s">
        <v>159</v>
      </c>
      <c r="J88" s="53"/>
      <c r="K88" s="53"/>
      <c r="L88" s="56"/>
      <c r="M88" s="56"/>
    </row>
    <row r="89" spans="4:13" x14ac:dyDescent="0.3">
      <c r="D89" s="53" t="s">
        <v>223</v>
      </c>
      <c r="E89" s="54"/>
      <c r="F89" s="55"/>
      <c r="G89" s="55"/>
      <c r="H89" s="62"/>
      <c r="I89" s="59" t="s">
        <v>160</v>
      </c>
      <c r="J89" s="53"/>
      <c r="K89" s="53"/>
      <c r="L89" s="56"/>
      <c r="M89" s="56"/>
    </row>
    <row r="90" spans="4:13" x14ac:dyDescent="0.3">
      <c r="D90" s="53" t="s">
        <v>224</v>
      </c>
      <c r="E90" s="54"/>
      <c r="F90" s="55"/>
      <c r="G90" s="55"/>
      <c r="H90" s="61"/>
      <c r="I90" s="56" t="s">
        <v>161</v>
      </c>
      <c r="J90" s="53"/>
      <c r="K90" s="53"/>
      <c r="L90" s="56"/>
      <c r="M90" s="56"/>
    </row>
    <row r="91" spans="4:13" x14ac:dyDescent="0.3">
      <c r="D91" s="53" t="s">
        <v>225</v>
      </c>
      <c r="E91" s="54"/>
      <c r="F91" s="55"/>
      <c r="G91" s="55"/>
      <c r="H91" s="56"/>
      <c r="I91" s="56" t="s">
        <v>162</v>
      </c>
      <c r="J91" s="53"/>
      <c r="K91" s="53"/>
      <c r="L91" s="56"/>
      <c r="M91" s="56"/>
    </row>
  </sheetData>
  <mergeCells count="62">
    <mergeCell ref="E87:E91"/>
    <mergeCell ref="H41:H42"/>
    <mergeCell ref="H44:H48"/>
    <mergeCell ref="H51:H54"/>
    <mergeCell ref="H57:H58"/>
    <mergeCell ref="H67:H68"/>
    <mergeCell ref="H70:H72"/>
    <mergeCell ref="H73:H74"/>
    <mergeCell ref="H75:H78"/>
    <mergeCell ref="H81:H82"/>
    <mergeCell ref="H83:H86"/>
    <mergeCell ref="H88:H90"/>
    <mergeCell ref="G81:G82"/>
    <mergeCell ref="G84:G86"/>
    <mergeCell ref="F80:F86"/>
    <mergeCell ref="E35:E65"/>
    <mergeCell ref="E66:E86"/>
    <mergeCell ref="F63:F65"/>
    <mergeCell ref="G67:G68"/>
    <mergeCell ref="G70:G72"/>
    <mergeCell ref="G75:G78"/>
    <mergeCell ref="G73:G74"/>
    <mergeCell ref="F66:F79"/>
    <mergeCell ref="F35:F43"/>
    <mergeCell ref="F44:F50"/>
    <mergeCell ref="E16:E34"/>
    <mergeCell ref="F51:F58"/>
    <mergeCell ref="F59:F62"/>
    <mergeCell ref="H23:H24"/>
    <mergeCell ref="G23:G24"/>
    <mergeCell ref="F16:F20"/>
    <mergeCell ref="F21:F30"/>
    <mergeCell ref="F33:F34"/>
    <mergeCell ref="B11:C11"/>
    <mergeCell ref="B12:C12"/>
    <mergeCell ref="H18:H19"/>
    <mergeCell ref="G18:G20"/>
    <mergeCell ref="D14:D15"/>
    <mergeCell ref="G4:J12"/>
    <mergeCell ref="B6:C6"/>
    <mergeCell ref="B7:C7"/>
    <mergeCell ref="B8:C8"/>
    <mergeCell ref="B9:C9"/>
    <mergeCell ref="B10:C10"/>
    <mergeCell ref="N7:O7"/>
    <mergeCell ref="N6:O6"/>
    <mergeCell ref="Q7:R7"/>
    <mergeCell ref="G2:J3"/>
    <mergeCell ref="M14:M15"/>
    <mergeCell ref="I14:I15"/>
    <mergeCell ref="J14:J15"/>
    <mergeCell ref="E14:H14"/>
    <mergeCell ref="L14:L15"/>
    <mergeCell ref="K14:K15"/>
    <mergeCell ref="G49:G50"/>
    <mergeCell ref="H27:H28"/>
    <mergeCell ref="G44:G48"/>
    <mergeCell ref="G41:G42"/>
    <mergeCell ref="G39:G40"/>
    <mergeCell ref="G36:G37"/>
    <mergeCell ref="G33:G34"/>
    <mergeCell ref="G25:G30"/>
  </mergeCells>
  <phoneticPr fontId="1" type="noConversion"/>
  <conditionalFormatting sqref="J13:J1048576 J1">
    <cfRule type="beginsWith" dxfId="59" priority="11" operator="beginsWith" text="b">
      <formula>LEFT(J1,LEN("b"))="b"</formula>
    </cfRule>
    <cfRule type="containsText" dxfId="58" priority="12" operator="containsText" text="n/a">
      <formula>NOT(ISERROR(SEARCH("n/a",J1)))</formula>
    </cfRule>
    <cfRule type="containsText" dxfId="57" priority="13" operator="containsText" text="fail">
      <formula>NOT(ISERROR(SEARCH("fail",J1)))</formula>
    </cfRule>
    <cfRule type="containsText" dxfId="56" priority="14" operator="containsText" text="pass">
      <formula>NOT(ISERROR(SEARCH("pass",J1)))</formula>
    </cfRule>
  </conditionalFormatting>
  <conditionalFormatting sqref="N9:N12">
    <cfRule type="beginsWith" dxfId="55" priority="3" operator="beginsWith" text="b">
      <formula>LEFT(N9,LEN("b"))="b"</formula>
    </cfRule>
    <cfRule type="containsText" dxfId="54" priority="4" operator="containsText" text="n/a">
      <formula>NOT(ISERROR(SEARCH("n/a",N9)))</formula>
    </cfRule>
    <cfRule type="containsText" dxfId="53" priority="5" operator="containsText" text="fail">
      <formula>NOT(ISERROR(SEARCH("fail",N9)))</formula>
    </cfRule>
    <cfRule type="containsText" dxfId="52" priority="6" operator="containsText" text="pass">
      <formula>NOT(ISERROR(SEARCH("pass",N9)))</formula>
    </cfRule>
  </conditionalFormatting>
  <conditionalFormatting sqref="K1:K1048576">
    <cfRule type="containsText" dxfId="51" priority="1" operator="containsText" text="수정">
      <formula>NOT(ISERROR(SEARCH("수정",K1)))</formula>
    </cfRule>
    <cfRule type="containsText" dxfId="50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J16:J41 N9:N12" xr:uid="{00000000-0002-0000-0000-000000000000}">
      <formula1>$N$9:$N$12</formula1>
    </dataValidation>
    <dataValidation type="list" allowBlank="1" showInputMessage="1" showErrorMessage="1" sqref="K1:K1048576" xr:uid="{00000000-0002-0000-0000-000001000000}">
      <formula1>"갱신, 수정"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E701A-90DC-479B-8670-A824E4A450B9}">
  <dimension ref="B1:T40"/>
  <sheetViews>
    <sheetView tabSelected="1" zoomScale="70" zoomScaleNormal="70" workbookViewId="0">
      <selection activeCell="E5" sqref="E5"/>
    </sheetView>
  </sheetViews>
  <sheetFormatPr defaultRowHeight="16.5" x14ac:dyDescent="0.3"/>
  <cols>
    <col min="1" max="1" width="2.875" style="3" customWidth="1"/>
    <col min="2" max="3" width="7.625" style="3" customWidth="1"/>
    <col min="4" max="4" width="7.125" style="16" customWidth="1"/>
    <col min="5" max="7" width="14.625" style="17" customWidth="1"/>
    <col min="8" max="8" width="40.625" style="12" customWidth="1"/>
    <col min="9" max="9" width="76.375" style="12" customWidth="1"/>
    <col min="10" max="10" width="9" style="16"/>
    <col min="11" max="11" width="12.625" style="16" customWidth="1"/>
    <col min="12" max="12" width="19.5" style="12" customWidth="1"/>
    <col min="13" max="13" width="9" style="12"/>
    <col min="14" max="15" width="7.625" style="3" customWidth="1"/>
    <col min="16" max="16384" width="9" style="3"/>
  </cols>
  <sheetData>
    <row r="1" spans="2:20" ht="17.25" thickBot="1" x14ac:dyDescent="0.35">
      <c r="E1" s="16"/>
      <c r="F1" s="16"/>
      <c r="G1" s="16"/>
    </row>
    <row r="2" spans="2:20" ht="16.5" customHeight="1" x14ac:dyDescent="0.3">
      <c r="E2" s="16"/>
      <c r="F2" s="16"/>
      <c r="G2" s="27" t="s">
        <v>11</v>
      </c>
      <c r="H2" s="28"/>
      <c r="I2" s="28"/>
      <c r="J2" s="29"/>
    </row>
    <row r="3" spans="2:20" ht="16.5" customHeight="1" thickBot="1" x14ac:dyDescent="0.35">
      <c r="E3" s="16"/>
      <c r="F3" s="16"/>
      <c r="G3" s="30"/>
      <c r="H3" s="31"/>
      <c r="I3" s="31"/>
      <c r="J3" s="32"/>
    </row>
    <row r="4" spans="2:20" x14ac:dyDescent="0.3">
      <c r="E4" s="16"/>
      <c r="F4" s="16"/>
      <c r="G4" s="42"/>
      <c r="H4" s="43"/>
      <c r="I4" s="43"/>
      <c r="J4" s="44"/>
    </row>
    <row r="5" spans="2:20" ht="17.25" thickBot="1" x14ac:dyDescent="0.35">
      <c r="E5" s="16"/>
      <c r="F5" s="16"/>
      <c r="G5" s="45"/>
      <c r="H5" s="46"/>
      <c r="I5" s="46"/>
      <c r="J5" s="47"/>
    </row>
    <row r="6" spans="2:20" ht="17.25" thickBot="1" x14ac:dyDescent="0.35">
      <c r="B6" s="24" t="s">
        <v>13</v>
      </c>
      <c r="C6" s="25"/>
      <c r="F6" s="16"/>
      <c r="G6" s="45"/>
      <c r="H6" s="46"/>
      <c r="I6" s="46"/>
      <c r="J6" s="47"/>
      <c r="N6" s="24" t="s">
        <v>16</v>
      </c>
      <c r="O6" s="25"/>
    </row>
    <row r="7" spans="2:20" ht="17.25" customHeight="1" thickBot="1" x14ac:dyDescent="0.35">
      <c r="B7" s="36" t="s">
        <v>12</v>
      </c>
      <c r="C7" s="37"/>
      <c r="F7" s="16"/>
      <c r="G7" s="45"/>
      <c r="H7" s="46"/>
      <c r="I7" s="46"/>
      <c r="J7" s="47"/>
      <c r="N7" s="22" t="s">
        <v>4</v>
      </c>
      <c r="O7" s="23"/>
      <c r="Q7" s="26"/>
      <c r="R7" s="26"/>
      <c r="S7" s="15"/>
      <c r="T7" s="15"/>
    </row>
    <row r="8" spans="2:20" ht="16.5" customHeight="1" thickBot="1" x14ac:dyDescent="0.35">
      <c r="B8" s="38" t="s">
        <v>226</v>
      </c>
      <c r="C8" s="39"/>
      <c r="F8" s="16"/>
      <c r="G8" s="45"/>
      <c r="H8" s="46"/>
      <c r="I8" s="46"/>
      <c r="J8" s="47"/>
      <c r="N8" s="9" t="s">
        <v>8</v>
      </c>
      <c r="O8" s="10">
        <f>SUM(O9:O12)</f>
        <v>0</v>
      </c>
    </row>
    <row r="9" spans="2:20" ht="17.25" thickBot="1" x14ac:dyDescent="0.35">
      <c r="B9" s="22" t="s">
        <v>14</v>
      </c>
      <c r="C9" s="23"/>
      <c r="F9" s="16"/>
      <c r="G9" s="45"/>
      <c r="H9" s="46"/>
      <c r="I9" s="46"/>
      <c r="J9" s="47"/>
      <c r="N9" s="6" t="s">
        <v>9</v>
      </c>
      <c r="O9" s="5">
        <f>COUNTIF(J:J,"Pass")</f>
        <v>0</v>
      </c>
    </row>
    <row r="10" spans="2:20" ht="17.25" thickBot="1" x14ac:dyDescent="0.35">
      <c r="B10" s="40" t="s">
        <v>23</v>
      </c>
      <c r="C10" s="41"/>
      <c r="F10" s="16"/>
      <c r="G10" s="45"/>
      <c r="H10" s="46"/>
      <c r="I10" s="46"/>
      <c r="J10" s="47"/>
      <c r="N10" s="6" t="s">
        <v>10</v>
      </c>
      <c r="O10" s="5">
        <f>COUNTIF(J:J, "Fail")</f>
        <v>0</v>
      </c>
    </row>
    <row r="11" spans="2:20" ht="17.25" thickBot="1" x14ac:dyDescent="0.35">
      <c r="B11" s="22" t="s">
        <v>15</v>
      </c>
      <c r="C11" s="23"/>
      <c r="F11" s="16"/>
      <c r="G11" s="45"/>
      <c r="H11" s="46"/>
      <c r="I11" s="46"/>
      <c r="J11" s="47"/>
      <c r="N11" s="6" t="s">
        <v>18</v>
      </c>
      <c r="O11" s="5">
        <f>COUNTIF(J:J, "N/A")</f>
        <v>0</v>
      </c>
    </row>
    <row r="12" spans="2:20" ht="17.25" thickBot="1" x14ac:dyDescent="0.35">
      <c r="B12" s="40">
        <v>20180422</v>
      </c>
      <c r="C12" s="41"/>
      <c r="F12" s="16"/>
      <c r="G12" s="48"/>
      <c r="H12" s="49"/>
      <c r="I12" s="49"/>
      <c r="J12" s="50"/>
      <c r="N12" s="7" t="s">
        <v>19</v>
      </c>
      <c r="O12" s="8">
        <f>COUNTIF(J:J, "Block")</f>
        <v>0</v>
      </c>
    </row>
    <row r="13" spans="2:20" ht="17.25" thickBot="1" x14ac:dyDescent="0.35">
      <c r="E13" s="16"/>
      <c r="F13" s="16"/>
      <c r="G13" s="16"/>
    </row>
    <row r="14" spans="2:20" ht="17.25" thickBot="1" x14ac:dyDescent="0.35">
      <c r="D14" s="33" t="s">
        <v>6</v>
      </c>
      <c r="E14" s="24" t="s">
        <v>7</v>
      </c>
      <c r="F14" s="35"/>
      <c r="G14" s="35"/>
      <c r="H14" s="25"/>
      <c r="I14" s="33" t="s">
        <v>3</v>
      </c>
      <c r="J14" s="33" t="s">
        <v>4</v>
      </c>
      <c r="K14" s="33" t="s">
        <v>21</v>
      </c>
      <c r="L14" s="33" t="s">
        <v>22</v>
      </c>
      <c r="M14" s="33" t="s">
        <v>20</v>
      </c>
    </row>
    <row r="15" spans="2:20" x14ac:dyDescent="0.3">
      <c r="D15" s="51"/>
      <c r="E15" s="52" t="s">
        <v>0</v>
      </c>
      <c r="F15" s="19" t="s">
        <v>1</v>
      </c>
      <c r="G15" s="19" t="s">
        <v>2</v>
      </c>
      <c r="H15" s="19" t="s">
        <v>5</v>
      </c>
      <c r="I15" s="51"/>
      <c r="J15" s="51"/>
      <c r="K15" s="51"/>
      <c r="L15" s="51"/>
      <c r="M15" s="51"/>
    </row>
    <row r="16" spans="2:20" x14ac:dyDescent="0.3">
      <c r="D16" s="53" t="s">
        <v>25</v>
      </c>
      <c r="E16" s="63" t="s">
        <v>241</v>
      </c>
      <c r="F16" s="54" t="s">
        <v>253</v>
      </c>
      <c r="G16" s="54" t="s">
        <v>254</v>
      </c>
      <c r="H16" s="57" t="s">
        <v>242</v>
      </c>
      <c r="I16" s="56" t="s">
        <v>243</v>
      </c>
      <c r="J16" s="55"/>
      <c r="K16" s="53"/>
      <c r="L16" s="56"/>
      <c r="M16" s="56"/>
    </row>
    <row r="17" spans="4:13" x14ac:dyDescent="0.3">
      <c r="D17" s="53" t="s">
        <v>47</v>
      </c>
      <c r="E17" s="64"/>
      <c r="F17" s="54"/>
      <c r="G17" s="54"/>
      <c r="H17" s="57"/>
      <c r="I17" s="56" t="s">
        <v>244</v>
      </c>
      <c r="J17" s="55"/>
      <c r="K17" s="53"/>
      <c r="L17" s="56"/>
      <c r="M17" s="56"/>
    </row>
    <row r="18" spans="4:13" x14ac:dyDescent="0.3">
      <c r="D18" s="53" t="s">
        <v>48</v>
      </c>
      <c r="E18" s="64"/>
      <c r="F18" s="54"/>
      <c r="G18" s="54" t="s">
        <v>255</v>
      </c>
      <c r="H18" s="57" t="s">
        <v>256</v>
      </c>
      <c r="I18" s="56" t="s">
        <v>257</v>
      </c>
      <c r="J18" s="55"/>
      <c r="K18" s="53"/>
      <c r="L18" s="56"/>
      <c r="M18" s="56"/>
    </row>
    <row r="19" spans="4:13" x14ac:dyDescent="0.3">
      <c r="D19" s="53" t="s">
        <v>49</v>
      </c>
      <c r="E19" s="64"/>
      <c r="F19" s="54"/>
      <c r="G19" s="54"/>
      <c r="H19" s="57"/>
      <c r="I19" s="56" t="s">
        <v>258</v>
      </c>
      <c r="J19" s="55"/>
      <c r="K19" s="53"/>
      <c r="L19" s="56"/>
      <c r="M19" s="56"/>
    </row>
    <row r="20" spans="4:13" x14ac:dyDescent="0.3">
      <c r="D20" s="53" t="s">
        <v>50</v>
      </c>
      <c r="E20" s="64"/>
      <c r="F20" s="54"/>
      <c r="G20" s="54"/>
      <c r="H20" s="57"/>
      <c r="I20" s="56" t="s">
        <v>259</v>
      </c>
      <c r="J20" s="55"/>
      <c r="K20" s="53"/>
      <c r="L20" s="56"/>
      <c r="M20" s="56"/>
    </row>
    <row r="21" spans="4:13" x14ac:dyDescent="0.3">
      <c r="D21" s="53" t="s">
        <v>51</v>
      </c>
      <c r="E21" s="64"/>
      <c r="F21" s="54"/>
      <c r="G21" s="54"/>
      <c r="H21" s="57"/>
      <c r="I21" s="56" t="s">
        <v>260</v>
      </c>
      <c r="J21" s="55"/>
      <c r="K21" s="53"/>
      <c r="L21" s="56"/>
      <c r="M21" s="56"/>
    </row>
    <row r="22" spans="4:13" x14ac:dyDescent="0.3">
      <c r="D22" s="53" t="s">
        <v>52</v>
      </c>
      <c r="E22" s="64"/>
      <c r="F22" s="54"/>
      <c r="G22" s="54" t="s">
        <v>261</v>
      </c>
      <c r="H22" s="57" t="s">
        <v>262</v>
      </c>
      <c r="I22" s="56" t="s">
        <v>263</v>
      </c>
      <c r="J22" s="55"/>
      <c r="K22" s="53"/>
      <c r="L22" s="56"/>
      <c r="M22" s="56"/>
    </row>
    <row r="23" spans="4:13" x14ac:dyDescent="0.3">
      <c r="D23" s="53" t="s">
        <v>53</v>
      </c>
      <c r="E23" s="64"/>
      <c r="F23" s="54"/>
      <c r="G23" s="54"/>
      <c r="H23" s="57"/>
      <c r="I23" s="56" t="s">
        <v>264</v>
      </c>
      <c r="J23" s="55"/>
      <c r="K23" s="53"/>
      <c r="L23" s="56"/>
      <c r="M23" s="56"/>
    </row>
    <row r="24" spans="4:13" x14ac:dyDescent="0.3">
      <c r="D24" s="53" t="s">
        <v>54</v>
      </c>
      <c r="E24" s="64"/>
      <c r="F24" s="54"/>
      <c r="G24" s="54" t="s">
        <v>265</v>
      </c>
      <c r="H24" s="57" t="s">
        <v>266</v>
      </c>
      <c r="I24" s="56" t="s">
        <v>267</v>
      </c>
      <c r="J24" s="55"/>
      <c r="K24" s="53"/>
      <c r="L24" s="56"/>
      <c r="M24" s="56"/>
    </row>
    <row r="25" spans="4:13" x14ac:dyDescent="0.3">
      <c r="D25" s="53" t="s">
        <v>55</v>
      </c>
      <c r="E25" s="64"/>
      <c r="F25" s="54"/>
      <c r="G25" s="54"/>
      <c r="H25" s="57"/>
      <c r="I25" s="56" t="s">
        <v>268</v>
      </c>
      <c r="J25" s="55"/>
      <c r="K25" s="53"/>
      <c r="L25" s="56"/>
      <c r="M25" s="56"/>
    </row>
    <row r="26" spans="4:13" x14ac:dyDescent="0.3">
      <c r="D26" s="53" t="s">
        <v>56</v>
      </c>
      <c r="E26" s="64"/>
      <c r="F26" s="54"/>
      <c r="G26" s="54" t="s">
        <v>269</v>
      </c>
      <c r="H26" s="57" t="s">
        <v>270</v>
      </c>
      <c r="I26" s="56" t="s">
        <v>271</v>
      </c>
      <c r="J26" s="55"/>
      <c r="K26" s="53"/>
      <c r="L26" s="56"/>
      <c r="M26" s="56"/>
    </row>
    <row r="27" spans="4:13" x14ac:dyDescent="0.3">
      <c r="D27" s="53" t="s">
        <v>57</v>
      </c>
      <c r="E27" s="64"/>
      <c r="F27" s="54"/>
      <c r="G27" s="54"/>
      <c r="H27" s="57"/>
      <c r="I27" s="56" t="s">
        <v>272</v>
      </c>
      <c r="J27" s="55"/>
      <c r="K27" s="53"/>
      <c r="L27" s="56"/>
      <c r="M27" s="56"/>
    </row>
    <row r="28" spans="4:13" x14ac:dyDescent="0.3">
      <c r="D28" s="53" t="s">
        <v>58</v>
      </c>
      <c r="E28" s="64"/>
      <c r="F28" s="54"/>
      <c r="G28" s="54"/>
      <c r="H28" s="57"/>
      <c r="I28" s="56" t="s">
        <v>273</v>
      </c>
      <c r="J28" s="53"/>
      <c r="K28" s="53"/>
      <c r="L28" s="56"/>
      <c r="M28" s="56"/>
    </row>
    <row r="29" spans="4:13" x14ac:dyDescent="0.3">
      <c r="D29" s="53" t="s">
        <v>163</v>
      </c>
      <c r="E29" s="64"/>
      <c r="F29" s="54" t="s">
        <v>247</v>
      </c>
      <c r="G29" s="54" t="s">
        <v>246</v>
      </c>
      <c r="H29" s="57" t="s">
        <v>248</v>
      </c>
      <c r="I29" s="56" t="s">
        <v>249</v>
      </c>
      <c r="J29" s="53"/>
      <c r="K29" s="53"/>
      <c r="L29" s="56"/>
      <c r="M29" s="56"/>
    </row>
    <row r="30" spans="4:13" x14ac:dyDescent="0.3">
      <c r="D30" s="53" t="s">
        <v>164</v>
      </c>
      <c r="E30" s="64"/>
      <c r="F30" s="54"/>
      <c r="G30" s="54"/>
      <c r="H30" s="57"/>
      <c r="I30" s="56" t="s">
        <v>250</v>
      </c>
      <c r="J30" s="53"/>
      <c r="K30" s="53"/>
      <c r="L30" s="56"/>
      <c r="M30" s="56"/>
    </row>
    <row r="31" spans="4:13" x14ac:dyDescent="0.3">
      <c r="D31" s="53" t="s">
        <v>165</v>
      </c>
      <c r="E31" s="64"/>
      <c r="F31" s="54"/>
      <c r="G31" s="54"/>
      <c r="H31" s="56" t="s">
        <v>251</v>
      </c>
      <c r="I31" s="56" t="s">
        <v>252</v>
      </c>
      <c r="J31" s="53"/>
      <c r="K31" s="53"/>
      <c r="L31" s="56"/>
      <c r="M31" s="56"/>
    </row>
    <row r="32" spans="4:13" x14ac:dyDescent="0.3">
      <c r="D32" s="53" t="s">
        <v>166</v>
      </c>
      <c r="E32" s="64"/>
      <c r="F32" s="54" t="s">
        <v>274</v>
      </c>
      <c r="G32" s="55" t="s">
        <v>275</v>
      </c>
      <c r="H32" s="56" t="s">
        <v>276</v>
      </c>
      <c r="I32" s="56" t="s">
        <v>282</v>
      </c>
      <c r="J32" s="53"/>
      <c r="K32" s="53"/>
      <c r="L32" s="56"/>
      <c r="M32" s="56"/>
    </row>
    <row r="33" spans="4:13" x14ac:dyDescent="0.3">
      <c r="D33" s="53" t="s">
        <v>167</v>
      </c>
      <c r="E33" s="64"/>
      <c r="F33" s="54"/>
      <c r="G33" s="55" t="s">
        <v>277</v>
      </c>
      <c r="H33" s="57" t="s">
        <v>279</v>
      </c>
      <c r="I33" s="56" t="s">
        <v>283</v>
      </c>
      <c r="J33" s="53"/>
      <c r="K33" s="53"/>
      <c r="L33" s="56"/>
      <c r="M33" s="56"/>
    </row>
    <row r="34" spans="4:13" x14ac:dyDescent="0.3">
      <c r="D34" s="53" t="s">
        <v>168</v>
      </c>
      <c r="E34" s="64"/>
      <c r="F34" s="54"/>
      <c r="G34" s="55"/>
      <c r="H34" s="57"/>
      <c r="I34" s="56" t="s">
        <v>284</v>
      </c>
      <c r="J34" s="53"/>
      <c r="K34" s="53"/>
      <c r="L34" s="56"/>
      <c r="M34" s="56"/>
    </row>
    <row r="35" spans="4:13" x14ac:dyDescent="0.3">
      <c r="D35" s="53" t="s">
        <v>169</v>
      </c>
      <c r="E35" s="64"/>
      <c r="F35" s="54"/>
      <c r="G35" s="55" t="s">
        <v>254</v>
      </c>
      <c r="H35" s="58" t="s">
        <v>280</v>
      </c>
      <c r="I35" s="56" t="s">
        <v>285</v>
      </c>
      <c r="J35" s="53"/>
      <c r="K35" s="53"/>
      <c r="L35" s="56"/>
      <c r="M35" s="56"/>
    </row>
    <row r="36" spans="4:13" x14ac:dyDescent="0.3">
      <c r="D36" s="53" t="s">
        <v>170</v>
      </c>
      <c r="E36" s="64"/>
      <c r="F36" s="54"/>
      <c r="G36" s="55" t="s">
        <v>278</v>
      </c>
      <c r="H36" s="58" t="s">
        <v>281</v>
      </c>
      <c r="I36" s="56" t="s">
        <v>286</v>
      </c>
      <c r="J36" s="53"/>
      <c r="K36" s="53"/>
      <c r="L36" s="56"/>
      <c r="M36" s="56"/>
    </row>
    <row r="37" spans="4:13" x14ac:dyDescent="0.3">
      <c r="D37" s="53" t="s">
        <v>171</v>
      </c>
      <c r="E37" s="65"/>
      <c r="F37" s="54"/>
      <c r="G37" s="55" t="s">
        <v>287</v>
      </c>
      <c r="H37" s="56" t="s">
        <v>288</v>
      </c>
      <c r="I37" s="56" t="s">
        <v>289</v>
      </c>
      <c r="J37" s="53"/>
      <c r="K37" s="53"/>
      <c r="L37" s="56"/>
      <c r="M37" s="56"/>
    </row>
    <row r="40" spans="4:13" x14ac:dyDescent="0.3">
      <c r="G40" s="18"/>
      <c r="H40" s="20"/>
    </row>
  </sheetData>
  <mergeCells count="36">
    <mergeCell ref="E16:E37"/>
    <mergeCell ref="G29:G31"/>
    <mergeCell ref="F29:F31"/>
    <mergeCell ref="F16:F28"/>
    <mergeCell ref="H33:H34"/>
    <mergeCell ref="F32:F37"/>
    <mergeCell ref="G22:G23"/>
    <mergeCell ref="H24:H25"/>
    <mergeCell ref="G24:G25"/>
    <mergeCell ref="H26:H28"/>
    <mergeCell ref="G26:G28"/>
    <mergeCell ref="B12:C12"/>
    <mergeCell ref="G2:J3"/>
    <mergeCell ref="G4:J12"/>
    <mergeCell ref="B6:C6"/>
    <mergeCell ref="N6:O6"/>
    <mergeCell ref="B7:C7"/>
    <mergeCell ref="N7:O7"/>
    <mergeCell ref="Q7:R7"/>
    <mergeCell ref="B8:C8"/>
    <mergeCell ref="B9:C9"/>
    <mergeCell ref="B10:C10"/>
    <mergeCell ref="B11:C11"/>
    <mergeCell ref="M14:M15"/>
    <mergeCell ref="D14:D15"/>
    <mergeCell ref="E14:H14"/>
    <mergeCell ref="I14:I15"/>
    <mergeCell ref="J14:J15"/>
    <mergeCell ref="K14:K15"/>
    <mergeCell ref="L14:L15"/>
    <mergeCell ref="H29:H30"/>
    <mergeCell ref="H16:H17"/>
    <mergeCell ref="G16:G17"/>
    <mergeCell ref="H18:H21"/>
    <mergeCell ref="G18:G21"/>
    <mergeCell ref="H22:H23"/>
  </mergeCells>
  <phoneticPr fontId="1" type="noConversion"/>
  <conditionalFormatting sqref="J1 J13:J17 J28:J1048576">
    <cfRule type="beginsWith" dxfId="49" priority="37" operator="beginsWith" text="b">
      <formula>LEFT(J1,LEN("b"))="b"</formula>
    </cfRule>
    <cfRule type="containsText" dxfId="48" priority="38" operator="containsText" text="n/a">
      <formula>NOT(ISERROR(SEARCH("n/a",J1)))</formula>
    </cfRule>
    <cfRule type="containsText" dxfId="47" priority="39" operator="containsText" text="fail">
      <formula>NOT(ISERROR(SEARCH("fail",J1)))</formula>
    </cfRule>
    <cfRule type="containsText" dxfId="46" priority="40" operator="containsText" text="pass">
      <formula>NOT(ISERROR(SEARCH("pass",J1)))</formula>
    </cfRule>
  </conditionalFormatting>
  <conditionalFormatting sqref="N9:N12">
    <cfRule type="beginsWith" dxfId="45" priority="33" operator="beginsWith" text="b">
      <formula>LEFT(N9,LEN("b"))="b"</formula>
    </cfRule>
    <cfRule type="containsText" dxfId="44" priority="34" operator="containsText" text="n/a">
      <formula>NOT(ISERROR(SEARCH("n/a",N9)))</formula>
    </cfRule>
    <cfRule type="containsText" dxfId="43" priority="35" operator="containsText" text="fail">
      <formula>NOT(ISERROR(SEARCH("fail",N9)))</formula>
    </cfRule>
    <cfRule type="containsText" dxfId="42" priority="36" operator="containsText" text="pass">
      <formula>NOT(ISERROR(SEARCH("pass",N9)))</formula>
    </cfRule>
  </conditionalFormatting>
  <conditionalFormatting sqref="K1:K17 K28:K1048576">
    <cfRule type="containsText" dxfId="41" priority="31" operator="containsText" text="수정">
      <formula>NOT(ISERROR(SEARCH("수정",K1)))</formula>
    </cfRule>
    <cfRule type="containsText" dxfId="40" priority="32" operator="containsText" text="갱신">
      <formula>NOT(ISERROR(SEARCH("갱신",K1)))</formula>
    </cfRule>
  </conditionalFormatting>
  <conditionalFormatting sqref="J18:J19">
    <cfRule type="beginsWith" dxfId="39" priority="27" operator="beginsWith" text="b">
      <formula>LEFT(J18,LEN("b"))="b"</formula>
    </cfRule>
    <cfRule type="containsText" dxfId="38" priority="28" operator="containsText" text="n/a">
      <formula>NOT(ISERROR(SEARCH("n/a",J18)))</formula>
    </cfRule>
    <cfRule type="containsText" dxfId="37" priority="29" operator="containsText" text="fail">
      <formula>NOT(ISERROR(SEARCH("fail",J18)))</formula>
    </cfRule>
    <cfRule type="containsText" dxfId="36" priority="30" operator="containsText" text="pass">
      <formula>NOT(ISERROR(SEARCH("pass",J18)))</formula>
    </cfRule>
  </conditionalFormatting>
  <conditionalFormatting sqref="K18:K19">
    <cfRule type="containsText" dxfId="35" priority="25" operator="containsText" text="수정">
      <formula>NOT(ISERROR(SEARCH("수정",K18)))</formula>
    </cfRule>
    <cfRule type="containsText" dxfId="34" priority="26" operator="containsText" text="갱신">
      <formula>NOT(ISERROR(SEARCH("갱신",K18)))</formula>
    </cfRule>
  </conditionalFormatting>
  <conditionalFormatting sqref="J20:J21">
    <cfRule type="beginsWith" dxfId="33" priority="21" operator="beginsWith" text="b">
      <formula>LEFT(J20,LEN("b"))="b"</formula>
    </cfRule>
    <cfRule type="containsText" dxfId="32" priority="22" operator="containsText" text="n/a">
      <formula>NOT(ISERROR(SEARCH("n/a",J20)))</formula>
    </cfRule>
    <cfRule type="containsText" dxfId="31" priority="23" operator="containsText" text="fail">
      <formula>NOT(ISERROR(SEARCH("fail",J20)))</formula>
    </cfRule>
    <cfRule type="containsText" dxfId="30" priority="24" operator="containsText" text="pass">
      <formula>NOT(ISERROR(SEARCH("pass",J20)))</formula>
    </cfRule>
  </conditionalFormatting>
  <conditionalFormatting sqref="K20:K21">
    <cfRule type="containsText" dxfId="29" priority="19" operator="containsText" text="수정">
      <formula>NOT(ISERROR(SEARCH("수정",K20)))</formula>
    </cfRule>
    <cfRule type="containsText" dxfId="28" priority="20" operator="containsText" text="갱신">
      <formula>NOT(ISERROR(SEARCH("갱신",K20)))</formula>
    </cfRule>
  </conditionalFormatting>
  <conditionalFormatting sqref="J26:J27">
    <cfRule type="beginsWith" dxfId="27" priority="15" operator="beginsWith" text="b">
      <formula>LEFT(J26,LEN("b"))="b"</formula>
    </cfRule>
    <cfRule type="containsText" dxfId="26" priority="16" operator="containsText" text="n/a">
      <formula>NOT(ISERROR(SEARCH("n/a",J26)))</formula>
    </cfRule>
    <cfRule type="containsText" dxfId="25" priority="17" operator="containsText" text="fail">
      <formula>NOT(ISERROR(SEARCH("fail",J26)))</formula>
    </cfRule>
    <cfRule type="containsText" dxfId="24" priority="18" operator="containsText" text="pass">
      <formula>NOT(ISERROR(SEARCH("pass",J26)))</formula>
    </cfRule>
  </conditionalFormatting>
  <conditionalFormatting sqref="K26:K27">
    <cfRule type="containsText" dxfId="23" priority="13" operator="containsText" text="수정">
      <formula>NOT(ISERROR(SEARCH("수정",K26)))</formula>
    </cfRule>
    <cfRule type="containsText" dxfId="22" priority="14" operator="containsText" text="갱신">
      <formula>NOT(ISERROR(SEARCH("갱신",K26)))</formula>
    </cfRule>
  </conditionalFormatting>
  <conditionalFormatting sqref="J24:J25">
    <cfRule type="beginsWith" dxfId="21" priority="9" operator="beginsWith" text="b">
      <formula>LEFT(J24,LEN("b"))="b"</formula>
    </cfRule>
    <cfRule type="containsText" dxfId="20" priority="10" operator="containsText" text="n/a">
      <formula>NOT(ISERROR(SEARCH("n/a",J24)))</formula>
    </cfRule>
    <cfRule type="containsText" dxfId="19" priority="11" operator="containsText" text="fail">
      <formula>NOT(ISERROR(SEARCH("fail",J24)))</formula>
    </cfRule>
    <cfRule type="containsText" dxfId="18" priority="12" operator="containsText" text="pass">
      <formula>NOT(ISERROR(SEARCH("pass",J24)))</formula>
    </cfRule>
  </conditionalFormatting>
  <conditionalFormatting sqref="K24:K25">
    <cfRule type="containsText" dxfId="17" priority="7" operator="containsText" text="수정">
      <formula>NOT(ISERROR(SEARCH("수정",K24)))</formula>
    </cfRule>
    <cfRule type="containsText" dxfId="16" priority="8" operator="containsText" text="갱신">
      <formula>NOT(ISERROR(SEARCH("갱신",K24)))</formula>
    </cfRule>
  </conditionalFormatting>
  <conditionalFormatting sqref="J22:J23">
    <cfRule type="beginsWith" dxfId="15" priority="3" operator="beginsWith" text="b">
      <formula>LEFT(J22,LEN("b"))="b"</formula>
    </cfRule>
    <cfRule type="containsText" dxfId="14" priority="4" operator="containsText" text="n/a">
      <formula>NOT(ISERROR(SEARCH("n/a",J22)))</formula>
    </cfRule>
    <cfRule type="containsText" dxfId="13" priority="5" operator="containsText" text="fail">
      <formula>NOT(ISERROR(SEARCH("fail",J22)))</formula>
    </cfRule>
    <cfRule type="containsText" dxfId="12" priority="6" operator="containsText" text="pass">
      <formula>NOT(ISERROR(SEARCH("pass",J22)))</formula>
    </cfRule>
  </conditionalFormatting>
  <conditionalFormatting sqref="K22:K23">
    <cfRule type="containsText" dxfId="11" priority="1" operator="containsText" text="수정">
      <formula>NOT(ISERROR(SEARCH("수정",K22)))</formula>
    </cfRule>
    <cfRule type="containsText" dxfId="10" priority="2" operator="containsText" text="갱신">
      <formula>NOT(ISERROR(SEARCH("갱신",K22)))</formula>
    </cfRule>
  </conditionalFormatting>
  <dataValidations count="2">
    <dataValidation type="list" allowBlank="1" showInputMessage="1" showErrorMessage="1" sqref="N9:N12 J16:J49" xr:uid="{CACAB4C6-B584-43B8-A164-3D47489BE9C5}">
      <formula1>$N$9:$N$12</formula1>
    </dataValidation>
    <dataValidation type="list" allowBlank="1" showInputMessage="1" showErrorMessage="1" sqref="K1:K1048576" xr:uid="{29B9ACFC-391B-4D6E-AFA6-BB0581CE09FA}">
      <formula1>"갱신, 수정"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CDA33C-0586-4742-9781-4883F42A57C0}">
  <dimension ref="B1:T26"/>
  <sheetViews>
    <sheetView topLeftCell="A16" zoomScale="85" zoomScaleNormal="85" workbookViewId="0">
      <selection activeCell="E9" sqref="E9"/>
    </sheetView>
  </sheetViews>
  <sheetFormatPr defaultRowHeight="16.5" x14ac:dyDescent="0.3"/>
  <cols>
    <col min="1" max="1" width="2.875" style="3" customWidth="1"/>
    <col min="2" max="3" width="7.625" style="3" customWidth="1"/>
    <col min="4" max="4" width="7.125" style="16" customWidth="1"/>
    <col min="5" max="7" width="14.625" style="17" customWidth="1"/>
    <col min="8" max="8" width="34.875" style="12" customWidth="1"/>
    <col min="9" max="9" width="65.625" style="12" customWidth="1"/>
    <col min="10" max="10" width="9" style="16"/>
    <col min="11" max="11" width="12.625" style="16" customWidth="1"/>
    <col min="12" max="12" width="19.5" style="12" customWidth="1"/>
    <col min="13" max="13" width="9" style="12"/>
    <col min="14" max="15" width="7.625" style="3" customWidth="1"/>
    <col min="16" max="16384" width="9" style="3"/>
  </cols>
  <sheetData>
    <row r="1" spans="2:20" ht="17.25" thickBot="1" x14ac:dyDescent="0.35">
      <c r="E1" s="16"/>
      <c r="F1" s="16"/>
      <c r="G1" s="16"/>
    </row>
    <row r="2" spans="2:20" ht="16.5" customHeight="1" x14ac:dyDescent="0.3">
      <c r="E2" s="16"/>
      <c r="F2" s="16"/>
      <c r="G2" s="27" t="s">
        <v>11</v>
      </c>
      <c r="H2" s="28"/>
      <c r="I2" s="28"/>
      <c r="J2" s="29"/>
    </row>
    <row r="3" spans="2:20" ht="16.5" customHeight="1" thickBot="1" x14ac:dyDescent="0.35">
      <c r="E3" s="16"/>
      <c r="F3" s="16"/>
      <c r="G3" s="30"/>
      <c r="H3" s="31"/>
      <c r="I3" s="31"/>
      <c r="J3" s="32"/>
    </row>
    <row r="4" spans="2:20" x14ac:dyDescent="0.3">
      <c r="E4" s="16"/>
      <c r="F4" s="16"/>
      <c r="G4" s="42"/>
      <c r="H4" s="43"/>
      <c r="I4" s="43"/>
      <c r="J4" s="44"/>
    </row>
    <row r="5" spans="2:20" ht="17.25" thickBot="1" x14ac:dyDescent="0.35">
      <c r="E5" s="16"/>
      <c r="F5" s="16"/>
      <c r="G5" s="45"/>
      <c r="H5" s="46"/>
      <c r="I5" s="46"/>
      <c r="J5" s="47"/>
    </row>
    <row r="6" spans="2:20" ht="17.25" thickBot="1" x14ac:dyDescent="0.35">
      <c r="B6" s="24" t="s">
        <v>13</v>
      </c>
      <c r="C6" s="25"/>
      <c r="F6" s="16"/>
      <c r="G6" s="45"/>
      <c r="H6" s="46"/>
      <c r="I6" s="46"/>
      <c r="J6" s="47"/>
      <c r="N6" s="24" t="s">
        <v>16</v>
      </c>
      <c r="O6" s="25"/>
    </row>
    <row r="7" spans="2:20" ht="17.25" customHeight="1" thickBot="1" x14ac:dyDescent="0.35">
      <c r="B7" s="36" t="s">
        <v>12</v>
      </c>
      <c r="C7" s="37"/>
      <c r="F7" s="16"/>
      <c r="G7" s="45"/>
      <c r="H7" s="46"/>
      <c r="I7" s="46"/>
      <c r="J7" s="47"/>
      <c r="N7" s="22" t="s">
        <v>4</v>
      </c>
      <c r="O7" s="23"/>
      <c r="Q7" s="26"/>
      <c r="R7" s="26"/>
      <c r="S7" s="15"/>
      <c r="T7" s="15"/>
    </row>
    <row r="8" spans="2:20" ht="16.5" customHeight="1" thickBot="1" x14ac:dyDescent="0.35">
      <c r="B8" s="38" t="s">
        <v>245</v>
      </c>
      <c r="C8" s="39"/>
      <c r="F8" s="16"/>
      <c r="G8" s="45"/>
      <c r="H8" s="46"/>
      <c r="I8" s="46"/>
      <c r="J8" s="47"/>
      <c r="N8" s="9" t="s">
        <v>8</v>
      </c>
      <c r="O8" s="10">
        <f>SUM(O9:O12)</f>
        <v>0</v>
      </c>
    </row>
    <row r="9" spans="2:20" ht="17.25" thickBot="1" x14ac:dyDescent="0.35">
      <c r="B9" s="22" t="s">
        <v>14</v>
      </c>
      <c r="C9" s="23"/>
      <c r="F9" s="16"/>
      <c r="G9" s="45"/>
      <c r="H9" s="46"/>
      <c r="I9" s="46"/>
      <c r="J9" s="47"/>
      <c r="N9" s="6" t="s">
        <v>9</v>
      </c>
      <c r="O9" s="5">
        <f>COUNTIF(J:J,"Pass")</f>
        <v>0</v>
      </c>
    </row>
    <row r="10" spans="2:20" ht="17.25" thickBot="1" x14ac:dyDescent="0.35">
      <c r="B10" s="40" t="s">
        <v>23</v>
      </c>
      <c r="C10" s="41"/>
      <c r="F10" s="16"/>
      <c r="G10" s="45"/>
      <c r="H10" s="46"/>
      <c r="I10" s="46"/>
      <c r="J10" s="47"/>
      <c r="N10" s="6" t="s">
        <v>10</v>
      </c>
      <c r="O10" s="5">
        <f>COUNTIF(J:J, "Fail")</f>
        <v>0</v>
      </c>
    </row>
    <row r="11" spans="2:20" ht="17.25" thickBot="1" x14ac:dyDescent="0.35">
      <c r="B11" s="22" t="s">
        <v>15</v>
      </c>
      <c r="C11" s="23"/>
      <c r="F11" s="16"/>
      <c r="G11" s="45"/>
      <c r="H11" s="46"/>
      <c r="I11" s="46"/>
      <c r="J11" s="47"/>
      <c r="N11" s="6" t="s">
        <v>18</v>
      </c>
      <c r="O11" s="5">
        <f>COUNTIF(J:J, "N/A")</f>
        <v>0</v>
      </c>
    </row>
    <row r="12" spans="2:20" ht="17.25" thickBot="1" x14ac:dyDescent="0.35">
      <c r="B12" s="40"/>
      <c r="C12" s="41"/>
      <c r="F12" s="16"/>
      <c r="G12" s="48"/>
      <c r="H12" s="49"/>
      <c r="I12" s="49"/>
      <c r="J12" s="50"/>
      <c r="N12" s="7" t="s">
        <v>19</v>
      </c>
      <c r="O12" s="8">
        <f>COUNTIF(J:J, "Block")</f>
        <v>0</v>
      </c>
    </row>
    <row r="13" spans="2:20" ht="17.25" thickBot="1" x14ac:dyDescent="0.35">
      <c r="E13" s="16"/>
      <c r="F13" s="16"/>
      <c r="G13" s="16"/>
    </row>
    <row r="14" spans="2:20" ht="17.25" thickBot="1" x14ac:dyDescent="0.35">
      <c r="D14" s="33" t="s">
        <v>6</v>
      </c>
      <c r="E14" s="24" t="s">
        <v>7</v>
      </c>
      <c r="F14" s="35"/>
      <c r="G14" s="35"/>
      <c r="H14" s="25"/>
      <c r="I14" s="33" t="s">
        <v>3</v>
      </c>
      <c r="J14" s="33" t="s">
        <v>4</v>
      </c>
      <c r="K14" s="33" t="s">
        <v>21</v>
      </c>
      <c r="L14" s="33" t="s">
        <v>22</v>
      </c>
      <c r="M14" s="33" t="s">
        <v>20</v>
      </c>
    </row>
    <row r="15" spans="2:20" ht="17.25" thickBot="1" x14ac:dyDescent="0.35">
      <c r="D15" s="34"/>
      <c r="E15" s="14" t="s">
        <v>0</v>
      </c>
      <c r="F15" s="4" t="s">
        <v>1</v>
      </c>
      <c r="G15" s="4" t="s">
        <v>2</v>
      </c>
      <c r="H15" s="4" t="s">
        <v>5</v>
      </c>
      <c r="I15" s="34"/>
      <c r="J15" s="34"/>
      <c r="K15" s="34"/>
      <c r="L15" s="34"/>
      <c r="M15" s="34"/>
    </row>
    <row r="16" spans="2:20" x14ac:dyDescent="0.3">
      <c r="J16" s="17"/>
    </row>
    <row r="17" spans="7:10" x14ac:dyDescent="0.3">
      <c r="J17" s="17"/>
    </row>
    <row r="18" spans="7:10" x14ac:dyDescent="0.3">
      <c r="G18" s="21"/>
      <c r="H18" s="20"/>
      <c r="J18" s="17"/>
    </row>
    <row r="19" spans="7:10" x14ac:dyDescent="0.3">
      <c r="G19" s="21"/>
      <c r="H19" s="20"/>
      <c r="J19" s="17"/>
    </row>
    <row r="20" spans="7:10" x14ac:dyDescent="0.3">
      <c r="G20" s="21"/>
    </row>
    <row r="25" spans="7:10" x14ac:dyDescent="0.3">
      <c r="H25" s="20"/>
    </row>
    <row r="26" spans="7:10" x14ac:dyDescent="0.3">
      <c r="H26" s="20"/>
    </row>
  </sheetData>
  <mergeCells count="20">
    <mergeCell ref="B12:C12"/>
    <mergeCell ref="G2:J3"/>
    <mergeCell ref="G4:J12"/>
    <mergeCell ref="B6:C6"/>
    <mergeCell ref="N6:O6"/>
    <mergeCell ref="B7:C7"/>
    <mergeCell ref="N7:O7"/>
    <mergeCell ref="Q7:R7"/>
    <mergeCell ref="B8:C8"/>
    <mergeCell ref="B9:C9"/>
    <mergeCell ref="B10:C10"/>
    <mergeCell ref="B11:C11"/>
    <mergeCell ref="M14:M15"/>
    <mergeCell ref="G18:G20"/>
    <mergeCell ref="D14:D15"/>
    <mergeCell ref="E14:H14"/>
    <mergeCell ref="I14:I15"/>
    <mergeCell ref="J14:J15"/>
    <mergeCell ref="K14:K15"/>
    <mergeCell ref="L14:L15"/>
  </mergeCells>
  <phoneticPr fontId="1" type="noConversion"/>
  <conditionalFormatting sqref="J13:J1048576 J1">
    <cfRule type="beginsWith" dxfId="9" priority="7" operator="beginsWith" text="b">
      <formula>LEFT(J1,LEN("b"))="b"</formula>
    </cfRule>
    <cfRule type="containsText" dxfId="8" priority="8" operator="containsText" text="n/a">
      <formula>NOT(ISERROR(SEARCH("n/a",J1)))</formula>
    </cfRule>
    <cfRule type="containsText" dxfId="7" priority="9" operator="containsText" text="fail">
      <formula>NOT(ISERROR(SEARCH("fail",J1)))</formula>
    </cfRule>
    <cfRule type="containsText" dxfId="6" priority="10" operator="containsText" text="pass">
      <formula>NOT(ISERROR(SEARCH("pass",J1)))</formula>
    </cfRule>
  </conditionalFormatting>
  <conditionalFormatting sqref="N9:N12">
    <cfRule type="beginsWith" dxfId="5" priority="3" operator="beginsWith" text="b">
      <formula>LEFT(N9,LEN("b"))="b"</formula>
    </cfRule>
    <cfRule type="containsText" dxfId="4" priority="4" operator="containsText" text="n/a">
      <formula>NOT(ISERROR(SEARCH("n/a",N9)))</formula>
    </cfRule>
    <cfRule type="containsText" dxfId="3" priority="5" operator="containsText" text="fail">
      <formula>NOT(ISERROR(SEARCH("fail",N9)))</formula>
    </cfRule>
    <cfRule type="containsText" dxfId="2" priority="6" operator="containsText" text="pass">
      <formula>NOT(ISERROR(SEARCH("pass",N9)))</formula>
    </cfRule>
  </conditionalFormatting>
  <conditionalFormatting sqref="K1:K1048576">
    <cfRule type="containsText" dxfId="1" priority="1" operator="containsText" text="수정">
      <formula>NOT(ISERROR(SEARCH("수정",K1)))</formula>
    </cfRule>
    <cfRule type="containsText" dxfId="0" priority="2" operator="containsText" text="갱신">
      <formula>NOT(ISERROR(SEARCH("갱신",K1)))</formula>
    </cfRule>
  </conditionalFormatting>
  <dataValidations count="2">
    <dataValidation type="list" allowBlank="1" showInputMessage="1" showErrorMessage="1" sqref="J16:J41 N9:N12" xr:uid="{40190F4B-AEAF-4FCB-A161-EA9DC8B2CE58}">
      <formula1>$N$9:$N$12</formula1>
    </dataValidation>
    <dataValidation type="list" allowBlank="1" showInputMessage="1" showErrorMessage="1" sqref="K1:K1048576" xr:uid="{7A97F84D-DE75-4129-8A1C-A086A30EDAEF}">
      <formula1>"갱신, 수정"</formula1>
    </dataValidation>
  </dataValidations>
  <pageMargins left="0.7" right="0.7" top="0.75" bottom="0.75" header="0.3" footer="0.3"/>
  <pageSetup paperSize="9" orientation="portrait" horizontalDpi="1200" verticalDpi="12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시스템TC</vt:lpstr>
      <vt:lpstr>보스패턴TC</vt:lpstr>
      <vt:lpstr>TC (3)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김민영</cp:lastModifiedBy>
  <dcterms:created xsi:type="dcterms:W3CDTF">2018-03-13T02:31:23Z</dcterms:created>
  <dcterms:modified xsi:type="dcterms:W3CDTF">2018-04-22T08:41:38Z</dcterms:modified>
</cp:coreProperties>
</file>