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Lee_Note\Desktop\팀 지뉴\TC\트와일라잇\"/>
    </mc:Choice>
  </mc:AlternateContent>
  <xr:revisionPtr revIDLastSave="0" documentId="8_{30FD8FBD-4B95-4BB7-92EB-980FE5AECD2D}" xr6:coauthVersionLast="33" xr6:coauthVersionMax="33" xr10:uidLastSave="{00000000-0000-0000-0000-000000000000}"/>
  <bookViews>
    <workbookView xWindow="0" yWindow="0" windowWidth="17820" windowHeight="11730" activeTab="3" xr2:uid="{00000000-000D-0000-FFFF-FFFF00000000}"/>
  </bookViews>
  <sheets>
    <sheet name="TC 리포트 그래프" sheetId="4" r:id="rId1"/>
    <sheet name="캐릭터 TC" sheetId="1" r:id="rId2"/>
    <sheet name="전투 TC" sheetId="10" r:id="rId3"/>
    <sheet name="NPC TC" sheetId="11" r:id="rId4"/>
    <sheet name="UI TC" sheetId="12" r:id="rId5"/>
    <sheet name="리뷰 리포트" sheetId="7" r:id="rId6"/>
    <sheet name="버그 리포트" sheetId="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2" l="1"/>
  <c r="O11" i="12"/>
  <c r="O10" i="12"/>
  <c r="O9" i="12"/>
  <c r="O12" i="11"/>
  <c r="O11" i="11"/>
  <c r="O10" i="11"/>
  <c r="O9" i="11"/>
  <c r="O12" i="10"/>
  <c r="O11" i="10"/>
  <c r="O10" i="10"/>
  <c r="O9" i="10"/>
  <c r="O8" i="12" l="1"/>
  <c r="O8" i="11"/>
  <c r="O8" i="10"/>
  <c r="O9" i="1"/>
  <c r="O10" i="1" l="1"/>
  <c r="O11" i="1"/>
  <c r="O12" i="1"/>
  <c r="O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<sst xmlns="http://schemas.openxmlformats.org/spreadsheetml/2006/main" count="772" uniqueCount="311">
  <si>
    <t>대분류</t>
    <phoneticPr fontId="1" type="noConversion"/>
  </si>
  <si>
    <t>중분류</t>
    <phoneticPr fontId="1" type="noConversion"/>
  </si>
  <si>
    <t>소분류</t>
    <phoneticPr fontId="1" type="noConversion"/>
  </si>
  <si>
    <t>점검 내용</t>
    <phoneticPr fontId="1" type="noConversion"/>
  </si>
  <si>
    <t>결과</t>
    <phoneticPr fontId="1" type="noConversion"/>
  </si>
  <si>
    <t>사전조건</t>
    <phoneticPr fontId="1" type="noConversion"/>
  </si>
  <si>
    <t>번호</t>
    <phoneticPr fontId="1" type="noConversion"/>
  </si>
  <si>
    <t>카테고리</t>
    <phoneticPr fontId="1" type="noConversion"/>
  </si>
  <si>
    <t>Total</t>
    <phoneticPr fontId="1" type="noConversion"/>
  </si>
  <si>
    <t>Pass</t>
  </si>
  <si>
    <t>Fail</t>
  </si>
  <si>
    <t>개발팀 로고, 게임 로고</t>
    <phoneticPr fontId="1" type="noConversion"/>
  </si>
  <si>
    <t>TC 버전</t>
    <phoneticPr fontId="1" type="noConversion"/>
  </si>
  <si>
    <t>TC 작성 정보</t>
    <phoneticPr fontId="1" type="noConversion"/>
  </si>
  <si>
    <t>TC 작성자</t>
    <phoneticPr fontId="1" type="noConversion"/>
  </si>
  <si>
    <t>TC 작성일</t>
    <phoneticPr fontId="1" type="noConversion"/>
  </si>
  <si>
    <t>TC 체크 결과</t>
    <phoneticPr fontId="1" type="noConversion"/>
  </si>
  <si>
    <t>결과</t>
    <phoneticPr fontId="1" type="noConversion"/>
  </si>
  <si>
    <t>N/A</t>
  </si>
  <si>
    <t>Block</t>
  </si>
  <si>
    <t>비고</t>
    <phoneticPr fontId="1" type="noConversion"/>
  </si>
  <si>
    <t>TC 업데이트</t>
    <phoneticPr fontId="1" type="noConversion"/>
  </si>
  <si>
    <t>TC 업데이트 사유</t>
    <phoneticPr fontId="1" type="noConversion"/>
  </si>
  <si>
    <t>갱신</t>
  </si>
  <si>
    <t>수정</t>
  </si>
  <si>
    <t>리뷰 작성 정보</t>
    <phoneticPr fontId="1" type="noConversion"/>
  </si>
  <si>
    <t>리뷰 버전</t>
    <phoneticPr fontId="1" type="noConversion"/>
  </si>
  <si>
    <t>리뷰 작성자</t>
    <phoneticPr fontId="1" type="noConversion"/>
  </si>
  <si>
    <t>리뷰 작성일</t>
    <phoneticPr fontId="1" type="noConversion"/>
  </si>
  <si>
    <t>참고 기획서</t>
    <phoneticPr fontId="1" type="noConversion"/>
  </si>
  <si>
    <t>기획서 목차 항목</t>
    <phoneticPr fontId="1" type="noConversion"/>
  </si>
  <si>
    <t>기획서 명시 내용</t>
    <phoneticPr fontId="1" type="noConversion"/>
  </si>
  <si>
    <t>리뷰 내용</t>
    <phoneticPr fontId="1" type="noConversion"/>
  </si>
  <si>
    <t>참고 페이지</t>
    <phoneticPr fontId="1" type="noConversion"/>
  </si>
  <si>
    <t>비고</t>
    <phoneticPr fontId="1" type="noConversion"/>
  </si>
  <si>
    <t>리포트 작성 정보</t>
    <phoneticPr fontId="1" type="noConversion"/>
  </si>
  <si>
    <t>리포트 버전</t>
    <phoneticPr fontId="1" type="noConversion"/>
  </si>
  <si>
    <t>리포트 작성자</t>
    <phoneticPr fontId="1" type="noConversion"/>
  </si>
  <si>
    <t>리포트 작성일</t>
    <phoneticPr fontId="1" type="noConversion"/>
  </si>
  <si>
    <t>TC 항목 번호</t>
    <phoneticPr fontId="1" type="noConversion"/>
  </si>
  <si>
    <t>버그 발생 내용</t>
    <phoneticPr fontId="1" type="noConversion"/>
  </si>
  <si>
    <t>버그 분류</t>
    <phoneticPr fontId="1" type="noConversion"/>
  </si>
  <si>
    <t>버그 발생 조건</t>
    <phoneticPr fontId="1" type="noConversion"/>
  </si>
  <si>
    <t>검토 항목</t>
    <phoneticPr fontId="1" type="noConversion"/>
  </si>
  <si>
    <t>트와일라잇</t>
    <phoneticPr fontId="1" type="noConversion"/>
  </si>
  <si>
    <t>캐릭터</t>
    <phoneticPr fontId="1" type="noConversion"/>
  </si>
  <si>
    <t>거대 로봇</t>
    <phoneticPr fontId="1" type="noConversion"/>
  </si>
  <si>
    <t>공룡 괴수</t>
    <phoneticPr fontId="1" type="noConversion"/>
  </si>
  <si>
    <t>상태</t>
    <phoneticPr fontId="1" type="noConversion"/>
  </si>
  <si>
    <t>이동을 하지 않을 때 대기 상태가 표시됨</t>
    <phoneticPr fontId="1" type="noConversion"/>
  </si>
  <si>
    <t>공격을 하지 않을 때 대기 상태가 표시됨</t>
    <phoneticPr fontId="1" type="noConversion"/>
  </si>
  <si>
    <t>앞으로 조작할 때 캐릭터가 앞으로 이동함</t>
    <phoneticPr fontId="1" type="noConversion"/>
  </si>
  <si>
    <t>뒤로 조작할 때 캐릭터가 뒤로 이동함</t>
    <phoneticPr fontId="1" type="noConversion"/>
  </si>
  <si>
    <t>공격할 때 캐릭터가 공격함</t>
    <phoneticPr fontId="1" type="noConversion"/>
  </si>
  <si>
    <t>피격받을 때 캐릭터가 피격상태가 됨</t>
    <phoneticPr fontId="1" type="noConversion"/>
  </si>
  <si>
    <t>체력이 0이 됬을 때 행동 불능 상태가 됨</t>
    <phoneticPr fontId="1" type="noConversion"/>
  </si>
  <si>
    <t>펀치로 공격하였을때 공룡이 피격당함</t>
    <phoneticPr fontId="1" type="noConversion"/>
  </si>
  <si>
    <t>회전 펀치로 공격하였을때 공룡이 피격당함</t>
    <phoneticPr fontId="1" type="noConversion"/>
  </si>
  <si>
    <t>왕 펀치로 공격하였을때 공룡이 피격당함</t>
    <phoneticPr fontId="1" type="noConversion"/>
  </si>
  <si>
    <t>박치기로 공격하였을 때 로봇이 피격당함</t>
    <phoneticPr fontId="1" type="noConversion"/>
  </si>
  <si>
    <t>꼬리 치기로 공격하였을 때 로봇이 피격당함</t>
    <phoneticPr fontId="1" type="noConversion"/>
  </si>
  <si>
    <t>불 뿜기로 공격하였을 때 로봇이 피격당함</t>
    <phoneticPr fontId="1" type="noConversion"/>
  </si>
  <si>
    <t>로봇의 체력이 20 줄어듬</t>
    <phoneticPr fontId="1" type="noConversion"/>
  </si>
  <si>
    <t>로봇의 체력이 14 줄어듬</t>
    <phoneticPr fontId="1" type="noConversion"/>
  </si>
  <si>
    <t>로봇의 체력이 10 줄어듬</t>
    <phoneticPr fontId="1" type="noConversion"/>
  </si>
  <si>
    <t>공룡의 체력이 5 줄어듬</t>
    <phoneticPr fontId="1" type="noConversion"/>
  </si>
  <si>
    <t>공룡의 체력이 7 줄어듬</t>
    <phoneticPr fontId="1" type="noConversion"/>
  </si>
  <si>
    <t>공룡의 체력이 20 줄어듬</t>
    <phoneticPr fontId="1" type="noConversion"/>
  </si>
  <si>
    <t>no.1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</si>
  <si>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</si>
  <si>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</si>
  <si>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</si>
  <si>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</si>
  <si>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</si>
  <si>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</si>
  <si>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</si>
  <si>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</si>
  <si>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</si>
  <si>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</si>
  <si>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</si>
  <si>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</si>
  <si>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</si>
  <si>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</si>
  <si>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</si>
  <si>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</si>
  <si>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</si>
  <si>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</si>
  <si>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</si>
  <si>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맵</t>
    <phoneticPr fontId="1" type="noConversion"/>
  </si>
  <si>
    <t>캐릭터</t>
    <phoneticPr fontId="1" type="noConversion"/>
  </si>
  <si>
    <t>라운드가 시작함</t>
    <phoneticPr fontId="1" type="noConversion"/>
  </si>
  <si>
    <t>거대 로봇</t>
    <phoneticPr fontId="1" type="noConversion"/>
  </si>
  <si>
    <t>공룡 괴수</t>
    <phoneticPr fontId="1" type="noConversion"/>
  </si>
  <si>
    <t>시작 위치에 존재함</t>
    <phoneticPr fontId="1" type="noConversion"/>
  </si>
  <si>
    <t>건물 파괴</t>
    <phoneticPr fontId="1" type="noConversion"/>
  </si>
  <si>
    <t>공격이 건물에 충돌함</t>
    <phoneticPr fontId="1" type="noConversion"/>
  </si>
  <si>
    <t>건물이 부셔짐</t>
    <phoneticPr fontId="1" type="noConversion"/>
  </si>
  <si>
    <t>건물 폭발</t>
    <phoneticPr fontId="1" type="noConversion"/>
  </si>
  <si>
    <t>공격이 폭발하는 건물에 충돌함</t>
    <phoneticPr fontId="1" type="noConversion"/>
  </si>
  <si>
    <t>15의 피해를 입음</t>
    <phoneticPr fontId="1" type="noConversion"/>
  </si>
  <si>
    <t>폭발 범위의 건물이 함께 부서짐</t>
    <phoneticPr fontId="1" type="noConversion"/>
  </si>
  <si>
    <t>라운드가 종료함</t>
    <phoneticPr fontId="1" type="noConversion"/>
  </si>
  <si>
    <t>부서진 상태로 남아있음</t>
    <phoneticPr fontId="1" type="noConversion"/>
  </si>
  <si>
    <t>공격</t>
    <phoneticPr fontId="1" type="noConversion"/>
  </si>
  <si>
    <t>펀치</t>
    <phoneticPr fontId="1" type="noConversion"/>
  </si>
  <si>
    <t>팔을 회전하는 모션이 출력됨</t>
    <phoneticPr fontId="1" type="noConversion"/>
  </si>
  <si>
    <t>공격이 피격판정에 충돌함</t>
    <phoneticPr fontId="1" type="noConversion"/>
  </si>
  <si>
    <t>2회 공격함</t>
    <phoneticPr fontId="1" type="noConversion"/>
  </si>
  <si>
    <t>회전 펀치</t>
    <phoneticPr fontId="1" type="noConversion"/>
  </si>
  <si>
    <t>팔을 들고 상체가 회전하며 공격하는 모션이 출력됨</t>
    <phoneticPr fontId="1" type="noConversion"/>
  </si>
  <si>
    <t>포탄 발사</t>
    <phoneticPr fontId="1" type="noConversion"/>
  </si>
  <si>
    <t>상체의 문이 열리며 포탄을 쏘는 모션이 출력됨</t>
    <phoneticPr fontId="1" type="noConversion"/>
  </si>
  <si>
    <t>1회 공격함</t>
    <phoneticPr fontId="1" type="noConversion"/>
  </si>
  <si>
    <t>박치기</t>
    <phoneticPr fontId="1" type="noConversion"/>
  </si>
  <si>
    <t>머리로 박치기하는 모션이 출력됨</t>
    <phoneticPr fontId="1" type="noConversion"/>
  </si>
  <si>
    <t>어깨 치기</t>
    <phoneticPr fontId="1" type="noConversion"/>
  </si>
  <si>
    <t>어깨로 공격하는 모션이 출력됨</t>
    <phoneticPr fontId="1" type="noConversion"/>
  </si>
  <si>
    <t>불 뿜기</t>
    <phoneticPr fontId="1" type="noConversion"/>
  </si>
  <si>
    <t>불을 뿜는 모션이 출력됨</t>
    <phoneticPr fontId="1" type="noConversion"/>
  </si>
  <si>
    <t>카메라 연출</t>
    <phoneticPr fontId="1" type="noConversion"/>
  </si>
  <si>
    <t>1라운드</t>
    <phoneticPr fontId="1" type="noConversion"/>
  </si>
  <si>
    <t>기본 전투 카메라 씬이 출력됨</t>
    <phoneticPr fontId="1" type="noConversion"/>
  </si>
  <si>
    <t>거대 로봇이 체력이 0이 됨</t>
    <phoneticPr fontId="1" type="noConversion"/>
  </si>
  <si>
    <t>공룡 괴수가 체력이 0이 됨</t>
    <phoneticPr fontId="1" type="noConversion"/>
  </si>
  <si>
    <t>이원 생중계 씬, 인터뷰로 넘어감</t>
    <phoneticPr fontId="1" type="noConversion"/>
  </si>
  <si>
    <t>인터뷰가 종료됨</t>
    <phoneticPr fontId="1" type="noConversion"/>
  </si>
  <si>
    <t>헬기 전투 카메라 씬이 출력됨</t>
    <phoneticPr fontId="1" type="noConversion"/>
  </si>
  <si>
    <t>헬기 전투 카메라 씬</t>
    <phoneticPr fontId="1" type="noConversion"/>
  </si>
  <si>
    <t>거대 로봇이 체력이 100이 됨</t>
    <phoneticPr fontId="1" type="noConversion"/>
  </si>
  <si>
    <t>공룡 괴수가 체력이 100이 됨</t>
    <phoneticPr fontId="1" type="noConversion"/>
  </si>
  <si>
    <t>2라운드</t>
    <phoneticPr fontId="1" type="noConversion"/>
  </si>
  <si>
    <t>3라운드</t>
    <phoneticPr fontId="1" type="noConversion"/>
  </si>
  <si>
    <t>기본 전투 카메라 씬</t>
    <phoneticPr fontId="1" type="noConversion"/>
  </si>
  <si>
    <t>헬기 전투 이원 생중계, 인터뷰 종료</t>
    <phoneticPr fontId="1" type="noConversion"/>
  </si>
  <si>
    <t>리포터 단독 인터뷰 씬으로 넘어감</t>
    <phoneticPr fontId="1" type="noConversion"/>
  </si>
  <si>
    <t>리포터 단독 인터뷰 씬 종료</t>
    <phoneticPr fontId="1" type="noConversion"/>
  </si>
  <si>
    <t>게임이 종료됨</t>
    <phoneticPr fontId="1" type="noConversion"/>
  </si>
  <si>
    <t>힘 겨루기</t>
    <phoneticPr fontId="1" type="noConversion"/>
  </si>
  <si>
    <t>힘 겨루기가 발동됨</t>
    <phoneticPr fontId="1" type="noConversion"/>
  </si>
  <si>
    <t>1. 거대 로봇의 체력이 30 이하
2. 공룡 괴수의 체력이 30 이하
3. 동시에 공격 시전</t>
    <phoneticPr fontId="1" type="noConversion"/>
  </si>
  <si>
    <t>힘 겨루기 발동 시</t>
    <phoneticPr fontId="1" type="noConversion"/>
  </si>
  <si>
    <t>캐릭터 가까이 카메라가 줌 인됨</t>
    <phoneticPr fontId="1" type="noConversion"/>
  </si>
  <si>
    <t>1. 힘 겨루기 발동 시
2. 거대 로봇이 연타가 높음</t>
    <phoneticPr fontId="1" type="noConversion"/>
  </si>
  <si>
    <t>1. 힘 겨루기 발동 시
2. 공룡 괴수가 연타가 높음</t>
    <phoneticPr fontId="1" type="noConversion"/>
  </si>
  <si>
    <t>거대 로봇의 게이지가 오른다</t>
    <phoneticPr fontId="1" type="noConversion"/>
  </si>
  <si>
    <t>공룡 괴수의 게이지가 오른다</t>
    <phoneticPr fontId="1" type="noConversion"/>
  </si>
  <si>
    <t>힘 겨루기 UI가 5초간 출력됨</t>
    <phoneticPr fontId="1" type="noConversion"/>
  </si>
  <si>
    <t>UI출력에서 5초 이후</t>
    <phoneticPr fontId="1" type="noConversion"/>
  </si>
  <si>
    <t>중앙선을 넘은 게이지가 승리 판정이 됨</t>
    <phoneticPr fontId="1" type="noConversion"/>
  </si>
  <si>
    <t>게이지 판정에서 패배</t>
    <phoneticPr fontId="1" type="noConversion"/>
  </si>
  <si>
    <t>체력이 0이 됨</t>
    <phoneticPr fontId="1" type="noConversion"/>
  </si>
  <si>
    <t>no.1</t>
    <phoneticPr fontId="1" type="noConversion"/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</si>
  <si>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</si>
  <si>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</si>
  <si>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</si>
  <si>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</si>
  <si>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</si>
  <si>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</si>
  <si>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</si>
  <si>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</si>
  <si>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</si>
  <si>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</si>
  <si>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</si>
  <si>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</si>
  <si>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</si>
  <si>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</si>
  <si>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</si>
  <si>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</si>
  <si>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</si>
  <si>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</si>
  <si>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</si>
  <si>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</si>
  <si>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</si>
  <si>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</si>
  <si>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탱크</t>
    <phoneticPr fontId="1" type="noConversion"/>
  </si>
  <si>
    <t>출현</t>
    <phoneticPr fontId="1" type="noConversion"/>
  </si>
  <si>
    <t>전투 시작 이후 30초</t>
    <phoneticPr fontId="1" type="noConversion"/>
  </si>
  <si>
    <t>탱크가 출현함</t>
    <phoneticPr fontId="1" type="noConversion"/>
  </si>
  <si>
    <t>NPC</t>
    <phoneticPr fontId="1" type="noConversion"/>
  </si>
  <si>
    <t>헬기가 출현함</t>
    <phoneticPr fontId="1" type="noConversion"/>
  </si>
  <si>
    <t>NPC가 출현하기 3초 전</t>
    <phoneticPr fontId="1" type="noConversion"/>
  </si>
  <si>
    <t>NPC 출현 자막이 출력된다</t>
    <phoneticPr fontId="1" type="noConversion"/>
  </si>
  <si>
    <t>정보</t>
    <phoneticPr fontId="1" type="noConversion"/>
  </si>
  <si>
    <t>탱크가 터지는 모습이 출력됨</t>
    <phoneticPr fontId="1" type="noConversion"/>
  </si>
  <si>
    <t>3초마다 공격 포탄이 발사함</t>
    <phoneticPr fontId="1" type="noConversion"/>
  </si>
  <si>
    <t>A탱크</t>
    <phoneticPr fontId="1" type="noConversion"/>
  </si>
  <si>
    <t>공룡 괴수가 탱크와 충돌함</t>
    <phoneticPr fontId="1" type="noConversion"/>
  </si>
  <si>
    <t>공룡 괴수가 포탄을 맞음</t>
    <phoneticPr fontId="1" type="noConversion"/>
  </si>
  <si>
    <t>A탱크가 공룡 괴수를 공격함</t>
    <phoneticPr fontId="1" type="noConversion"/>
  </si>
  <si>
    <t>A탱크가 거대 로봇을 공격하지 않음</t>
    <phoneticPr fontId="1" type="noConversion"/>
  </si>
  <si>
    <t>B탱크</t>
    <phoneticPr fontId="1" type="noConversion"/>
  </si>
  <si>
    <t>거대 로봇이 탱크와 충돌함</t>
    <phoneticPr fontId="1" type="noConversion"/>
  </si>
  <si>
    <t>B탱크가 거대 로봇을 공격함</t>
    <phoneticPr fontId="1" type="noConversion"/>
  </si>
  <si>
    <t>B탱크가 공룡 괴수를 공격하지 않음</t>
    <phoneticPr fontId="1" type="noConversion"/>
  </si>
  <si>
    <t>거대 로봇이 포탄을 맞음</t>
    <phoneticPr fontId="1" type="noConversion"/>
  </si>
  <si>
    <t>헬기</t>
    <phoneticPr fontId="1" type="noConversion"/>
  </si>
  <si>
    <t>헬기가 폭탄을 떨어트리는 모습이 출력됨</t>
    <phoneticPr fontId="1" type="noConversion"/>
  </si>
  <si>
    <t>지정된 위치를 돌아다님</t>
    <phoneticPr fontId="1" type="noConversion"/>
  </si>
  <si>
    <t>공룡 괴수가 폭탄을 맞음</t>
    <phoneticPr fontId="1" type="noConversion"/>
  </si>
  <si>
    <t>거대 로봇이 폭탄을 맞음</t>
    <phoneticPr fontId="1" type="noConversion"/>
  </si>
  <si>
    <t>건물이 폭탄을 맞음</t>
    <phoneticPr fontId="1" type="noConversion"/>
  </si>
  <si>
    <t>건물이 부서짐</t>
    <phoneticPr fontId="1" type="noConversion"/>
  </si>
  <si>
    <t>폭탄이 3초마다 떨어짐</t>
    <phoneticPr fontId="1" type="noConversion"/>
  </si>
  <si>
    <t>피격 애니메이션이 출력되지 않음</t>
    <phoneticPr fontId="1" type="noConversion"/>
  </si>
  <si>
    <t>지정된 경로를 직선 이동함</t>
    <phoneticPr fontId="1" type="noConversion"/>
  </si>
  <si>
    <t>공격 범위에 있을 때</t>
    <phoneticPr fontId="1" type="noConversion"/>
  </si>
  <si>
    <t>1의 피해를 입음</t>
    <phoneticPr fontId="1" type="noConversion"/>
  </si>
  <si>
    <t>파괴되지 않음</t>
    <phoneticPr fontId="1" type="noConversion"/>
  </si>
  <si>
    <t>체력이 10 줄어듬</t>
    <phoneticPr fontId="1" type="noConversion"/>
  </si>
  <si>
    <t>우측에서 1기가 생성됨</t>
    <phoneticPr fontId="1" type="noConversion"/>
  </si>
  <si>
    <t>라운드가 넘어감</t>
    <phoneticPr fontId="1" type="noConversion"/>
  </si>
  <si>
    <t>모든 NPC가 사라짐</t>
    <phoneticPr fontId="1" type="noConversion"/>
  </si>
  <si>
    <t>전투 씬</t>
    <phoneticPr fontId="1" type="noConversion"/>
  </si>
  <si>
    <t>속보 UI가 표시됨</t>
    <phoneticPr fontId="1" type="noConversion"/>
  </si>
  <si>
    <t>방송사 로고 UI가 표시됨</t>
    <phoneticPr fontId="1" type="noConversion"/>
  </si>
  <si>
    <t>자막 UI가 표시됨</t>
    <phoneticPr fontId="1" type="noConversion"/>
  </si>
  <si>
    <t>TV 틀 UI가 표시됨</t>
    <phoneticPr fontId="1" type="noConversion"/>
  </si>
  <si>
    <t>속보</t>
    <phoneticPr fontId="1" type="noConversion"/>
  </si>
  <si>
    <t>좌측 상단에 출력됨</t>
    <phoneticPr fontId="1" type="noConversion"/>
  </si>
  <si>
    <t>10초간 출력됨</t>
    <phoneticPr fontId="1" type="noConversion"/>
  </si>
  <si>
    <t>게임 시작 5초 후</t>
    <phoneticPr fontId="1" type="noConversion"/>
  </si>
  <si>
    <t>거대 괴수 격돌!! 피해 주의!!가 출력됨</t>
    <phoneticPr fontId="1" type="noConversion"/>
  </si>
  <si>
    <t>최초 속보 문구 출력 후</t>
    <phoneticPr fontId="1" type="noConversion"/>
  </si>
  <si>
    <t>WI-FI 안 터져.. 데이터 사용량 급증!! 가 출력됨</t>
    <phoneticPr fontId="1" type="noConversion"/>
  </si>
  <si>
    <t>괴수 싸움 여파로 고양이 가출해.. 큰 충격!!가 출력됨</t>
    <phoneticPr fontId="1" type="noConversion"/>
  </si>
  <si>
    <t>리빙 포인트: 음식이 싱거울 땐 소금을 넣으면 된다.가 출력됨</t>
    <phoneticPr fontId="1" type="noConversion"/>
  </si>
  <si>
    <t>공룡 괴수가 뿜는 불 조심.. 꺼진 불도 다시 보자가 출력됨</t>
    <phoneticPr fontId="1" type="noConversion"/>
  </si>
  <si>
    <t>거대 로봇 싸움 여파로 고철 떨어져.. 고물상 뜻밖의 호황가 출력됨</t>
    <phoneticPr fontId="1" type="noConversion"/>
  </si>
  <si>
    <t>괴수 싸움 여파로 군인 휴가 복귀 발령.. 군인 분노가 출력됨</t>
    <phoneticPr fontId="1" type="noConversion"/>
  </si>
  <si>
    <t>리빙 포인트: 단맛이 나는 포도가 맛이 좋다.가 출력됨</t>
    <phoneticPr fontId="1" type="noConversion"/>
  </si>
  <si>
    <t>WI-FI 안 터져.. 데이터 사용량 급증!! 출력 후</t>
    <phoneticPr fontId="1" type="noConversion"/>
  </si>
  <si>
    <t>괴수 싸움 여파로 고양이 가출해.. 큰 충격!! 출력 후</t>
    <phoneticPr fontId="1" type="noConversion"/>
  </si>
  <si>
    <t>리빙 포인트: 음식이 싱거울 땐 소금을 넣으면 된다. 출력 후</t>
    <phoneticPr fontId="1" type="noConversion"/>
  </si>
  <si>
    <t>공룡 괴수가 뿜는 불 조심.. 꺼진 불도 다시 보자 출력 후</t>
    <phoneticPr fontId="1" type="noConversion"/>
  </si>
  <si>
    <t>거대 로봇 싸움 여파로 고철 떨어져.. 고물상 뜻밖의 호황 출력 후</t>
    <phoneticPr fontId="1" type="noConversion"/>
  </si>
  <si>
    <t>괴수 싸움 여파로 군인 휴가 복귀 발령.. 군인 분노 출력 후</t>
    <phoneticPr fontId="1" type="noConversion"/>
  </si>
  <si>
    <t>리빙 포인트: 단맛이 나는 포도가 맛이 좋다. 출력 후</t>
    <phoneticPr fontId="1" type="noConversion"/>
  </si>
  <si>
    <t>자막</t>
    <phoneticPr fontId="1" type="noConversion"/>
  </si>
  <si>
    <t>출현 3초 전</t>
    <phoneticPr fontId="1" type="noConversion"/>
  </si>
  <si>
    <t>자동차 폭주! 교통사고 조심이 출력됨</t>
    <phoneticPr fontId="1" type="noConversion"/>
  </si>
  <si>
    <t>헬기 출동! 괴수 공격 개시!가 출력됨</t>
    <phoneticPr fontId="1" type="noConversion"/>
  </si>
  <si>
    <t>인터뷰 씬</t>
    <phoneticPr fontId="1" type="noConversion"/>
  </si>
  <si>
    <t>이원 생중계</t>
    <phoneticPr fontId="1" type="noConversion"/>
  </si>
  <si>
    <t>거대 괴수가 체력이 0이 됨</t>
    <phoneticPr fontId="1" type="noConversion"/>
  </si>
  <si>
    <t>이원 생중계 카메라 씬으로 넘어간다</t>
  </si>
  <si>
    <t>좌측에 리포터 인터뷰 씬이 출력됨</t>
    <phoneticPr fontId="1" type="noConversion"/>
  </si>
  <si>
    <t>우측에 리플레이 씬이 출력됨</t>
    <phoneticPr fontId="1" type="noConversion"/>
  </si>
  <si>
    <t>게임 시작 시</t>
    <phoneticPr fontId="1" type="noConversion"/>
  </si>
  <si>
    <t>리포터 단독 인터뷰 텍스트가 출력됨</t>
    <phoneticPr fontId="1" type="noConversion"/>
  </si>
  <si>
    <t>거대 로봇 이원생중계 텍스트가 출력됨</t>
    <phoneticPr fontId="1" type="noConversion"/>
  </si>
  <si>
    <t>거대 로봇이 쓰러짐</t>
    <phoneticPr fontId="1" type="noConversion"/>
  </si>
  <si>
    <t>거대 로봇이 죽음</t>
    <phoneticPr fontId="1" type="noConversion"/>
  </si>
  <si>
    <t>거대 로봇 리포터 단독 인터뷰 텍스트가 출력됨</t>
    <phoneticPr fontId="1" type="noConversion"/>
  </si>
  <si>
    <t>거대 괴수가 쓰러짐</t>
    <phoneticPr fontId="1" type="noConversion"/>
  </si>
  <si>
    <t>거대 괴수가 죽음</t>
    <phoneticPr fontId="1" type="noConversion"/>
  </si>
  <si>
    <t>거대 괴수 이원생중계 텍스트가 출력됨</t>
    <phoneticPr fontId="1" type="noConversion"/>
  </si>
  <si>
    <t>거대 괴수 리포터 단독 인터뷰 텍스트가 출력됨</t>
    <phoneticPr fontId="1" type="noConversion"/>
  </si>
  <si>
    <t>리플레이 씬</t>
    <phoneticPr fontId="1" type="noConversion"/>
  </si>
  <si>
    <t>마지막 공격을 맞고 쓰러지는 모습이 재생됨</t>
    <phoneticPr fontId="1" type="noConversion"/>
  </si>
  <si>
    <t>0.8배의 속도로 재생됨</t>
    <phoneticPr fontId="1" type="noConversion"/>
  </si>
  <si>
    <t>승리 캐릭터의 승리 모션이 재생됨</t>
    <phoneticPr fontId="1" type="noConversion"/>
  </si>
  <si>
    <t>메인 화면</t>
    <phoneticPr fontId="1" type="noConversion"/>
  </si>
  <si>
    <t>검은 화면이 출력됨</t>
    <phoneticPr fontId="1" type="noConversion"/>
  </si>
  <si>
    <t>게임 실행</t>
    <phoneticPr fontId="1" type="noConversion"/>
  </si>
  <si>
    <t>게임 실행 3초 후</t>
    <phoneticPr fontId="1" type="noConversion"/>
  </si>
  <si>
    <t>TV가 켜지는 효과가 출력됨</t>
    <phoneticPr fontId="1" type="noConversion"/>
  </si>
  <si>
    <t>뉴스 오프닝 화면 연출이 출력됨</t>
    <phoneticPr fontId="1" type="noConversion"/>
  </si>
  <si>
    <t>뉴스 오프닝 화면 연출이 끝난 후</t>
    <phoneticPr fontId="1" type="noConversion"/>
  </si>
  <si>
    <t>메인 화면이 출력됨</t>
    <phoneticPr fontId="1" type="noConversion"/>
  </si>
  <si>
    <t>리플레이 재생안됨</t>
    <phoneticPr fontId="1" type="noConversion"/>
  </si>
  <si>
    <t>텍스트 출력되고 멈춤</t>
    <phoneticPr fontId="1" type="noConversion"/>
  </si>
  <si>
    <t>바로 TC 켜지는 효과 연출이 나옴</t>
    <phoneticPr fontId="1" type="noConversion"/>
  </si>
  <si>
    <t>속보 출력되지 않음</t>
    <phoneticPr fontId="1" type="noConversion"/>
  </si>
  <si>
    <t>자막 출력하지않음</t>
    <phoneticPr fontId="1" type="noConversion"/>
  </si>
  <si>
    <t>리플레이 재생 안됨</t>
    <phoneticPr fontId="1" type="noConversion"/>
  </si>
  <si>
    <t>구현안됨</t>
    <phoneticPr fontId="1" type="noConversion"/>
  </si>
  <si>
    <t>출력되지않음</t>
    <phoneticPr fontId="1" type="noConversion"/>
  </si>
  <si>
    <t>포탄발사 확인이 불가능</t>
    <phoneticPr fontId="1" type="noConversion"/>
  </si>
  <si>
    <t>10이 줄어듬</t>
    <phoneticPr fontId="1" type="noConversion"/>
  </si>
  <si>
    <t>넘어가지 않고 괴수가 바닥에 내려앉은채로 진행불가</t>
    <phoneticPr fontId="1" type="noConversion"/>
  </si>
  <si>
    <t>공룡괴수 쓰러트릴 수 없음</t>
    <phoneticPr fontId="1" type="noConversion"/>
  </si>
  <si>
    <t>#1.1</t>
    <phoneticPr fontId="1" type="noConversion"/>
  </si>
  <si>
    <t>이연정</t>
    <phoneticPr fontId="1" type="noConversion"/>
  </si>
  <si>
    <t>공룡 피격 시 체력을 50 줄이면 바닥으로 내려앉음</t>
    <phoneticPr fontId="1" type="noConversion"/>
  </si>
  <si>
    <t xml:space="preserve">TC 체크 결과 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</si>
  <si>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</si>
  <si>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</si>
  <si>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</si>
  <si>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한번 사용하면 사용못함</t>
    <phoneticPr fontId="1" type="noConversion"/>
  </si>
  <si>
    <t>1번 사용하면 그 이후로 사용불가</t>
    <phoneticPr fontId="1" type="noConversion"/>
  </si>
  <si>
    <t>no.1</t>
    <phoneticPr fontId="1" type="noConversion"/>
  </si>
  <si>
    <t>그래픽</t>
  </si>
  <si>
    <t>전투 TC 20</t>
    <phoneticPr fontId="1" type="noConversion"/>
  </si>
  <si>
    <t>불 쏘기를 한번 사용</t>
    <phoneticPr fontId="1" type="noConversion"/>
  </si>
  <si>
    <t>불 쏘기를 한번 사용하면 그 이후로 불 쏘기를 사용할 수 없음</t>
    <phoneticPr fontId="1" type="noConversion"/>
  </si>
  <si>
    <t>시스템</t>
  </si>
  <si>
    <t>불 뿜기 사용시 피격모션 안뜸</t>
    <phoneticPr fontId="1" type="noConversion"/>
  </si>
  <si>
    <t>캐릭터 TC 6</t>
    <phoneticPr fontId="1" type="noConversion"/>
  </si>
  <si>
    <t>불 쏘기 공격을 받음</t>
    <phoneticPr fontId="1" type="noConversion"/>
  </si>
  <si>
    <t>로봇 피격 모션이 나오지 않음</t>
    <phoneticPr fontId="1" type="noConversion"/>
  </si>
  <si>
    <t>캐릭터 TC 19</t>
    <phoneticPr fontId="1" type="noConversion"/>
  </si>
  <si>
    <t>꼬리 치기로 공격받음</t>
    <phoneticPr fontId="1" type="noConversion"/>
  </si>
  <si>
    <t>로봇이 10대를 맞아야 패배 처리됨</t>
    <phoneticPr fontId="1" type="noConversion"/>
  </si>
  <si>
    <t>전투 TC 35</t>
    <phoneticPr fontId="1" type="noConversion"/>
  </si>
  <si>
    <t>3라운드 까지 진행</t>
    <phoneticPr fontId="1" type="noConversion"/>
  </si>
  <si>
    <t>게임이 종료되지 않음</t>
    <phoneticPr fontId="1" type="noConversion"/>
  </si>
  <si>
    <t>NPC TC 1</t>
    <phoneticPr fontId="1" type="noConversion"/>
  </si>
  <si>
    <t>NPC출현 자막이 나오지 않음</t>
    <phoneticPr fontId="1" type="noConversion"/>
  </si>
  <si>
    <t>UI TC 21</t>
    <phoneticPr fontId="1" type="noConversion"/>
  </si>
  <si>
    <t>라운드 종료 시</t>
    <phoneticPr fontId="1" type="noConversion"/>
  </si>
  <si>
    <t>리플레이가 재생되지 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</si>
</sst>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0" xfId="0" applyFont="1" applyBorder="1">
      <alignment vertical="center"/>
    </xf>
  </cellXfs>
  <cellStyles count="1">
    <cellStyle name="표준" xfId="0" builtinId="0"/>
  </cellStyles>
  <dxfs count="46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66FF"/>
      <color rgb="FF9999FF"/>
      <color rgb="FFCCCCFF"/>
      <color rgb="FFCC99FF"/>
      <color rgb="FF99CCFF"/>
      <color rgb="FFCCECFF"/>
      <color rgb="FFFFCCCC"/>
      <color rgb="FFFFFFFF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트와일라잇 </a:t>
            </a:r>
            <a:r>
              <a:rPr lang="en-US"/>
              <a:t>2</a:t>
            </a:r>
            <a:r>
              <a:rPr lang="ko-KR"/>
              <a:t>차 빌드 테스트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'TC 리포트 그래프'!$B$4:$B$6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N/A</c:v>
                </c:pt>
              </c:strCache>
            </c:strRef>
          </c:cat>
          <c:val>
            <c:numRef>
              <c:f>'TC 리포트 그래프'!$C$4:$C$6</c:f>
              <c:numCache>
                <c:formatCode>General</c:formatCode>
                <c:ptCount val="3"/>
                <c:pt idx="0">
                  <c:v>54</c:v>
                </c:pt>
                <c:pt idx="1">
                  <c:v>18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722-83D9-F963B37454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6</xdr:row>
      <xdr:rowOff>19050</xdr:rowOff>
    </xdr:from>
    <xdr:to>
      <xdr:col>10</xdr:col>
      <xdr:colOff>471487</xdr:colOff>
      <xdr:row>19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11CE9CC-E249-4CBE-A107-4842AA8E7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25"/>
  <sheetViews>
    <sheetView workbookViewId="0">
      <selection activeCell="D11" sqref="D11"/>
    </sheetView>
  </sheetViews>
  <sheetFormatPr defaultRowHeight="16.5" x14ac:dyDescent="0.3"/>
  <cols>
    <col min="1" max="1" width="2.875" style="4" customWidth="1"/>
    <col min="2" max="3" width="9" style="4" customWidth="1"/>
    <col min="4" max="4" width="9" style="13" customWidth="1"/>
    <col min="5" max="7" width="9" style="15" customWidth="1"/>
    <col min="8" max="9" width="9" style="14" customWidth="1"/>
    <col min="10" max="11" width="9" style="13" customWidth="1"/>
    <col min="12" max="12" width="9" style="14" customWidth="1"/>
    <col min="13" max="13" width="9" style="14"/>
    <col min="14" max="15" width="9" style="4" customWidth="1"/>
    <col min="16" max="16384" width="9" style="4"/>
  </cols>
  <sheetData>
    <row r="1" spans="2:13" ht="17.25" thickBot="1" x14ac:dyDescent="0.35">
      <c r="E1" s="13"/>
      <c r="F1" s="13"/>
      <c r="G1" s="13"/>
    </row>
    <row r="2" spans="2:13" ht="16.5" customHeight="1" x14ac:dyDescent="0.3">
      <c r="B2" s="85" t="s">
        <v>284</v>
      </c>
      <c r="C2" s="86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6.5" customHeight="1" x14ac:dyDescent="0.3">
      <c r="B3" s="87" t="s">
        <v>4</v>
      </c>
      <c r="C3" s="88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x14ac:dyDescent="0.3">
      <c r="B4" s="89" t="s">
        <v>285</v>
      </c>
      <c r="C4" s="90">
        <v>54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ht="17.25" customHeight="1" x14ac:dyDescent="0.3">
      <c r="B5" s="89" t="s">
        <v>286</v>
      </c>
      <c r="C5" s="90">
        <v>18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6.5" customHeight="1" thickBot="1" x14ac:dyDescent="0.35">
      <c r="B6" s="91" t="s">
        <v>287</v>
      </c>
      <c r="C6" s="92">
        <v>52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x14ac:dyDescent="0.3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x14ac:dyDescent="0.3"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3" x14ac:dyDescent="0.3"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3" x14ac:dyDescent="0.3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x14ac:dyDescent="0.3"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x14ac:dyDescent="0.3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x14ac:dyDescent="0.3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4:13" x14ac:dyDescent="0.3"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4:13" x14ac:dyDescent="0.3">
      <c r="D18" s="4"/>
      <c r="E18" s="4"/>
      <c r="F18" s="4"/>
      <c r="G18" s="4"/>
      <c r="H18" s="4"/>
      <c r="I18" s="4"/>
      <c r="J18" s="4"/>
      <c r="K18" s="4"/>
      <c r="L18" s="4"/>
    </row>
    <row r="19" spans="4:13" x14ac:dyDescent="0.3">
      <c r="D19" s="4"/>
      <c r="E19" s="4"/>
      <c r="F19" s="4"/>
      <c r="G19" s="4"/>
      <c r="H19" s="4"/>
      <c r="I19" s="4"/>
      <c r="J19" s="4"/>
      <c r="K19" s="4"/>
      <c r="L19" s="4"/>
    </row>
    <row r="20" spans="4:13" x14ac:dyDescent="0.3">
      <c r="D20" s="4"/>
      <c r="E20" s="4"/>
      <c r="F20" s="4"/>
      <c r="G20" s="4"/>
      <c r="H20" s="4"/>
      <c r="I20" s="4"/>
      <c r="J20" s="4"/>
      <c r="K20" s="4"/>
      <c r="L20" s="4"/>
    </row>
    <row r="21" spans="4:13" x14ac:dyDescent="0.3">
      <c r="D21" s="4"/>
      <c r="E21" s="4"/>
      <c r="F21" s="4"/>
      <c r="G21" s="4"/>
      <c r="H21" s="4"/>
      <c r="I21" s="4"/>
      <c r="J21" s="4"/>
      <c r="K21" s="4"/>
      <c r="L21" s="4"/>
    </row>
    <row r="22" spans="4:13" x14ac:dyDescent="0.3">
      <c r="D22" s="4"/>
      <c r="E22" s="4"/>
      <c r="F22" s="4"/>
      <c r="G22" s="4"/>
      <c r="H22" s="4"/>
      <c r="I22" s="4"/>
      <c r="J22" s="4"/>
      <c r="K22" s="4"/>
      <c r="L22" s="4"/>
    </row>
    <row r="23" spans="4:13" x14ac:dyDescent="0.3">
      <c r="D23" s="4"/>
      <c r="E23" s="4"/>
      <c r="F23" s="4"/>
      <c r="G23" s="4"/>
      <c r="H23" s="4"/>
      <c r="I23" s="4"/>
      <c r="J23" s="4"/>
      <c r="K23" s="4"/>
      <c r="L23" s="4"/>
    </row>
    <row r="24" spans="4:13" x14ac:dyDescent="0.3">
      <c r="D24" s="4"/>
      <c r="E24" s="4"/>
      <c r="F24" s="4"/>
      <c r="G24" s="4"/>
      <c r="H24" s="4"/>
      <c r="I24" s="4"/>
      <c r="J24" s="4"/>
      <c r="K24" s="4"/>
      <c r="L24" s="4"/>
    </row>
    <row r="25" spans="4:13" x14ac:dyDescent="0.3">
      <c r="D25" s="4"/>
      <c r="E25" s="4"/>
      <c r="F25" s="4"/>
      <c r="G25" s="4"/>
      <c r="H25" s="4"/>
      <c r="I25" s="4"/>
      <c r="J25" s="4"/>
      <c r="K25" s="4"/>
      <c r="L25" s="4"/>
    </row>
  </sheetData>
  <mergeCells count="2">
    <mergeCell ref="B2:C2"/>
    <mergeCell ref="B3:C3"/>
  </mergeCells>
  <phoneticPr fontId="1" type="noConversion"/>
  <conditionalFormatting sqref="B8:B11">
    <cfRule type="beginsWith" dxfId="45" priority="3" operator="beginsWith" text="b">
      <formula>LEFT(B8,LEN("b"))="b"</formula>
    </cfRule>
    <cfRule type="containsText" dxfId="44" priority="4" operator="containsText" text="n/a">
      <formula>NOT(ISERROR(SEARCH("n/a",B8)))</formula>
    </cfRule>
    <cfRule type="containsText" dxfId="43" priority="5" operator="containsText" text="fail">
      <formula>NOT(ISERROR(SEARCH("fail",B8)))</formula>
    </cfRule>
    <cfRule type="containsText" dxfId="42" priority="6" operator="containsText" text="pass">
      <formula>NOT(ISERROR(SEARCH("pass",B8)))</formula>
    </cfRule>
  </conditionalFormatting>
  <conditionalFormatting sqref="B4">
    <cfRule type="duplicateValues" dxfId="41" priority="1"/>
    <cfRule type="duplicateValues" dxfId="40" priority="2"/>
  </conditionalFormatting>
  <dataValidations disablePrompts="1" count="1">
    <dataValidation type="list" allowBlank="1" showInputMessage="1" showErrorMessage="1" sqref="B8:B11" xr:uid="{00000000-0002-0000-0500-000000000000}">
      <formula1>$N$7:$N$10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topLeftCell="C1" zoomScale="80" zoomScaleNormal="80" workbookViewId="0">
      <selection activeCell="I34" sqref="I34"/>
    </sheetView>
  </sheetViews>
  <sheetFormatPr defaultRowHeight="16.5" x14ac:dyDescent="0.3"/>
  <cols>
    <col min="1" max="1" width="2.875" style="3" customWidth="1"/>
    <col min="2" max="3" width="7.625" style="4" customWidth="1"/>
    <col min="4" max="4" width="7.125" style="13" customWidth="1"/>
    <col min="5" max="7" width="14.625" style="15" customWidth="1"/>
    <col min="8" max="8" width="35.75" style="14" bestFit="1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42.625" style="14" bestFit="1" customWidth="1"/>
    <col min="14" max="15" width="7.625" customWidth="1"/>
  </cols>
  <sheetData>
    <row r="1" spans="2:20" s="4" customFormat="1" ht="17.25" thickBot="1" x14ac:dyDescent="0.35">
      <c r="D1" s="13"/>
      <c r="E1" s="13"/>
      <c r="F1" s="13"/>
      <c r="G1" s="13"/>
      <c r="H1" s="14"/>
      <c r="I1" s="14"/>
      <c r="J1" s="13"/>
      <c r="K1" s="13"/>
      <c r="L1" s="14"/>
      <c r="M1" s="14"/>
    </row>
    <row r="2" spans="2:20" s="4" customFormat="1" ht="16.5" customHeight="1" x14ac:dyDescent="0.3">
      <c r="D2" s="13"/>
      <c r="E2" s="13"/>
      <c r="F2" s="13"/>
      <c r="G2" s="26" t="s">
        <v>11</v>
      </c>
      <c r="H2" s="27"/>
      <c r="I2" s="27"/>
      <c r="J2" s="28"/>
      <c r="K2" s="13"/>
      <c r="L2" s="14"/>
      <c r="M2" s="14"/>
    </row>
    <row r="3" spans="2:20" s="4" customFormat="1" ht="16.5" customHeight="1" thickBot="1" x14ac:dyDescent="0.35">
      <c r="D3" s="13"/>
      <c r="E3" s="13"/>
      <c r="F3" s="13"/>
      <c r="G3" s="29"/>
      <c r="H3" s="30"/>
      <c r="I3" s="30"/>
      <c r="J3" s="31"/>
      <c r="K3" s="13"/>
      <c r="L3" s="14"/>
      <c r="M3" s="14"/>
    </row>
    <row r="4" spans="2:20" s="4" customFormat="1" x14ac:dyDescent="0.3">
      <c r="D4" s="13"/>
      <c r="E4" s="13"/>
      <c r="F4" s="13"/>
      <c r="G4" s="32" t="s">
        <v>44</v>
      </c>
      <c r="H4" s="33"/>
      <c r="I4" s="33"/>
      <c r="J4" s="34"/>
      <c r="K4" s="13"/>
      <c r="L4" s="14"/>
      <c r="M4" s="14"/>
    </row>
    <row r="5" spans="2:20" s="4" customFormat="1" ht="17.25" thickBot="1" x14ac:dyDescent="0.35">
      <c r="D5" s="13"/>
      <c r="E5" s="13"/>
      <c r="F5" s="13"/>
      <c r="G5" s="35"/>
      <c r="H5" s="36"/>
      <c r="I5" s="36"/>
      <c r="J5" s="37"/>
      <c r="K5" s="13"/>
      <c r="L5" s="14"/>
      <c r="M5" s="14"/>
    </row>
    <row r="6" spans="2:20" ht="17.25" thickBot="1" x14ac:dyDescent="0.35">
      <c r="B6" s="41" t="s">
        <v>13</v>
      </c>
      <c r="C6" s="42"/>
      <c r="F6" s="13"/>
      <c r="G6" s="35"/>
      <c r="H6" s="36"/>
      <c r="I6" s="36"/>
      <c r="J6" s="37"/>
      <c r="N6" s="41" t="s">
        <v>16</v>
      </c>
      <c r="O6" s="42"/>
      <c r="S6" s="3"/>
      <c r="T6" s="3"/>
    </row>
    <row r="7" spans="2:20" ht="17.25" customHeight="1" thickBot="1" x14ac:dyDescent="0.35">
      <c r="B7" s="43" t="s">
        <v>12</v>
      </c>
      <c r="C7" s="44"/>
      <c r="F7" s="13"/>
      <c r="G7" s="35"/>
      <c r="H7" s="36"/>
      <c r="I7" s="36"/>
      <c r="J7" s="37"/>
      <c r="N7" s="45" t="s">
        <v>17</v>
      </c>
      <c r="O7" s="46"/>
      <c r="Q7" s="47"/>
      <c r="R7" s="47"/>
      <c r="S7" s="1"/>
      <c r="T7" s="1"/>
    </row>
    <row r="8" spans="2:20" ht="16.5" customHeight="1" thickBot="1" x14ac:dyDescent="0.35">
      <c r="B8" s="48" t="s">
        <v>281</v>
      </c>
      <c r="C8" s="49"/>
      <c r="F8" s="13"/>
      <c r="G8" s="35"/>
      <c r="H8" s="36"/>
      <c r="I8" s="36"/>
      <c r="J8" s="37"/>
      <c r="N8" s="11" t="s">
        <v>8</v>
      </c>
      <c r="O8" s="12">
        <f>SUM(O9:O12)</f>
        <v>20</v>
      </c>
      <c r="S8" s="3"/>
      <c r="T8" s="3"/>
    </row>
    <row r="9" spans="2:20" ht="17.25" thickBot="1" x14ac:dyDescent="0.35">
      <c r="B9" s="45" t="s">
        <v>14</v>
      </c>
      <c r="C9" s="46"/>
      <c r="F9" s="13"/>
      <c r="G9" s="35"/>
      <c r="H9" s="36"/>
      <c r="I9" s="36"/>
      <c r="J9" s="37"/>
      <c r="N9" s="8" t="s">
        <v>9</v>
      </c>
      <c r="O9" s="7">
        <f>COUNTIF(J:J,"Pass")</f>
        <v>14</v>
      </c>
      <c r="S9" s="3"/>
      <c r="T9" s="3"/>
    </row>
    <row r="10" spans="2:20" ht="17.25" thickBot="1" x14ac:dyDescent="0.35">
      <c r="B10" s="24" t="s">
        <v>282</v>
      </c>
      <c r="C10" s="25"/>
      <c r="F10" s="13"/>
      <c r="G10" s="35"/>
      <c r="H10" s="36"/>
      <c r="I10" s="36"/>
      <c r="J10" s="37"/>
      <c r="N10" s="8" t="s">
        <v>10</v>
      </c>
      <c r="O10" s="7">
        <f>COUNTIF(J:J, "Fail")</f>
        <v>2</v>
      </c>
      <c r="S10" s="3"/>
      <c r="T10" s="3"/>
    </row>
    <row r="11" spans="2:20" ht="17.25" thickBot="1" x14ac:dyDescent="0.35">
      <c r="B11" s="45" t="s">
        <v>15</v>
      </c>
      <c r="C11" s="46"/>
      <c r="F11" s="13"/>
      <c r="G11" s="35"/>
      <c r="H11" s="36"/>
      <c r="I11" s="36"/>
      <c r="J11" s="37"/>
      <c r="N11" s="8" t="s">
        <v>18</v>
      </c>
      <c r="O11" s="7">
        <f>COUNTIF(J:J, "N/A")</f>
        <v>4</v>
      </c>
      <c r="S11" s="3"/>
      <c r="T11" s="3"/>
    </row>
    <row r="12" spans="2:20" ht="17.25" thickBot="1" x14ac:dyDescent="0.35">
      <c r="B12" s="24">
        <v>20180617</v>
      </c>
      <c r="C12" s="25"/>
      <c r="F12" s="13"/>
      <c r="G12" s="38"/>
      <c r="H12" s="39"/>
      <c r="I12" s="39"/>
      <c r="J12" s="40"/>
      <c r="N12" s="9" t="s">
        <v>19</v>
      </c>
      <c r="O12" s="10">
        <f>COUNTIF(J:J, "Block")</f>
        <v>0</v>
      </c>
      <c r="S12" s="3"/>
      <c r="T12" s="3"/>
    </row>
    <row r="13" spans="2:20" s="4" customFormat="1" ht="17.25" thickBot="1" x14ac:dyDescent="0.35">
      <c r="D13" s="13"/>
      <c r="E13" s="13"/>
      <c r="F13" s="13"/>
      <c r="G13" s="13"/>
      <c r="H13" s="14"/>
      <c r="I13" s="14"/>
      <c r="J13" s="13"/>
      <c r="K13" s="13"/>
      <c r="L13" s="14"/>
      <c r="M13" s="14"/>
    </row>
    <row r="14" spans="2:20" s="4" customFormat="1" ht="17.25" thickBot="1" x14ac:dyDescent="0.35">
      <c r="D14" s="50" t="s">
        <v>6</v>
      </c>
      <c r="E14" s="41" t="s">
        <v>7</v>
      </c>
      <c r="F14" s="52"/>
      <c r="G14" s="52"/>
      <c r="H14" s="42"/>
      <c r="I14" s="50" t="s">
        <v>3</v>
      </c>
      <c r="J14" s="50" t="s">
        <v>4</v>
      </c>
      <c r="K14" s="50" t="s">
        <v>21</v>
      </c>
      <c r="L14" s="50" t="s">
        <v>22</v>
      </c>
      <c r="M14" s="50" t="s">
        <v>20</v>
      </c>
    </row>
    <row r="15" spans="2:20" ht="17.25" thickBot="1" x14ac:dyDescent="0.35">
      <c r="D15" s="51"/>
      <c r="E15" s="5" t="s">
        <v>0</v>
      </c>
      <c r="F15" s="6" t="s">
        <v>1</v>
      </c>
      <c r="G15" s="6" t="s">
        <v>2</v>
      </c>
      <c r="H15" s="6" t="s">
        <v>5</v>
      </c>
      <c r="I15" s="51"/>
      <c r="J15" s="51"/>
      <c r="K15" s="51"/>
      <c r="L15" s="51"/>
      <c r="M15" s="51"/>
    </row>
    <row r="16" spans="2:20" ht="17.25" thickBot="1" x14ac:dyDescent="0.35">
      <c r="D16" s="75" t="s">
        <v>68</v>
      </c>
      <c r="E16" s="59" t="s">
        <v>45</v>
      </c>
      <c r="F16" s="59" t="s">
        <v>48</v>
      </c>
      <c r="G16" s="59" t="s">
        <v>46</v>
      </c>
      <c r="H16" s="68"/>
      <c r="I16" s="68" t="s">
        <v>49</v>
      </c>
      <c r="J16" s="62" t="s">
        <v>9</v>
      </c>
      <c r="K16" s="75" t="s">
        <v>23</v>
      </c>
      <c r="L16" s="68"/>
      <c r="M16" s="53"/>
    </row>
    <row r="17" spans="4:13" ht="17.25" thickBot="1" x14ac:dyDescent="0.35">
      <c r="D17" s="76" t="s">
        <v>69</v>
      </c>
      <c r="E17" s="60"/>
      <c r="F17" s="60"/>
      <c r="G17" s="60"/>
      <c r="H17" s="69"/>
      <c r="I17" s="69" t="s">
        <v>50</v>
      </c>
      <c r="J17" s="63" t="s">
        <v>9</v>
      </c>
      <c r="K17" s="75" t="s">
        <v>23</v>
      </c>
      <c r="L17" s="69"/>
      <c r="M17" s="54"/>
    </row>
    <row r="18" spans="4:13" ht="17.25" thickBot="1" x14ac:dyDescent="0.35">
      <c r="D18" s="76" t="s">
        <v>70</v>
      </c>
      <c r="E18" s="60"/>
      <c r="F18" s="60"/>
      <c r="G18" s="60"/>
      <c r="H18" s="69"/>
      <c r="I18" s="69" t="s">
        <v>51</v>
      </c>
      <c r="J18" s="63" t="s">
        <v>9</v>
      </c>
      <c r="K18" s="75" t="s">
        <v>23</v>
      </c>
      <c r="L18" s="69"/>
      <c r="M18" s="54"/>
    </row>
    <row r="19" spans="4:13" ht="17.25" thickBot="1" x14ac:dyDescent="0.35">
      <c r="D19" s="76" t="s">
        <v>71</v>
      </c>
      <c r="E19" s="60"/>
      <c r="F19" s="60"/>
      <c r="G19" s="60"/>
      <c r="H19" s="69"/>
      <c r="I19" s="69" t="s">
        <v>52</v>
      </c>
      <c r="J19" s="63" t="s">
        <v>9</v>
      </c>
      <c r="K19" s="75" t="s">
        <v>23</v>
      </c>
      <c r="L19" s="69"/>
      <c r="M19" s="54"/>
    </row>
    <row r="20" spans="4:13" ht="17.25" thickBot="1" x14ac:dyDescent="0.35">
      <c r="D20" s="76" t="s">
        <v>72</v>
      </c>
      <c r="E20" s="60"/>
      <c r="F20" s="60"/>
      <c r="G20" s="60"/>
      <c r="H20" s="69"/>
      <c r="I20" s="69" t="s">
        <v>53</v>
      </c>
      <c r="J20" s="76" t="s">
        <v>9</v>
      </c>
      <c r="K20" s="75" t="s">
        <v>23</v>
      </c>
      <c r="L20" s="69"/>
      <c r="M20" s="54"/>
    </row>
    <row r="21" spans="4:13" ht="17.25" thickBot="1" x14ac:dyDescent="0.35">
      <c r="D21" s="76" t="s">
        <v>73</v>
      </c>
      <c r="E21" s="60"/>
      <c r="F21" s="60"/>
      <c r="G21" s="60"/>
      <c r="H21" s="69"/>
      <c r="I21" s="69" t="s">
        <v>54</v>
      </c>
      <c r="J21" s="76" t="s">
        <v>9</v>
      </c>
      <c r="K21" s="75" t="s">
        <v>23</v>
      </c>
      <c r="L21" s="69"/>
      <c r="M21" s="54" t="s">
        <v>296</v>
      </c>
    </row>
    <row r="22" spans="4:13" ht="17.25" thickBot="1" x14ac:dyDescent="0.35">
      <c r="D22" s="76" t="s">
        <v>74</v>
      </c>
      <c r="E22" s="60"/>
      <c r="F22" s="60"/>
      <c r="G22" s="60"/>
      <c r="H22" s="69"/>
      <c r="I22" s="69" t="s">
        <v>55</v>
      </c>
      <c r="J22" s="76" t="s">
        <v>10</v>
      </c>
      <c r="K22" s="75" t="s">
        <v>24</v>
      </c>
      <c r="L22" s="69"/>
      <c r="M22" s="54"/>
    </row>
    <row r="23" spans="4:13" ht="17.25" thickBot="1" x14ac:dyDescent="0.35">
      <c r="D23" s="76" t="s">
        <v>75</v>
      </c>
      <c r="E23" s="60"/>
      <c r="F23" s="60"/>
      <c r="G23" s="60"/>
      <c r="H23" s="69" t="s">
        <v>56</v>
      </c>
      <c r="I23" s="69" t="s">
        <v>65</v>
      </c>
      <c r="J23" s="76" t="s">
        <v>18</v>
      </c>
      <c r="K23" s="75" t="s">
        <v>24</v>
      </c>
      <c r="L23" s="69"/>
      <c r="M23" s="70" t="s">
        <v>283</v>
      </c>
    </row>
    <row r="24" spans="4:13" ht="17.25" thickBot="1" x14ac:dyDescent="0.35">
      <c r="D24" s="76" t="s">
        <v>76</v>
      </c>
      <c r="E24" s="60"/>
      <c r="F24" s="60"/>
      <c r="G24" s="60"/>
      <c r="H24" s="69" t="s">
        <v>57</v>
      </c>
      <c r="I24" s="69" t="s">
        <v>66</v>
      </c>
      <c r="J24" s="76" t="s">
        <v>18</v>
      </c>
      <c r="K24" s="75" t="s">
        <v>24</v>
      </c>
      <c r="L24" s="69"/>
      <c r="M24" s="70"/>
    </row>
    <row r="25" spans="4:13" ht="17.25" thickBot="1" x14ac:dyDescent="0.35">
      <c r="D25" s="76" t="s">
        <v>77</v>
      </c>
      <c r="E25" s="60"/>
      <c r="F25" s="60"/>
      <c r="G25" s="61"/>
      <c r="H25" s="72" t="s">
        <v>58</v>
      </c>
      <c r="I25" s="72" t="s">
        <v>67</v>
      </c>
      <c r="J25" s="76" t="s">
        <v>18</v>
      </c>
      <c r="K25" s="75" t="s">
        <v>24</v>
      </c>
      <c r="L25" s="72"/>
      <c r="M25" s="79"/>
    </row>
    <row r="26" spans="4:13" ht="17.25" thickBot="1" x14ac:dyDescent="0.35">
      <c r="D26" s="76" t="s">
        <v>78</v>
      </c>
      <c r="E26" s="60"/>
      <c r="F26" s="60"/>
      <c r="G26" s="59" t="s">
        <v>47</v>
      </c>
      <c r="H26" s="68"/>
      <c r="I26" s="68" t="s">
        <v>49</v>
      </c>
      <c r="J26" s="75" t="s">
        <v>9</v>
      </c>
      <c r="K26" s="75" t="s">
        <v>23</v>
      </c>
      <c r="L26" s="68"/>
      <c r="M26" s="53"/>
    </row>
    <row r="27" spans="4:13" ht="17.25" thickBot="1" x14ac:dyDescent="0.35">
      <c r="D27" s="76" t="s">
        <v>79</v>
      </c>
      <c r="E27" s="60"/>
      <c r="F27" s="60"/>
      <c r="G27" s="60"/>
      <c r="H27" s="69"/>
      <c r="I27" s="69" t="s">
        <v>50</v>
      </c>
      <c r="J27" s="76" t="s">
        <v>9</v>
      </c>
      <c r="K27" s="75" t="s">
        <v>23</v>
      </c>
      <c r="L27" s="69"/>
      <c r="M27" s="54"/>
    </row>
    <row r="28" spans="4:13" ht="17.25" thickBot="1" x14ac:dyDescent="0.35">
      <c r="D28" s="76" t="s">
        <v>80</v>
      </c>
      <c r="E28" s="60"/>
      <c r="F28" s="60"/>
      <c r="G28" s="60"/>
      <c r="H28" s="69"/>
      <c r="I28" s="69" t="s">
        <v>51</v>
      </c>
      <c r="J28" s="76" t="s">
        <v>9</v>
      </c>
      <c r="K28" s="75" t="s">
        <v>24</v>
      </c>
      <c r="L28" s="69"/>
      <c r="M28" s="54"/>
    </row>
    <row r="29" spans="4:13" ht="17.25" thickBot="1" x14ac:dyDescent="0.35">
      <c r="D29" s="76" t="s">
        <v>81</v>
      </c>
      <c r="E29" s="60"/>
      <c r="F29" s="60"/>
      <c r="G29" s="60"/>
      <c r="H29" s="69"/>
      <c r="I29" s="69" t="s">
        <v>52</v>
      </c>
      <c r="J29" s="76" t="s">
        <v>9</v>
      </c>
      <c r="K29" s="75" t="s">
        <v>24</v>
      </c>
      <c r="L29" s="69"/>
      <c r="M29" s="54"/>
    </row>
    <row r="30" spans="4:13" ht="17.25" thickBot="1" x14ac:dyDescent="0.35">
      <c r="D30" s="76" t="s">
        <v>82</v>
      </c>
      <c r="E30" s="60"/>
      <c r="F30" s="60"/>
      <c r="G30" s="60"/>
      <c r="H30" s="69"/>
      <c r="I30" s="69" t="s">
        <v>53</v>
      </c>
      <c r="J30" s="76" t="s">
        <v>9</v>
      </c>
      <c r="K30" s="75" t="s">
        <v>23</v>
      </c>
      <c r="L30" s="69"/>
      <c r="M30" s="54"/>
    </row>
    <row r="31" spans="4:13" ht="17.25" thickBot="1" x14ac:dyDescent="0.35">
      <c r="D31" s="76" t="s">
        <v>83</v>
      </c>
      <c r="E31" s="60"/>
      <c r="F31" s="60"/>
      <c r="G31" s="60"/>
      <c r="H31" s="69"/>
      <c r="I31" s="69" t="s">
        <v>54</v>
      </c>
      <c r="J31" s="76" t="s">
        <v>9</v>
      </c>
      <c r="K31" s="75" t="s">
        <v>24</v>
      </c>
      <c r="L31" s="69"/>
      <c r="M31" s="54"/>
    </row>
    <row r="32" spans="4:13" ht="17.25" thickBot="1" x14ac:dyDescent="0.35">
      <c r="D32" s="76" t="s">
        <v>84</v>
      </c>
      <c r="E32" s="60"/>
      <c r="F32" s="60"/>
      <c r="G32" s="60"/>
      <c r="H32" s="69"/>
      <c r="I32" s="69" t="s">
        <v>55</v>
      </c>
      <c r="J32" s="76" t="s">
        <v>9</v>
      </c>
      <c r="K32" s="75" t="s">
        <v>24</v>
      </c>
      <c r="L32" s="69"/>
      <c r="M32" s="54"/>
    </row>
    <row r="33" spans="4:13" ht="17.25" thickBot="1" x14ac:dyDescent="0.35">
      <c r="D33" s="76" t="s">
        <v>85</v>
      </c>
      <c r="E33" s="60"/>
      <c r="F33" s="60"/>
      <c r="G33" s="60"/>
      <c r="H33" s="69" t="s">
        <v>59</v>
      </c>
      <c r="I33" s="69" t="s">
        <v>64</v>
      </c>
      <c r="J33" s="76" t="s">
        <v>9</v>
      </c>
      <c r="K33" s="75" t="s">
        <v>23</v>
      </c>
      <c r="L33" s="69"/>
      <c r="M33" s="54"/>
    </row>
    <row r="34" spans="4:13" ht="17.25" thickBot="1" x14ac:dyDescent="0.35">
      <c r="D34" s="76" t="s">
        <v>86</v>
      </c>
      <c r="E34" s="60"/>
      <c r="F34" s="60"/>
      <c r="G34" s="60"/>
      <c r="H34" s="69" t="s">
        <v>60</v>
      </c>
      <c r="I34" s="69" t="s">
        <v>63</v>
      </c>
      <c r="J34" s="76" t="s">
        <v>10</v>
      </c>
      <c r="K34" s="75" t="s">
        <v>23</v>
      </c>
      <c r="L34" s="69"/>
      <c r="M34" s="54" t="s">
        <v>278</v>
      </c>
    </row>
    <row r="35" spans="4:13" ht="17.25" thickBot="1" x14ac:dyDescent="0.35">
      <c r="D35" s="71" t="s">
        <v>87</v>
      </c>
      <c r="E35" s="61"/>
      <c r="F35" s="61"/>
      <c r="G35" s="61"/>
      <c r="H35" s="72" t="s">
        <v>61</v>
      </c>
      <c r="I35" s="72" t="s">
        <v>62</v>
      </c>
      <c r="J35" s="71" t="s">
        <v>18</v>
      </c>
      <c r="K35" s="77" t="s">
        <v>23</v>
      </c>
      <c r="L35" s="72"/>
      <c r="M35" s="55" t="s">
        <v>288</v>
      </c>
    </row>
  </sheetData>
  <mergeCells count="24">
    <mergeCell ref="M23:M25"/>
    <mergeCell ref="B11:C11"/>
    <mergeCell ref="B12:C12"/>
    <mergeCell ref="G26:G35"/>
    <mergeCell ref="G16:G25"/>
    <mergeCell ref="F16:F35"/>
    <mergeCell ref="E16:E35"/>
    <mergeCell ref="D14:D15"/>
    <mergeCell ref="B6:C6"/>
    <mergeCell ref="B7:C7"/>
    <mergeCell ref="B8:C8"/>
    <mergeCell ref="B9:C9"/>
    <mergeCell ref="B10:C10"/>
    <mergeCell ref="N7:O7"/>
    <mergeCell ref="N6:O6"/>
    <mergeCell ref="Q7:R7"/>
    <mergeCell ref="G2:J3"/>
    <mergeCell ref="M14:M15"/>
    <mergeCell ref="I14:I15"/>
    <mergeCell ref="J14:J15"/>
    <mergeCell ref="E14:H14"/>
    <mergeCell ref="G4:J12"/>
    <mergeCell ref="L14:L15"/>
    <mergeCell ref="K14:K15"/>
  </mergeCells>
  <phoneticPr fontId="1" type="noConversion"/>
  <conditionalFormatting sqref="J1 J13:J1048576">
    <cfRule type="beginsWith" dxfId="39" priority="11" operator="beginsWith" text="b">
      <formula>LEFT(J1,LEN("b"))="b"</formula>
    </cfRule>
    <cfRule type="containsText" dxfId="38" priority="12" operator="containsText" text="n/a">
      <formula>NOT(ISERROR(SEARCH("n/a",J1)))</formula>
    </cfRule>
    <cfRule type="containsText" dxfId="37" priority="13" operator="containsText" text="fail">
      <formula>NOT(ISERROR(SEARCH("fail",J1)))</formula>
    </cfRule>
    <cfRule type="containsText" dxfId="36" priority="14" operator="containsText" text="pass">
      <formula>NOT(ISERROR(SEARCH("pass",J1)))</formula>
    </cfRule>
  </conditionalFormatting>
  <conditionalFormatting sqref="N9:N12">
    <cfRule type="beginsWith" dxfId="35" priority="3" operator="beginsWith" text="b">
      <formula>LEFT(N9,LEN("b"))="b"</formula>
    </cfRule>
    <cfRule type="containsText" dxfId="34" priority="4" operator="containsText" text="n/a">
      <formula>NOT(ISERROR(SEARCH("n/a",N9)))</formula>
    </cfRule>
    <cfRule type="containsText" dxfId="33" priority="5" operator="containsText" text="fail">
      <formula>NOT(ISERROR(SEARCH("fail",N9)))</formula>
    </cfRule>
    <cfRule type="containsText" dxfId="32" priority="6" operator="containsText" text="pass">
      <formula>NOT(ISERROR(SEARCH("pass",N9)))</formula>
    </cfRule>
  </conditionalFormatting>
  <conditionalFormatting sqref="K1:K1048576">
    <cfRule type="containsText" dxfId="31" priority="1" operator="containsText" text="수정">
      <formula>NOT(ISERROR(SEARCH("수정",K1)))</formula>
    </cfRule>
    <cfRule type="containsText" dxfId="3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N9:N12 J16:J41" xr:uid="{00000000-0002-0000-0100-000000000000}">
      <formula1>$N$9:$N$12</formula1>
    </dataValidation>
    <dataValidation type="list" allowBlank="1" showInputMessage="1" showErrorMessage="1" sqref="K1:K1048576" xr:uid="{00000000-0002-0000-0100-000001000000}">
      <formula1>"갱신, 수정"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57"/>
  <sheetViews>
    <sheetView topLeftCell="C22" zoomScale="80" zoomScaleNormal="80" workbookViewId="0">
      <selection activeCell="G53" sqref="G53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7" width="14.625" style="15" customWidth="1"/>
    <col min="8" max="8" width="30.5" style="14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29.625" style="14" bestFit="1" customWidth="1"/>
    <col min="14" max="15" width="7.625" style="4" customWidth="1"/>
    <col min="16" max="16384" width="9" style="4"/>
  </cols>
  <sheetData>
    <row r="1" spans="2:20" ht="17.25" thickBot="1" x14ac:dyDescent="0.35">
      <c r="E1" s="13"/>
      <c r="F1" s="13"/>
      <c r="G1" s="13"/>
    </row>
    <row r="2" spans="2:20" ht="16.5" customHeight="1" x14ac:dyDescent="0.3">
      <c r="E2" s="13"/>
      <c r="F2" s="13"/>
      <c r="G2" s="26" t="s">
        <v>11</v>
      </c>
      <c r="H2" s="27"/>
      <c r="I2" s="27"/>
      <c r="J2" s="28"/>
    </row>
    <row r="3" spans="2:20" ht="16.5" customHeight="1" thickBot="1" x14ac:dyDescent="0.35">
      <c r="E3" s="13"/>
      <c r="F3" s="13"/>
      <c r="G3" s="29"/>
      <c r="H3" s="30"/>
      <c r="I3" s="30"/>
      <c r="J3" s="31"/>
    </row>
    <row r="4" spans="2:20" x14ac:dyDescent="0.3">
      <c r="E4" s="13"/>
      <c r="F4" s="13"/>
      <c r="G4" s="32" t="s">
        <v>44</v>
      </c>
      <c r="H4" s="33"/>
      <c r="I4" s="33"/>
      <c r="J4" s="34"/>
    </row>
    <row r="5" spans="2:20" ht="17.25" thickBot="1" x14ac:dyDescent="0.35">
      <c r="E5" s="13"/>
      <c r="F5" s="13"/>
      <c r="G5" s="35"/>
      <c r="H5" s="36"/>
      <c r="I5" s="36"/>
      <c r="J5" s="37"/>
    </row>
    <row r="6" spans="2:20" ht="17.25" thickBot="1" x14ac:dyDescent="0.35">
      <c r="B6" s="41" t="s">
        <v>13</v>
      </c>
      <c r="C6" s="42"/>
      <c r="F6" s="13"/>
      <c r="G6" s="35"/>
      <c r="H6" s="36"/>
      <c r="I6" s="36"/>
      <c r="J6" s="37"/>
      <c r="N6" s="41" t="s">
        <v>16</v>
      </c>
      <c r="O6" s="42"/>
    </row>
    <row r="7" spans="2:20" ht="17.25" customHeight="1" thickBot="1" x14ac:dyDescent="0.35">
      <c r="B7" s="43" t="s">
        <v>12</v>
      </c>
      <c r="C7" s="44"/>
      <c r="F7" s="13"/>
      <c r="G7" s="35"/>
      <c r="H7" s="36"/>
      <c r="I7" s="36"/>
      <c r="J7" s="37"/>
      <c r="N7" s="45" t="s">
        <v>4</v>
      </c>
      <c r="O7" s="46"/>
      <c r="Q7" s="47"/>
      <c r="R7" s="47"/>
      <c r="S7" s="17"/>
      <c r="T7" s="17"/>
    </row>
    <row r="8" spans="2:20" ht="16.5" customHeight="1" thickBot="1" x14ac:dyDescent="0.35">
      <c r="B8" s="48" t="s">
        <v>281</v>
      </c>
      <c r="C8" s="49"/>
      <c r="F8" s="13"/>
      <c r="G8" s="35"/>
      <c r="H8" s="36"/>
      <c r="I8" s="36"/>
      <c r="J8" s="37"/>
      <c r="N8" s="11" t="s">
        <v>8</v>
      </c>
      <c r="O8" s="12">
        <f>SUM(O9:O12)</f>
        <v>42</v>
      </c>
    </row>
    <row r="9" spans="2:20" ht="17.25" thickBot="1" x14ac:dyDescent="0.35">
      <c r="B9" s="45" t="s">
        <v>14</v>
      </c>
      <c r="C9" s="46"/>
      <c r="F9" s="13"/>
      <c r="G9" s="35"/>
      <c r="H9" s="36"/>
      <c r="I9" s="36"/>
      <c r="J9" s="37"/>
      <c r="N9" s="8" t="s">
        <v>9</v>
      </c>
      <c r="O9" s="7">
        <f>COUNTIF(J:J,"Pass")</f>
        <v>18</v>
      </c>
    </row>
    <row r="10" spans="2:20" ht="17.25" thickBot="1" x14ac:dyDescent="0.35">
      <c r="B10" s="24" t="s">
        <v>282</v>
      </c>
      <c r="C10" s="25"/>
      <c r="F10" s="13"/>
      <c r="G10" s="35"/>
      <c r="H10" s="36"/>
      <c r="I10" s="36"/>
      <c r="J10" s="37"/>
      <c r="N10" s="8" t="s">
        <v>10</v>
      </c>
      <c r="O10" s="7">
        <f>COUNTIF(J:J, "Fail")</f>
        <v>6</v>
      </c>
    </row>
    <row r="11" spans="2:20" ht="17.25" thickBot="1" x14ac:dyDescent="0.35">
      <c r="B11" s="45" t="s">
        <v>15</v>
      </c>
      <c r="C11" s="46"/>
      <c r="F11" s="13"/>
      <c r="G11" s="35"/>
      <c r="H11" s="36"/>
      <c r="I11" s="36"/>
      <c r="J11" s="37"/>
      <c r="N11" s="8" t="s">
        <v>18</v>
      </c>
      <c r="O11" s="7">
        <f>COUNTIF(J:J, "N/A")</f>
        <v>18</v>
      </c>
    </row>
    <row r="12" spans="2:20" ht="17.25" thickBot="1" x14ac:dyDescent="0.35">
      <c r="B12" s="24">
        <v>20180617</v>
      </c>
      <c r="C12" s="25"/>
      <c r="F12" s="13"/>
      <c r="G12" s="38"/>
      <c r="H12" s="39"/>
      <c r="I12" s="39"/>
      <c r="J12" s="40"/>
      <c r="N12" s="9" t="s">
        <v>19</v>
      </c>
      <c r="O12" s="10">
        <f>COUNTIF(J:J, "Block")</f>
        <v>0</v>
      </c>
    </row>
    <row r="13" spans="2:20" ht="17.25" thickBot="1" x14ac:dyDescent="0.35">
      <c r="E13" s="13"/>
      <c r="F13" s="13"/>
      <c r="G13" s="13"/>
    </row>
    <row r="14" spans="2:20" ht="17.25" thickBot="1" x14ac:dyDescent="0.35">
      <c r="D14" s="50" t="s">
        <v>6</v>
      </c>
      <c r="E14" s="41" t="s">
        <v>7</v>
      </c>
      <c r="F14" s="52"/>
      <c r="G14" s="52"/>
      <c r="H14" s="42"/>
      <c r="I14" s="50" t="s">
        <v>3</v>
      </c>
      <c r="J14" s="50" t="s">
        <v>4</v>
      </c>
      <c r="K14" s="50" t="s">
        <v>21</v>
      </c>
      <c r="L14" s="50" t="s">
        <v>22</v>
      </c>
      <c r="M14" s="50" t="s">
        <v>20</v>
      </c>
    </row>
    <row r="15" spans="2:20" ht="17.25" thickBot="1" x14ac:dyDescent="0.35">
      <c r="D15" s="51"/>
      <c r="E15" s="16" t="s">
        <v>0</v>
      </c>
      <c r="F15" s="6" t="s">
        <v>1</v>
      </c>
      <c r="G15" s="6" t="s">
        <v>2</v>
      </c>
      <c r="H15" s="6" t="s">
        <v>5</v>
      </c>
      <c r="I15" s="51"/>
      <c r="J15" s="51"/>
      <c r="K15" s="51"/>
      <c r="L15" s="51"/>
      <c r="M15" s="51"/>
    </row>
    <row r="16" spans="2:20" ht="17.25" thickBot="1" x14ac:dyDescent="0.35">
      <c r="D16" s="75" t="s">
        <v>151</v>
      </c>
      <c r="E16" s="59" t="s">
        <v>88</v>
      </c>
      <c r="F16" s="59" t="s">
        <v>89</v>
      </c>
      <c r="G16" s="62" t="s">
        <v>91</v>
      </c>
      <c r="H16" s="78" t="s">
        <v>90</v>
      </c>
      <c r="I16" s="78" t="s">
        <v>93</v>
      </c>
      <c r="J16" s="62" t="s">
        <v>9</v>
      </c>
      <c r="K16" s="75" t="s">
        <v>23</v>
      </c>
      <c r="L16" s="68"/>
      <c r="M16" s="53"/>
    </row>
    <row r="17" spans="4:13" ht="17.25" thickBot="1" x14ac:dyDescent="0.35">
      <c r="D17" s="76" t="s">
        <v>69</v>
      </c>
      <c r="E17" s="60"/>
      <c r="F17" s="61"/>
      <c r="G17" s="64" t="s">
        <v>92</v>
      </c>
      <c r="H17" s="79"/>
      <c r="I17" s="79"/>
      <c r="J17" s="64" t="s">
        <v>9</v>
      </c>
      <c r="K17" s="75" t="s">
        <v>23</v>
      </c>
      <c r="L17" s="72"/>
      <c r="M17" s="55"/>
    </row>
    <row r="18" spans="4:13" ht="17.25" thickBot="1" x14ac:dyDescent="0.35">
      <c r="D18" s="76" t="s">
        <v>70</v>
      </c>
      <c r="E18" s="60"/>
      <c r="F18" s="59" t="s">
        <v>94</v>
      </c>
      <c r="G18" s="62" t="s">
        <v>91</v>
      </c>
      <c r="H18" s="78" t="s">
        <v>95</v>
      </c>
      <c r="I18" s="78" t="s">
        <v>96</v>
      </c>
      <c r="J18" s="62" t="s">
        <v>18</v>
      </c>
      <c r="K18" s="75" t="s">
        <v>23</v>
      </c>
      <c r="L18" s="68"/>
      <c r="M18" s="56" t="s">
        <v>275</v>
      </c>
    </row>
    <row r="19" spans="4:13" ht="17.25" thickBot="1" x14ac:dyDescent="0.35">
      <c r="D19" s="76" t="s">
        <v>71</v>
      </c>
      <c r="E19" s="60"/>
      <c r="F19" s="60"/>
      <c r="G19" s="63" t="s">
        <v>92</v>
      </c>
      <c r="H19" s="70"/>
      <c r="I19" s="70"/>
      <c r="J19" s="63" t="s">
        <v>18</v>
      </c>
      <c r="K19" s="75" t="s">
        <v>23</v>
      </c>
      <c r="L19" s="69"/>
      <c r="M19" s="57"/>
    </row>
    <row r="20" spans="4:13" ht="17.25" thickBot="1" x14ac:dyDescent="0.35">
      <c r="D20" s="76" t="s">
        <v>72</v>
      </c>
      <c r="E20" s="60"/>
      <c r="F20" s="60" t="s">
        <v>97</v>
      </c>
      <c r="G20" s="60" t="s">
        <v>91</v>
      </c>
      <c r="H20" s="70" t="s">
        <v>98</v>
      </c>
      <c r="I20" s="69" t="s">
        <v>99</v>
      </c>
      <c r="J20" s="63" t="s">
        <v>18</v>
      </c>
      <c r="K20" s="75" t="s">
        <v>23</v>
      </c>
      <c r="L20" s="69"/>
      <c r="M20" s="57"/>
    </row>
    <row r="21" spans="4:13" ht="17.25" thickBot="1" x14ac:dyDescent="0.35">
      <c r="D21" s="76" t="s">
        <v>73</v>
      </c>
      <c r="E21" s="60"/>
      <c r="F21" s="60"/>
      <c r="G21" s="60"/>
      <c r="H21" s="70"/>
      <c r="I21" s="69" t="s">
        <v>100</v>
      </c>
      <c r="J21" s="63" t="s">
        <v>18</v>
      </c>
      <c r="K21" s="75" t="s">
        <v>23</v>
      </c>
      <c r="L21" s="69"/>
      <c r="M21" s="57"/>
    </row>
    <row r="22" spans="4:13" ht="17.25" thickBot="1" x14ac:dyDescent="0.35">
      <c r="D22" s="76" t="s">
        <v>74</v>
      </c>
      <c r="E22" s="60"/>
      <c r="F22" s="60"/>
      <c r="G22" s="60" t="s">
        <v>92</v>
      </c>
      <c r="H22" s="70"/>
      <c r="I22" s="69" t="s">
        <v>99</v>
      </c>
      <c r="J22" s="63" t="s">
        <v>18</v>
      </c>
      <c r="K22" s="75" t="s">
        <v>23</v>
      </c>
      <c r="L22" s="69"/>
      <c r="M22" s="57"/>
    </row>
    <row r="23" spans="4:13" ht="17.25" thickBot="1" x14ac:dyDescent="0.35">
      <c r="D23" s="76" t="s">
        <v>75</v>
      </c>
      <c r="E23" s="60"/>
      <c r="F23" s="60"/>
      <c r="G23" s="60"/>
      <c r="H23" s="70"/>
      <c r="I23" s="69" t="s">
        <v>100</v>
      </c>
      <c r="J23" s="63" t="s">
        <v>18</v>
      </c>
      <c r="K23" s="75" t="s">
        <v>23</v>
      </c>
      <c r="L23" s="69"/>
      <c r="M23" s="57"/>
    </row>
    <row r="24" spans="4:13" ht="17.25" thickBot="1" x14ac:dyDescent="0.35">
      <c r="D24" s="76" t="s">
        <v>76</v>
      </c>
      <c r="E24" s="61"/>
      <c r="F24" s="61"/>
      <c r="G24" s="64"/>
      <c r="H24" s="72" t="s">
        <v>101</v>
      </c>
      <c r="I24" s="72" t="s">
        <v>102</v>
      </c>
      <c r="J24" s="64" t="s">
        <v>18</v>
      </c>
      <c r="K24" s="75" t="s">
        <v>23</v>
      </c>
      <c r="L24" s="72"/>
      <c r="M24" s="58"/>
    </row>
    <row r="25" spans="4:13" ht="17.25" thickBot="1" x14ac:dyDescent="0.35">
      <c r="D25" s="76" t="s">
        <v>77</v>
      </c>
      <c r="E25" s="59" t="s">
        <v>103</v>
      </c>
      <c r="F25" s="59" t="s">
        <v>91</v>
      </c>
      <c r="G25" s="59" t="s">
        <v>104</v>
      </c>
      <c r="H25" s="68"/>
      <c r="I25" s="68" t="s">
        <v>105</v>
      </c>
      <c r="J25" s="75" t="s">
        <v>9</v>
      </c>
      <c r="K25" s="75" t="s">
        <v>23</v>
      </c>
      <c r="L25" s="68"/>
      <c r="M25" s="53"/>
    </row>
    <row r="26" spans="4:13" ht="17.25" thickBot="1" x14ac:dyDescent="0.35">
      <c r="D26" s="76" t="s">
        <v>78</v>
      </c>
      <c r="E26" s="60"/>
      <c r="F26" s="60"/>
      <c r="G26" s="60"/>
      <c r="H26" s="69" t="s">
        <v>106</v>
      </c>
      <c r="I26" s="69" t="s">
        <v>107</v>
      </c>
      <c r="J26" s="76" t="s">
        <v>18</v>
      </c>
      <c r="K26" s="75" t="s">
        <v>23</v>
      </c>
      <c r="L26" s="69"/>
      <c r="M26" s="54"/>
    </row>
    <row r="27" spans="4:13" ht="17.25" thickBot="1" x14ac:dyDescent="0.35">
      <c r="D27" s="76" t="s">
        <v>79</v>
      </c>
      <c r="E27" s="60"/>
      <c r="F27" s="60"/>
      <c r="G27" s="60" t="s">
        <v>108</v>
      </c>
      <c r="H27" s="69"/>
      <c r="I27" s="69" t="s">
        <v>109</v>
      </c>
      <c r="J27" s="76" t="s">
        <v>9</v>
      </c>
      <c r="K27" s="75" t="s">
        <v>23</v>
      </c>
      <c r="L27" s="69"/>
      <c r="M27" s="54"/>
    </row>
    <row r="28" spans="4:13" ht="17.25" thickBot="1" x14ac:dyDescent="0.35">
      <c r="D28" s="76" t="s">
        <v>80</v>
      </c>
      <c r="E28" s="60"/>
      <c r="F28" s="60"/>
      <c r="G28" s="60"/>
      <c r="H28" s="69" t="s">
        <v>106</v>
      </c>
      <c r="I28" s="69" t="s">
        <v>107</v>
      </c>
      <c r="J28" s="76" t="s">
        <v>18</v>
      </c>
      <c r="K28" s="75" t="s">
        <v>23</v>
      </c>
      <c r="L28" s="69"/>
      <c r="M28" s="54"/>
    </row>
    <row r="29" spans="4:13" ht="17.25" thickBot="1" x14ac:dyDescent="0.35">
      <c r="D29" s="76" t="s">
        <v>81</v>
      </c>
      <c r="E29" s="60"/>
      <c r="F29" s="60"/>
      <c r="G29" s="60" t="s">
        <v>110</v>
      </c>
      <c r="H29" s="69"/>
      <c r="I29" s="69" t="s">
        <v>111</v>
      </c>
      <c r="J29" s="76" t="s">
        <v>9</v>
      </c>
      <c r="K29" s="75" t="s">
        <v>23</v>
      </c>
      <c r="L29" s="69"/>
      <c r="M29" s="54"/>
    </row>
    <row r="30" spans="4:13" ht="17.25" thickBot="1" x14ac:dyDescent="0.35">
      <c r="D30" s="76" t="s">
        <v>82</v>
      </c>
      <c r="E30" s="60"/>
      <c r="F30" s="61"/>
      <c r="G30" s="61"/>
      <c r="H30" s="72" t="s">
        <v>106</v>
      </c>
      <c r="I30" s="72" t="s">
        <v>112</v>
      </c>
      <c r="J30" s="71" t="s">
        <v>18</v>
      </c>
      <c r="K30" s="75" t="s">
        <v>23</v>
      </c>
      <c r="L30" s="72"/>
      <c r="M30" s="55"/>
    </row>
    <row r="31" spans="4:13" ht="17.25" thickBot="1" x14ac:dyDescent="0.35">
      <c r="D31" s="76" t="s">
        <v>83</v>
      </c>
      <c r="E31" s="60"/>
      <c r="F31" s="59" t="s">
        <v>92</v>
      </c>
      <c r="G31" s="59" t="s">
        <v>113</v>
      </c>
      <c r="H31" s="68"/>
      <c r="I31" s="68" t="s">
        <v>114</v>
      </c>
      <c r="J31" s="75" t="s">
        <v>9</v>
      </c>
      <c r="K31" s="75" t="s">
        <v>23</v>
      </c>
      <c r="L31" s="68"/>
      <c r="M31" s="53"/>
    </row>
    <row r="32" spans="4:13" ht="17.25" thickBot="1" x14ac:dyDescent="0.35">
      <c r="D32" s="76" t="s">
        <v>84</v>
      </c>
      <c r="E32" s="60"/>
      <c r="F32" s="60"/>
      <c r="G32" s="60"/>
      <c r="H32" s="69" t="s">
        <v>106</v>
      </c>
      <c r="I32" s="69" t="s">
        <v>112</v>
      </c>
      <c r="J32" s="76" t="s">
        <v>9</v>
      </c>
      <c r="K32" s="75" t="s">
        <v>23</v>
      </c>
      <c r="L32" s="69"/>
      <c r="M32" s="54"/>
    </row>
    <row r="33" spans="4:13" ht="17.25" thickBot="1" x14ac:dyDescent="0.35">
      <c r="D33" s="76" t="s">
        <v>85</v>
      </c>
      <c r="E33" s="60"/>
      <c r="F33" s="60"/>
      <c r="G33" s="60" t="s">
        <v>115</v>
      </c>
      <c r="H33" s="69"/>
      <c r="I33" s="69" t="s">
        <v>116</v>
      </c>
      <c r="J33" s="76" t="s">
        <v>9</v>
      </c>
      <c r="K33" s="75" t="s">
        <v>23</v>
      </c>
      <c r="L33" s="69"/>
      <c r="M33" s="54"/>
    </row>
    <row r="34" spans="4:13" ht="17.25" thickBot="1" x14ac:dyDescent="0.35">
      <c r="D34" s="76" t="s">
        <v>86</v>
      </c>
      <c r="E34" s="60"/>
      <c r="F34" s="60"/>
      <c r="G34" s="60"/>
      <c r="H34" s="69" t="s">
        <v>106</v>
      </c>
      <c r="I34" s="69" t="s">
        <v>112</v>
      </c>
      <c r="J34" s="76" t="s">
        <v>9</v>
      </c>
      <c r="K34" s="75" t="s">
        <v>23</v>
      </c>
      <c r="L34" s="69"/>
      <c r="M34" s="54"/>
    </row>
    <row r="35" spans="4:13" ht="17.25" thickBot="1" x14ac:dyDescent="0.35">
      <c r="D35" s="76" t="s">
        <v>87</v>
      </c>
      <c r="E35" s="60"/>
      <c r="F35" s="60"/>
      <c r="G35" s="60" t="s">
        <v>117</v>
      </c>
      <c r="H35" s="69"/>
      <c r="I35" s="69" t="s">
        <v>118</v>
      </c>
      <c r="J35" s="76" t="s">
        <v>10</v>
      </c>
      <c r="K35" s="75" t="s">
        <v>23</v>
      </c>
      <c r="L35" s="69"/>
      <c r="M35" s="54" t="s">
        <v>289</v>
      </c>
    </row>
    <row r="36" spans="4:13" ht="17.25" thickBot="1" x14ac:dyDescent="0.35">
      <c r="D36" s="76" t="s">
        <v>152</v>
      </c>
      <c r="E36" s="61"/>
      <c r="F36" s="61"/>
      <c r="G36" s="61"/>
      <c r="H36" s="72" t="s">
        <v>106</v>
      </c>
      <c r="I36" s="72" t="s">
        <v>112</v>
      </c>
      <c r="J36" s="71" t="s">
        <v>9</v>
      </c>
      <c r="K36" s="75" t="s">
        <v>23</v>
      </c>
      <c r="L36" s="72"/>
      <c r="M36" s="55"/>
    </row>
    <row r="37" spans="4:13" ht="17.25" thickBot="1" x14ac:dyDescent="0.35">
      <c r="D37" s="76" t="s">
        <v>153</v>
      </c>
      <c r="E37" s="59" t="s">
        <v>119</v>
      </c>
      <c r="F37" s="59" t="s">
        <v>120</v>
      </c>
      <c r="G37" s="62"/>
      <c r="H37" s="68"/>
      <c r="I37" s="68" t="s">
        <v>121</v>
      </c>
      <c r="J37" s="75" t="s">
        <v>9</v>
      </c>
      <c r="K37" s="75" t="s">
        <v>23</v>
      </c>
      <c r="L37" s="68"/>
      <c r="M37" s="53"/>
    </row>
    <row r="38" spans="4:13" ht="17.25" thickBot="1" x14ac:dyDescent="0.35">
      <c r="D38" s="76" t="s">
        <v>154</v>
      </c>
      <c r="E38" s="60"/>
      <c r="F38" s="60"/>
      <c r="G38" s="63"/>
      <c r="H38" s="69" t="s">
        <v>122</v>
      </c>
      <c r="I38" s="70" t="s">
        <v>124</v>
      </c>
      <c r="J38" s="76" t="s">
        <v>10</v>
      </c>
      <c r="K38" s="75" t="s">
        <v>23</v>
      </c>
      <c r="L38" s="69"/>
      <c r="M38" s="54"/>
    </row>
    <row r="39" spans="4:13" ht="17.25" thickBot="1" x14ac:dyDescent="0.35">
      <c r="D39" s="76" t="s">
        <v>155</v>
      </c>
      <c r="E39" s="60"/>
      <c r="F39" s="60"/>
      <c r="G39" s="63"/>
      <c r="H39" s="69" t="s">
        <v>123</v>
      </c>
      <c r="I39" s="70"/>
      <c r="J39" s="76" t="s">
        <v>9</v>
      </c>
      <c r="K39" s="75" t="s">
        <v>23</v>
      </c>
      <c r="L39" s="69"/>
      <c r="M39" s="54" t="s">
        <v>280</v>
      </c>
    </row>
    <row r="40" spans="4:13" ht="17.25" thickBot="1" x14ac:dyDescent="0.35">
      <c r="D40" s="76" t="s">
        <v>156</v>
      </c>
      <c r="E40" s="60"/>
      <c r="F40" s="61"/>
      <c r="G40" s="64"/>
      <c r="H40" s="72" t="s">
        <v>125</v>
      </c>
      <c r="I40" s="72" t="s">
        <v>126</v>
      </c>
      <c r="J40" s="71" t="s">
        <v>10</v>
      </c>
      <c r="K40" s="75" t="s">
        <v>23</v>
      </c>
      <c r="L40" s="72"/>
      <c r="M40" s="55"/>
    </row>
    <row r="41" spans="4:13" ht="17.25" thickBot="1" x14ac:dyDescent="0.35">
      <c r="D41" s="76" t="s">
        <v>157</v>
      </c>
      <c r="E41" s="60"/>
      <c r="F41" s="59" t="s">
        <v>130</v>
      </c>
      <c r="G41" s="62"/>
      <c r="H41" s="78" t="s">
        <v>127</v>
      </c>
      <c r="I41" s="68" t="s">
        <v>128</v>
      </c>
      <c r="J41" s="75" t="s">
        <v>9</v>
      </c>
      <c r="K41" s="75" t="s">
        <v>23</v>
      </c>
      <c r="L41" s="68"/>
      <c r="M41" s="53"/>
    </row>
    <row r="42" spans="4:13" ht="17.25" thickBot="1" x14ac:dyDescent="0.35">
      <c r="D42" s="76" t="s">
        <v>158</v>
      </c>
      <c r="E42" s="60"/>
      <c r="F42" s="60"/>
      <c r="G42" s="63"/>
      <c r="H42" s="70"/>
      <c r="I42" s="69" t="s">
        <v>129</v>
      </c>
      <c r="J42" s="76" t="s">
        <v>18</v>
      </c>
      <c r="K42" s="75" t="s">
        <v>23</v>
      </c>
      <c r="L42" s="69"/>
      <c r="M42" s="54"/>
    </row>
    <row r="43" spans="4:13" ht="17.25" thickBot="1" x14ac:dyDescent="0.35">
      <c r="D43" s="76" t="s">
        <v>159</v>
      </c>
      <c r="E43" s="60"/>
      <c r="F43" s="60"/>
      <c r="G43" s="63"/>
      <c r="H43" s="80" t="s">
        <v>122</v>
      </c>
      <c r="I43" s="70" t="s">
        <v>124</v>
      </c>
      <c r="J43" s="76" t="s">
        <v>9</v>
      </c>
      <c r="K43" s="75" t="s">
        <v>23</v>
      </c>
      <c r="L43" s="69"/>
      <c r="M43" s="54"/>
    </row>
    <row r="44" spans="4:13" ht="17.25" thickBot="1" x14ac:dyDescent="0.35">
      <c r="D44" s="76" t="s">
        <v>160</v>
      </c>
      <c r="E44" s="60"/>
      <c r="F44" s="61"/>
      <c r="G44" s="64"/>
      <c r="H44" s="81" t="s">
        <v>123</v>
      </c>
      <c r="I44" s="79"/>
      <c r="J44" s="71" t="s">
        <v>10</v>
      </c>
      <c r="K44" s="75" t="s">
        <v>23</v>
      </c>
      <c r="L44" s="72"/>
      <c r="M44" s="54" t="s">
        <v>280</v>
      </c>
    </row>
    <row r="45" spans="4:13" ht="17.25" thickBot="1" x14ac:dyDescent="0.35">
      <c r="D45" s="76" t="s">
        <v>161</v>
      </c>
      <c r="E45" s="60"/>
      <c r="F45" s="59" t="s">
        <v>131</v>
      </c>
      <c r="G45" s="62"/>
      <c r="H45" s="68" t="s">
        <v>133</v>
      </c>
      <c r="I45" s="68" t="s">
        <v>121</v>
      </c>
      <c r="J45" s="75" t="s">
        <v>9</v>
      </c>
      <c r="K45" s="75" t="s">
        <v>23</v>
      </c>
      <c r="L45" s="68"/>
      <c r="M45" s="53"/>
    </row>
    <row r="46" spans="4:13" ht="17.25" thickBot="1" x14ac:dyDescent="0.35">
      <c r="D46" s="76" t="s">
        <v>162</v>
      </c>
      <c r="E46" s="60"/>
      <c r="F46" s="60"/>
      <c r="G46" s="63"/>
      <c r="H46" s="70" t="s">
        <v>132</v>
      </c>
      <c r="I46" s="69" t="s">
        <v>128</v>
      </c>
      <c r="J46" s="75" t="s">
        <v>9</v>
      </c>
      <c r="K46" s="75" t="s">
        <v>23</v>
      </c>
      <c r="L46" s="69"/>
      <c r="M46" s="54"/>
    </row>
    <row r="47" spans="4:13" ht="17.25" thickBot="1" x14ac:dyDescent="0.35">
      <c r="D47" s="76" t="s">
        <v>163</v>
      </c>
      <c r="E47" s="60"/>
      <c r="F47" s="60"/>
      <c r="G47" s="63"/>
      <c r="H47" s="70"/>
      <c r="I47" s="69" t="s">
        <v>129</v>
      </c>
      <c r="J47" s="75" t="s">
        <v>9</v>
      </c>
      <c r="K47" s="75" t="s">
        <v>23</v>
      </c>
      <c r="L47" s="69"/>
      <c r="M47" s="54"/>
    </row>
    <row r="48" spans="4:13" ht="17.25" thickBot="1" x14ac:dyDescent="0.35">
      <c r="D48" s="76" t="s">
        <v>164</v>
      </c>
      <c r="E48" s="60"/>
      <c r="F48" s="60"/>
      <c r="G48" s="63"/>
      <c r="H48" s="80" t="s">
        <v>122</v>
      </c>
      <c r="I48" s="70" t="s">
        <v>134</v>
      </c>
      <c r="J48" s="76" t="s">
        <v>9</v>
      </c>
      <c r="K48" s="75" t="s">
        <v>23</v>
      </c>
      <c r="L48" s="69"/>
      <c r="M48" s="54"/>
    </row>
    <row r="49" spans="4:13" ht="17.25" thickBot="1" x14ac:dyDescent="0.35">
      <c r="D49" s="76" t="s">
        <v>165</v>
      </c>
      <c r="E49" s="60"/>
      <c r="F49" s="60"/>
      <c r="G49" s="63"/>
      <c r="H49" s="80" t="s">
        <v>123</v>
      </c>
      <c r="I49" s="70"/>
      <c r="J49" s="76" t="s">
        <v>10</v>
      </c>
      <c r="K49" s="75" t="s">
        <v>23</v>
      </c>
      <c r="L49" s="69"/>
      <c r="M49" s="54" t="s">
        <v>280</v>
      </c>
    </row>
    <row r="50" spans="4:13" ht="17.25" thickBot="1" x14ac:dyDescent="0.35">
      <c r="D50" s="76" t="s">
        <v>166</v>
      </c>
      <c r="E50" s="61"/>
      <c r="F50" s="61"/>
      <c r="G50" s="64"/>
      <c r="H50" s="72" t="s">
        <v>135</v>
      </c>
      <c r="I50" s="72" t="s">
        <v>136</v>
      </c>
      <c r="J50" s="71" t="s">
        <v>10</v>
      </c>
      <c r="K50" s="75" t="s">
        <v>23</v>
      </c>
      <c r="L50" s="72"/>
      <c r="M50" s="55"/>
    </row>
    <row r="51" spans="4:13" ht="41.25" thickBot="1" x14ac:dyDescent="0.35">
      <c r="D51" s="76" t="s">
        <v>167</v>
      </c>
      <c r="E51" s="59" t="s">
        <v>137</v>
      </c>
      <c r="F51" s="62"/>
      <c r="G51" s="62"/>
      <c r="H51" s="82" t="s">
        <v>139</v>
      </c>
      <c r="I51" s="68" t="s">
        <v>138</v>
      </c>
      <c r="J51" s="75" t="s">
        <v>18</v>
      </c>
      <c r="K51" s="75" t="s">
        <v>23</v>
      </c>
      <c r="L51" s="68"/>
      <c r="M51" s="53"/>
    </row>
    <row r="52" spans="4:13" ht="17.25" thickBot="1" x14ac:dyDescent="0.35">
      <c r="D52" s="76" t="s">
        <v>168</v>
      </c>
      <c r="E52" s="60"/>
      <c r="F52" s="63"/>
      <c r="G52" s="63"/>
      <c r="H52" s="69" t="s">
        <v>140</v>
      </c>
      <c r="I52" s="69" t="s">
        <v>141</v>
      </c>
      <c r="J52" s="76" t="s">
        <v>18</v>
      </c>
      <c r="K52" s="75" t="s">
        <v>23</v>
      </c>
      <c r="L52" s="69"/>
      <c r="M52" s="54"/>
    </row>
    <row r="53" spans="4:13" ht="17.25" thickBot="1" x14ac:dyDescent="0.35">
      <c r="D53" s="76" t="s">
        <v>169</v>
      </c>
      <c r="E53" s="60"/>
      <c r="F53" s="63"/>
      <c r="G53" s="63"/>
      <c r="H53" s="69"/>
      <c r="I53" s="69" t="s">
        <v>146</v>
      </c>
      <c r="J53" s="76" t="s">
        <v>18</v>
      </c>
      <c r="K53" s="75" t="s">
        <v>23</v>
      </c>
      <c r="L53" s="69"/>
      <c r="M53" s="54"/>
    </row>
    <row r="54" spans="4:13" ht="27.75" thickBot="1" x14ac:dyDescent="0.35">
      <c r="D54" s="76" t="s">
        <v>170</v>
      </c>
      <c r="E54" s="60"/>
      <c r="F54" s="63"/>
      <c r="G54" s="63"/>
      <c r="H54" s="80" t="s">
        <v>142</v>
      </c>
      <c r="I54" s="69" t="s">
        <v>144</v>
      </c>
      <c r="J54" s="76" t="s">
        <v>18</v>
      </c>
      <c r="K54" s="75" t="s">
        <v>23</v>
      </c>
      <c r="L54" s="69"/>
      <c r="M54" s="54"/>
    </row>
    <row r="55" spans="4:13" ht="27.75" thickBot="1" x14ac:dyDescent="0.35">
      <c r="D55" s="76" t="s">
        <v>171</v>
      </c>
      <c r="E55" s="60"/>
      <c r="F55" s="63"/>
      <c r="G55" s="63"/>
      <c r="H55" s="80" t="s">
        <v>143</v>
      </c>
      <c r="I55" s="69" t="s">
        <v>145</v>
      </c>
      <c r="J55" s="76" t="s">
        <v>18</v>
      </c>
      <c r="K55" s="75" t="s">
        <v>23</v>
      </c>
      <c r="L55" s="69"/>
      <c r="M55" s="54"/>
    </row>
    <row r="56" spans="4:13" ht="17.25" thickBot="1" x14ac:dyDescent="0.35">
      <c r="D56" s="76" t="s">
        <v>172</v>
      </c>
      <c r="E56" s="60"/>
      <c r="F56" s="63"/>
      <c r="G56" s="63"/>
      <c r="H56" s="69" t="s">
        <v>147</v>
      </c>
      <c r="I56" s="69" t="s">
        <v>148</v>
      </c>
      <c r="J56" s="76" t="s">
        <v>18</v>
      </c>
      <c r="K56" s="75" t="s">
        <v>23</v>
      </c>
      <c r="L56" s="69"/>
      <c r="M56" s="54"/>
    </row>
    <row r="57" spans="4:13" ht="17.25" thickBot="1" x14ac:dyDescent="0.35">
      <c r="D57" s="71" t="s">
        <v>173</v>
      </c>
      <c r="E57" s="61"/>
      <c r="F57" s="64"/>
      <c r="G57" s="64"/>
      <c r="H57" s="72" t="s">
        <v>149</v>
      </c>
      <c r="I57" s="72" t="s">
        <v>150</v>
      </c>
      <c r="J57" s="71" t="s">
        <v>18</v>
      </c>
      <c r="K57" s="75" t="s">
        <v>23</v>
      </c>
      <c r="L57" s="72"/>
      <c r="M57" s="55"/>
    </row>
  </sheetData>
  <mergeCells count="50">
    <mergeCell ref="E51:E57"/>
    <mergeCell ref="I43:I44"/>
    <mergeCell ref="F37:F40"/>
    <mergeCell ref="F41:F44"/>
    <mergeCell ref="H46:H47"/>
    <mergeCell ref="I48:I49"/>
    <mergeCell ref="F45:F50"/>
    <mergeCell ref="F25:F30"/>
    <mergeCell ref="F31:F36"/>
    <mergeCell ref="E25:E36"/>
    <mergeCell ref="I38:I39"/>
    <mergeCell ref="H41:H42"/>
    <mergeCell ref="E37:E50"/>
    <mergeCell ref="G27:G28"/>
    <mergeCell ref="G25:G26"/>
    <mergeCell ref="G29:G30"/>
    <mergeCell ref="G31:G32"/>
    <mergeCell ref="G33:G34"/>
    <mergeCell ref="G35:G36"/>
    <mergeCell ref="E16:E24"/>
    <mergeCell ref="M14:M15"/>
    <mergeCell ref="H16:H17"/>
    <mergeCell ref="H18:H19"/>
    <mergeCell ref="I16:I17"/>
    <mergeCell ref="I18:I19"/>
    <mergeCell ref="H20:H23"/>
    <mergeCell ref="L14:L15"/>
    <mergeCell ref="G20:G21"/>
    <mergeCell ref="G22:G23"/>
    <mergeCell ref="F20:F24"/>
    <mergeCell ref="F18:F19"/>
    <mergeCell ref="F16:F17"/>
    <mergeCell ref="M18:M24"/>
    <mergeCell ref="D14:D15"/>
    <mergeCell ref="E14:H14"/>
    <mergeCell ref="I14:I15"/>
    <mergeCell ref="J14:J15"/>
    <mergeCell ref="K14:K15"/>
    <mergeCell ref="Q7:R7"/>
    <mergeCell ref="B8:C8"/>
    <mergeCell ref="B9:C9"/>
    <mergeCell ref="B10:C10"/>
    <mergeCell ref="B11:C11"/>
    <mergeCell ref="B12:C12"/>
    <mergeCell ref="G2:J3"/>
    <mergeCell ref="G4:J12"/>
    <mergeCell ref="B6:C6"/>
    <mergeCell ref="N6:O6"/>
    <mergeCell ref="B7:C7"/>
    <mergeCell ref="N7:O7"/>
  </mergeCells>
  <phoneticPr fontId="1" type="noConversion"/>
  <conditionalFormatting sqref="J1 J13:J1048576">
    <cfRule type="beginsWith" dxfId="29" priority="7" operator="beginsWith" text="b">
      <formula>LEFT(J1,LEN("b"))="b"</formula>
    </cfRule>
    <cfRule type="containsText" dxfId="28" priority="8" operator="containsText" text="n/a">
      <formula>NOT(ISERROR(SEARCH("n/a",J1)))</formula>
    </cfRule>
    <cfRule type="containsText" dxfId="27" priority="9" operator="containsText" text="fail">
      <formula>NOT(ISERROR(SEARCH("fail",J1)))</formula>
    </cfRule>
    <cfRule type="containsText" dxfId="26" priority="10" operator="containsText" text="pass">
      <formula>NOT(ISERROR(SEARCH("pass",J1)))</formula>
    </cfRule>
  </conditionalFormatting>
  <conditionalFormatting sqref="N9:N12">
    <cfRule type="beginsWith" dxfId="25" priority="3" operator="beginsWith" text="b">
      <formula>LEFT(N9,LEN("b"))="b"</formula>
    </cfRule>
    <cfRule type="containsText" dxfId="24" priority="4" operator="containsText" text="n/a">
      <formula>NOT(ISERROR(SEARCH("n/a",N9)))</formula>
    </cfRule>
    <cfRule type="containsText" dxfId="23" priority="5" operator="containsText" text="fail">
      <formula>NOT(ISERROR(SEARCH("fail",N9)))</formula>
    </cfRule>
    <cfRule type="containsText" dxfId="22" priority="6" operator="containsText" text="pass">
      <formula>NOT(ISERROR(SEARCH("pass",N9)))</formula>
    </cfRule>
  </conditionalFormatting>
  <conditionalFormatting sqref="K1:K1048576">
    <cfRule type="containsText" dxfId="21" priority="1" operator="containsText" text="수정">
      <formula>NOT(ISERROR(SEARCH("수정",K1)))</formula>
    </cfRule>
    <cfRule type="containsText" dxfId="2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K1:K1048576" xr:uid="{00000000-0002-0000-0200-000000000000}">
      <formula1>"갱신, 수정"</formula1>
    </dataValidation>
    <dataValidation type="list" allowBlank="1" showInputMessage="1" showErrorMessage="1" sqref="N9:N12 J16:J57" xr:uid="{00000000-0002-0000-0200-000001000000}">
      <formula1>$N$9:$N$12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42"/>
  <sheetViews>
    <sheetView tabSelected="1" topLeftCell="E1" zoomScale="80" zoomScaleNormal="80" workbookViewId="0">
      <selection activeCell="I29" sqref="I29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7" width="14.625" style="15" customWidth="1"/>
    <col min="8" max="8" width="30.5" style="14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21.375" style="14" bestFit="1" customWidth="1"/>
    <col min="14" max="15" width="7.625" style="4" customWidth="1"/>
    <col min="16" max="16384" width="9" style="4"/>
  </cols>
  <sheetData>
    <row r="1" spans="2:20" ht="17.25" thickBot="1" x14ac:dyDescent="0.35">
      <c r="E1" s="13"/>
      <c r="F1" s="13"/>
      <c r="G1" s="13"/>
    </row>
    <row r="2" spans="2:20" ht="16.5" customHeight="1" x14ac:dyDescent="0.3">
      <c r="E2" s="13"/>
      <c r="F2" s="13"/>
      <c r="G2" s="26" t="s">
        <v>11</v>
      </c>
      <c r="H2" s="27"/>
      <c r="I2" s="27"/>
      <c r="J2" s="28"/>
    </row>
    <row r="3" spans="2:20" ht="16.5" customHeight="1" thickBot="1" x14ac:dyDescent="0.35">
      <c r="E3" s="13"/>
      <c r="F3" s="13"/>
      <c r="G3" s="29"/>
      <c r="H3" s="30"/>
      <c r="I3" s="30"/>
      <c r="J3" s="31"/>
    </row>
    <row r="4" spans="2:20" x14ac:dyDescent="0.3">
      <c r="E4" s="13"/>
      <c r="F4" s="13"/>
      <c r="G4" s="32" t="s">
        <v>44</v>
      </c>
      <c r="H4" s="33"/>
      <c r="I4" s="33"/>
      <c r="J4" s="34"/>
    </row>
    <row r="5" spans="2:20" ht="17.25" thickBot="1" x14ac:dyDescent="0.35">
      <c r="E5" s="13"/>
      <c r="F5" s="13"/>
      <c r="G5" s="35"/>
      <c r="H5" s="36"/>
      <c r="I5" s="36"/>
      <c r="J5" s="37"/>
    </row>
    <row r="6" spans="2:20" ht="17.25" thickBot="1" x14ac:dyDescent="0.35">
      <c r="B6" s="41" t="s">
        <v>13</v>
      </c>
      <c r="C6" s="42"/>
      <c r="F6" s="13"/>
      <c r="G6" s="35"/>
      <c r="H6" s="36"/>
      <c r="I6" s="36"/>
      <c r="J6" s="37"/>
      <c r="N6" s="41" t="s">
        <v>16</v>
      </c>
      <c r="O6" s="42"/>
    </row>
    <row r="7" spans="2:20" ht="17.25" customHeight="1" thickBot="1" x14ac:dyDescent="0.35">
      <c r="B7" s="43" t="s">
        <v>12</v>
      </c>
      <c r="C7" s="44"/>
      <c r="F7" s="13"/>
      <c r="G7" s="35"/>
      <c r="H7" s="36"/>
      <c r="I7" s="36"/>
      <c r="J7" s="37"/>
      <c r="N7" s="45" t="s">
        <v>4</v>
      </c>
      <c r="O7" s="46"/>
      <c r="Q7" s="47"/>
      <c r="R7" s="47"/>
      <c r="S7" s="17"/>
      <c r="T7" s="17"/>
    </row>
    <row r="8" spans="2:20" ht="16.5" customHeight="1" thickBot="1" x14ac:dyDescent="0.35">
      <c r="B8" s="48" t="s">
        <v>281</v>
      </c>
      <c r="C8" s="49"/>
      <c r="F8" s="13"/>
      <c r="G8" s="35"/>
      <c r="H8" s="36"/>
      <c r="I8" s="36"/>
      <c r="J8" s="37"/>
      <c r="N8" s="11" t="s">
        <v>8</v>
      </c>
      <c r="O8" s="12">
        <f>SUM(O9:O12)</f>
        <v>27</v>
      </c>
    </row>
    <row r="9" spans="2:20" ht="17.25" thickBot="1" x14ac:dyDescent="0.35">
      <c r="B9" s="45" t="s">
        <v>14</v>
      </c>
      <c r="C9" s="46"/>
      <c r="F9" s="13"/>
      <c r="G9" s="35"/>
      <c r="H9" s="36"/>
      <c r="I9" s="36"/>
      <c r="J9" s="37"/>
      <c r="N9" s="8" t="s">
        <v>9</v>
      </c>
      <c r="O9" s="7">
        <f>COUNTIF(J:J,"Pass")</f>
        <v>11</v>
      </c>
    </row>
    <row r="10" spans="2:20" ht="17.25" thickBot="1" x14ac:dyDescent="0.35">
      <c r="B10" s="24" t="s">
        <v>282</v>
      </c>
      <c r="C10" s="25"/>
      <c r="F10" s="13"/>
      <c r="G10" s="35"/>
      <c r="H10" s="36"/>
      <c r="I10" s="36"/>
      <c r="J10" s="37"/>
      <c r="N10" s="8" t="s">
        <v>10</v>
      </c>
      <c r="O10" s="7">
        <f>COUNTIF(J:J, "Fail")</f>
        <v>4</v>
      </c>
    </row>
    <row r="11" spans="2:20" ht="17.25" thickBot="1" x14ac:dyDescent="0.35">
      <c r="B11" s="45" t="s">
        <v>15</v>
      </c>
      <c r="C11" s="46"/>
      <c r="F11" s="13"/>
      <c r="G11" s="35"/>
      <c r="H11" s="36"/>
      <c r="I11" s="36"/>
      <c r="J11" s="37"/>
      <c r="N11" s="8" t="s">
        <v>18</v>
      </c>
      <c r="O11" s="7">
        <f>COUNTIF(J:J, "N/A")</f>
        <v>12</v>
      </c>
    </row>
    <row r="12" spans="2:20" ht="17.25" thickBot="1" x14ac:dyDescent="0.35">
      <c r="B12" s="24">
        <v>20180617</v>
      </c>
      <c r="C12" s="25"/>
      <c r="F12" s="13"/>
      <c r="G12" s="38"/>
      <c r="H12" s="39"/>
      <c r="I12" s="39"/>
      <c r="J12" s="40"/>
      <c r="N12" s="9" t="s">
        <v>19</v>
      </c>
      <c r="O12" s="10">
        <f>COUNTIF(J:J, "Block")</f>
        <v>0</v>
      </c>
    </row>
    <row r="13" spans="2:20" ht="17.25" thickBot="1" x14ac:dyDescent="0.35">
      <c r="E13" s="13"/>
      <c r="F13" s="13"/>
      <c r="G13" s="13"/>
    </row>
    <row r="14" spans="2:20" ht="17.25" thickBot="1" x14ac:dyDescent="0.35">
      <c r="D14" s="50" t="s">
        <v>6</v>
      </c>
      <c r="E14" s="41" t="s">
        <v>7</v>
      </c>
      <c r="F14" s="52"/>
      <c r="G14" s="52"/>
      <c r="H14" s="42"/>
      <c r="I14" s="50" t="s">
        <v>3</v>
      </c>
      <c r="J14" s="50" t="s">
        <v>4</v>
      </c>
      <c r="K14" s="50" t="s">
        <v>21</v>
      </c>
      <c r="L14" s="50" t="s">
        <v>22</v>
      </c>
      <c r="M14" s="50" t="s">
        <v>20</v>
      </c>
    </row>
    <row r="15" spans="2:20" ht="17.25" thickBot="1" x14ac:dyDescent="0.35">
      <c r="D15" s="51"/>
      <c r="E15" s="16" t="s">
        <v>0</v>
      </c>
      <c r="F15" s="6" t="s">
        <v>1</v>
      </c>
      <c r="G15" s="6" t="s">
        <v>2</v>
      </c>
      <c r="H15" s="6" t="s">
        <v>5</v>
      </c>
      <c r="I15" s="51"/>
      <c r="J15" s="51"/>
      <c r="K15" s="51"/>
      <c r="L15" s="51"/>
      <c r="M15" s="51"/>
    </row>
    <row r="16" spans="2:20" ht="17.25" thickBot="1" x14ac:dyDescent="0.35">
      <c r="D16" s="75" t="s">
        <v>151</v>
      </c>
      <c r="E16" s="59" t="s">
        <v>178</v>
      </c>
      <c r="F16" s="59" t="s">
        <v>175</v>
      </c>
      <c r="G16" s="62"/>
      <c r="H16" s="68" t="s">
        <v>180</v>
      </c>
      <c r="I16" s="68" t="s">
        <v>181</v>
      </c>
      <c r="J16" s="62" t="s">
        <v>10</v>
      </c>
      <c r="K16" s="75" t="s">
        <v>23</v>
      </c>
      <c r="L16" s="68"/>
      <c r="M16" s="68" t="s">
        <v>276</v>
      </c>
    </row>
    <row r="17" spans="4:13" ht="17.25" thickBot="1" x14ac:dyDescent="0.35">
      <c r="D17" s="76" t="s">
        <v>69</v>
      </c>
      <c r="E17" s="60"/>
      <c r="F17" s="60"/>
      <c r="G17" s="63"/>
      <c r="H17" s="69" t="s">
        <v>176</v>
      </c>
      <c r="I17" s="69" t="s">
        <v>177</v>
      </c>
      <c r="J17" s="63" t="s">
        <v>9</v>
      </c>
      <c r="K17" s="75" t="s">
        <v>23</v>
      </c>
      <c r="L17" s="69"/>
      <c r="M17" s="69"/>
    </row>
    <row r="18" spans="4:13" ht="17.25" thickBot="1" x14ac:dyDescent="0.35">
      <c r="D18" s="76" t="s">
        <v>70</v>
      </c>
      <c r="E18" s="60"/>
      <c r="F18" s="60"/>
      <c r="G18" s="63"/>
      <c r="H18" s="69" t="s">
        <v>177</v>
      </c>
      <c r="I18" s="69" t="s">
        <v>179</v>
      </c>
      <c r="J18" s="63" t="s">
        <v>9</v>
      </c>
      <c r="K18" s="75" t="s">
        <v>23</v>
      </c>
      <c r="L18" s="69"/>
      <c r="M18" s="69"/>
    </row>
    <row r="19" spans="4:13" ht="17.25" thickBot="1" x14ac:dyDescent="0.35">
      <c r="D19" s="76" t="s">
        <v>71</v>
      </c>
      <c r="E19" s="60"/>
      <c r="F19" s="61"/>
      <c r="G19" s="63"/>
      <c r="H19" s="69" t="s">
        <v>179</v>
      </c>
      <c r="I19" s="69" t="s">
        <v>177</v>
      </c>
      <c r="J19" s="63" t="s">
        <v>9</v>
      </c>
      <c r="K19" s="75" t="s">
        <v>23</v>
      </c>
      <c r="L19" s="69"/>
      <c r="M19" s="72"/>
    </row>
    <row r="20" spans="4:13" ht="17.25" thickBot="1" x14ac:dyDescent="0.35">
      <c r="D20" s="76" t="s">
        <v>72</v>
      </c>
      <c r="E20" s="60"/>
      <c r="F20" s="59" t="s">
        <v>182</v>
      </c>
      <c r="G20" s="59" t="s">
        <v>185</v>
      </c>
      <c r="H20" s="68" t="s">
        <v>186</v>
      </c>
      <c r="I20" s="68" t="s">
        <v>183</v>
      </c>
      <c r="J20" s="62" t="s">
        <v>9</v>
      </c>
      <c r="K20" s="75" t="s">
        <v>23</v>
      </c>
      <c r="L20" s="68"/>
      <c r="M20" s="53"/>
    </row>
    <row r="21" spans="4:13" ht="17.25" thickBot="1" x14ac:dyDescent="0.35">
      <c r="D21" s="76" t="s">
        <v>73</v>
      </c>
      <c r="E21" s="60"/>
      <c r="F21" s="60"/>
      <c r="G21" s="60"/>
      <c r="H21" s="69"/>
      <c r="I21" s="69" t="s">
        <v>184</v>
      </c>
      <c r="J21" s="63" t="s">
        <v>18</v>
      </c>
      <c r="K21" s="75" t="s">
        <v>23</v>
      </c>
      <c r="L21" s="69"/>
      <c r="M21" s="57" t="s">
        <v>277</v>
      </c>
    </row>
    <row r="22" spans="4:13" ht="17.25" thickBot="1" x14ac:dyDescent="0.35">
      <c r="D22" s="76" t="s">
        <v>74</v>
      </c>
      <c r="E22" s="60"/>
      <c r="F22" s="60"/>
      <c r="G22" s="60"/>
      <c r="H22" s="69" t="s">
        <v>205</v>
      </c>
      <c r="I22" s="69" t="s">
        <v>188</v>
      </c>
      <c r="J22" s="63" t="s">
        <v>18</v>
      </c>
      <c r="K22" s="75" t="s">
        <v>23</v>
      </c>
      <c r="L22" s="69"/>
      <c r="M22" s="57"/>
    </row>
    <row r="23" spans="4:13" ht="17.25" thickBot="1" x14ac:dyDescent="0.35">
      <c r="D23" s="76" t="s">
        <v>75</v>
      </c>
      <c r="E23" s="60"/>
      <c r="F23" s="60"/>
      <c r="G23" s="60"/>
      <c r="H23" s="69"/>
      <c r="I23" s="69" t="s">
        <v>189</v>
      </c>
      <c r="J23" s="63" t="s">
        <v>18</v>
      </c>
      <c r="K23" s="75" t="s">
        <v>23</v>
      </c>
      <c r="L23" s="69"/>
      <c r="M23" s="54"/>
    </row>
    <row r="24" spans="4:13" ht="17.25" thickBot="1" x14ac:dyDescent="0.35">
      <c r="D24" s="76" t="s">
        <v>76</v>
      </c>
      <c r="E24" s="60"/>
      <c r="F24" s="60"/>
      <c r="G24" s="60"/>
      <c r="H24" s="70" t="s">
        <v>187</v>
      </c>
      <c r="I24" s="69" t="s">
        <v>206</v>
      </c>
      <c r="J24" s="63" t="s">
        <v>18</v>
      </c>
      <c r="K24" s="75" t="s">
        <v>23</v>
      </c>
      <c r="L24" s="69"/>
      <c r="M24" s="54"/>
    </row>
    <row r="25" spans="4:13" ht="17.25" thickBot="1" x14ac:dyDescent="0.35">
      <c r="D25" s="76" t="s">
        <v>77</v>
      </c>
      <c r="E25" s="60"/>
      <c r="F25" s="60"/>
      <c r="G25" s="60"/>
      <c r="H25" s="70"/>
      <c r="I25" s="69" t="s">
        <v>203</v>
      </c>
      <c r="J25" s="63" t="s">
        <v>18</v>
      </c>
      <c r="K25" s="75" t="s">
        <v>23</v>
      </c>
      <c r="L25" s="69"/>
      <c r="M25" s="54"/>
    </row>
    <row r="26" spans="4:13" ht="17.25" thickBot="1" x14ac:dyDescent="0.35">
      <c r="D26" s="76" t="s">
        <v>78</v>
      </c>
      <c r="E26" s="60"/>
      <c r="F26" s="60"/>
      <c r="G26" s="61"/>
      <c r="H26" s="71"/>
      <c r="I26" s="72" t="s">
        <v>204</v>
      </c>
      <c r="J26" s="64" t="s">
        <v>9</v>
      </c>
      <c r="K26" s="75" t="s">
        <v>23</v>
      </c>
      <c r="L26" s="72"/>
      <c r="M26" s="55"/>
    </row>
    <row r="27" spans="4:13" ht="17.25" thickBot="1" x14ac:dyDescent="0.35">
      <c r="D27" s="76" t="s">
        <v>79</v>
      </c>
      <c r="E27" s="60"/>
      <c r="F27" s="60"/>
      <c r="G27" s="59" t="s">
        <v>190</v>
      </c>
      <c r="H27" s="68" t="s">
        <v>191</v>
      </c>
      <c r="I27" s="68" t="s">
        <v>183</v>
      </c>
      <c r="J27" s="62" t="s">
        <v>9</v>
      </c>
      <c r="K27" s="75" t="s">
        <v>23</v>
      </c>
      <c r="L27" s="68"/>
      <c r="M27" s="53"/>
    </row>
    <row r="28" spans="4:13" ht="17.25" thickBot="1" x14ac:dyDescent="0.35">
      <c r="D28" s="76" t="s">
        <v>80</v>
      </c>
      <c r="E28" s="60"/>
      <c r="F28" s="60"/>
      <c r="G28" s="60"/>
      <c r="H28" s="69"/>
      <c r="I28" s="69" t="s">
        <v>184</v>
      </c>
      <c r="J28" s="63" t="s">
        <v>10</v>
      </c>
      <c r="K28" s="75" t="s">
        <v>23</v>
      </c>
      <c r="L28" s="69"/>
      <c r="M28" s="57" t="s">
        <v>277</v>
      </c>
    </row>
    <row r="29" spans="4:13" ht="17.25" thickBot="1" x14ac:dyDescent="0.35">
      <c r="D29" s="76" t="s">
        <v>81</v>
      </c>
      <c r="E29" s="60"/>
      <c r="F29" s="60"/>
      <c r="G29" s="60"/>
      <c r="H29" s="69" t="s">
        <v>205</v>
      </c>
      <c r="I29" s="69" t="s">
        <v>192</v>
      </c>
      <c r="J29" s="63" t="s">
        <v>10</v>
      </c>
      <c r="K29" s="75" t="s">
        <v>23</v>
      </c>
      <c r="L29" s="69"/>
      <c r="M29" s="57"/>
    </row>
    <row r="30" spans="4:13" ht="17.25" thickBot="1" x14ac:dyDescent="0.35">
      <c r="D30" s="76" t="s">
        <v>82</v>
      </c>
      <c r="E30" s="60"/>
      <c r="F30" s="60"/>
      <c r="G30" s="60"/>
      <c r="H30" s="69"/>
      <c r="I30" s="69" t="s">
        <v>193</v>
      </c>
      <c r="J30" s="63" t="s">
        <v>18</v>
      </c>
      <c r="K30" s="75" t="s">
        <v>23</v>
      </c>
      <c r="L30" s="69"/>
      <c r="M30" s="54"/>
    </row>
    <row r="31" spans="4:13" ht="17.25" thickBot="1" x14ac:dyDescent="0.35">
      <c r="D31" s="76" t="s">
        <v>83</v>
      </c>
      <c r="E31" s="60"/>
      <c r="F31" s="60"/>
      <c r="G31" s="60"/>
      <c r="H31" s="70" t="s">
        <v>194</v>
      </c>
      <c r="I31" s="69" t="s">
        <v>206</v>
      </c>
      <c r="J31" s="63" t="s">
        <v>18</v>
      </c>
      <c r="K31" s="75" t="s">
        <v>23</v>
      </c>
      <c r="L31" s="69"/>
      <c r="M31" s="54"/>
    </row>
    <row r="32" spans="4:13" ht="17.25" thickBot="1" x14ac:dyDescent="0.35">
      <c r="D32" s="76" t="s">
        <v>84</v>
      </c>
      <c r="E32" s="60"/>
      <c r="F32" s="60"/>
      <c r="G32" s="60"/>
      <c r="H32" s="70"/>
      <c r="I32" s="69" t="s">
        <v>203</v>
      </c>
      <c r="J32" s="63" t="s">
        <v>18</v>
      </c>
      <c r="K32" s="75" t="s">
        <v>23</v>
      </c>
      <c r="L32" s="69"/>
      <c r="M32" s="54"/>
    </row>
    <row r="33" spans="4:13" ht="17.25" thickBot="1" x14ac:dyDescent="0.35">
      <c r="D33" s="76" t="s">
        <v>85</v>
      </c>
      <c r="E33" s="60"/>
      <c r="F33" s="60"/>
      <c r="G33" s="61"/>
      <c r="H33" s="71"/>
      <c r="I33" s="72" t="s">
        <v>204</v>
      </c>
      <c r="J33" s="64" t="s">
        <v>9</v>
      </c>
      <c r="K33" s="75" t="s">
        <v>23</v>
      </c>
      <c r="L33" s="72"/>
      <c r="M33" s="55"/>
    </row>
    <row r="34" spans="4:13" ht="17.25" thickBot="1" x14ac:dyDescent="0.35">
      <c r="D34" s="76" t="s">
        <v>86</v>
      </c>
      <c r="E34" s="60"/>
      <c r="F34" s="60"/>
      <c r="G34" s="59" t="s">
        <v>195</v>
      </c>
      <c r="H34" s="68"/>
      <c r="I34" s="68" t="s">
        <v>196</v>
      </c>
      <c r="J34" s="62" t="s">
        <v>10</v>
      </c>
      <c r="K34" s="75" t="s">
        <v>23</v>
      </c>
      <c r="L34" s="68"/>
      <c r="M34" s="53"/>
    </row>
    <row r="35" spans="4:13" ht="17.25" thickBot="1" x14ac:dyDescent="0.35">
      <c r="D35" s="76" t="s">
        <v>87</v>
      </c>
      <c r="E35" s="60"/>
      <c r="F35" s="60"/>
      <c r="G35" s="60"/>
      <c r="H35" s="69"/>
      <c r="I35" s="69" t="s">
        <v>209</v>
      </c>
      <c r="J35" s="63" t="s">
        <v>18</v>
      </c>
      <c r="K35" s="75" t="s">
        <v>23</v>
      </c>
      <c r="L35" s="69"/>
      <c r="M35" s="54"/>
    </row>
    <row r="36" spans="4:13" ht="17.25" thickBot="1" x14ac:dyDescent="0.35">
      <c r="D36" s="76" t="s">
        <v>152</v>
      </c>
      <c r="E36" s="60"/>
      <c r="F36" s="60"/>
      <c r="G36" s="60"/>
      <c r="H36" s="69"/>
      <c r="I36" s="69" t="s">
        <v>197</v>
      </c>
      <c r="J36" s="63" t="s">
        <v>9</v>
      </c>
      <c r="K36" s="75" t="s">
        <v>23</v>
      </c>
      <c r="L36" s="69"/>
      <c r="M36" s="54"/>
    </row>
    <row r="37" spans="4:13" ht="17.25" thickBot="1" x14ac:dyDescent="0.35">
      <c r="D37" s="76" t="s">
        <v>153</v>
      </c>
      <c r="E37" s="60"/>
      <c r="F37" s="60"/>
      <c r="G37" s="60"/>
      <c r="H37" s="69" t="s">
        <v>198</v>
      </c>
      <c r="I37" s="69" t="s">
        <v>208</v>
      </c>
      <c r="J37" s="63" t="s">
        <v>18</v>
      </c>
      <c r="K37" s="75" t="s">
        <v>23</v>
      </c>
      <c r="L37" s="69"/>
      <c r="M37" s="54"/>
    </row>
    <row r="38" spans="4:13" ht="17.25" thickBot="1" x14ac:dyDescent="0.35">
      <c r="D38" s="76" t="s">
        <v>154</v>
      </c>
      <c r="E38" s="60"/>
      <c r="F38" s="60"/>
      <c r="G38" s="60"/>
      <c r="H38" s="69" t="s">
        <v>199</v>
      </c>
      <c r="I38" s="69" t="s">
        <v>208</v>
      </c>
      <c r="J38" s="63" t="s">
        <v>18</v>
      </c>
      <c r="K38" s="75" t="s">
        <v>23</v>
      </c>
      <c r="L38" s="69"/>
      <c r="M38" s="54"/>
    </row>
    <row r="39" spans="4:13" ht="17.25" thickBot="1" x14ac:dyDescent="0.35">
      <c r="D39" s="76" t="s">
        <v>155</v>
      </c>
      <c r="E39" s="60"/>
      <c r="F39" s="60"/>
      <c r="G39" s="60"/>
      <c r="H39" s="69" t="s">
        <v>200</v>
      </c>
      <c r="I39" s="69" t="s">
        <v>201</v>
      </c>
      <c r="J39" s="63" t="s">
        <v>18</v>
      </c>
      <c r="K39" s="75" t="s">
        <v>23</v>
      </c>
      <c r="L39" s="69"/>
      <c r="M39" s="54"/>
    </row>
    <row r="40" spans="4:13" ht="17.25" thickBot="1" x14ac:dyDescent="0.35">
      <c r="D40" s="76" t="s">
        <v>156</v>
      </c>
      <c r="E40" s="60"/>
      <c r="F40" s="60"/>
      <c r="G40" s="60"/>
      <c r="H40" s="69"/>
      <c r="I40" s="69" t="s">
        <v>202</v>
      </c>
      <c r="J40" s="63" t="s">
        <v>9</v>
      </c>
      <c r="K40" s="75" t="s">
        <v>23</v>
      </c>
      <c r="L40" s="69"/>
      <c r="M40" s="54"/>
    </row>
    <row r="41" spans="4:13" ht="17.25" thickBot="1" x14ac:dyDescent="0.35">
      <c r="D41" s="76" t="s">
        <v>157</v>
      </c>
      <c r="E41" s="60"/>
      <c r="F41" s="60"/>
      <c r="G41" s="61"/>
      <c r="H41" s="72"/>
      <c r="I41" s="72" t="s">
        <v>207</v>
      </c>
      <c r="J41" s="64" t="s">
        <v>9</v>
      </c>
      <c r="K41" s="75" t="s">
        <v>23</v>
      </c>
      <c r="L41" s="72"/>
      <c r="M41" s="55"/>
    </row>
    <row r="42" spans="4:13" ht="17.25" thickBot="1" x14ac:dyDescent="0.35">
      <c r="D42" s="71" t="s">
        <v>158</v>
      </c>
      <c r="E42" s="61"/>
      <c r="F42" s="61"/>
      <c r="G42" s="67"/>
      <c r="H42" s="73" t="s">
        <v>210</v>
      </c>
      <c r="I42" s="74" t="s">
        <v>211</v>
      </c>
      <c r="J42" s="67" t="s">
        <v>9</v>
      </c>
      <c r="K42" s="75" t="s">
        <v>23</v>
      </c>
      <c r="L42" s="74"/>
      <c r="M42" s="66"/>
    </row>
  </sheetData>
  <mergeCells count="29">
    <mergeCell ref="M28:M29"/>
    <mergeCell ref="M14:M15"/>
    <mergeCell ref="F16:F19"/>
    <mergeCell ref="G34:G41"/>
    <mergeCell ref="F20:F42"/>
    <mergeCell ref="D14:D15"/>
    <mergeCell ref="E14:H14"/>
    <mergeCell ref="I14:I15"/>
    <mergeCell ref="J14:J15"/>
    <mergeCell ref="K14:K15"/>
    <mergeCell ref="L14:L15"/>
    <mergeCell ref="E16:E42"/>
    <mergeCell ref="H31:H32"/>
    <mergeCell ref="H24:H25"/>
    <mergeCell ref="G27:G33"/>
    <mergeCell ref="G20:G26"/>
    <mergeCell ref="M21:M22"/>
    <mergeCell ref="Q7:R7"/>
    <mergeCell ref="B8:C8"/>
    <mergeCell ref="B9:C9"/>
    <mergeCell ref="B10:C10"/>
    <mergeCell ref="B11:C11"/>
    <mergeCell ref="B12:C12"/>
    <mergeCell ref="G2:J3"/>
    <mergeCell ref="G4:J12"/>
    <mergeCell ref="B6:C6"/>
    <mergeCell ref="N6:O6"/>
    <mergeCell ref="B7:C7"/>
    <mergeCell ref="N7:O7"/>
  </mergeCells>
  <phoneticPr fontId="1" type="noConversion"/>
  <conditionalFormatting sqref="J1 J13:J1048576">
    <cfRule type="beginsWith" dxfId="19" priority="7" operator="beginsWith" text="b">
      <formula>LEFT(J1,LEN("b"))="b"</formula>
    </cfRule>
    <cfRule type="containsText" dxfId="18" priority="8" operator="containsText" text="n/a">
      <formula>NOT(ISERROR(SEARCH("n/a",J1)))</formula>
    </cfRule>
    <cfRule type="containsText" dxfId="17" priority="9" operator="containsText" text="fail">
      <formula>NOT(ISERROR(SEARCH("fail",J1)))</formula>
    </cfRule>
    <cfRule type="containsText" dxfId="16" priority="10" operator="containsText" text="pass">
      <formula>NOT(ISERROR(SEARCH("pass",J1)))</formula>
    </cfRule>
  </conditionalFormatting>
  <conditionalFormatting sqref="N9:N12">
    <cfRule type="beginsWith" dxfId="15" priority="3" operator="beginsWith" text="b">
      <formula>LEFT(N9,LEN("b"))="b"</formula>
    </cfRule>
    <cfRule type="containsText" dxfId="14" priority="4" operator="containsText" text="n/a">
      <formula>NOT(ISERROR(SEARCH("n/a",N9)))</formula>
    </cfRule>
    <cfRule type="containsText" dxfId="13" priority="5" operator="containsText" text="fail">
      <formula>NOT(ISERROR(SEARCH("fail",N9)))</formula>
    </cfRule>
    <cfRule type="containsText" dxfId="12" priority="6" operator="containsText" text="pass">
      <formula>NOT(ISERROR(SEARCH("pass",N9)))</formula>
    </cfRule>
  </conditionalFormatting>
  <conditionalFormatting sqref="K1:K1048576">
    <cfRule type="containsText" dxfId="11" priority="1" operator="containsText" text="수정">
      <formula>NOT(ISERROR(SEARCH("수정",K1)))</formula>
    </cfRule>
    <cfRule type="containsText" dxfId="1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N9:N12 J16:J44" xr:uid="{00000000-0002-0000-0300-000000000000}">
      <formula1>$N$9:$N$12</formula1>
    </dataValidation>
    <dataValidation type="list" allowBlank="1" showInputMessage="1" showErrorMessage="1" sqref="K1:K1048576" xr:uid="{00000000-0002-0000-0300-000001000000}">
      <formula1>"갱신, 수정"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48"/>
  <sheetViews>
    <sheetView topLeftCell="C7" zoomScale="70" zoomScaleNormal="70" workbookViewId="0">
      <selection activeCell="D36" sqref="D36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7" width="14.625" style="15" customWidth="1"/>
    <col min="8" max="8" width="53.375" style="14" bestFit="1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40.625" style="14" bestFit="1" customWidth="1"/>
    <col min="14" max="15" width="7.625" style="4" customWidth="1"/>
    <col min="16" max="16384" width="9" style="4"/>
  </cols>
  <sheetData>
    <row r="1" spans="2:20" ht="17.25" thickBot="1" x14ac:dyDescent="0.35">
      <c r="E1" s="13"/>
      <c r="F1" s="13"/>
      <c r="G1" s="13"/>
    </row>
    <row r="2" spans="2:20" ht="16.5" customHeight="1" x14ac:dyDescent="0.3">
      <c r="E2" s="13"/>
      <c r="F2" s="13"/>
      <c r="G2" s="26" t="s">
        <v>11</v>
      </c>
      <c r="H2" s="27"/>
      <c r="I2" s="27"/>
      <c r="J2" s="28"/>
    </row>
    <row r="3" spans="2:20" ht="16.5" customHeight="1" thickBot="1" x14ac:dyDescent="0.35">
      <c r="E3" s="13"/>
      <c r="F3" s="13"/>
      <c r="G3" s="29"/>
      <c r="H3" s="30"/>
      <c r="I3" s="30"/>
      <c r="J3" s="31"/>
    </row>
    <row r="4" spans="2:20" x14ac:dyDescent="0.3">
      <c r="E4" s="13"/>
      <c r="F4" s="13"/>
      <c r="G4" s="32" t="s">
        <v>44</v>
      </c>
      <c r="H4" s="33"/>
      <c r="I4" s="33"/>
      <c r="J4" s="34"/>
    </row>
    <row r="5" spans="2:20" ht="17.25" thickBot="1" x14ac:dyDescent="0.35">
      <c r="E5" s="13"/>
      <c r="F5" s="13"/>
      <c r="G5" s="35"/>
      <c r="H5" s="36"/>
      <c r="I5" s="36"/>
      <c r="J5" s="37"/>
    </row>
    <row r="6" spans="2:20" ht="17.25" thickBot="1" x14ac:dyDescent="0.35">
      <c r="B6" s="41" t="s">
        <v>13</v>
      </c>
      <c r="C6" s="42"/>
      <c r="F6" s="13"/>
      <c r="G6" s="35"/>
      <c r="H6" s="36"/>
      <c r="I6" s="36"/>
      <c r="J6" s="37"/>
      <c r="N6" s="41" t="s">
        <v>16</v>
      </c>
      <c r="O6" s="42"/>
    </row>
    <row r="7" spans="2:20" ht="17.25" customHeight="1" thickBot="1" x14ac:dyDescent="0.35">
      <c r="B7" s="43" t="s">
        <v>12</v>
      </c>
      <c r="C7" s="44"/>
      <c r="F7" s="13"/>
      <c r="G7" s="35"/>
      <c r="H7" s="36"/>
      <c r="I7" s="36"/>
      <c r="J7" s="37"/>
      <c r="N7" s="45" t="s">
        <v>4</v>
      </c>
      <c r="O7" s="46"/>
      <c r="Q7" s="47"/>
      <c r="R7" s="47"/>
      <c r="S7" s="17"/>
      <c r="T7" s="17"/>
    </row>
    <row r="8" spans="2:20" ht="16.5" customHeight="1" thickBot="1" x14ac:dyDescent="0.35">
      <c r="B8" s="48" t="s">
        <v>281</v>
      </c>
      <c r="C8" s="49"/>
      <c r="F8" s="13"/>
      <c r="G8" s="35"/>
      <c r="H8" s="36"/>
      <c r="I8" s="36"/>
      <c r="J8" s="37"/>
      <c r="N8" s="11" t="s">
        <v>8</v>
      </c>
      <c r="O8" s="12">
        <f>SUM(O9:O12)</f>
        <v>33</v>
      </c>
    </row>
    <row r="9" spans="2:20" ht="17.25" thickBot="1" x14ac:dyDescent="0.35">
      <c r="B9" s="45" t="s">
        <v>14</v>
      </c>
      <c r="C9" s="46"/>
      <c r="F9" s="13"/>
      <c r="G9" s="35"/>
      <c r="H9" s="36"/>
      <c r="I9" s="36"/>
      <c r="J9" s="37"/>
      <c r="N9" s="8" t="s">
        <v>9</v>
      </c>
      <c r="O9" s="7">
        <f>COUNTIF(J:J,"Pass")</f>
        <v>9</v>
      </c>
    </row>
    <row r="10" spans="2:20" ht="17.25" thickBot="1" x14ac:dyDescent="0.35">
      <c r="B10" s="24" t="s">
        <v>282</v>
      </c>
      <c r="C10" s="25"/>
      <c r="F10" s="13"/>
      <c r="G10" s="35"/>
      <c r="H10" s="36"/>
      <c r="I10" s="36"/>
      <c r="J10" s="37"/>
      <c r="N10" s="8" t="s">
        <v>10</v>
      </c>
      <c r="O10" s="7">
        <f>COUNTIF(J:J, "Fail")</f>
        <v>6</v>
      </c>
    </row>
    <row r="11" spans="2:20" ht="17.25" thickBot="1" x14ac:dyDescent="0.35">
      <c r="B11" s="45" t="s">
        <v>15</v>
      </c>
      <c r="C11" s="46"/>
      <c r="F11" s="13"/>
      <c r="G11" s="35"/>
      <c r="H11" s="36"/>
      <c r="I11" s="36"/>
      <c r="J11" s="37"/>
      <c r="N11" s="8" t="s">
        <v>18</v>
      </c>
      <c r="O11" s="7">
        <f>COUNTIF(J:J, "N/A")</f>
        <v>18</v>
      </c>
    </row>
    <row r="12" spans="2:20" ht="17.25" thickBot="1" x14ac:dyDescent="0.35">
      <c r="B12" s="24">
        <v>20180617</v>
      </c>
      <c r="C12" s="25"/>
      <c r="F12" s="13"/>
      <c r="G12" s="38"/>
      <c r="H12" s="39"/>
      <c r="I12" s="39"/>
      <c r="J12" s="40"/>
      <c r="N12" s="9" t="s">
        <v>19</v>
      </c>
      <c r="O12" s="10">
        <f>COUNTIF(J:J, "Block")</f>
        <v>0</v>
      </c>
    </row>
    <row r="13" spans="2:20" ht="17.25" thickBot="1" x14ac:dyDescent="0.35">
      <c r="E13" s="13"/>
      <c r="F13" s="13"/>
      <c r="G13" s="13"/>
    </row>
    <row r="14" spans="2:20" ht="17.25" thickBot="1" x14ac:dyDescent="0.35">
      <c r="D14" s="50" t="s">
        <v>6</v>
      </c>
      <c r="E14" s="41" t="s">
        <v>7</v>
      </c>
      <c r="F14" s="52"/>
      <c r="G14" s="52"/>
      <c r="H14" s="42"/>
      <c r="I14" s="50" t="s">
        <v>3</v>
      </c>
      <c r="J14" s="50" t="s">
        <v>4</v>
      </c>
      <c r="K14" s="50" t="s">
        <v>21</v>
      </c>
      <c r="L14" s="50" t="s">
        <v>22</v>
      </c>
      <c r="M14" s="50" t="s">
        <v>20</v>
      </c>
    </row>
    <row r="15" spans="2:20" ht="17.25" thickBot="1" x14ac:dyDescent="0.35">
      <c r="D15" s="51"/>
      <c r="E15" s="16" t="s">
        <v>0</v>
      </c>
      <c r="F15" s="6" t="s">
        <v>1</v>
      </c>
      <c r="G15" s="6" t="s">
        <v>2</v>
      </c>
      <c r="H15" s="6" t="s">
        <v>5</v>
      </c>
      <c r="I15" s="51"/>
      <c r="J15" s="51"/>
      <c r="K15" s="51"/>
      <c r="L15" s="51"/>
      <c r="M15" s="51"/>
    </row>
    <row r="16" spans="2:20" ht="17.25" thickBot="1" x14ac:dyDescent="0.35">
      <c r="D16" s="75" t="s">
        <v>151</v>
      </c>
      <c r="E16" s="59" t="s">
        <v>212</v>
      </c>
      <c r="F16" s="62"/>
      <c r="G16" s="62"/>
      <c r="H16" s="68"/>
      <c r="I16" s="68" t="s">
        <v>216</v>
      </c>
      <c r="J16" s="62" t="s">
        <v>18</v>
      </c>
      <c r="K16" s="75" t="s">
        <v>23</v>
      </c>
      <c r="L16" s="68"/>
      <c r="M16" s="68"/>
    </row>
    <row r="17" spans="4:13" ht="17.25" thickBot="1" x14ac:dyDescent="0.35">
      <c r="D17" s="76" t="s">
        <v>69</v>
      </c>
      <c r="E17" s="60"/>
      <c r="F17" s="63"/>
      <c r="G17" s="63"/>
      <c r="H17" s="69"/>
      <c r="I17" s="69" t="s">
        <v>213</v>
      </c>
      <c r="J17" s="62" t="s">
        <v>18</v>
      </c>
      <c r="K17" s="75" t="s">
        <v>23</v>
      </c>
      <c r="L17" s="69"/>
      <c r="M17" s="69"/>
    </row>
    <row r="18" spans="4:13" ht="17.25" thickBot="1" x14ac:dyDescent="0.35">
      <c r="D18" s="76" t="s">
        <v>70</v>
      </c>
      <c r="E18" s="60"/>
      <c r="F18" s="63"/>
      <c r="G18" s="63"/>
      <c r="H18" s="69"/>
      <c r="I18" s="69" t="s">
        <v>214</v>
      </c>
      <c r="J18" s="62" t="s">
        <v>18</v>
      </c>
      <c r="K18" s="75" t="s">
        <v>23</v>
      </c>
      <c r="L18" s="69"/>
      <c r="M18" s="69"/>
    </row>
    <row r="19" spans="4:13" ht="17.25" thickBot="1" x14ac:dyDescent="0.35">
      <c r="D19" s="76" t="s">
        <v>71</v>
      </c>
      <c r="E19" s="60"/>
      <c r="F19" s="63"/>
      <c r="G19" s="63"/>
      <c r="H19" s="69"/>
      <c r="I19" s="69" t="s">
        <v>215</v>
      </c>
      <c r="J19" s="62" t="s">
        <v>18</v>
      </c>
      <c r="K19" s="75" t="s">
        <v>23</v>
      </c>
      <c r="L19" s="69"/>
      <c r="M19" s="69"/>
    </row>
    <row r="20" spans="4:13" ht="17.25" thickBot="1" x14ac:dyDescent="0.35">
      <c r="D20" s="76" t="s">
        <v>72</v>
      </c>
      <c r="E20" s="60"/>
      <c r="F20" s="59" t="s">
        <v>217</v>
      </c>
      <c r="G20" s="62"/>
      <c r="H20" s="68"/>
      <c r="I20" s="68" t="s">
        <v>218</v>
      </c>
      <c r="J20" s="62" t="s">
        <v>18</v>
      </c>
      <c r="K20" s="75" t="s">
        <v>23</v>
      </c>
      <c r="L20" s="68"/>
      <c r="M20" s="78" t="s">
        <v>272</v>
      </c>
    </row>
    <row r="21" spans="4:13" ht="17.25" thickBot="1" x14ac:dyDescent="0.35">
      <c r="D21" s="76" t="s">
        <v>73</v>
      </c>
      <c r="E21" s="60"/>
      <c r="F21" s="60"/>
      <c r="G21" s="63"/>
      <c r="H21" s="69"/>
      <c r="I21" s="69" t="s">
        <v>219</v>
      </c>
      <c r="J21" s="62" t="s">
        <v>18</v>
      </c>
      <c r="K21" s="75" t="s">
        <v>23</v>
      </c>
      <c r="L21" s="69"/>
      <c r="M21" s="70"/>
    </row>
    <row r="22" spans="4:13" ht="17.25" thickBot="1" x14ac:dyDescent="0.35">
      <c r="D22" s="76" t="s">
        <v>74</v>
      </c>
      <c r="E22" s="60"/>
      <c r="F22" s="60"/>
      <c r="G22" s="63"/>
      <c r="H22" s="69" t="s">
        <v>220</v>
      </c>
      <c r="I22" s="69" t="s">
        <v>221</v>
      </c>
      <c r="J22" s="62" t="s">
        <v>18</v>
      </c>
      <c r="K22" s="75" t="s">
        <v>23</v>
      </c>
      <c r="L22" s="69"/>
      <c r="M22" s="70"/>
    </row>
    <row r="23" spans="4:13" ht="17.25" thickBot="1" x14ac:dyDescent="0.35">
      <c r="D23" s="76" t="s">
        <v>75</v>
      </c>
      <c r="E23" s="60"/>
      <c r="F23" s="60"/>
      <c r="G23" s="63"/>
      <c r="H23" s="69" t="s">
        <v>222</v>
      </c>
      <c r="I23" s="69" t="s">
        <v>223</v>
      </c>
      <c r="J23" s="62" t="s">
        <v>18</v>
      </c>
      <c r="K23" s="75" t="s">
        <v>23</v>
      </c>
      <c r="L23" s="69"/>
      <c r="M23" s="70"/>
    </row>
    <row r="24" spans="4:13" ht="17.25" thickBot="1" x14ac:dyDescent="0.35">
      <c r="D24" s="76" t="s">
        <v>76</v>
      </c>
      <c r="E24" s="60"/>
      <c r="F24" s="60"/>
      <c r="G24" s="63"/>
      <c r="H24" s="69" t="s">
        <v>230</v>
      </c>
      <c r="I24" s="69" t="s">
        <v>224</v>
      </c>
      <c r="J24" s="62" t="s">
        <v>18</v>
      </c>
      <c r="K24" s="75" t="s">
        <v>23</v>
      </c>
      <c r="L24" s="69"/>
      <c r="M24" s="70"/>
    </row>
    <row r="25" spans="4:13" ht="17.25" thickBot="1" x14ac:dyDescent="0.35">
      <c r="D25" s="76" t="s">
        <v>77</v>
      </c>
      <c r="E25" s="60"/>
      <c r="F25" s="60"/>
      <c r="G25" s="63"/>
      <c r="H25" s="69" t="s">
        <v>231</v>
      </c>
      <c r="I25" s="69" t="s">
        <v>225</v>
      </c>
      <c r="J25" s="62" t="s">
        <v>18</v>
      </c>
      <c r="K25" s="75" t="s">
        <v>23</v>
      </c>
      <c r="L25" s="69"/>
      <c r="M25" s="70"/>
    </row>
    <row r="26" spans="4:13" ht="17.25" thickBot="1" x14ac:dyDescent="0.35">
      <c r="D26" s="76" t="s">
        <v>78</v>
      </c>
      <c r="E26" s="60"/>
      <c r="F26" s="60"/>
      <c r="G26" s="63"/>
      <c r="H26" s="69" t="s">
        <v>232</v>
      </c>
      <c r="I26" s="69" t="s">
        <v>226</v>
      </c>
      <c r="J26" s="62" t="s">
        <v>18</v>
      </c>
      <c r="K26" s="75" t="s">
        <v>23</v>
      </c>
      <c r="L26" s="69"/>
      <c r="M26" s="70"/>
    </row>
    <row r="27" spans="4:13" ht="17.25" thickBot="1" x14ac:dyDescent="0.35">
      <c r="D27" s="76" t="s">
        <v>79</v>
      </c>
      <c r="E27" s="60"/>
      <c r="F27" s="60"/>
      <c r="G27" s="63"/>
      <c r="H27" s="69" t="s">
        <v>233</v>
      </c>
      <c r="I27" s="69" t="s">
        <v>227</v>
      </c>
      <c r="J27" s="62" t="s">
        <v>18</v>
      </c>
      <c r="K27" s="75" t="s">
        <v>23</v>
      </c>
      <c r="L27" s="69"/>
      <c r="M27" s="70"/>
    </row>
    <row r="28" spans="4:13" ht="17.25" thickBot="1" x14ac:dyDescent="0.35">
      <c r="D28" s="76" t="s">
        <v>80</v>
      </c>
      <c r="E28" s="60"/>
      <c r="F28" s="60"/>
      <c r="G28" s="63"/>
      <c r="H28" s="69" t="s">
        <v>234</v>
      </c>
      <c r="I28" s="69" t="s">
        <v>228</v>
      </c>
      <c r="J28" s="62" t="s">
        <v>18</v>
      </c>
      <c r="K28" s="75" t="s">
        <v>23</v>
      </c>
      <c r="L28" s="69"/>
      <c r="M28" s="70"/>
    </row>
    <row r="29" spans="4:13" ht="17.25" thickBot="1" x14ac:dyDescent="0.35">
      <c r="D29" s="76" t="s">
        <v>81</v>
      </c>
      <c r="E29" s="60"/>
      <c r="F29" s="60"/>
      <c r="G29" s="63"/>
      <c r="H29" s="69" t="s">
        <v>235</v>
      </c>
      <c r="I29" s="69" t="s">
        <v>229</v>
      </c>
      <c r="J29" s="62" t="s">
        <v>18</v>
      </c>
      <c r="K29" s="75" t="s">
        <v>23</v>
      </c>
      <c r="L29" s="69"/>
      <c r="M29" s="70"/>
    </row>
    <row r="30" spans="4:13" ht="17.25" thickBot="1" x14ac:dyDescent="0.35">
      <c r="D30" s="76" t="s">
        <v>82</v>
      </c>
      <c r="E30" s="60"/>
      <c r="F30" s="61"/>
      <c r="G30" s="64"/>
      <c r="H30" s="72" t="s">
        <v>236</v>
      </c>
      <c r="I30" s="72" t="s">
        <v>223</v>
      </c>
      <c r="J30" s="62" t="s">
        <v>18</v>
      </c>
      <c r="K30" s="75" t="s">
        <v>23</v>
      </c>
      <c r="L30" s="72"/>
      <c r="M30" s="79"/>
    </row>
    <row r="31" spans="4:13" ht="17.25" thickBot="1" x14ac:dyDescent="0.35">
      <c r="D31" s="76" t="s">
        <v>83</v>
      </c>
      <c r="E31" s="60"/>
      <c r="F31" s="59" t="s">
        <v>237</v>
      </c>
      <c r="G31" s="67" t="s">
        <v>174</v>
      </c>
      <c r="H31" s="78" t="s">
        <v>238</v>
      </c>
      <c r="I31" s="83" t="s">
        <v>239</v>
      </c>
      <c r="J31" s="62" t="s">
        <v>18</v>
      </c>
      <c r="K31" s="75" t="s">
        <v>23</v>
      </c>
      <c r="L31" s="68"/>
      <c r="M31" s="78" t="s">
        <v>273</v>
      </c>
    </row>
    <row r="32" spans="4:13" ht="17.25" thickBot="1" x14ac:dyDescent="0.35">
      <c r="D32" s="76" t="s">
        <v>84</v>
      </c>
      <c r="E32" s="61"/>
      <c r="F32" s="61"/>
      <c r="G32" s="64" t="s">
        <v>195</v>
      </c>
      <c r="H32" s="79"/>
      <c r="I32" s="84" t="s">
        <v>240</v>
      </c>
      <c r="J32" s="62" t="s">
        <v>18</v>
      </c>
      <c r="K32" s="75" t="s">
        <v>23</v>
      </c>
      <c r="L32" s="72"/>
      <c r="M32" s="79"/>
    </row>
    <row r="33" spans="4:13" x14ac:dyDescent="0.3">
      <c r="D33" s="76" t="s">
        <v>85</v>
      </c>
      <c r="E33" s="59" t="s">
        <v>241</v>
      </c>
      <c r="F33" s="60" t="s">
        <v>242</v>
      </c>
      <c r="G33" s="63"/>
      <c r="H33" s="69" t="s">
        <v>122</v>
      </c>
      <c r="I33" s="60" t="s">
        <v>244</v>
      </c>
      <c r="J33" s="76" t="s">
        <v>9</v>
      </c>
      <c r="K33" s="75" t="s">
        <v>23</v>
      </c>
      <c r="L33" s="69"/>
      <c r="M33" s="69"/>
    </row>
    <row r="34" spans="4:13" x14ac:dyDescent="0.3">
      <c r="D34" s="76" t="s">
        <v>86</v>
      </c>
      <c r="E34" s="60"/>
      <c r="F34" s="60"/>
      <c r="G34" s="63"/>
      <c r="H34" s="69" t="s">
        <v>243</v>
      </c>
      <c r="I34" s="60"/>
      <c r="J34" s="76" t="s">
        <v>10</v>
      </c>
      <c r="K34" s="76" t="s">
        <v>24</v>
      </c>
      <c r="L34" s="69"/>
      <c r="M34" s="69" t="s">
        <v>279</v>
      </c>
    </row>
    <row r="35" spans="4:13" x14ac:dyDescent="0.3">
      <c r="D35" s="76" t="s">
        <v>87</v>
      </c>
      <c r="E35" s="60"/>
      <c r="F35" s="60"/>
      <c r="G35" s="63"/>
      <c r="H35" s="69"/>
      <c r="I35" s="69" t="s">
        <v>245</v>
      </c>
      <c r="J35" s="76" t="s">
        <v>9</v>
      </c>
      <c r="K35" s="76" t="s">
        <v>23</v>
      </c>
      <c r="L35" s="69"/>
      <c r="M35" s="69"/>
    </row>
    <row r="36" spans="4:13" x14ac:dyDescent="0.3">
      <c r="D36" s="76" t="s">
        <v>152</v>
      </c>
      <c r="E36" s="60"/>
      <c r="F36" s="60"/>
      <c r="G36" s="63"/>
      <c r="H36" s="69"/>
      <c r="I36" s="69" t="s">
        <v>246</v>
      </c>
      <c r="J36" s="76" t="s">
        <v>10</v>
      </c>
      <c r="K36" s="76" t="s">
        <v>24</v>
      </c>
      <c r="L36" s="69"/>
      <c r="M36" s="69" t="s">
        <v>269</v>
      </c>
    </row>
    <row r="37" spans="4:13" x14ac:dyDescent="0.3">
      <c r="D37" s="76" t="s">
        <v>153</v>
      </c>
      <c r="E37" s="60"/>
      <c r="F37" s="60"/>
      <c r="G37" s="63"/>
      <c r="H37" s="63" t="s">
        <v>247</v>
      </c>
      <c r="I37" s="69" t="s">
        <v>248</v>
      </c>
      <c r="J37" s="76" t="s">
        <v>9</v>
      </c>
      <c r="K37" s="76" t="s">
        <v>23</v>
      </c>
      <c r="L37" s="69"/>
      <c r="M37" s="69"/>
    </row>
    <row r="38" spans="4:13" x14ac:dyDescent="0.3">
      <c r="D38" s="76" t="s">
        <v>154</v>
      </c>
      <c r="E38" s="60"/>
      <c r="F38" s="60"/>
      <c r="G38" s="63"/>
      <c r="H38" s="69" t="s">
        <v>250</v>
      </c>
      <c r="I38" s="69" t="s">
        <v>249</v>
      </c>
      <c r="J38" s="76" t="s">
        <v>9</v>
      </c>
      <c r="K38" s="76" t="s">
        <v>23</v>
      </c>
      <c r="L38" s="69"/>
      <c r="M38" s="69"/>
    </row>
    <row r="39" spans="4:13" x14ac:dyDescent="0.3">
      <c r="D39" s="76" t="s">
        <v>155</v>
      </c>
      <c r="E39" s="60"/>
      <c r="F39" s="60"/>
      <c r="G39" s="63"/>
      <c r="H39" s="69" t="s">
        <v>251</v>
      </c>
      <c r="I39" s="69" t="s">
        <v>252</v>
      </c>
      <c r="J39" s="76" t="s">
        <v>9</v>
      </c>
      <c r="K39" s="76" t="s">
        <v>23</v>
      </c>
      <c r="L39" s="69"/>
      <c r="M39" s="69" t="s">
        <v>270</v>
      </c>
    </row>
    <row r="40" spans="4:13" x14ac:dyDescent="0.3">
      <c r="D40" s="76" t="s">
        <v>156</v>
      </c>
      <c r="E40" s="60"/>
      <c r="F40" s="60"/>
      <c r="G40" s="63"/>
      <c r="H40" s="69" t="s">
        <v>253</v>
      </c>
      <c r="I40" s="69" t="s">
        <v>255</v>
      </c>
      <c r="J40" s="76" t="s">
        <v>9</v>
      </c>
      <c r="K40" s="76" t="s">
        <v>23</v>
      </c>
      <c r="L40" s="69"/>
      <c r="M40" s="69"/>
    </row>
    <row r="41" spans="4:13" ht="17.25" thickBot="1" x14ac:dyDescent="0.35">
      <c r="D41" s="76" t="s">
        <v>157</v>
      </c>
      <c r="E41" s="60"/>
      <c r="F41" s="60"/>
      <c r="G41" s="63"/>
      <c r="H41" s="69" t="s">
        <v>254</v>
      </c>
      <c r="I41" s="69" t="s">
        <v>256</v>
      </c>
      <c r="J41" s="76" t="s">
        <v>18</v>
      </c>
      <c r="K41" s="76" t="s">
        <v>23</v>
      </c>
      <c r="L41" s="69"/>
      <c r="M41" s="69"/>
    </row>
    <row r="42" spans="4:13" x14ac:dyDescent="0.3">
      <c r="D42" s="76" t="s">
        <v>158</v>
      </c>
      <c r="E42" s="60"/>
      <c r="F42" s="60"/>
      <c r="G42" s="59" t="s">
        <v>257</v>
      </c>
      <c r="H42" s="68"/>
      <c r="I42" s="68" t="s">
        <v>258</v>
      </c>
      <c r="J42" s="75" t="s">
        <v>10</v>
      </c>
      <c r="K42" s="76" t="s">
        <v>23</v>
      </c>
      <c r="L42" s="68"/>
      <c r="M42" s="78" t="s">
        <v>274</v>
      </c>
    </row>
    <row r="43" spans="4:13" x14ac:dyDescent="0.3">
      <c r="D43" s="76" t="s">
        <v>159</v>
      </c>
      <c r="E43" s="60"/>
      <c r="F43" s="60"/>
      <c r="G43" s="60"/>
      <c r="H43" s="69"/>
      <c r="I43" s="69" t="s">
        <v>259</v>
      </c>
      <c r="J43" s="76" t="s">
        <v>10</v>
      </c>
      <c r="K43" s="76" t="s">
        <v>23</v>
      </c>
      <c r="L43" s="69"/>
      <c r="M43" s="70"/>
    </row>
    <row r="44" spans="4:13" ht="17.25" thickBot="1" x14ac:dyDescent="0.35">
      <c r="D44" s="76" t="s">
        <v>160</v>
      </c>
      <c r="E44" s="61"/>
      <c r="F44" s="60"/>
      <c r="G44" s="61"/>
      <c r="H44" s="72"/>
      <c r="I44" s="72" t="s">
        <v>260</v>
      </c>
      <c r="J44" s="71" t="s">
        <v>10</v>
      </c>
      <c r="K44" s="76" t="s">
        <v>23</v>
      </c>
      <c r="L44" s="72"/>
      <c r="M44" s="79"/>
    </row>
    <row r="45" spans="4:13" x14ac:dyDescent="0.3">
      <c r="D45" s="76" t="s">
        <v>161</v>
      </c>
      <c r="E45" s="59" t="s">
        <v>261</v>
      </c>
      <c r="F45" s="62"/>
      <c r="G45" s="62"/>
      <c r="H45" s="68" t="s">
        <v>263</v>
      </c>
      <c r="I45" s="68" t="s">
        <v>262</v>
      </c>
      <c r="J45" s="75" t="s">
        <v>10</v>
      </c>
      <c r="K45" s="75" t="s">
        <v>23</v>
      </c>
      <c r="L45" s="68"/>
      <c r="M45" s="68" t="s">
        <v>271</v>
      </c>
    </row>
    <row r="46" spans="4:13" x14ac:dyDescent="0.3">
      <c r="D46" s="76" t="s">
        <v>162</v>
      </c>
      <c r="E46" s="60"/>
      <c r="F46" s="63"/>
      <c r="G46" s="63"/>
      <c r="H46" s="69" t="s">
        <v>264</v>
      </c>
      <c r="I46" s="69" t="s">
        <v>265</v>
      </c>
      <c r="J46" s="76" t="s">
        <v>9</v>
      </c>
      <c r="K46" s="76" t="s">
        <v>23</v>
      </c>
      <c r="L46" s="69"/>
      <c r="M46" s="69"/>
    </row>
    <row r="47" spans="4:13" x14ac:dyDescent="0.3">
      <c r="D47" s="76" t="s">
        <v>163</v>
      </c>
      <c r="E47" s="60"/>
      <c r="F47" s="63"/>
      <c r="G47" s="63"/>
      <c r="H47" s="69"/>
      <c r="I47" s="69" t="s">
        <v>266</v>
      </c>
      <c r="J47" s="76" t="s">
        <v>9</v>
      </c>
      <c r="K47" s="76" t="s">
        <v>23</v>
      </c>
      <c r="L47" s="69"/>
      <c r="M47" s="69"/>
    </row>
    <row r="48" spans="4:13" ht="17.25" thickBot="1" x14ac:dyDescent="0.35">
      <c r="D48" s="71" t="s">
        <v>164</v>
      </c>
      <c r="E48" s="61"/>
      <c r="F48" s="64"/>
      <c r="G48" s="64"/>
      <c r="H48" s="72" t="s">
        <v>267</v>
      </c>
      <c r="I48" s="72" t="s">
        <v>268</v>
      </c>
      <c r="J48" s="71" t="s">
        <v>9</v>
      </c>
      <c r="K48" s="71" t="s">
        <v>23</v>
      </c>
      <c r="L48" s="72"/>
      <c r="M48" s="72"/>
    </row>
  </sheetData>
  <mergeCells count="31">
    <mergeCell ref="M42:M44"/>
    <mergeCell ref="I33:I34"/>
    <mergeCell ref="G42:G44"/>
    <mergeCell ref="F33:F44"/>
    <mergeCell ref="E33:E44"/>
    <mergeCell ref="E45:E48"/>
    <mergeCell ref="M14:M15"/>
    <mergeCell ref="F20:F30"/>
    <mergeCell ref="F31:F32"/>
    <mergeCell ref="H31:H32"/>
    <mergeCell ref="E16:E32"/>
    <mergeCell ref="L14:L15"/>
    <mergeCell ref="M20:M30"/>
    <mergeCell ref="M31:M32"/>
    <mergeCell ref="D14:D15"/>
    <mergeCell ref="E14:H14"/>
    <mergeCell ref="I14:I15"/>
    <mergeCell ref="J14:J15"/>
    <mergeCell ref="K14:K15"/>
    <mergeCell ref="Q7:R7"/>
    <mergeCell ref="B8:C8"/>
    <mergeCell ref="B9:C9"/>
    <mergeCell ref="B10:C10"/>
    <mergeCell ref="B11:C11"/>
    <mergeCell ref="B12:C12"/>
    <mergeCell ref="G2:J3"/>
    <mergeCell ref="G4:J12"/>
    <mergeCell ref="B6:C6"/>
    <mergeCell ref="N6:O6"/>
    <mergeCell ref="B7:C7"/>
    <mergeCell ref="N7:O7"/>
  </mergeCells>
  <phoneticPr fontId="1" type="noConversion"/>
  <conditionalFormatting sqref="J1 J13:J1048576">
    <cfRule type="beginsWith" dxfId="9" priority="7" operator="beginsWith" text="b">
      <formula>LEFT(J1,LEN("b"))="b"</formula>
    </cfRule>
    <cfRule type="containsText" dxfId="8" priority="8" operator="containsText" text="n/a">
      <formula>NOT(ISERROR(SEARCH("n/a",J1)))</formula>
    </cfRule>
    <cfRule type="containsText" dxfId="7" priority="9" operator="containsText" text="fail">
      <formula>NOT(ISERROR(SEARCH("fail",J1)))</formula>
    </cfRule>
    <cfRule type="containsText" dxfId="6" priority="10" operator="containsText" text="pass">
      <formula>NOT(ISERROR(SEARCH("pass",J1)))</formula>
    </cfRule>
  </conditionalFormatting>
  <conditionalFormatting sqref="N9:N12">
    <cfRule type="beginsWith" dxfId="5" priority="3" operator="beginsWith" text="b">
      <formula>LEFT(N9,LEN("b"))="b"</formula>
    </cfRule>
    <cfRule type="containsText" dxfId="4" priority="4" operator="containsText" text="n/a">
      <formula>NOT(ISERROR(SEARCH("n/a",N9)))</formula>
    </cfRule>
    <cfRule type="containsText" dxfId="3" priority="5" operator="containsText" text="fail">
      <formula>NOT(ISERROR(SEARCH("fail",N9)))</formula>
    </cfRule>
    <cfRule type="containsText" dxfId="2" priority="6" operator="containsText" text="pass">
      <formula>NOT(ISERROR(SEARCH("pass",N9)))</formula>
    </cfRule>
  </conditionalFormatting>
  <conditionalFormatting sqref="K1:K1048576">
    <cfRule type="containsText" dxfId="1" priority="1" operator="containsText" text="수정">
      <formula>NOT(ISERROR(SEARCH("수정",K1)))</formula>
    </cfRule>
    <cfRule type="containsText" dxfId="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K1:K1048576" xr:uid="{00000000-0002-0000-0400-000000000000}">
      <formula1>"갱신, 수정"</formula1>
    </dataValidation>
    <dataValidation type="list" allowBlank="1" showInputMessage="1" showErrorMessage="1" sqref="N9:N12 J16:J48" xr:uid="{00000000-0002-0000-0400-000001000000}">
      <formula1>$N$9:$N$12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15"/>
  <sheetViews>
    <sheetView workbookViewId="0">
      <selection activeCell="B8" sqref="B8:C8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5" width="14.625" style="13" customWidth="1"/>
    <col min="6" max="6" width="19.125" style="13" customWidth="1"/>
    <col min="7" max="7" width="13" style="13" customWidth="1"/>
    <col min="8" max="8" width="17.375" style="13" customWidth="1"/>
    <col min="9" max="9" width="70.625" style="20" customWidth="1"/>
    <col min="10" max="10" width="70.625" style="14" customWidth="1"/>
    <col min="11" max="11" width="9" style="14" customWidth="1"/>
    <col min="12" max="13" width="9" style="13" customWidth="1"/>
    <col min="14" max="14" width="9" style="14" customWidth="1"/>
    <col min="15" max="15" width="9" style="14"/>
    <col min="16" max="17" width="9" style="4" customWidth="1"/>
    <col min="18" max="16384" width="9" style="4"/>
  </cols>
  <sheetData>
    <row r="1" spans="2:22" x14ac:dyDescent="0.3">
      <c r="I1" s="14"/>
    </row>
    <row r="2" spans="2:22" ht="16.5" customHeight="1" x14ac:dyDescent="0.3">
      <c r="I2" s="14"/>
      <c r="K2" s="21"/>
      <c r="L2" s="4"/>
    </row>
    <row r="3" spans="2:22" ht="16.5" customHeight="1" x14ac:dyDescent="0.3">
      <c r="I3" s="14"/>
      <c r="K3" s="21"/>
      <c r="L3" s="4"/>
    </row>
    <row r="4" spans="2:22" x14ac:dyDescent="0.3">
      <c r="I4" s="14"/>
      <c r="K4" s="21"/>
      <c r="L4" s="4"/>
    </row>
    <row r="5" spans="2:22" ht="17.25" thickBot="1" x14ac:dyDescent="0.35">
      <c r="I5" s="14"/>
      <c r="K5" s="21"/>
      <c r="L5" s="4"/>
    </row>
    <row r="6" spans="2:22" ht="17.25" thickBot="1" x14ac:dyDescent="0.35">
      <c r="B6" s="41" t="s">
        <v>25</v>
      </c>
      <c r="C6" s="42"/>
      <c r="I6" s="14"/>
      <c r="K6" s="21"/>
      <c r="L6" s="4"/>
      <c r="P6" s="18"/>
      <c r="Q6" s="18"/>
    </row>
    <row r="7" spans="2:22" ht="17.25" customHeight="1" x14ac:dyDescent="0.3">
      <c r="B7" s="43" t="s">
        <v>26</v>
      </c>
      <c r="C7" s="44"/>
      <c r="I7" s="14"/>
      <c r="K7" s="21"/>
      <c r="L7" s="4"/>
      <c r="P7" s="18"/>
      <c r="Q7" s="18"/>
      <c r="S7" s="18"/>
      <c r="T7" s="18"/>
      <c r="U7" s="2"/>
      <c r="V7" s="2"/>
    </row>
    <row r="8" spans="2:22" ht="16.5" customHeight="1" thickBot="1" x14ac:dyDescent="0.35">
      <c r="B8" s="48"/>
      <c r="C8" s="49"/>
      <c r="I8" s="14"/>
      <c r="K8" s="21"/>
      <c r="L8" s="4"/>
      <c r="P8" s="18"/>
      <c r="Q8" s="18"/>
    </row>
    <row r="9" spans="2:22" ht="17.25" thickBot="1" x14ac:dyDescent="0.35">
      <c r="B9" s="45" t="s">
        <v>27</v>
      </c>
      <c r="C9" s="46"/>
      <c r="I9" s="14"/>
      <c r="K9" s="21"/>
      <c r="L9" s="4"/>
      <c r="P9" s="18"/>
      <c r="Q9" s="18"/>
    </row>
    <row r="10" spans="2:22" ht="17.25" thickBot="1" x14ac:dyDescent="0.35">
      <c r="B10" s="24"/>
      <c r="C10" s="25"/>
      <c r="I10" s="14"/>
      <c r="K10" s="21"/>
      <c r="L10" s="4"/>
      <c r="P10" s="18"/>
      <c r="Q10" s="18"/>
    </row>
    <row r="11" spans="2:22" ht="17.25" thickBot="1" x14ac:dyDescent="0.35">
      <c r="B11" s="45" t="s">
        <v>28</v>
      </c>
      <c r="C11" s="46"/>
      <c r="I11" s="14"/>
      <c r="K11" s="21"/>
      <c r="L11" s="4"/>
      <c r="P11" s="18"/>
      <c r="Q11" s="18"/>
    </row>
    <row r="12" spans="2:22" ht="17.25" thickBot="1" x14ac:dyDescent="0.35">
      <c r="B12" s="24"/>
      <c r="C12" s="25"/>
      <c r="I12" s="14"/>
      <c r="K12" s="21"/>
      <c r="L12" s="4"/>
      <c r="P12" s="18"/>
      <c r="Q12" s="18"/>
    </row>
    <row r="13" spans="2:22" ht="17.25" thickBot="1" x14ac:dyDescent="0.35">
      <c r="I13" s="14"/>
    </row>
    <row r="14" spans="2:22" ht="17.25" thickBot="1" x14ac:dyDescent="0.35">
      <c r="D14" s="22" t="s">
        <v>6</v>
      </c>
      <c r="E14" s="22" t="s">
        <v>43</v>
      </c>
      <c r="F14" s="22" t="s">
        <v>29</v>
      </c>
      <c r="G14" s="22" t="s">
        <v>33</v>
      </c>
      <c r="H14" s="22" t="s">
        <v>30</v>
      </c>
      <c r="I14" s="22" t="s">
        <v>31</v>
      </c>
      <c r="J14" s="22" t="s">
        <v>32</v>
      </c>
      <c r="K14" s="22" t="s">
        <v>34</v>
      </c>
      <c r="L14" s="18"/>
      <c r="M14" s="18"/>
      <c r="N14" s="18"/>
      <c r="O14" s="18"/>
    </row>
    <row r="15" spans="2:22" x14ac:dyDescent="0.3">
      <c r="D15" s="15"/>
      <c r="E15" s="15"/>
      <c r="F15" s="15"/>
      <c r="G15" s="15"/>
      <c r="H15" s="15"/>
      <c r="I15" s="14"/>
      <c r="K15" s="19"/>
      <c r="L15" s="18"/>
      <c r="M15" s="18"/>
      <c r="N15" s="18"/>
      <c r="O15" s="18"/>
    </row>
  </sheetData>
  <mergeCells count="7">
    <mergeCell ref="B11:C11"/>
    <mergeCell ref="B12:C12"/>
    <mergeCell ref="B6:C6"/>
    <mergeCell ref="B7:C7"/>
    <mergeCell ref="B8:C8"/>
    <mergeCell ref="B9:C9"/>
    <mergeCell ref="B10:C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T41"/>
  <sheetViews>
    <sheetView topLeftCell="A10" workbookViewId="0">
      <selection activeCell="D21" sqref="D21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5" width="13" style="13" customWidth="1"/>
    <col min="6" max="6" width="17.375" style="13" customWidth="1"/>
    <col min="7" max="7" width="21.625" style="13" bestFit="1" customWidth="1"/>
    <col min="8" max="8" width="70.625" style="14" customWidth="1"/>
    <col min="9" max="9" width="9" style="14" customWidth="1"/>
    <col min="10" max="11" width="9" style="13" customWidth="1"/>
    <col min="12" max="12" width="9" style="14" customWidth="1"/>
    <col min="13" max="13" width="9" style="14"/>
    <col min="14" max="15" width="9" style="4" customWidth="1"/>
    <col min="16" max="16384" width="9" style="4"/>
  </cols>
  <sheetData>
    <row r="2" spans="2:20" ht="16.5" customHeight="1" x14ac:dyDescent="0.3">
      <c r="I2" s="21"/>
      <c r="J2" s="4"/>
    </row>
    <row r="3" spans="2:20" ht="16.5" customHeight="1" x14ac:dyDescent="0.3">
      <c r="I3" s="21"/>
      <c r="J3" s="4"/>
    </row>
    <row r="4" spans="2:20" x14ac:dyDescent="0.3">
      <c r="I4" s="21"/>
      <c r="J4" s="4"/>
    </row>
    <row r="5" spans="2:20" ht="17.25" thickBot="1" x14ac:dyDescent="0.35">
      <c r="I5" s="21"/>
      <c r="J5" s="4"/>
    </row>
    <row r="6" spans="2:20" ht="17.25" thickBot="1" x14ac:dyDescent="0.35">
      <c r="B6" s="41" t="s">
        <v>35</v>
      </c>
      <c r="C6" s="42"/>
      <c r="I6" s="21"/>
      <c r="J6" s="4"/>
      <c r="N6" s="18"/>
      <c r="O6" s="18"/>
    </row>
    <row r="7" spans="2:20" ht="17.25" customHeight="1" x14ac:dyDescent="0.3">
      <c r="B7" s="43" t="s">
        <v>36</v>
      </c>
      <c r="C7" s="44"/>
      <c r="I7" s="21"/>
      <c r="J7" s="4"/>
      <c r="N7" s="18"/>
      <c r="O7" s="18"/>
      <c r="Q7" s="18"/>
      <c r="R7" s="18"/>
      <c r="S7" s="2"/>
      <c r="T7" s="2"/>
    </row>
    <row r="8" spans="2:20" ht="16.5" customHeight="1" thickBot="1" x14ac:dyDescent="0.35">
      <c r="B8" s="48">
        <v>1.1000000000000001</v>
      </c>
      <c r="C8" s="49"/>
      <c r="I8" s="21"/>
      <c r="J8" s="4"/>
      <c r="N8" s="18"/>
      <c r="O8" s="18"/>
    </row>
    <row r="9" spans="2:20" ht="17.25" thickBot="1" x14ac:dyDescent="0.35">
      <c r="B9" s="45" t="s">
        <v>37</v>
      </c>
      <c r="C9" s="46"/>
      <c r="I9" s="21"/>
      <c r="J9" s="4"/>
      <c r="N9" s="18"/>
      <c r="O9" s="18"/>
    </row>
    <row r="10" spans="2:20" ht="17.25" thickBot="1" x14ac:dyDescent="0.35">
      <c r="B10" s="24" t="s">
        <v>282</v>
      </c>
      <c r="C10" s="25"/>
      <c r="I10" s="21"/>
      <c r="J10" s="4"/>
      <c r="N10" s="18"/>
      <c r="O10" s="18"/>
    </row>
    <row r="11" spans="2:20" ht="17.25" thickBot="1" x14ac:dyDescent="0.35">
      <c r="B11" s="45" t="s">
        <v>38</v>
      </c>
      <c r="C11" s="46"/>
      <c r="I11" s="21"/>
      <c r="J11" s="4"/>
      <c r="N11" s="18"/>
      <c r="O11" s="18"/>
    </row>
    <row r="12" spans="2:20" ht="17.25" thickBot="1" x14ac:dyDescent="0.35">
      <c r="B12" s="24">
        <v>20180617</v>
      </c>
      <c r="C12" s="25"/>
      <c r="I12" s="21"/>
      <c r="J12" s="4"/>
      <c r="N12" s="18"/>
      <c r="O12" s="18"/>
    </row>
    <row r="13" spans="2:20" ht="17.25" thickBot="1" x14ac:dyDescent="0.35"/>
    <row r="14" spans="2:20" ht="17.25" thickBot="1" x14ac:dyDescent="0.35">
      <c r="D14" s="22" t="s">
        <v>6</v>
      </c>
      <c r="E14" s="6" t="s">
        <v>39</v>
      </c>
      <c r="F14" s="6" t="s">
        <v>41</v>
      </c>
      <c r="G14" s="6" t="s">
        <v>42</v>
      </c>
      <c r="H14" s="6" t="s">
        <v>40</v>
      </c>
      <c r="I14" s="6" t="s">
        <v>34</v>
      </c>
      <c r="J14" s="18"/>
      <c r="K14" s="18"/>
      <c r="L14" s="18"/>
      <c r="M14" s="18"/>
    </row>
    <row r="15" spans="2:20" x14ac:dyDescent="0.3">
      <c r="D15" s="62" t="s">
        <v>290</v>
      </c>
      <c r="E15" s="62" t="s">
        <v>297</v>
      </c>
      <c r="F15" s="62" t="s">
        <v>291</v>
      </c>
      <c r="G15" s="62" t="s">
        <v>298</v>
      </c>
      <c r="H15" s="68" t="s">
        <v>299</v>
      </c>
      <c r="I15" s="65"/>
      <c r="J15" s="18"/>
      <c r="K15" s="18"/>
      <c r="L15" s="18"/>
      <c r="M15" s="18"/>
    </row>
    <row r="16" spans="2:20" x14ac:dyDescent="0.3">
      <c r="D16" s="63" t="s">
        <v>69</v>
      </c>
      <c r="E16" s="63" t="s">
        <v>300</v>
      </c>
      <c r="F16" s="63" t="s">
        <v>295</v>
      </c>
      <c r="G16" s="76" t="s">
        <v>301</v>
      </c>
      <c r="H16" s="69" t="s">
        <v>302</v>
      </c>
      <c r="I16" s="69"/>
    </row>
    <row r="17" spans="4:9" x14ac:dyDescent="0.3">
      <c r="D17" s="63" t="s">
        <v>70</v>
      </c>
      <c r="E17" s="63" t="s">
        <v>292</v>
      </c>
      <c r="F17" s="63" t="s">
        <v>291</v>
      </c>
      <c r="G17" s="63" t="s">
        <v>293</v>
      </c>
      <c r="H17" s="69" t="s">
        <v>294</v>
      </c>
      <c r="I17" s="69"/>
    </row>
    <row r="18" spans="4:9" x14ac:dyDescent="0.3">
      <c r="D18" s="63" t="s">
        <v>71</v>
      </c>
      <c r="E18" s="63" t="s">
        <v>303</v>
      </c>
      <c r="F18" s="63" t="s">
        <v>295</v>
      </c>
      <c r="G18" s="76" t="s">
        <v>304</v>
      </c>
      <c r="H18" s="69" t="s">
        <v>305</v>
      </c>
      <c r="I18" s="69"/>
    </row>
    <row r="19" spans="4:9" x14ac:dyDescent="0.3">
      <c r="D19" s="63" t="s">
        <v>72</v>
      </c>
      <c r="E19" s="76" t="s">
        <v>306</v>
      </c>
      <c r="F19" s="63" t="s">
        <v>295</v>
      </c>
      <c r="G19" s="76"/>
      <c r="H19" s="69" t="s">
        <v>307</v>
      </c>
      <c r="I19" s="69"/>
    </row>
    <row r="20" spans="4:9" ht="17.25" thickBot="1" x14ac:dyDescent="0.35">
      <c r="D20" s="64" t="s">
        <v>73</v>
      </c>
      <c r="E20" s="71" t="s">
        <v>308</v>
      </c>
      <c r="F20" s="64" t="s">
        <v>295</v>
      </c>
      <c r="G20" s="71" t="s">
        <v>309</v>
      </c>
      <c r="H20" s="72" t="s">
        <v>310</v>
      </c>
      <c r="I20" s="72"/>
    </row>
    <row r="21" spans="4:9" x14ac:dyDescent="0.3">
      <c r="F21" s="23"/>
    </row>
    <row r="22" spans="4:9" x14ac:dyDescent="0.3">
      <c r="F22" s="23"/>
    </row>
    <row r="23" spans="4:9" x14ac:dyDescent="0.3">
      <c r="F23" s="23"/>
    </row>
    <row r="24" spans="4:9" x14ac:dyDescent="0.3">
      <c r="F24" s="23"/>
    </row>
    <row r="25" spans="4:9" x14ac:dyDescent="0.3">
      <c r="F25" s="23"/>
    </row>
    <row r="26" spans="4:9" x14ac:dyDescent="0.3">
      <c r="F26" s="23"/>
    </row>
    <row r="27" spans="4:9" x14ac:dyDescent="0.3">
      <c r="F27" s="23"/>
    </row>
    <row r="28" spans="4:9" x14ac:dyDescent="0.3">
      <c r="F28" s="23"/>
    </row>
    <row r="29" spans="4:9" x14ac:dyDescent="0.3">
      <c r="F29" s="23"/>
    </row>
    <row r="30" spans="4:9" x14ac:dyDescent="0.3">
      <c r="F30" s="23"/>
    </row>
    <row r="31" spans="4:9" x14ac:dyDescent="0.3">
      <c r="F31" s="23"/>
    </row>
    <row r="32" spans="4:9" x14ac:dyDescent="0.3">
      <c r="F32" s="23"/>
    </row>
    <row r="33" spans="6:6" x14ac:dyDescent="0.3">
      <c r="F33" s="23"/>
    </row>
    <row r="34" spans="6:6" x14ac:dyDescent="0.3">
      <c r="F34" s="23"/>
    </row>
    <row r="35" spans="6:6" x14ac:dyDescent="0.3">
      <c r="F35" s="23"/>
    </row>
    <row r="36" spans="6:6" x14ac:dyDescent="0.3">
      <c r="F36" s="23"/>
    </row>
    <row r="37" spans="6:6" x14ac:dyDescent="0.3">
      <c r="F37" s="23"/>
    </row>
    <row r="38" spans="6:6" x14ac:dyDescent="0.3">
      <c r="F38" s="23"/>
    </row>
    <row r="39" spans="6:6" x14ac:dyDescent="0.3">
      <c r="F39" s="23"/>
    </row>
    <row r="40" spans="6:6" x14ac:dyDescent="0.3">
      <c r="F40" s="23"/>
    </row>
    <row r="41" spans="6:6" x14ac:dyDescent="0.3">
      <c r="F41" s="23"/>
    </row>
  </sheetData>
  <mergeCells count="7">
    <mergeCell ref="B12:C12"/>
    <mergeCell ref="B6:C6"/>
    <mergeCell ref="B7:C7"/>
    <mergeCell ref="B8:C8"/>
    <mergeCell ref="B9:C9"/>
    <mergeCell ref="B10:C10"/>
    <mergeCell ref="B11:C11"/>
  </mergeCells>
  <phoneticPr fontId="1" type="noConversion"/>
  <dataValidations count="1">
    <dataValidation type="list" allowBlank="1" showInputMessage="1" showErrorMessage="1" sqref="F15:F41" xr:uid="{00000000-0002-0000-0700-000000000000}">
      <formula1>"그래픽, 클라이언트, 시스템, 사운드"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TC 리포트 그래프</vt:lpstr>
      <vt:lpstr>캐릭터 TC</vt:lpstr>
      <vt:lpstr>전투 TC</vt:lpstr>
      <vt:lpstr>NPC TC</vt:lpstr>
      <vt:lpstr>UI TC</vt:lpstr>
      <vt:lpstr>리뷰 리포트</vt:lpstr>
      <vt:lpstr>버그 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Lee_Note</cp:lastModifiedBy>
  <dcterms:created xsi:type="dcterms:W3CDTF">2018-03-13T02:31:23Z</dcterms:created>
  <dcterms:modified xsi:type="dcterms:W3CDTF">2018-06-17T12:51:59Z</dcterms:modified>
</cp:coreProperties>
</file>