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Lee_Note\Desktop\팀 지뉴\TC\졸팡\"/>
    </mc:Choice>
  </mc:AlternateContent>
  <xr:revisionPtr revIDLastSave="0" documentId="13_ncr:1_{B889416E-1167-40FF-9897-30F4D2BB93F5}" xr6:coauthVersionLast="33" xr6:coauthVersionMax="33" xr10:uidLastSave="{00000000-0000-0000-0000-000000000000}"/>
  <bookViews>
    <workbookView xWindow="0" yWindow="0" windowWidth="28800" windowHeight="12285" firstSheet="1" activeTab="1" xr2:uid="{00000000-000D-0000-FFFF-FFFF00000000}"/>
  </bookViews>
  <sheets>
    <sheet name="TC (4)" sheetId="12" r:id="rId1"/>
    <sheet name="TC 리포트 그래프" sheetId="4" r:id="rId2"/>
    <sheet name="시스템 TC" sheetId="1" r:id="rId3"/>
    <sheet name="UI TC" sheetId="10" r:id="rId4"/>
    <sheet name="스테이지2 레벨D TC" sheetId="11" r:id="rId5"/>
    <sheet name="리뷰 리포트" sheetId="7" r:id="rId6"/>
    <sheet name="버그 리포트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2" l="1"/>
  <c r="O11" i="12"/>
  <c r="O10" i="12"/>
  <c r="O9" i="12"/>
  <c r="O12" i="11"/>
  <c r="O11" i="11"/>
  <c r="O10" i="11"/>
  <c r="O9" i="11"/>
  <c r="O8" i="11" l="1"/>
  <c r="O8" i="12"/>
  <c r="O12" i="10"/>
  <c r="O11" i="10"/>
  <c r="O10" i="10"/>
  <c r="O9" i="10"/>
  <c r="O8" i="10" l="1"/>
  <c r="O9" i="1"/>
  <c r="O10" i="1" l="1"/>
  <c r="O11" i="1"/>
  <c r="O12" i="1"/>
  <c r="O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<sst xmlns="http://schemas.openxmlformats.org/spreadsheetml/2006/main" count="547" uniqueCount="345">
  <si>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</si>
  <si>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</si>
  <si>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</si>
  <si>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</si>
  <si>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</si>
  <si>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</si>
  <si>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</si>
  <si>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</si>
  <si>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</si>
  <si>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</si>
  <si>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</si>
  <si>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</si>
  <si>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</si>
  <si>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</si>
  <si>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</si>
  <si>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</si>
  <si>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</si>
  <si>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</si>
  <si>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</si>
  <si>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</si>
  <si>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</si>
  <si>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</si>
  <si>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</si>
  <si>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갱신</t>
  </si>
  <si>
    <t>수정</t>
  </si>
  <si>
    <t>리뷰 작성 정보</t>
    <phoneticPr fontId="1" type="noConversion"/>
  </si>
  <si>
    <t>리뷰 버전</t>
    <phoneticPr fontId="1" type="noConversion"/>
  </si>
  <si>
    <t>리뷰 작성자</t>
    <phoneticPr fontId="1" type="noConversion"/>
  </si>
  <si>
    <t>리뷰 작성일</t>
    <phoneticPr fontId="1" type="noConversion"/>
  </si>
  <si>
    <t>참고 기획서</t>
    <phoneticPr fontId="1" type="noConversion"/>
  </si>
  <si>
    <t>기획서 목차 항목</t>
    <phoneticPr fontId="1" type="noConversion"/>
  </si>
  <si>
    <t>기획서 명시 내용</t>
    <phoneticPr fontId="1" type="noConversion"/>
  </si>
  <si>
    <t>리뷰 내용</t>
    <phoneticPr fontId="1" type="noConversion"/>
  </si>
  <si>
    <t>참고 페이지</t>
    <phoneticPr fontId="1" type="noConversion"/>
  </si>
  <si>
    <t>비고</t>
    <phoneticPr fontId="1" type="noConversion"/>
  </si>
  <si>
    <t>리포트 작성 정보</t>
    <phoneticPr fontId="1" type="noConversion"/>
  </si>
  <si>
    <t>리포트 버전</t>
    <phoneticPr fontId="1" type="noConversion"/>
  </si>
  <si>
    <t>리포트 작성자</t>
    <phoneticPr fontId="1" type="noConversion"/>
  </si>
  <si>
    <t>리포트 작성일</t>
    <phoneticPr fontId="1" type="noConversion"/>
  </si>
  <si>
    <t>TC 항목 번호</t>
    <phoneticPr fontId="1" type="noConversion"/>
  </si>
  <si>
    <t>버그 발생 내용</t>
    <phoneticPr fontId="1" type="noConversion"/>
  </si>
  <si>
    <t>버그 분류</t>
    <phoneticPr fontId="1" type="noConversion"/>
  </si>
  <si>
    <t>버그 발생 조건</t>
    <phoneticPr fontId="1" type="noConversion"/>
  </si>
  <si>
    <t>검토 항목</t>
    <phoneticPr fontId="1" type="noConversion"/>
  </si>
  <si>
    <t>조작</t>
    <phoneticPr fontId="1" type="noConversion"/>
  </si>
  <si>
    <t>W를 누름</t>
    <phoneticPr fontId="1" type="noConversion"/>
  </si>
  <si>
    <t>캐릭터가 앞으로 이동한다</t>
    <phoneticPr fontId="1" type="noConversion"/>
  </si>
  <si>
    <t>A를 누름</t>
    <phoneticPr fontId="1" type="noConversion"/>
  </si>
  <si>
    <t>캐릭터가 왼쪽으로 이동한다</t>
    <phoneticPr fontId="1" type="noConversion"/>
  </si>
  <si>
    <t>캐릭터가 뒤로 이동한다</t>
    <phoneticPr fontId="1" type="noConversion"/>
  </si>
  <si>
    <t>캐릭터가 오른쪽으로 이동한다</t>
    <phoneticPr fontId="1" type="noConversion"/>
  </si>
  <si>
    <t>S를 누름</t>
    <phoneticPr fontId="1" type="noConversion"/>
  </si>
  <si>
    <t>D를 누름</t>
    <phoneticPr fontId="1" type="noConversion"/>
  </si>
  <si>
    <t>Shift+W를 누름</t>
    <phoneticPr fontId="1" type="noConversion"/>
  </si>
  <si>
    <t>Shift+A를 누름</t>
    <phoneticPr fontId="1" type="noConversion"/>
  </si>
  <si>
    <t>Shift+S를 누름</t>
    <phoneticPr fontId="1" type="noConversion"/>
  </si>
  <si>
    <t>Shift+D를 누름</t>
    <phoneticPr fontId="1" type="noConversion"/>
  </si>
  <si>
    <t>캐릭터가 달리며 앞으로 이동한다</t>
    <phoneticPr fontId="1" type="noConversion"/>
  </si>
  <si>
    <t>캐릭터가 달리며 왼쪽으로 이동한다</t>
    <phoneticPr fontId="1" type="noConversion"/>
  </si>
  <si>
    <t>캐릭터가 달리며 뒤로 이동한다</t>
    <phoneticPr fontId="1" type="noConversion"/>
  </si>
  <si>
    <t>캐릭터가 달리며 오른쪽으로 이동한다</t>
    <phoneticPr fontId="1" type="noConversion"/>
  </si>
  <si>
    <t>W를 두번 누름</t>
    <phoneticPr fontId="1" type="noConversion"/>
  </si>
  <si>
    <t>A를 두번 누름</t>
    <phoneticPr fontId="1" type="noConversion"/>
  </si>
  <si>
    <t>S를 두번 누름</t>
    <phoneticPr fontId="1" type="noConversion"/>
  </si>
  <si>
    <t>D를 두번 누름</t>
    <phoneticPr fontId="1" type="noConversion"/>
  </si>
  <si>
    <t>캐릭터가 앞으로 회피한다</t>
    <phoneticPr fontId="1" type="noConversion"/>
  </si>
  <si>
    <t>캐릭터가 왼쪽으로 회피한다</t>
    <phoneticPr fontId="1" type="noConversion"/>
  </si>
  <si>
    <t>캐릭터가 뒤로 회피한다</t>
    <phoneticPr fontId="1" type="noConversion"/>
  </si>
  <si>
    <t>캐릭터가 오른쪽으로 회피한다</t>
    <phoneticPr fontId="1" type="noConversion"/>
  </si>
  <si>
    <t>1. 물속성 상태
2. 스페이스를 누름</t>
    <phoneticPr fontId="1" type="noConversion"/>
  </si>
  <si>
    <t>불 속성으로 전환됨</t>
    <phoneticPr fontId="1" type="noConversion"/>
  </si>
  <si>
    <t>1. 불속성 상태
2. 스페이스를 누름</t>
    <phoneticPr fontId="1" type="noConversion"/>
  </si>
  <si>
    <t>물 속성으로 전환됨</t>
    <phoneticPr fontId="1" type="noConversion"/>
  </si>
  <si>
    <t>Q를 누름</t>
    <phoneticPr fontId="1" type="noConversion"/>
  </si>
  <si>
    <t>캐릭터 위치에 토템이 설치된다</t>
    <phoneticPr fontId="1" type="noConversion"/>
  </si>
  <si>
    <t>E를 누름</t>
    <phoneticPr fontId="1" type="noConversion"/>
  </si>
  <si>
    <t>오브젝트와 상호작용된다</t>
    <phoneticPr fontId="1" type="noConversion"/>
  </si>
  <si>
    <t>상황과 상호작용된다</t>
    <phoneticPr fontId="1" type="noConversion"/>
  </si>
  <si>
    <t>Tab을 누름</t>
    <phoneticPr fontId="1" type="noConversion"/>
  </si>
  <si>
    <t>현재 지역의 지도가 표시된다</t>
    <phoneticPr fontId="1" type="noConversion"/>
  </si>
  <si>
    <t>마우스 좌클릭</t>
    <phoneticPr fontId="1" type="noConversion"/>
  </si>
  <si>
    <t>검으로 공격한다</t>
    <phoneticPr fontId="1" type="noConversion"/>
  </si>
  <si>
    <t>마우스 우클릭</t>
    <phoneticPr fontId="1" type="noConversion"/>
  </si>
  <si>
    <t>활로 공격한다</t>
    <phoneticPr fontId="1" type="noConversion"/>
  </si>
  <si>
    <t>진행</t>
    <phoneticPr fontId="1" type="noConversion"/>
  </si>
  <si>
    <t>시스템</t>
    <phoneticPr fontId="1" type="noConversion"/>
  </si>
  <si>
    <t>게임 실행시</t>
    <phoneticPr fontId="1" type="noConversion"/>
  </si>
  <si>
    <t>타이틀 화면이 표시된다</t>
    <phoneticPr fontId="1" type="noConversion"/>
  </si>
  <si>
    <t>타이틀 화면상태</t>
    <phoneticPr fontId="1" type="noConversion"/>
  </si>
  <si>
    <t>게임 플레이 화면이 표시된다</t>
    <phoneticPr fontId="1" type="noConversion"/>
  </si>
  <si>
    <t>1. 몬스터에게 공격당함
2. 생명이 남아 있음</t>
    <phoneticPr fontId="1" type="noConversion"/>
  </si>
  <si>
    <t>정해진 수치의 생명이 차감됨</t>
    <phoneticPr fontId="1" type="noConversion"/>
  </si>
  <si>
    <t>1. 몬스터에게 공격당함
2. 생명이 남아 있지 않음</t>
    <phoneticPr fontId="1" type="noConversion"/>
  </si>
  <si>
    <t>게임 오버됨</t>
    <phoneticPr fontId="1" type="noConversion"/>
  </si>
  <si>
    <t>게임 오버시</t>
    <phoneticPr fontId="1" type="noConversion"/>
  </si>
  <si>
    <t>저장한 세이브 포인트에서 부활할 수 있음</t>
    <phoneticPr fontId="1" type="noConversion"/>
  </si>
  <si>
    <t>지역</t>
    <phoneticPr fontId="1" type="noConversion"/>
  </si>
  <si>
    <t>지역에 입장 가능하다</t>
    <phoneticPr fontId="1" type="noConversion"/>
  </si>
  <si>
    <t>지역 입장 시</t>
    <phoneticPr fontId="1" type="noConversion"/>
  </si>
  <si>
    <t>맵 탐색 가능</t>
    <phoneticPr fontId="1" type="noConversion"/>
  </si>
  <si>
    <t>거점의 퍼즐을 발견 가능</t>
    <phoneticPr fontId="1" type="noConversion"/>
  </si>
  <si>
    <t>거점의 퍼즐을 풀었을 시</t>
    <phoneticPr fontId="1" type="noConversion"/>
  </si>
  <si>
    <t>거점 활성화됨</t>
    <phoneticPr fontId="1" type="noConversion"/>
  </si>
  <si>
    <t>거점 활성화 시</t>
    <phoneticPr fontId="1" type="noConversion"/>
  </si>
  <si>
    <t>거점의 횃불에 불을 밝힐 수 있음</t>
    <phoneticPr fontId="1" type="noConversion"/>
  </si>
  <si>
    <t>거점의 횃불에 불을 밝혔을 시</t>
    <phoneticPr fontId="1" type="noConversion"/>
  </si>
  <si>
    <t>해당 거점 시야차단이 해제됨</t>
    <phoneticPr fontId="1" type="noConversion"/>
  </si>
  <si>
    <t>거점이 모두 활성화됨</t>
    <phoneticPr fontId="1" type="noConversion"/>
  </si>
  <si>
    <t>다음 지역 포탈이 열림</t>
    <phoneticPr fontId="1" type="noConversion"/>
  </si>
  <si>
    <t>클리어</t>
    <phoneticPr fontId="1" type="noConversion"/>
  </si>
  <si>
    <t>보스방에서 보스를 죽일 시 플레이가 클리어됨</t>
    <phoneticPr fontId="1" type="noConversion"/>
  </si>
  <si>
    <t>체력을 모두 소비함</t>
    <phoneticPr fontId="1" type="noConversion"/>
  </si>
  <si>
    <t>클리어 실패 처리가 됨</t>
    <phoneticPr fontId="1" type="noConversion"/>
  </si>
  <si>
    <t>기본 화면</t>
    <phoneticPr fontId="1" type="noConversion"/>
  </si>
  <si>
    <t>플레이 내용이 출력됨</t>
    <phoneticPr fontId="1" type="noConversion"/>
  </si>
  <si>
    <t>상태 창</t>
    <phoneticPr fontId="1" type="noConversion"/>
  </si>
  <si>
    <t>기본 화면 상태</t>
    <phoneticPr fontId="1" type="noConversion"/>
  </si>
  <si>
    <t>모닥불에 앉으면 상태 창 UI가 출력됨</t>
    <phoneticPr fontId="1" type="noConversion"/>
  </si>
  <si>
    <t>체력 UI가 표시됨</t>
    <phoneticPr fontId="1" type="noConversion"/>
  </si>
  <si>
    <t>인벤토리 UI가 표시됨</t>
    <phoneticPr fontId="1" type="noConversion"/>
  </si>
  <si>
    <t>아이템을 버리는 UI가 표시됨</t>
    <phoneticPr fontId="1" type="noConversion"/>
  </si>
  <si>
    <t>플레이어가 표시됨</t>
    <phoneticPr fontId="1" type="noConversion"/>
  </si>
  <si>
    <t>토템이 표시됨</t>
    <phoneticPr fontId="1" type="noConversion"/>
  </si>
  <si>
    <t>남은 토템 개수가 표시됨</t>
    <phoneticPr fontId="1" type="noConversion"/>
  </si>
  <si>
    <t>토템 총 개수가 표시됨</t>
    <phoneticPr fontId="1" type="noConversion"/>
  </si>
  <si>
    <t>선택한 아이템이 표시됨</t>
    <phoneticPr fontId="1" type="noConversion"/>
  </si>
  <si>
    <t>아이템창을 나가는 UI가 표시됨</t>
    <phoneticPr fontId="1" type="noConversion"/>
  </si>
  <si>
    <t>활 상태</t>
    <phoneticPr fontId="1" type="noConversion"/>
  </si>
  <si>
    <t>활 상태 UI가 표시됨</t>
    <phoneticPr fontId="1" type="noConversion"/>
  </si>
  <si>
    <t>검 상태 UI가 표시됨</t>
    <phoneticPr fontId="1" type="noConversion"/>
  </si>
  <si>
    <t>검 상태</t>
    <phoneticPr fontId="1" type="noConversion"/>
  </si>
  <si>
    <t>체력UI</t>
    <phoneticPr fontId="1" type="noConversion"/>
  </si>
  <si>
    <t>전투상황에 돌입</t>
    <phoneticPr fontId="1" type="noConversion"/>
  </si>
  <si>
    <t>몬스터에게 피격당함</t>
    <phoneticPr fontId="1" type="noConversion"/>
  </si>
  <si>
    <t>지형에 데미지를 입음</t>
    <phoneticPr fontId="1" type="noConversion"/>
  </si>
  <si>
    <t>1. 전투상황에 돌입
2. 활 상태</t>
    <phoneticPr fontId="1" type="noConversion"/>
  </si>
  <si>
    <t>1. 몬스터에게 피격당함
2. 활 상태</t>
    <phoneticPr fontId="1" type="noConversion"/>
  </si>
  <si>
    <t>1. 지형에 데미지를 입음
2. 활 상태</t>
    <phoneticPr fontId="1" type="noConversion"/>
  </si>
  <si>
    <t>1. 전투상황에 돌입
2. 검 상태</t>
    <phoneticPr fontId="1" type="noConversion"/>
  </si>
  <si>
    <t>1. 몬스터에게 피격당함
2. 검 상태</t>
    <phoneticPr fontId="1" type="noConversion"/>
  </si>
  <si>
    <t>1. 지형에 데미지를 입음
2. 검 상태</t>
    <phoneticPr fontId="1" type="noConversion"/>
  </si>
  <si>
    <t>무기UI</t>
    <phoneticPr fontId="1" type="noConversion"/>
  </si>
  <si>
    <t>토템UI</t>
    <phoneticPr fontId="1" type="noConversion"/>
  </si>
  <si>
    <t>행동 에너지</t>
    <phoneticPr fontId="1" type="noConversion"/>
  </si>
  <si>
    <t>빠른 달리기를 사용</t>
    <phoneticPr fontId="1" type="noConversion"/>
  </si>
  <si>
    <t>시계방향으로 에너지 소비 UI가 표시</t>
    <phoneticPr fontId="1" type="noConversion"/>
  </si>
  <si>
    <t>빠른 달리기를 사용하지 않음</t>
    <phoneticPr fontId="1" type="noConversion"/>
  </si>
  <si>
    <t>반시계방향으로 에너지가 회복되는것을 표시</t>
    <phoneticPr fontId="1" type="noConversion"/>
  </si>
  <si>
    <t>전투</t>
    <phoneticPr fontId="1" type="noConversion"/>
  </si>
  <si>
    <t>적 타겟팅</t>
    <phoneticPr fontId="1" type="noConversion"/>
  </si>
  <si>
    <t>활 상태</t>
    <phoneticPr fontId="1" type="noConversion"/>
  </si>
  <si>
    <t>플레이어가 타겟팅으로 몬스터를 조준할때 표시됨</t>
    <phoneticPr fontId="1" type="noConversion"/>
  </si>
  <si>
    <t>검 상태</t>
    <phoneticPr fontId="1" type="noConversion"/>
  </si>
  <si>
    <t>Nm에 몬스터가 있을시 표시됨</t>
    <phoneticPr fontId="1" type="noConversion"/>
  </si>
  <si>
    <t>1. 검 상태
2. 몬스터가 다수</t>
    <phoneticPr fontId="1" type="noConversion"/>
  </si>
  <si>
    <t>가장 가까운 몬스터에게 표시됨</t>
    <phoneticPr fontId="1" type="noConversion"/>
  </si>
  <si>
    <t>상호작용</t>
    <phoneticPr fontId="1" type="noConversion"/>
  </si>
  <si>
    <t>기본</t>
    <phoneticPr fontId="1" type="noConversion"/>
  </si>
  <si>
    <t>Nm에 상호작용 오브젝트가 있을시 표시됨</t>
    <phoneticPr fontId="1" type="noConversion"/>
  </si>
  <si>
    <t>NPC</t>
    <phoneticPr fontId="1" type="noConversion"/>
  </si>
  <si>
    <t>NPC의 이름이 표시됨</t>
    <phoneticPr fontId="1" type="noConversion"/>
  </si>
  <si>
    <t>대화박스가 표시됨</t>
    <phoneticPr fontId="1" type="noConversion"/>
  </si>
  <si>
    <t>상호작용 UI가 표시됨</t>
    <phoneticPr fontId="1" type="noConversion"/>
  </si>
  <si>
    <t>거점</t>
    <phoneticPr fontId="1" type="noConversion"/>
  </si>
  <si>
    <t>토템설치</t>
    <phoneticPr fontId="1" type="noConversion"/>
  </si>
  <si>
    <t>첫 설치</t>
    <phoneticPr fontId="1" type="noConversion"/>
  </si>
  <si>
    <t>Nm에 토템 설치 가능한 거점 포인트가 있을 시 머리 위 UI가 표시됨</t>
    <phoneticPr fontId="1" type="noConversion"/>
  </si>
  <si>
    <t>거점 포인트가 표시됨</t>
    <phoneticPr fontId="1" type="noConversion"/>
  </si>
  <si>
    <t>거점 포인트와 관련된 정보창이 표시됨</t>
    <phoneticPr fontId="1" type="noConversion"/>
  </si>
  <si>
    <t>해당 거점 시그니처 문양 UI가 표시됨</t>
    <phoneticPr fontId="1" type="noConversion"/>
  </si>
  <si>
    <t>해당 거점 포인트 개수 UI가 표시됨</t>
    <phoneticPr fontId="1" type="noConversion"/>
  </si>
  <si>
    <t>거점에 설치한 토템이 처음일경우</t>
    <phoneticPr fontId="1" type="noConversion"/>
  </si>
  <si>
    <t>알림</t>
    <phoneticPr fontId="1" type="noConversion"/>
  </si>
  <si>
    <t>지역</t>
    <phoneticPr fontId="1" type="noConversion"/>
  </si>
  <si>
    <t>해당 지역 설명 UI가 표시됨</t>
    <phoneticPr fontId="1" type="noConversion"/>
  </si>
  <si>
    <t>지역 첫 입장</t>
    <phoneticPr fontId="1" type="noConversion"/>
  </si>
  <si>
    <t>기본</t>
    <phoneticPr fontId="1" type="noConversion"/>
  </si>
  <si>
    <t>알람이 뜨는 상황이 되었을 경우</t>
    <phoneticPr fontId="1" type="noConversion"/>
  </si>
  <si>
    <t>알람 UI가 표시됨</t>
    <phoneticPr fontId="1" type="noConversion"/>
  </si>
  <si>
    <t>UI</t>
    <phoneticPr fontId="1" type="noConversion"/>
  </si>
  <si>
    <t>상태</t>
    <phoneticPr fontId="1" type="noConversion"/>
  </si>
  <si>
    <t>대기</t>
    <phoneticPr fontId="1" type="noConversion"/>
  </si>
  <si>
    <t>아무 행동을 하지 않을때</t>
    <phoneticPr fontId="1" type="noConversion"/>
  </si>
  <si>
    <t>대기상태가 표시됨</t>
    <phoneticPr fontId="1" type="noConversion"/>
  </si>
  <si>
    <t>이동</t>
    <phoneticPr fontId="1" type="noConversion"/>
  </si>
  <si>
    <t>입력한 방향으로 이동 시</t>
    <phoneticPr fontId="1" type="noConversion"/>
  </si>
  <si>
    <t>이동상태가 표시됨</t>
    <phoneticPr fontId="1" type="noConversion"/>
  </si>
  <si>
    <t>달리기 이동</t>
    <phoneticPr fontId="1" type="noConversion"/>
  </si>
  <si>
    <t>달리기 상태로 입력한 방향으로 이동 시</t>
    <phoneticPr fontId="1" type="noConversion"/>
  </si>
  <si>
    <t>달리기이동상태가 표시됨</t>
    <phoneticPr fontId="1" type="noConversion"/>
  </si>
  <si>
    <t>검공격</t>
    <phoneticPr fontId="1" type="noConversion"/>
  </si>
  <si>
    <t>마우스 포인트가 존재하는 방향으로 검 공격 시</t>
    <phoneticPr fontId="1" type="noConversion"/>
  </si>
  <si>
    <t>활공격</t>
    <phoneticPr fontId="1" type="noConversion"/>
  </si>
  <si>
    <t>회피</t>
    <phoneticPr fontId="1" type="noConversion"/>
  </si>
  <si>
    <t>피격</t>
    <phoneticPr fontId="1" type="noConversion"/>
  </si>
  <si>
    <t>마우스 포인트가 존재하는 방향으로 활 공격 시</t>
    <phoneticPr fontId="1" type="noConversion"/>
  </si>
  <si>
    <t>검 공격상태가 표시됨</t>
    <phoneticPr fontId="1" type="noConversion"/>
  </si>
  <si>
    <t>활 공격상태가 표시됨</t>
    <phoneticPr fontId="1" type="noConversion"/>
  </si>
  <si>
    <t>입력 방향으로 회피 시</t>
    <phoneticPr fontId="1" type="noConversion"/>
  </si>
  <si>
    <t>회피상태가 표시됨</t>
    <phoneticPr fontId="1" type="noConversion"/>
  </si>
  <si>
    <t>공격당할 시</t>
    <phoneticPr fontId="1" type="noConversion"/>
  </si>
  <si>
    <t>피격상태가 표시됨</t>
    <phoneticPr fontId="1" type="noConversion"/>
  </si>
  <si>
    <t>공격 도중 공격 당할 시</t>
    <phoneticPr fontId="1" type="noConversion"/>
  </si>
  <si>
    <t>죽음</t>
    <phoneticPr fontId="1" type="noConversion"/>
  </si>
  <si>
    <t>캐릭터 체력이 0이 되었을 시</t>
    <phoneticPr fontId="1" type="noConversion"/>
  </si>
  <si>
    <t>죽음상태가 표시됨</t>
    <phoneticPr fontId="1" type="noConversion"/>
  </si>
  <si>
    <t>속성</t>
    <phoneticPr fontId="1" type="noConversion"/>
  </si>
  <si>
    <t>물 속성일때</t>
    <phoneticPr fontId="1" type="noConversion"/>
  </si>
  <si>
    <t>파랑 시그니쳐 색이 표시됨</t>
    <phoneticPr fontId="1" type="noConversion"/>
  </si>
  <si>
    <t>불 속성일때</t>
    <phoneticPr fontId="1" type="noConversion"/>
  </si>
  <si>
    <t>빨강 시그니쳐 색이 표시됨</t>
    <phoneticPr fontId="1" type="noConversion"/>
  </si>
  <si>
    <t>중립 속성일때</t>
    <phoneticPr fontId="1" type="noConversion"/>
  </si>
  <si>
    <t>검정 시그니쳐 색이 표시됨</t>
    <phoneticPr fontId="1" type="noConversion"/>
  </si>
  <si>
    <t>동일한 속성 상호작용시</t>
    <phoneticPr fontId="1" type="noConversion"/>
  </si>
  <si>
    <t>상반된 속성 상호작용시</t>
    <phoneticPr fontId="1" type="noConversion"/>
  </si>
  <si>
    <t>동일한 상호작용 결과가 나옴</t>
    <phoneticPr fontId="1" type="noConversion"/>
  </si>
  <si>
    <t>상반된 상호작용 결과가 나옴</t>
    <phoneticPr fontId="1" type="noConversion"/>
  </si>
  <si>
    <t>공격</t>
    <phoneticPr fontId="1" type="noConversion"/>
  </si>
  <si>
    <t>속성 오브젝트가 있을 시</t>
    <phoneticPr fontId="1" type="noConversion"/>
  </si>
  <si>
    <t>상호작용 가능함</t>
    <phoneticPr fontId="1" type="noConversion"/>
  </si>
  <si>
    <t>속성 몬스터가 있을 시</t>
    <phoneticPr fontId="1" type="noConversion"/>
  </si>
  <si>
    <t>죽일 수 있음</t>
    <phoneticPr fontId="1" type="noConversion"/>
  </si>
  <si>
    <t>능력이 강화됨</t>
    <phoneticPr fontId="1" type="noConversion"/>
  </si>
  <si>
    <t>토템</t>
    <phoneticPr fontId="1" type="noConversion"/>
  </si>
  <si>
    <t>토템 설치</t>
    <phoneticPr fontId="1" type="noConversion"/>
  </si>
  <si>
    <t>캐릭터 위치에 토템이 설치된다</t>
    <phoneticPr fontId="1" type="noConversion"/>
  </si>
  <si>
    <t>토템 수를 초과 해 새로 설치</t>
    <phoneticPr fontId="1" type="noConversion"/>
  </si>
  <si>
    <t>가장 오래된 토템이 사라짐</t>
    <phoneticPr fontId="1" type="noConversion"/>
  </si>
  <si>
    <t>주변 몬스터가 공격함</t>
    <phoneticPr fontId="1" type="noConversion"/>
  </si>
  <si>
    <t>토템의 체력 모두 소진</t>
    <phoneticPr fontId="1" type="noConversion"/>
  </si>
  <si>
    <t>플레이어가 회수</t>
    <phoneticPr fontId="1" type="noConversion"/>
  </si>
  <si>
    <t>토템이 사라짐</t>
    <phoneticPr fontId="1" type="noConversion"/>
  </si>
  <si>
    <t>토템을 획득</t>
    <phoneticPr fontId="1" type="noConversion"/>
  </si>
  <si>
    <t>토템 설치 최대 개수가 늘어남</t>
    <phoneticPr fontId="1" type="noConversion"/>
  </si>
  <si>
    <t>상태</t>
    <phoneticPr fontId="1" type="noConversion"/>
  </si>
  <si>
    <t>활성화 상태가 됨</t>
    <phoneticPr fontId="1" type="noConversion"/>
  </si>
  <si>
    <t>토템이 설치되어 능력 발현</t>
    <phoneticPr fontId="1" type="noConversion"/>
  </si>
  <si>
    <t>몬스터에게 공격받음</t>
    <phoneticPr fontId="1" type="noConversion"/>
  </si>
  <si>
    <t>피격상태가 표시됨</t>
    <phoneticPr fontId="1" type="noConversion"/>
  </si>
  <si>
    <t>지형에 공격받음</t>
    <phoneticPr fontId="1" type="noConversion"/>
  </si>
  <si>
    <t>플레이어가 직접회수</t>
    <phoneticPr fontId="1" type="noConversion"/>
  </si>
  <si>
    <t>플레이어가 토템수를 초과 하여 새로설치해 회수</t>
    <phoneticPr fontId="1" type="noConversion"/>
  </si>
  <si>
    <t>비활성화 상태가 됨</t>
    <phoneticPr fontId="1" type="noConversion"/>
  </si>
  <si>
    <t>거점</t>
    <phoneticPr fontId="1" type="noConversion"/>
  </si>
  <si>
    <t>거점 내 모든 퍼즐 클리어</t>
    <phoneticPr fontId="1" type="noConversion"/>
  </si>
  <si>
    <t>설치된 횃불 연출이 변화함</t>
    <phoneticPr fontId="1" type="noConversion"/>
  </si>
  <si>
    <t>연출이 변한 횃불 조작</t>
    <phoneticPr fontId="1" type="noConversion"/>
  </si>
  <si>
    <t>횃불이 활성화됨</t>
    <phoneticPr fontId="1" type="noConversion"/>
  </si>
  <si>
    <t>횃불 활성화 시</t>
    <phoneticPr fontId="1" type="noConversion"/>
  </si>
  <si>
    <t>시야차단이 모두 사라짐</t>
    <phoneticPr fontId="1" type="noConversion"/>
  </si>
  <si>
    <t>모든 거점 활성화 시</t>
    <phoneticPr fontId="1" type="noConversion"/>
  </si>
  <si>
    <t>다음 지역 포탈이 열림</t>
    <phoneticPr fontId="1" type="noConversion"/>
  </si>
  <si>
    <t>상태</t>
    <phoneticPr fontId="1" type="noConversion"/>
  </si>
  <si>
    <t>횃불을 활성화 못하는 상태</t>
    <phoneticPr fontId="1" type="noConversion"/>
  </si>
  <si>
    <t>상호작용을 할 수 없는 잠김 상태가 표시됨</t>
    <phoneticPr fontId="1" type="noConversion"/>
  </si>
  <si>
    <t>횃불을 활성화 할 수 있는 상태</t>
    <phoneticPr fontId="1" type="noConversion"/>
  </si>
  <si>
    <t>활성화 할 수 있으나 거점 차지는 되지 않음</t>
    <phoneticPr fontId="1" type="noConversion"/>
  </si>
  <si>
    <t>활성화되고 거점 차지가 됨</t>
    <phoneticPr fontId="1" type="noConversion"/>
  </si>
  <si>
    <t>모닥불</t>
    <phoneticPr fontId="1" type="noConversion"/>
  </si>
  <si>
    <t>캐릭터가 죽음</t>
    <phoneticPr fontId="1" type="noConversion"/>
  </si>
  <si>
    <t>가장 최근 활성화된 모닥불에서 살아남</t>
    <phoneticPr fontId="1" type="noConversion"/>
  </si>
  <si>
    <t>모닥불을 활성화하지 않음</t>
    <phoneticPr fontId="1" type="noConversion"/>
  </si>
  <si>
    <t>활성화하지 않은 모닥불에서 살아나지않음</t>
    <phoneticPr fontId="1" type="noConversion"/>
  </si>
  <si>
    <t>모닥불 활성화</t>
    <phoneticPr fontId="1" type="noConversion"/>
  </si>
  <si>
    <t>체력이 완전히 회복됨</t>
    <phoneticPr fontId="1" type="noConversion"/>
  </si>
  <si>
    <t>0605빌드 이동과 함께 불가</t>
    <phoneticPr fontId="1" type="noConversion"/>
  </si>
  <si>
    <t>no.1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</si>
  <si>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</si>
  <si>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</si>
  <si>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</si>
  <si>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</si>
  <si>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</si>
  <si>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</si>
  <si>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</si>
  <si>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</si>
  <si>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</si>
  <si>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</si>
  <si>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</si>
  <si>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</si>
  <si>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</si>
  <si>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</si>
  <si>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</si>
  <si>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</si>
  <si>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</si>
  <si>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</si>
  <si>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</si>
  <si>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</si>
  <si>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</si>
  <si>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</si>
  <si>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</si>
  <si>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</si>
  <si>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</si>
  <si>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</si>
  <si>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</si>
  <si>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</si>
  <si>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</si>
  <si>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</si>
  <si>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</si>
  <si>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</si>
  <si>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</si>
  <si>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</si>
  <si>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</si>
  <si>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</si>
  <si>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</si>
  <si>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no.1</t>
    <phoneticPr fontId="1" type="noConversion"/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</si>
  <si>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</si>
  <si>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</si>
  <si>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</si>
  <si>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</si>
  <si>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</si>
  <si>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</si>
  <si>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</si>
  <si>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</si>
  <si>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</si>
  <si>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</si>
  <si>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</si>
  <si>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</si>
  <si>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</si>
  <si>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</si>
  <si>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</si>
  <si>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</si>
  <si>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</si>
  <si>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</si>
  <si>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</si>
  <si>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</si>
  <si>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</si>
  <si>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</si>
  <si>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</si>
  <si>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</si>
  <si>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</si>
  <si>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</si>
  <si>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</si>
  <si>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</si>
  <si>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</si>
  <si>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</si>
  <si>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</si>
  <si>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</si>
  <si>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</si>
  <si>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</si>
  <si>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</si>
  <si>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시스템</t>
    <phoneticPr fontId="1" type="noConversion"/>
  </si>
  <si>
    <t xml:space="preserve">TC 체크 결과 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</si>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</sst>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0" xfId="0" applyFont="1" applyBorder="1">
      <alignment vertical="center"/>
    </xf>
  </cellXfs>
  <cellStyles count="1">
    <cellStyle name="표준" xfId="0" builtinId="0"/>
  </cellStyles>
  <dxfs count="4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졸팡 </a:t>
            </a:r>
            <a:r>
              <a:rPr lang="en-US"/>
              <a:t>1</a:t>
            </a:r>
            <a:r>
              <a:rPr lang="ko-KR"/>
              <a:t>차 시스템 </a:t>
            </a:r>
            <a:r>
              <a:rPr lang="en-US"/>
              <a:t>TC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'TC 리포트 그래프'!$B$4:$B$6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</c:strCache>
            </c:strRef>
          </c:cat>
          <c:val>
            <c:numRef>
              <c:f>'TC 리포트 그래프'!$C$4:$C$6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A-4A19-9990-248277951A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9525</xdr:rowOff>
    </xdr:from>
    <xdr:to>
      <xdr:col>10</xdr:col>
      <xdr:colOff>466725</xdr:colOff>
      <xdr:row>19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11D6C1-A58D-4B21-8F3B-CD8661B25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9"/>
  <sheetViews>
    <sheetView workbookViewId="0">
      <selection activeCell="H19" sqref="H19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9" style="14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36" t="s">
        <v>11</v>
      </c>
      <c r="H2" s="37"/>
      <c r="I2" s="37"/>
      <c r="J2" s="38"/>
    </row>
    <row r="3" spans="2:20" ht="16.5" customHeight="1" thickBot="1" x14ac:dyDescent="0.35">
      <c r="E3" s="13"/>
      <c r="F3" s="13"/>
      <c r="G3" s="39"/>
      <c r="H3" s="40"/>
      <c r="I3" s="40"/>
      <c r="J3" s="41"/>
    </row>
    <row r="4" spans="2:20" x14ac:dyDescent="0.3">
      <c r="E4" s="13"/>
      <c r="F4" s="13"/>
      <c r="G4" s="42"/>
      <c r="H4" s="43"/>
      <c r="I4" s="43"/>
      <c r="J4" s="44"/>
    </row>
    <row r="5" spans="2:20" ht="17.25" thickBot="1" x14ac:dyDescent="0.35">
      <c r="E5" s="13"/>
      <c r="F5" s="13"/>
      <c r="G5" s="45"/>
      <c r="H5" s="46"/>
      <c r="I5" s="46"/>
      <c r="J5" s="47"/>
    </row>
    <row r="6" spans="2:20" ht="17.25" thickBot="1" x14ac:dyDescent="0.35">
      <c r="B6" s="26" t="s">
        <v>13</v>
      </c>
      <c r="C6" s="28"/>
      <c r="F6" s="13"/>
      <c r="G6" s="45"/>
      <c r="H6" s="46"/>
      <c r="I6" s="46"/>
      <c r="J6" s="47"/>
      <c r="N6" s="26" t="s">
        <v>16</v>
      </c>
      <c r="O6" s="28"/>
    </row>
    <row r="7" spans="2:20" ht="17.25" customHeight="1" thickBot="1" x14ac:dyDescent="0.35">
      <c r="B7" s="51" t="s">
        <v>12</v>
      </c>
      <c r="C7" s="52"/>
      <c r="F7" s="13"/>
      <c r="G7" s="45"/>
      <c r="H7" s="46"/>
      <c r="I7" s="46"/>
      <c r="J7" s="47"/>
      <c r="N7" s="32" t="s">
        <v>17</v>
      </c>
      <c r="O7" s="33"/>
      <c r="Q7" s="29"/>
      <c r="R7" s="29"/>
      <c r="S7" s="17"/>
      <c r="T7" s="17"/>
    </row>
    <row r="8" spans="2:20" ht="16.5" customHeight="1" thickBot="1" x14ac:dyDescent="0.35">
      <c r="B8" s="30"/>
      <c r="C8" s="31"/>
      <c r="F8" s="13"/>
      <c r="G8" s="45"/>
      <c r="H8" s="46"/>
      <c r="I8" s="46"/>
      <c r="J8" s="47"/>
      <c r="N8" s="11" t="s">
        <v>8</v>
      </c>
      <c r="O8" s="12">
        <f>SUM(O9:O12)</f>
        <v>4</v>
      </c>
    </row>
    <row r="9" spans="2:20" ht="17.25" thickBot="1" x14ac:dyDescent="0.35">
      <c r="B9" s="32" t="s">
        <v>14</v>
      </c>
      <c r="C9" s="33"/>
      <c r="F9" s="13"/>
      <c r="G9" s="45"/>
      <c r="H9" s="46"/>
      <c r="I9" s="46"/>
      <c r="J9" s="47"/>
      <c r="N9" s="8" t="s">
        <v>9</v>
      </c>
      <c r="O9" s="7">
        <f>COUNTIF(J:J,"Pass")</f>
        <v>1</v>
      </c>
    </row>
    <row r="10" spans="2:20" ht="17.25" thickBot="1" x14ac:dyDescent="0.35">
      <c r="B10" s="34"/>
      <c r="C10" s="35"/>
      <c r="F10" s="13"/>
      <c r="G10" s="45"/>
      <c r="H10" s="46"/>
      <c r="I10" s="46"/>
      <c r="J10" s="47"/>
      <c r="N10" s="8" t="s">
        <v>10</v>
      </c>
      <c r="O10" s="7">
        <f>COUNTIF(J:J, "Fail")</f>
        <v>1</v>
      </c>
    </row>
    <row r="11" spans="2:20" ht="17.25" thickBot="1" x14ac:dyDescent="0.35">
      <c r="B11" s="32" t="s">
        <v>15</v>
      </c>
      <c r="C11" s="33"/>
      <c r="F11" s="13"/>
      <c r="G11" s="45"/>
      <c r="H11" s="46"/>
      <c r="I11" s="46"/>
      <c r="J11" s="47"/>
      <c r="N11" s="8" t="s">
        <v>18</v>
      </c>
      <c r="O11" s="7">
        <f>COUNTIF(J:J, "N/A")</f>
        <v>1</v>
      </c>
    </row>
    <row r="12" spans="2:20" ht="17.25" thickBot="1" x14ac:dyDescent="0.35">
      <c r="B12" s="34"/>
      <c r="C12" s="35"/>
      <c r="F12" s="13"/>
      <c r="G12" s="48"/>
      <c r="H12" s="49"/>
      <c r="I12" s="49"/>
      <c r="J12" s="50"/>
      <c r="N12" s="9" t="s">
        <v>19</v>
      </c>
      <c r="O12" s="10">
        <f>COUNTIF(J:J, "Block")</f>
        <v>1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24" t="s">
        <v>6</v>
      </c>
      <c r="E14" s="26" t="s">
        <v>7</v>
      </c>
      <c r="F14" s="27"/>
      <c r="G14" s="27"/>
      <c r="H14" s="28"/>
      <c r="I14" s="24" t="s">
        <v>3</v>
      </c>
      <c r="J14" s="24" t="s">
        <v>4</v>
      </c>
      <c r="K14" s="24" t="s">
        <v>21</v>
      </c>
      <c r="L14" s="24" t="s">
        <v>22</v>
      </c>
      <c r="M14" s="24" t="s">
        <v>20</v>
      </c>
    </row>
    <row r="15" spans="2:20" ht="17.25" thickBot="1" x14ac:dyDescent="0.35">
      <c r="D15" s="25"/>
      <c r="E15" s="16" t="s">
        <v>0</v>
      </c>
      <c r="F15" s="6" t="s">
        <v>1</v>
      </c>
      <c r="G15" s="6" t="s">
        <v>2</v>
      </c>
      <c r="H15" s="6" t="s">
        <v>5</v>
      </c>
      <c r="I15" s="25"/>
      <c r="J15" s="25"/>
      <c r="K15" s="25"/>
      <c r="L15" s="25"/>
      <c r="M15" s="25"/>
    </row>
    <row r="16" spans="2:20" x14ac:dyDescent="0.3">
      <c r="J16" s="15" t="s">
        <v>9</v>
      </c>
      <c r="K16" s="13" t="s">
        <v>23</v>
      </c>
    </row>
    <row r="17" spans="10:11" x14ac:dyDescent="0.3">
      <c r="J17" s="15" t="s">
        <v>10</v>
      </c>
      <c r="K17" s="13" t="s">
        <v>24</v>
      </c>
    </row>
    <row r="18" spans="10:11" x14ac:dyDescent="0.3">
      <c r="J18" s="15" t="s">
        <v>18</v>
      </c>
    </row>
    <row r="19" spans="10:11" x14ac:dyDescent="0.3">
      <c r="J19" s="15" t="s">
        <v>19</v>
      </c>
    </row>
  </sheetData>
  <mergeCells count="19">
    <mergeCell ref="B12:C12"/>
    <mergeCell ref="G2:J3"/>
    <mergeCell ref="G4:J12"/>
    <mergeCell ref="B6:C6"/>
    <mergeCell ref="N6:O6"/>
    <mergeCell ref="B7:C7"/>
    <mergeCell ref="N7:O7"/>
    <mergeCell ref="Q7:R7"/>
    <mergeCell ref="B8:C8"/>
    <mergeCell ref="B9:C9"/>
    <mergeCell ref="B10:C10"/>
    <mergeCell ref="B11:C11"/>
    <mergeCell ref="M14:M15"/>
    <mergeCell ref="D14:D15"/>
    <mergeCell ref="E14:H14"/>
    <mergeCell ref="I14:I15"/>
    <mergeCell ref="J14:J15"/>
    <mergeCell ref="K14:K15"/>
    <mergeCell ref="L14:L15"/>
  </mergeCells>
  <phoneticPr fontId="1" type="noConversion"/>
  <conditionalFormatting sqref="J13:J1048576 J1">
    <cfRule type="beginsWith" dxfId="45" priority="7" operator="beginsWith" text="b">
      <formula>LEFT(J1,LEN("b"))="b"</formula>
    </cfRule>
    <cfRule type="containsText" dxfId="44" priority="8" operator="containsText" text="n/a">
      <formula>NOT(ISERROR(SEARCH("n/a",J1)))</formula>
    </cfRule>
    <cfRule type="containsText" dxfId="43" priority="9" operator="containsText" text="fail">
      <formula>NOT(ISERROR(SEARCH("fail",J1)))</formula>
    </cfRule>
    <cfRule type="containsText" dxfId="42" priority="10" operator="containsText" text="pass">
      <formula>NOT(ISERROR(SEARCH("pass",J1)))</formula>
    </cfRule>
  </conditionalFormatting>
  <conditionalFormatting sqref="N9:N12">
    <cfRule type="beginsWith" dxfId="41" priority="3" operator="beginsWith" text="b">
      <formula>LEFT(N9,LEN("b"))="b"</formula>
    </cfRule>
    <cfRule type="containsText" dxfId="40" priority="4" operator="containsText" text="n/a">
      <formula>NOT(ISERROR(SEARCH("n/a",N9)))</formula>
    </cfRule>
    <cfRule type="containsText" dxfId="39" priority="5" operator="containsText" text="fail">
      <formula>NOT(ISERROR(SEARCH("fail",N9)))</formula>
    </cfRule>
    <cfRule type="containsText" dxfId="38" priority="6" operator="containsText" text="pass">
      <formula>NOT(ISERROR(SEARCH("pass",N9)))</formula>
    </cfRule>
  </conditionalFormatting>
  <conditionalFormatting sqref="K1:K1048576">
    <cfRule type="containsText" dxfId="37" priority="1" operator="containsText" text="수정">
      <formula>NOT(ISERROR(SEARCH("수정",K1)))</formula>
    </cfRule>
    <cfRule type="containsText" dxfId="36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K1:K1048576" xr:uid="{00000000-0002-0000-0000-000000000000}">
      <formula1>"갱신, 수정"</formula1>
    </dataValidation>
    <dataValidation type="list" allowBlank="1" showInputMessage="1" showErrorMessage="1" sqref="J16:J41 N9:N12" xr:uid="{00000000-0002-0000-0000-000001000000}">
      <formula1>$N$9:$N$12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6"/>
  <sheetViews>
    <sheetView tabSelected="1" workbookViewId="0">
      <selection activeCell="N24" sqref="N24"/>
    </sheetView>
  </sheetViews>
  <sheetFormatPr defaultRowHeight="16.5" x14ac:dyDescent="0.3"/>
  <cols>
    <col min="1" max="1" width="2.875" style="4" customWidth="1"/>
    <col min="2" max="3" width="9" style="4" customWidth="1"/>
    <col min="4" max="4" width="9" style="13" customWidth="1"/>
    <col min="5" max="7" width="9" style="15" customWidth="1"/>
    <col min="8" max="9" width="9" style="14" customWidth="1"/>
    <col min="10" max="11" width="9" style="13" customWidth="1"/>
    <col min="12" max="12" width="9" style="14" customWidth="1"/>
    <col min="13" max="13" width="9" style="14"/>
    <col min="14" max="15" width="9" style="4" customWidth="1"/>
    <col min="16" max="16384" width="9" style="4"/>
  </cols>
  <sheetData>
    <row r="1" spans="2:13" ht="17.25" thickBot="1" x14ac:dyDescent="0.35">
      <c r="E1" s="13"/>
      <c r="F1" s="13"/>
      <c r="G1" s="13"/>
    </row>
    <row r="2" spans="2:13" ht="16.5" customHeight="1" x14ac:dyDescent="0.3">
      <c r="B2" s="55" t="s">
        <v>341</v>
      </c>
      <c r="C2" s="56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6.5" customHeight="1" x14ac:dyDescent="0.3">
      <c r="B3" s="57" t="s">
        <v>4</v>
      </c>
      <c r="C3" s="58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3">
      <c r="B4" s="59" t="s">
        <v>342</v>
      </c>
      <c r="C4" s="60">
        <v>13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x14ac:dyDescent="0.3">
      <c r="B5" s="59" t="s">
        <v>343</v>
      </c>
      <c r="C5" s="60">
        <v>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7.25" customHeight="1" thickBot="1" x14ac:dyDescent="0.35">
      <c r="B6" s="61" t="s">
        <v>344</v>
      </c>
      <c r="C6" s="62">
        <v>55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16.5" customHeight="1" x14ac:dyDescent="0.3">
      <c r="B7" s="18"/>
      <c r="C7" s="18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3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x14ac:dyDescent="0.3"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3" x14ac:dyDescent="0.3"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3" x14ac:dyDescent="0.3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x14ac:dyDescent="0.3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x14ac:dyDescent="0.3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x14ac:dyDescent="0.3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4:13" x14ac:dyDescent="0.3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4:13" x14ac:dyDescent="0.3"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4:13" x14ac:dyDescent="0.3">
      <c r="D19" s="4"/>
      <c r="E19" s="4"/>
      <c r="F19" s="4"/>
      <c r="G19" s="4"/>
      <c r="H19" s="4"/>
      <c r="I19" s="4"/>
      <c r="J19" s="4"/>
      <c r="K19" s="4"/>
      <c r="L19" s="4"/>
    </row>
    <row r="20" spans="4:13" x14ac:dyDescent="0.3">
      <c r="D20" s="4"/>
      <c r="E20" s="4"/>
      <c r="F20" s="4"/>
      <c r="G20" s="4"/>
      <c r="H20" s="4"/>
      <c r="I20" s="4"/>
      <c r="J20" s="4"/>
      <c r="K20" s="4"/>
      <c r="L20" s="4"/>
    </row>
    <row r="21" spans="4:13" x14ac:dyDescent="0.3">
      <c r="D21" s="4"/>
      <c r="E21" s="4"/>
      <c r="F21" s="4"/>
      <c r="G21" s="4"/>
      <c r="H21" s="4"/>
      <c r="I21" s="4"/>
      <c r="J21" s="4"/>
      <c r="K21" s="4"/>
      <c r="L21" s="4"/>
    </row>
    <row r="22" spans="4:13" x14ac:dyDescent="0.3">
      <c r="D22" s="4"/>
      <c r="E22" s="4"/>
      <c r="F22" s="4"/>
      <c r="G22" s="4"/>
      <c r="H22" s="4"/>
      <c r="I22" s="4"/>
      <c r="J22" s="4"/>
      <c r="K22" s="4"/>
      <c r="L22" s="4"/>
    </row>
    <row r="23" spans="4:13" x14ac:dyDescent="0.3">
      <c r="D23" s="4"/>
      <c r="E23" s="4"/>
      <c r="F23" s="4"/>
      <c r="G23" s="4"/>
      <c r="H23" s="4"/>
      <c r="I23" s="4"/>
      <c r="J23" s="4"/>
      <c r="K23" s="4"/>
      <c r="L23" s="4"/>
    </row>
    <row r="24" spans="4:13" x14ac:dyDescent="0.3">
      <c r="D24" s="4"/>
      <c r="E24" s="4"/>
      <c r="F24" s="4"/>
      <c r="G24" s="4"/>
      <c r="H24" s="4"/>
      <c r="I24" s="4"/>
      <c r="J24" s="4"/>
      <c r="K24" s="4"/>
      <c r="L24" s="4"/>
    </row>
    <row r="25" spans="4:13" x14ac:dyDescent="0.3">
      <c r="D25" s="4"/>
      <c r="E25" s="4"/>
      <c r="F25" s="4"/>
      <c r="G25" s="4"/>
      <c r="H25" s="4"/>
      <c r="I25" s="4"/>
      <c r="J25" s="4"/>
      <c r="K25" s="4"/>
      <c r="L25" s="4"/>
    </row>
    <row r="26" spans="4:13" x14ac:dyDescent="0.3">
      <c r="D26" s="4"/>
      <c r="E26" s="4"/>
      <c r="F26" s="4"/>
      <c r="G26" s="4"/>
      <c r="H26" s="4"/>
      <c r="I26" s="4"/>
      <c r="J26" s="4"/>
      <c r="K26" s="4"/>
      <c r="L26" s="4"/>
    </row>
  </sheetData>
  <mergeCells count="2">
    <mergeCell ref="B2:C2"/>
    <mergeCell ref="B3:C3"/>
  </mergeCells>
  <phoneticPr fontId="1" type="noConversion"/>
  <conditionalFormatting sqref="B9:B12">
    <cfRule type="beginsWith" dxfId="35" priority="3" operator="beginsWith" text="b">
      <formula>LEFT(B9,LEN("b"))="b"</formula>
    </cfRule>
    <cfRule type="containsText" dxfId="34" priority="4" operator="containsText" text="n/a">
      <formula>NOT(ISERROR(SEARCH("n/a",B9)))</formula>
    </cfRule>
    <cfRule type="containsText" dxfId="33" priority="5" operator="containsText" text="fail">
      <formula>NOT(ISERROR(SEARCH("fail",B9)))</formula>
    </cfRule>
    <cfRule type="containsText" dxfId="32" priority="6" operator="containsText" text="pass">
      <formula>NOT(ISERROR(SEARCH("pass",B9)))</formula>
    </cfRule>
  </conditionalFormatting>
  <conditionalFormatting sqref="B4">
    <cfRule type="duplicateValues" dxfId="1" priority="1"/>
    <cfRule type="duplicateValues" dxfId="0" priority="2"/>
  </conditionalFormatting>
  <dataValidations disablePrompts="1" count="1">
    <dataValidation type="list" allowBlank="1" showInputMessage="1" showErrorMessage="1" sqref="B9:B12" xr:uid="{00000000-0002-0000-0100-000000000000}">
      <formula1>$N$8:$N$11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8"/>
  <sheetViews>
    <sheetView zoomScale="80" zoomScaleNormal="80" workbookViewId="0">
      <selection activeCell="O29" sqref="O29"/>
    </sheetView>
  </sheetViews>
  <sheetFormatPr defaultRowHeight="16.5" x14ac:dyDescent="0.3"/>
  <cols>
    <col min="1" max="1" width="2.875" style="3" customWidth="1"/>
    <col min="2" max="3" width="7.625" style="4" customWidth="1"/>
    <col min="4" max="4" width="7.125" style="13" customWidth="1"/>
    <col min="5" max="7" width="14.625" style="15" customWidth="1"/>
    <col min="8" max="8" width="39" style="14" bestFit="1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22.75" style="14" bestFit="1" customWidth="1"/>
    <col min="14" max="15" width="7.625" customWidth="1"/>
  </cols>
  <sheetData>
    <row r="1" spans="2:20" s="4" customFormat="1" ht="17.25" thickBot="1" x14ac:dyDescent="0.35">
      <c r="D1" s="13"/>
      <c r="E1" s="13"/>
      <c r="F1" s="13"/>
      <c r="G1" s="13"/>
      <c r="H1" s="14"/>
      <c r="I1" s="14"/>
      <c r="J1" s="13"/>
      <c r="K1" s="13"/>
      <c r="L1" s="14"/>
      <c r="M1" s="14"/>
    </row>
    <row r="2" spans="2:20" s="4" customFormat="1" ht="16.5" customHeight="1" x14ac:dyDescent="0.3">
      <c r="D2" s="13"/>
      <c r="E2" s="13"/>
      <c r="F2" s="13"/>
      <c r="G2" s="36" t="s">
        <v>11</v>
      </c>
      <c r="H2" s="37"/>
      <c r="I2" s="37"/>
      <c r="J2" s="38"/>
      <c r="K2" s="13"/>
      <c r="L2" s="14"/>
      <c r="M2" s="14"/>
    </row>
    <row r="3" spans="2:20" s="4" customFormat="1" ht="16.5" customHeight="1" thickBot="1" x14ac:dyDescent="0.35">
      <c r="D3" s="13"/>
      <c r="E3" s="13"/>
      <c r="F3" s="13"/>
      <c r="G3" s="39"/>
      <c r="H3" s="40"/>
      <c r="I3" s="40"/>
      <c r="J3" s="41"/>
      <c r="K3" s="13"/>
      <c r="L3" s="14"/>
      <c r="M3" s="14"/>
    </row>
    <row r="4" spans="2:20" s="4" customFormat="1" x14ac:dyDescent="0.3">
      <c r="D4" s="13"/>
      <c r="E4" s="13"/>
      <c r="F4" s="13"/>
      <c r="G4" s="42"/>
      <c r="H4" s="43"/>
      <c r="I4" s="43"/>
      <c r="J4" s="44"/>
      <c r="K4" s="13"/>
      <c r="L4" s="14"/>
      <c r="M4" s="14"/>
    </row>
    <row r="5" spans="2:20" s="4" customFormat="1" ht="17.25" thickBot="1" x14ac:dyDescent="0.35">
      <c r="D5" s="13"/>
      <c r="E5" s="13"/>
      <c r="F5" s="13"/>
      <c r="G5" s="45"/>
      <c r="H5" s="46"/>
      <c r="I5" s="46"/>
      <c r="J5" s="47"/>
      <c r="K5" s="13"/>
      <c r="L5" s="14"/>
      <c r="M5" s="14"/>
    </row>
    <row r="6" spans="2:20" ht="17.25" thickBot="1" x14ac:dyDescent="0.35">
      <c r="B6" s="26" t="s">
        <v>13</v>
      </c>
      <c r="C6" s="28"/>
      <c r="F6" s="13"/>
      <c r="G6" s="45"/>
      <c r="H6" s="46"/>
      <c r="I6" s="46"/>
      <c r="J6" s="47"/>
      <c r="N6" s="26" t="s">
        <v>16</v>
      </c>
      <c r="O6" s="28"/>
      <c r="S6" s="3"/>
      <c r="T6" s="3"/>
    </row>
    <row r="7" spans="2:20" ht="17.25" customHeight="1" thickBot="1" x14ac:dyDescent="0.35">
      <c r="B7" s="51" t="s">
        <v>12</v>
      </c>
      <c r="C7" s="52"/>
      <c r="F7" s="13"/>
      <c r="G7" s="45"/>
      <c r="H7" s="46"/>
      <c r="I7" s="46"/>
      <c r="J7" s="47"/>
      <c r="N7" s="32" t="s">
        <v>17</v>
      </c>
      <c r="O7" s="33"/>
      <c r="Q7" s="29"/>
      <c r="R7" s="29"/>
      <c r="S7" s="1"/>
      <c r="T7" s="1"/>
    </row>
    <row r="8" spans="2:20" ht="16.5" customHeight="1" thickBot="1" x14ac:dyDescent="0.35">
      <c r="B8" s="30"/>
      <c r="C8" s="31"/>
      <c r="F8" s="13"/>
      <c r="G8" s="45"/>
      <c r="H8" s="46"/>
      <c r="I8" s="46"/>
      <c r="J8" s="47"/>
      <c r="N8" s="11" t="s">
        <v>8</v>
      </c>
      <c r="O8" s="12">
        <f>SUM(O9:O12)</f>
        <v>73</v>
      </c>
      <c r="S8" s="3"/>
      <c r="T8" s="3"/>
    </row>
    <row r="9" spans="2:20" ht="17.25" thickBot="1" x14ac:dyDescent="0.35">
      <c r="B9" s="32" t="s">
        <v>14</v>
      </c>
      <c r="C9" s="33"/>
      <c r="F9" s="13"/>
      <c r="G9" s="45"/>
      <c r="H9" s="46"/>
      <c r="I9" s="46"/>
      <c r="J9" s="47"/>
      <c r="N9" s="8" t="s">
        <v>9</v>
      </c>
      <c r="O9" s="7">
        <f>COUNTIF(J:J,"Pass")</f>
        <v>13</v>
      </c>
      <c r="S9" s="3"/>
      <c r="T9" s="3"/>
    </row>
    <row r="10" spans="2:20" ht="17.25" thickBot="1" x14ac:dyDescent="0.35">
      <c r="B10" s="34"/>
      <c r="C10" s="35"/>
      <c r="F10" s="13"/>
      <c r="G10" s="45"/>
      <c r="H10" s="46"/>
      <c r="I10" s="46"/>
      <c r="J10" s="47"/>
      <c r="N10" s="8" t="s">
        <v>10</v>
      </c>
      <c r="O10" s="7">
        <f>COUNTIF(J:J, "Fail")</f>
        <v>5</v>
      </c>
      <c r="S10" s="3"/>
      <c r="T10" s="3"/>
    </row>
    <row r="11" spans="2:20" ht="17.25" thickBot="1" x14ac:dyDescent="0.35">
      <c r="B11" s="32" t="s">
        <v>15</v>
      </c>
      <c r="C11" s="33"/>
      <c r="F11" s="13"/>
      <c r="G11" s="45"/>
      <c r="H11" s="46"/>
      <c r="I11" s="46"/>
      <c r="J11" s="47"/>
      <c r="N11" s="8" t="s">
        <v>18</v>
      </c>
      <c r="O11" s="7">
        <f>COUNTIF(J:J, "N/A")</f>
        <v>55</v>
      </c>
      <c r="S11" s="3"/>
      <c r="T11" s="3"/>
    </row>
    <row r="12" spans="2:20" ht="17.25" thickBot="1" x14ac:dyDescent="0.35">
      <c r="B12" s="34"/>
      <c r="C12" s="35"/>
      <c r="F12" s="13"/>
      <c r="G12" s="48"/>
      <c r="H12" s="49"/>
      <c r="I12" s="49"/>
      <c r="J12" s="50"/>
      <c r="N12" s="9" t="s">
        <v>19</v>
      </c>
      <c r="O12" s="10">
        <f>COUNTIF(J:J, "Block")</f>
        <v>0</v>
      </c>
      <c r="S12" s="3"/>
      <c r="T12" s="3"/>
    </row>
    <row r="13" spans="2:20" s="4" customFormat="1" ht="17.25" thickBot="1" x14ac:dyDescent="0.35">
      <c r="D13" s="13"/>
      <c r="E13" s="13"/>
      <c r="F13" s="13"/>
      <c r="G13" s="13"/>
      <c r="H13" s="14"/>
      <c r="I13" s="14"/>
      <c r="J13" s="13"/>
      <c r="K13" s="13"/>
      <c r="L13" s="14"/>
      <c r="M13" s="14"/>
    </row>
    <row r="14" spans="2:20" s="4" customFormat="1" ht="17.25" thickBot="1" x14ac:dyDescent="0.35">
      <c r="D14" s="24" t="s">
        <v>6</v>
      </c>
      <c r="E14" s="26" t="s">
        <v>7</v>
      </c>
      <c r="F14" s="27"/>
      <c r="G14" s="27"/>
      <c r="H14" s="28"/>
      <c r="I14" s="24" t="s">
        <v>3</v>
      </c>
      <c r="J14" s="24" t="s">
        <v>4</v>
      </c>
      <c r="K14" s="24" t="s">
        <v>21</v>
      </c>
      <c r="L14" s="24" t="s">
        <v>22</v>
      </c>
      <c r="M14" s="24" t="s">
        <v>20</v>
      </c>
    </row>
    <row r="15" spans="2:20" ht="17.25" thickBot="1" x14ac:dyDescent="0.35">
      <c r="D15" s="25"/>
      <c r="E15" s="5" t="s">
        <v>0</v>
      </c>
      <c r="F15" s="6" t="s">
        <v>1</v>
      </c>
      <c r="G15" s="6" t="s">
        <v>2</v>
      </c>
      <c r="H15" s="6" t="s">
        <v>5</v>
      </c>
      <c r="I15" s="25"/>
      <c r="J15" s="25"/>
      <c r="K15" s="25"/>
      <c r="L15" s="25"/>
      <c r="M15" s="25"/>
    </row>
    <row r="16" spans="2:20" x14ac:dyDescent="0.3">
      <c r="D16" s="13" t="s">
        <v>304</v>
      </c>
      <c r="E16" s="43" t="s">
        <v>340</v>
      </c>
      <c r="G16" s="43" t="s">
        <v>44</v>
      </c>
      <c r="H16" s="14" t="s">
        <v>45</v>
      </c>
      <c r="I16" s="14" t="s">
        <v>46</v>
      </c>
      <c r="J16" s="15" t="s">
        <v>9</v>
      </c>
      <c r="K16" s="13" t="s">
        <v>23</v>
      </c>
    </row>
    <row r="17" spans="4:11" x14ac:dyDescent="0.3">
      <c r="D17" s="13" t="s">
        <v>267</v>
      </c>
      <c r="E17" s="54"/>
      <c r="G17" s="54"/>
      <c r="H17" s="14" t="s">
        <v>47</v>
      </c>
      <c r="I17" s="14" t="s">
        <v>48</v>
      </c>
      <c r="J17" s="15" t="s">
        <v>9</v>
      </c>
      <c r="K17" s="13" t="s">
        <v>24</v>
      </c>
    </row>
    <row r="18" spans="4:11" x14ac:dyDescent="0.3">
      <c r="D18" s="13" t="s">
        <v>268</v>
      </c>
      <c r="E18" s="54"/>
      <c r="G18" s="54"/>
      <c r="H18" s="14" t="s">
        <v>51</v>
      </c>
      <c r="I18" s="14" t="s">
        <v>49</v>
      </c>
      <c r="J18" s="15" t="s">
        <v>9</v>
      </c>
    </row>
    <row r="19" spans="4:11" x14ac:dyDescent="0.3">
      <c r="D19" s="13" t="s">
        <v>269</v>
      </c>
      <c r="E19" s="54"/>
      <c r="G19" s="54"/>
      <c r="H19" s="14" t="s">
        <v>52</v>
      </c>
      <c r="I19" s="14" t="s">
        <v>50</v>
      </c>
      <c r="J19" s="15" t="s">
        <v>9</v>
      </c>
    </row>
    <row r="20" spans="4:11" x14ac:dyDescent="0.3">
      <c r="D20" s="13" t="s">
        <v>270</v>
      </c>
      <c r="E20" s="54"/>
      <c r="G20" s="54"/>
      <c r="H20" s="14" t="s">
        <v>53</v>
      </c>
      <c r="I20" s="14" t="s">
        <v>57</v>
      </c>
      <c r="J20" s="13" t="s">
        <v>10</v>
      </c>
    </row>
    <row r="21" spans="4:11" x14ac:dyDescent="0.3">
      <c r="D21" s="13" t="s">
        <v>271</v>
      </c>
      <c r="E21" s="54"/>
      <c r="G21" s="54"/>
      <c r="H21" s="14" t="s">
        <v>54</v>
      </c>
      <c r="I21" s="14" t="s">
        <v>58</v>
      </c>
      <c r="J21" s="13" t="s">
        <v>10</v>
      </c>
    </row>
    <row r="22" spans="4:11" x14ac:dyDescent="0.3">
      <c r="D22" s="13" t="s">
        <v>272</v>
      </c>
      <c r="E22" s="54"/>
      <c r="G22" s="54"/>
      <c r="H22" s="14" t="s">
        <v>55</v>
      </c>
      <c r="I22" s="14" t="s">
        <v>59</v>
      </c>
      <c r="J22" s="13" t="s">
        <v>10</v>
      </c>
    </row>
    <row r="23" spans="4:11" x14ac:dyDescent="0.3">
      <c r="D23" s="13" t="s">
        <v>273</v>
      </c>
      <c r="E23" s="54"/>
      <c r="G23" s="54"/>
      <c r="H23" s="14" t="s">
        <v>56</v>
      </c>
      <c r="I23" s="14" t="s">
        <v>60</v>
      </c>
      <c r="J23" s="13" t="s">
        <v>10</v>
      </c>
    </row>
    <row r="24" spans="4:11" x14ac:dyDescent="0.3">
      <c r="D24" s="13" t="s">
        <v>274</v>
      </c>
      <c r="E24" s="54"/>
      <c r="G24" s="54"/>
      <c r="H24" s="14" t="s">
        <v>61</v>
      </c>
      <c r="I24" s="14" t="s">
        <v>65</v>
      </c>
      <c r="J24" s="13" t="s">
        <v>18</v>
      </c>
    </row>
    <row r="25" spans="4:11" x14ac:dyDescent="0.3">
      <c r="D25" s="13" t="s">
        <v>275</v>
      </c>
      <c r="E25" s="54"/>
      <c r="G25" s="54"/>
      <c r="H25" s="14" t="s">
        <v>62</v>
      </c>
      <c r="I25" s="14" t="s">
        <v>66</v>
      </c>
      <c r="J25" s="13" t="s">
        <v>18</v>
      </c>
    </row>
    <row r="26" spans="4:11" x14ac:dyDescent="0.3">
      <c r="D26" s="13" t="s">
        <v>276</v>
      </c>
      <c r="E26" s="54"/>
      <c r="G26" s="54"/>
      <c r="H26" s="14" t="s">
        <v>63</v>
      </c>
      <c r="I26" s="14" t="s">
        <v>67</v>
      </c>
      <c r="J26" s="13" t="s">
        <v>18</v>
      </c>
    </row>
    <row r="27" spans="4:11" x14ac:dyDescent="0.3">
      <c r="D27" s="13" t="s">
        <v>277</v>
      </c>
      <c r="E27" s="54"/>
      <c r="G27" s="54"/>
      <c r="H27" s="14" t="s">
        <v>64</v>
      </c>
      <c r="I27" s="14" t="s">
        <v>68</v>
      </c>
      <c r="J27" s="13" t="s">
        <v>18</v>
      </c>
    </row>
    <row r="28" spans="4:11" ht="27" x14ac:dyDescent="0.3">
      <c r="D28" s="13" t="s">
        <v>278</v>
      </c>
      <c r="E28" s="54"/>
      <c r="G28" s="54"/>
      <c r="H28" s="23" t="s">
        <v>69</v>
      </c>
      <c r="I28" s="14" t="s">
        <v>70</v>
      </c>
      <c r="J28" s="13" t="s">
        <v>18</v>
      </c>
    </row>
    <row r="29" spans="4:11" ht="27" x14ac:dyDescent="0.3">
      <c r="D29" s="13" t="s">
        <v>279</v>
      </c>
      <c r="E29" s="54"/>
      <c r="G29" s="54"/>
      <c r="H29" s="23" t="s">
        <v>71</v>
      </c>
      <c r="I29" s="14" t="s">
        <v>72</v>
      </c>
      <c r="J29" s="13" t="s">
        <v>18</v>
      </c>
    </row>
    <row r="30" spans="4:11" x14ac:dyDescent="0.3">
      <c r="D30" s="13" t="s">
        <v>280</v>
      </c>
      <c r="E30" s="54"/>
      <c r="G30" s="54"/>
      <c r="H30" s="14" t="s">
        <v>73</v>
      </c>
      <c r="I30" s="14" t="s">
        <v>74</v>
      </c>
      <c r="J30" s="13" t="s">
        <v>9</v>
      </c>
    </row>
    <row r="31" spans="4:11" x14ac:dyDescent="0.3">
      <c r="D31" s="13" t="s">
        <v>281</v>
      </c>
      <c r="E31" s="54"/>
      <c r="G31" s="54"/>
      <c r="H31" s="53" t="s">
        <v>75</v>
      </c>
      <c r="I31" s="14" t="s">
        <v>76</v>
      </c>
      <c r="J31" s="13" t="s">
        <v>18</v>
      </c>
    </row>
    <row r="32" spans="4:11" x14ac:dyDescent="0.3">
      <c r="D32" s="13" t="s">
        <v>282</v>
      </c>
      <c r="E32" s="54"/>
      <c r="G32" s="54"/>
      <c r="H32" s="53"/>
      <c r="I32" s="14" t="s">
        <v>77</v>
      </c>
      <c r="J32" s="13" t="s">
        <v>18</v>
      </c>
    </row>
    <row r="33" spans="4:13" x14ac:dyDescent="0.3">
      <c r="D33" s="13" t="s">
        <v>283</v>
      </c>
      <c r="E33" s="54"/>
      <c r="G33" s="54"/>
      <c r="H33" s="14" t="s">
        <v>78</v>
      </c>
      <c r="I33" s="14" t="s">
        <v>79</v>
      </c>
      <c r="J33" s="13" t="s">
        <v>18</v>
      </c>
    </row>
    <row r="34" spans="4:13" x14ac:dyDescent="0.3">
      <c r="D34" s="13" t="s">
        <v>284</v>
      </c>
      <c r="E34" s="54"/>
      <c r="G34" s="54"/>
      <c r="H34" s="14" t="s">
        <v>80</v>
      </c>
      <c r="I34" s="14" t="s">
        <v>81</v>
      </c>
      <c r="J34" s="13" t="s">
        <v>9</v>
      </c>
      <c r="M34" s="53" t="s">
        <v>265</v>
      </c>
    </row>
    <row r="35" spans="4:13" x14ac:dyDescent="0.3">
      <c r="D35" s="13" t="s">
        <v>285</v>
      </c>
      <c r="E35" s="54"/>
      <c r="G35" s="54"/>
      <c r="H35" s="14" t="s">
        <v>82</v>
      </c>
      <c r="I35" s="14" t="s">
        <v>83</v>
      </c>
      <c r="J35" s="13" t="s">
        <v>9</v>
      </c>
      <c r="M35" s="53"/>
    </row>
    <row r="36" spans="4:13" x14ac:dyDescent="0.3">
      <c r="D36" s="13" t="s">
        <v>286</v>
      </c>
      <c r="E36" s="54"/>
      <c r="F36" s="54" t="s">
        <v>84</v>
      </c>
      <c r="G36" s="54" t="s">
        <v>85</v>
      </c>
      <c r="H36" s="14" t="s">
        <v>86</v>
      </c>
      <c r="I36" s="14" t="s">
        <v>87</v>
      </c>
      <c r="J36" s="13" t="s">
        <v>18</v>
      </c>
    </row>
    <row r="37" spans="4:13" x14ac:dyDescent="0.3">
      <c r="D37" s="13" t="s">
        <v>287</v>
      </c>
      <c r="E37" s="54"/>
      <c r="F37" s="54"/>
      <c r="G37" s="54"/>
      <c r="H37" s="14" t="s">
        <v>88</v>
      </c>
      <c r="I37" s="14" t="s">
        <v>89</v>
      </c>
      <c r="J37" s="13" t="s">
        <v>18</v>
      </c>
    </row>
    <row r="38" spans="4:13" ht="27" x14ac:dyDescent="0.3">
      <c r="D38" s="13" t="s">
        <v>288</v>
      </c>
      <c r="E38" s="54"/>
      <c r="F38" s="54"/>
      <c r="G38" s="54"/>
      <c r="H38" s="23" t="s">
        <v>90</v>
      </c>
      <c r="I38" s="14" t="s">
        <v>91</v>
      </c>
      <c r="J38" s="13" t="s">
        <v>18</v>
      </c>
    </row>
    <row r="39" spans="4:13" ht="27" x14ac:dyDescent="0.3">
      <c r="D39" s="13" t="s">
        <v>289</v>
      </c>
      <c r="E39" s="54"/>
      <c r="F39" s="54"/>
      <c r="G39" s="54"/>
      <c r="H39" s="23" t="s">
        <v>92</v>
      </c>
      <c r="I39" s="14" t="s">
        <v>93</v>
      </c>
      <c r="J39" s="13" t="s">
        <v>18</v>
      </c>
    </row>
    <row r="40" spans="4:13" x14ac:dyDescent="0.3">
      <c r="D40" s="13" t="s">
        <v>290</v>
      </c>
      <c r="E40" s="54"/>
      <c r="F40" s="54"/>
      <c r="G40" s="54"/>
      <c r="H40" s="14" t="s">
        <v>94</v>
      </c>
      <c r="I40" s="14" t="s">
        <v>95</v>
      </c>
      <c r="J40" s="13" t="s">
        <v>18</v>
      </c>
    </row>
    <row r="41" spans="4:13" x14ac:dyDescent="0.3">
      <c r="D41" s="13" t="s">
        <v>291</v>
      </c>
      <c r="E41" s="54"/>
      <c r="F41" s="54"/>
      <c r="G41" s="54" t="s">
        <v>96</v>
      </c>
      <c r="I41" s="14" t="s">
        <v>97</v>
      </c>
      <c r="J41" s="13" t="s">
        <v>18</v>
      </c>
    </row>
    <row r="42" spans="4:13" x14ac:dyDescent="0.3">
      <c r="D42" s="13" t="s">
        <v>292</v>
      </c>
      <c r="E42" s="54"/>
      <c r="F42" s="54"/>
      <c r="G42" s="54"/>
      <c r="H42" s="14" t="s">
        <v>98</v>
      </c>
      <c r="I42" s="14" t="s">
        <v>99</v>
      </c>
      <c r="J42" s="13" t="s">
        <v>18</v>
      </c>
    </row>
    <row r="43" spans="4:13" x14ac:dyDescent="0.3">
      <c r="D43" s="13" t="s">
        <v>293</v>
      </c>
      <c r="E43" s="54"/>
      <c r="F43" s="54"/>
      <c r="G43" s="54"/>
      <c r="I43" s="14" t="s">
        <v>100</v>
      </c>
      <c r="J43" s="13" t="s">
        <v>18</v>
      </c>
    </row>
    <row r="44" spans="4:13" x14ac:dyDescent="0.3">
      <c r="D44" s="13" t="s">
        <v>294</v>
      </c>
      <c r="E44" s="54"/>
      <c r="F44" s="54"/>
      <c r="G44" s="54"/>
      <c r="H44" s="14" t="s">
        <v>101</v>
      </c>
      <c r="I44" s="14" t="s">
        <v>102</v>
      </c>
      <c r="J44" s="13" t="s">
        <v>18</v>
      </c>
    </row>
    <row r="45" spans="4:13" x14ac:dyDescent="0.3">
      <c r="D45" s="13" t="s">
        <v>295</v>
      </c>
      <c r="E45" s="54"/>
      <c r="F45" s="54"/>
      <c r="G45" s="54"/>
      <c r="H45" s="14" t="s">
        <v>103</v>
      </c>
      <c r="I45" s="14" t="s">
        <v>104</v>
      </c>
      <c r="J45" s="13" t="s">
        <v>18</v>
      </c>
    </row>
    <row r="46" spans="4:13" x14ac:dyDescent="0.3">
      <c r="D46" s="13" t="s">
        <v>296</v>
      </c>
      <c r="E46" s="54"/>
      <c r="F46" s="54"/>
      <c r="G46" s="54"/>
      <c r="H46" s="14" t="s">
        <v>105</v>
      </c>
      <c r="I46" s="14" t="s">
        <v>106</v>
      </c>
      <c r="J46" s="13" t="s">
        <v>18</v>
      </c>
    </row>
    <row r="47" spans="4:13" x14ac:dyDescent="0.3">
      <c r="D47" s="13" t="s">
        <v>297</v>
      </c>
      <c r="E47" s="54"/>
      <c r="F47" s="54"/>
      <c r="G47" s="54"/>
      <c r="H47" s="14" t="s">
        <v>107</v>
      </c>
      <c r="I47" s="14" t="s">
        <v>108</v>
      </c>
      <c r="J47" s="13" t="s">
        <v>18</v>
      </c>
    </row>
    <row r="48" spans="4:13" x14ac:dyDescent="0.3">
      <c r="D48" s="13" t="s">
        <v>298</v>
      </c>
      <c r="E48" s="54"/>
      <c r="F48" s="54"/>
      <c r="G48" s="54" t="s">
        <v>109</v>
      </c>
      <c r="I48" s="14" t="s">
        <v>110</v>
      </c>
      <c r="J48" s="13" t="s">
        <v>18</v>
      </c>
    </row>
    <row r="49" spans="4:10" x14ac:dyDescent="0.3">
      <c r="D49" s="13" t="s">
        <v>299</v>
      </c>
      <c r="E49" s="54"/>
      <c r="F49" s="54"/>
      <c r="G49" s="54"/>
      <c r="H49" s="14" t="s">
        <v>111</v>
      </c>
      <c r="I49" s="14" t="s">
        <v>112</v>
      </c>
      <c r="J49" s="13" t="s">
        <v>18</v>
      </c>
    </row>
    <row r="50" spans="4:10" x14ac:dyDescent="0.3">
      <c r="D50" s="13" t="s">
        <v>300</v>
      </c>
      <c r="E50" s="54"/>
      <c r="F50" s="54" t="s">
        <v>180</v>
      </c>
      <c r="G50" s="15" t="s">
        <v>181</v>
      </c>
      <c r="H50" s="14" t="s">
        <v>182</v>
      </c>
      <c r="I50" s="14" t="s">
        <v>183</v>
      </c>
      <c r="J50" s="13" t="s">
        <v>9</v>
      </c>
    </row>
    <row r="51" spans="4:10" x14ac:dyDescent="0.3">
      <c r="D51" s="13" t="s">
        <v>301</v>
      </c>
      <c r="E51" s="54"/>
      <c r="F51" s="54"/>
      <c r="G51" s="15" t="s">
        <v>184</v>
      </c>
      <c r="H51" s="14" t="s">
        <v>185</v>
      </c>
      <c r="I51" s="14" t="s">
        <v>186</v>
      </c>
      <c r="J51" s="13" t="s">
        <v>9</v>
      </c>
    </row>
    <row r="52" spans="4:10" x14ac:dyDescent="0.3">
      <c r="D52" s="13" t="s">
        <v>302</v>
      </c>
      <c r="E52" s="54"/>
      <c r="F52" s="54"/>
      <c r="G52" s="15" t="s">
        <v>187</v>
      </c>
      <c r="H52" s="14" t="s">
        <v>188</v>
      </c>
      <c r="I52" s="14" t="s">
        <v>189</v>
      </c>
      <c r="J52" s="13" t="s">
        <v>18</v>
      </c>
    </row>
    <row r="53" spans="4:10" x14ac:dyDescent="0.3">
      <c r="D53" s="13" t="s">
        <v>303</v>
      </c>
      <c r="E53" s="54"/>
      <c r="F53" s="54"/>
      <c r="G53" s="15" t="s">
        <v>190</v>
      </c>
      <c r="H53" s="14" t="s">
        <v>191</v>
      </c>
      <c r="I53" s="14" t="s">
        <v>196</v>
      </c>
      <c r="J53" s="13" t="s">
        <v>9</v>
      </c>
    </row>
    <row r="54" spans="4:10" x14ac:dyDescent="0.3">
      <c r="D54" s="13" t="s">
        <v>305</v>
      </c>
      <c r="E54" s="54"/>
      <c r="F54" s="54"/>
      <c r="G54" s="15" t="s">
        <v>192</v>
      </c>
      <c r="H54" s="14" t="s">
        <v>195</v>
      </c>
      <c r="I54" s="14" t="s">
        <v>197</v>
      </c>
      <c r="J54" s="13" t="s">
        <v>9</v>
      </c>
    </row>
    <row r="55" spans="4:10" x14ac:dyDescent="0.3">
      <c r="D55" s="13" t="s">
        <v>306</v>
      </c>
      <c r="E55" s="54"/>
      <c r="F55" s="54"/>
      <c r="G55" s="15" t="s">
        <v>193</v>
      </c>
      <c r="H55" s="14" t="s">
        <v>198</v>
      </c>
      <c r="I55" s="14" t="s">
        <v>199</v>
      </c>
      <c r="J55" s="13" t="s">
        <v>18</v>
      </c>
    </row>
    <row r="56" spans="4:10" x14ac:dyDescent="0.3">
      <c r="D56" s="13" t="s">
        <v>307</v>
      </c>
      <c r="E56" s="54"/>
      <c r="F56" s="54"/>
      <c r="G56" s="54" t="s">
        <v>194</v>
      </c>
      <c r="H56" s="14" t="s">
        <v>200</v>
      </c>
      <c r="I56" s="53" t="s">
        <v>201</v>
      </c>
      <c r="J56" s="13" t="s">
        <v>18</v>
      </c>
    </row>
    <row r="57" spans="4:10" x14ac:dyDescent="0.3">
      <c r="D57" s="13" t="s">
        <v>308</v>
      </c>
      <c r="E57" s="54"/>
      <c r="F57" s="54"/>
      <c r="G57" s="54"/>
      <c r="H57" s="14" t="s">
        <v>202</v>
      </c>
      <c r="I57" s="53"/>
      <c r="J57" s="13" t="s">
        <v>18</v>
      </c>
    </row>
    <row r="58" spans="4:10" x14ac:dyDescent="0.3">
      <c r="D58" s="13" t="s">
        <v>309</v>
      </c>
      <c r="E58" s="54"/>
      <c r="F58" s="54"/>
      <c r="G58" s="15" t="s">
        <v>203</v>
      </c>
      <c r="H58" s="14" t="s">
        <v>204</v>
      </c>
      <c r="I58" s="14" t="s">
        <v>205</v>
      </c>
      <c r="J58" s="13" t="s">
        <v>18</v>
      </c>
    </row>
    <row r="59" spans="4:10" x14ac:dyDescent="0.3">
      <c r="D59" s="13" t="s">
        <v>310</v>
      </c>
      <c r="E59" s="54"/>
      <c r="F59" s="54" t="s">
        <v>206</v>
      </c>
      <c r="H59" s="14" t="s">
        <v>207</v>
      </c>
      <c r="I59" s="14" t="s">
        <v>208</v>
      </c>
      <c r="J59" s="13" t="s">
        <v>18</v>
      </c>
    </row>
    <row r="60" spans="4:10" x14ac:dyDescent="0.3">
      <c r="D60" s="13" t="s">
        <v>311</v>
      </c>
      <c r="E60" s="54"/>
      <c r="F60" s="54"/>
      <c r="H60" s="14" t="s">
        <v>209</v>
      </c>
      <c r="I60" s="14" t="s">
        <v>210</v>
      </c>
      <c r="J60" s="13" t="s">
        <v>18</v>
      </c>
    </row>
    <row r="61" spans="4:10" x14ac:dyDescent="0.3">
      <c r="D61" s="13" t="s">
        <v>312</v>
      </c>
      <c r="E61" s="54"/>
      <c r="F61" s="54"/>
      <c r="H61" s="14" t="s">
        <v>211</v>
      </c>
      <c r="I61" s="14" t="s">
        <v>212</v>
      </c>
      <c r="J61" s="13" t="s">
        <v>18</v>
      </c>
    </row>
    <row r="62" spans="4:10" x14ac:dyDescent="0.3">
      <c r="D62" s="13" t="s">
        <v>313</v>
      </c>
      <c r="E62" s="54"/>
      <c r="F62" s="54"/>
      <c r="H62" s="14" t="s">
        <v>213</v>
      </c>
      <c r="I62" s="14" t="s">
        <v>215</v>
      </c>
      <c r="J62" s="13" t="s">
        <v>18</v>
      </c>
    </row>
    <row r="63" spans="4:10" x14ac:dyDescent="0.3">
      <c r="D63" s="13" t="s">
        <v>314</v>
      </c>
      <c r="E63" s="54"/>
      <c r="F63" s="54"/>
      <c r="H63" s="14" t="s">
        <v>214</v>
      </c>
      <c r="I63" s="14" t="s">
        <v>216</v>
      </c>
      <c r="J63" s="13" t="s">
        <v>18</v>
      </c>
    </row>
    <row r="64" spans="4:10" x14ac:dyDescent="0.3">
      <c r="D64" s="13" t="s">
        <v>315</v>
      </c>
      <c r="E64" s="54"/>
      <c r="F64" s="54"/>
      <c r="G64" s="54" t="s">
        <v>217</v>
      </c>
      <c r="H64" s="14" t="s">
        <v>218</v>
      </c>
      <c r="I64" s="14" t="s">
        <v>219</v>
      </c>
      <c r="J64" s="13" t="s">
        <v>18</v>
      </c>
    </row>
    <row r="65" spans="4:10" x14ac:dyDescent="0.3">
      <c r="D65" s="13" t="s">
        <v>316</v>
      </c>
      <c r="E65" s="54"/>
      <c r="F65" s="54"/>
      <c r="G65" s="54"/>
      <c r="H65" s="53" t="s">
        <v>220</v>
      </c>
      <c r="I65" s="14" t="s">
        <v>221</v>
      </c>
      <c r="J65" s="13" t="s">
        <v>18</v>
      </c>
    </row>
    <row r="66" spans="4:10" x14ac:dyDescent="0.3">
      <c r="D66" s="13" t="s">
        <v>317</v>
      </c>
      <c r="E66" s="54"/>
      <c r="F66" s="54"/>
      <c r="G66" s="54"/>
      <c r="H66" s="53"/>
      <c r="I66" s="14" t="s">
        <v>222</v>
      </c>
      <c r="J66" s="13" t="s">
        <v>18</v>
      </c>
    </row>
    <row r="67" spans="4:10" x14ac:dyDescent="0.3">
      <c r="D67" s="13" t="s">
        <v>318</v>
      </c>
      <c r="E67" s="54"/>
      <c r="F67" s="54" t="s">
        <v>223</v>
      </c>
      <c r="H67" s="53" t="s">
        <v>224</v>
      </c>
      <c r="I67" s="14" t="s">
        <v>225</v>
      </c>
      <c r="J67" s="13" t="s">
        <v>18</v>
      </c>
    </row>
    <row r="68" spans="4:10" x14ac:dyDescent="0.3">
      <c r="D68" s="13" t="s">
        <v>319</v>
      </c>
      <c r="E68" s="54"/>
      <c r="F68" s="54"/>
      <c r="H68" s="53"/>
      <c r="I68" s="14" t="s">
        <v>228</v>
      </c>
      <c r="J68" s="13" t="s">
        <v>18</v>
      </c>
    </row>
    <row r="69" spans="4:10" x14ac:dyDescent="0.3">
      <c r="D69" s="13" t="s">
        <v>320</v>
      </c>
      <c r="E69" s="54"/>
      <c r="F69" s="54"/>
      <c r="H69" s="14" t="s">
        <v>226</v>
      </c>
      <c r="I69" s="14" t="s">
        <v>227</v>
      </c>
      <c r="J69" s="13" t="s">
        <v>9</v>
      </c>
    </row>
    <row r="70" spans="4:10" x14ac:dyDescent="0.3">
      <c r="D70" s="13" t="s">
        <v>321</v>
      </c>
      <c r="E70" s="54"/>
      <c r="F70" s="54"/>
      <c r="H70" s="14" t="s">
        <v>229</v>
      </c>
      <c r="I70" s="53" t="s">
        <v>231</v>
      </c>
      <c r="J70" s="13" t="s">
        <v>9</v>
      </c>
    </row>
    <row r="71" spans="4:10" x14ac:dyDescent="0.3">
      <c r="D71" s="13" t="s">
        <v>322</v>
      </c>
      <c r="E71" s="54"/>
      <c r="F71" s="54"/>
      <c r="H71" s="14" t="s">
        <v>230</v>
      </c>
      <c r="I71" s="53"/>
      <c r="J71" s="13" t="s">
        <v>10</v>
      </c>
    </row>
    <row r="72" spans="4:10" x14ac:dyDescent="0.3">
      <c r="D72" s="13" t="s">
        <v>323</v>
      </c>
      <c r="E72" s="54"/>
      <c r="F72" s="54"/>
      <c r="H72" s="14" t="s">
        <v>232</v>
      </c>
      <c r="I72" s="14" t="s">
        <v>233</v>
      </c>
      <c r="J72" s="13" t="s">
        <v>18</v>
      </c>
    </row>
    <row r="73" spans="4:10" x14ac:dyDescent="0.3">
      <c r="D73" s="13" t="s">
        <v>324</v>
      </c>
      <c r="E73" s="54"/>
      <c r="F73" s="54"/>
      <c r="G73" s="54" t="s">
        <v>234</v>
      </c>
      <c r="H73" s="14" t="s">
        <v>236</v>
      </c>
      <c r="I73" s="14" t="s">
        <v>235</v>
      </c>
      <c r="J73" s="13" t="s">
        <v>18</v>
      </c>
    </row>
    <row r="74" spans="4:10" x14ac:dyDescent="0.3">
      <c r="D74" s="13" t="s">
        <v>325</v>
      </c>
      <c r="E74" s="54"/>
      <c r="F74" s="54"/>
      <c r="G74" s="54"/>
      <c r="H74" s="14" t="s">
        <v>237</v>
      </c>
      <c r="I74" s="53" t="s">
        <v>238</v>
      </c>
      <c r="J74" s="13" t="s">
        <v>18</v>
      </c>
    </row>
    <row r="75" spans="4:10" x14ac:dyDescent="0.3">
      <c r="D75" s="13" t="s">
        <v>326</v>
      </c>
      <c r="E75" s="54"/>
      <c r="F75" s="54"/>
      <c r="G75" s="54"/>
      <c r="H75" s="14" t="s">
        <v>239</v>
      </c>
      <c r="I75" s="53"/>
      <c r="J75" s="13" t="s">
        <v>18</v>
      </c>
    </row>
    <row r="76" spans="4:10" x14ac:dyDescent="0.3">
      <c r="D76" s="13" t="s">
        <v>327</v>
      </c>
      <c r="E76" s="54"/>
      <c r="F76" s="54"/>
      <c r="G76" s="54"/>
      <c r="H76" s="14" t="s">
        <v>229</v>
      </c>
      <c r="I76" s="53" t="s">
        <v>242</v>
      </c>
      <c r="J76" s="13" t="s">
        <v>18</v>
      </c>
    </row>
    <row r="77" spans="4:10" x14ac:dyDescent="0.3">
      <c r="D77" s="13" t="s">
        <v>328</v>
      </c>
      <c r="E77" s="54"/>
      <c r="F77" s="54"/>
      <c r="G77" s="54"/>
      <c r="H77" s="14" t="s">
        <v>240</v>
      </c>
      <c r="I77" s="53"/>
      <c r="J77" s="13" t="s">
        <v>18</v>
      </c>
    </row>
    <row r="78" spans="4:10" x14ac:dyDescent="0.3">
      <c r="D78" s="13" t="s">
        <v>329</v>
      </c>
      <c r="E78" s="54"/>
      <c r="F78" s="54"/>
      <c r="G78" s="54"/>
      <c r="H78" s="14" t="s">
        <v>241</v>
      </c>
      <c r="I78" s="53"/>
      <c r="J78" s="13" t="s">
        <v>18</v>
      </c>
    </row>
    <row r="79" spans="4:10" x14ac:dyDescent="0.3">
      <c r="D79" s="13" t="s">
        <v>330</v>
      </c>
      <c r="E79" s="54"/>
      <c r="F79" s="54" t="s">
        <v>243</v>
      </c>
      <c r="H79" s="14" t="s">
        <v>244</v>
      </c>
      <c r="I79" s="14" t="s">
        <v>245</v>
      </c>
      <c r="J79" s="13" t="s">
        <v>18</v>
      </c>
    </row>
    <row r="80" spans="4:10" x14ac:dyDescent="0.3">
      <c r="D80" s="13" t="s">
        <v>331</v>
      </c>
      <c r="E80" s="54"/>
      <c r="F80" s="54"/>
      <c r="H80" s="14" t="s">
        <v>246</v>
      </c>
      <c r="I80" s="14" t="s">
        <v>247</v>
      </c>
      <c r="J80" s="13" t="s">
        <v>18</v>
      </c>
    </row>
    <row r="81" spans="4:10" x14ac:dyDescent="0.3">
      <c r="D81" s="13" t="s">
        <v>332</v>
      </c>
      <c r="E81" s="54"/>
      <c r="F81" s="54"/>
      <c r="H81" s="14" t="s">
        <v>248</v>
      </c>
      <c r="I81" s="14" t="s">
        <v>249</v>
      </c>
      <c r="J81" s="13" t="s">
        <v>18</v>
      </c>
    </row>
    <row r="82" spans="4:10" x14ac:dyDescent="0.3">
      <c r="D82" s="13" t="s">
        <v>333</v>
      </c>
      <c r="E82" s="54"/>
      <c r="F82" s="54"/>
      <c r="H82" s="14" t="s">
        <v>250</v>
      </c>
      <c r="I82" s="14" t="s">
        <v>251</v>
      </c>
      <c r="J82" s="13" t="s">
        <v>18</v>
      </c>
    </row>
    <row r="83" spans="4:10" x14ac:dyDescent="0.3">
      <c r="D83" s="13" t="s">
        <v>334</v>
      </c>
      <c r="E83" s="54"/>
      <c r="F83" s="54"/>
      <c r="G83" s="54" t="s">
        <v>252</v>
      </c>
      <c r="H83" s="14" t="s">
        <v>253</v>
      </c>
      <c r="I83" s="14" t="s">
        <v>254</v>
      </c>
      <c r="J83" s="13" t="s">
        <v>18</v>
      </c>
    </row>
    <row r="84" spans="4:10" x14ac:dyDescent="0.3">
      <c r="D84" s="13" t="s">
        <v>335</v>
      </c>
      <c r="E84" s="54"/>
      <c r="F84" s="54"/>
      <c r="G84" s="54"/>
      <c r="H84" s="53" t="s">
        <v>255</v>
      </c>
      <c r="I84" s="14" t="s">
        <v>256</v>
      </c>
      <c r="J84" s="13" t="s">
        <v>18</v>
      </c>
    </row>
    <row r="85" spans="4:10" x14ac:dyDescent="0.3">
      <c r="D85" s="13" t="s">
        <v>336</v>
      </c>
      <c r="E85" s="54"/>
      <c r="F85" s="54"/>
      <c r="G85" s="54"/>
      <c r="H85" s="53"/>
      <c r="I85" s="14" t="s">
        <v>257</v>
      </c>
      <c r="J85" s="13" t="s">
        <v>18</v>
      </c>
    </row>
    <row r="86" spans="4:10" x14ac:dyDescent="0.3">
      <c r="D86" s="13" t="s">
        <v>337</v>
      </c>
      <c r="E86" s="54"/>
      <c r="F86" s="54" t="s">
        <v>258</v>
      </c>
      <c r="H86" s="14" t="s">
        <v>259</v>
      </c>
      <c r="I86" s="14" t="s">
        <v>260</v>
      </c>
      <c r="J86" s="13" t="s">
        <v>18</v>
      </c>
    </row>
    <row r="87" spans="4:10" x14ac:dyDescent="0.3">
      <c r="D87" s="13" t="s">
        <v>338</v>
      </c>
      <c r="E87" s="54"/>
      <c r="F87" s="54"/>
      <c r="H87" s="14" t="s">
        <v>261</v>
      </c>
      <c r="I87" s="14" t="s">
        <v>262</v>
      </c>
      <c r="J87" s="13" t="s">
        <v>18</v>
      </c>
    </row>
    <row r="88" spans="4:10" x14ac:dyDescent="0.3">
      <c r="D88" s="13" t="s">
        <v>339</v>
      </c>
      <c r="E88" s="54"/>
      <c r="F88" s="54"/>
      <c r="H88" s="14" t="s">
        <v>263</v>
      </c>
      <c r="I88" s="14" t="s">
        <v>264</v>
      </c>
      <c r="J88" s="13" t="s">
        <v>18</v>
      </c>
    </row>
  </sheetData>
  <mergeCells count="43">
    <mergeCell ref="N7:O7"/>
    <mergeCell ref="N6:O6"/>
    <mergeCell ref="Q7:R7"/>
    <mergeCell ref="G2:J3"/>
    <mergeCell ref="M14:M15"/>
    <mergeCell ref="I14:I15"/>
    <mergeCell ref="J14:J15"/>
    <mergeCell ref="E14:H14"/>
    <mergeCell ref="D14:D15"/>
    <mergeCell ref="G4:J12"/>
    <mergeCell ref="L14:L15"/>
    <mergeCell ref="K14:K15"/>
    <mergeCell ref="B6:C6"/>
    <mergeCell ref="B7:C7"/>
    <mergeCell ref="B8:C8"/>
    <mergeCell ref="B9:C9"/>
    <mergeCell ref="B10:C10"/>
    <mergeCell ref="B11:C11"/>
    <mergeCell ref="B12:C12"/>
    <mergeCell ref="H65:H66"/>
    <mergeCell ref="G64:G66"/>
    <mergeCell ref="F59:F66"/>
    <mergeCell ref="H31:H32"/>
    <mergeCell ref="G16:G35"/>
    <mergeCell ref="G36:G40"/>
    <mergeCell ref="G41:G47"/>
    <mergeCell ref="G48:G49"/>
    <mergeCell ref="M34:M35"/>
    <mergeCell ref="E16:E88"/>
    <mergeCell ref="F67:F78"/>
    <mergeCell ref="H84:H85"/>
    <mergeCell ref="G83:G85"/>
    <mergeCell ref="F79:F85"/>
    <mergeCell ref="F86:F88"/>
    <mergeCell ref="H67:H68"/>
    <mergeCell ref="I70:I71"/>
    <mergeCell ref="I74:I75"/>
    <mergeCell ref="I76:I78"/>
    <mergeCell ref="G73:G78"/>
    <mergeCell ref="F36:F49"/>
    <mergeCell ref="I56:I57"/>
    <mergeCell ref="G56:G57"/>
    <mergeCell ref="F50:F58"/>
  </mergeCells>
  <phoneticPr fontId="1" type="noConversion"/>
  <conditionalFormatting sqref="J1 J13:J1048576">
    <cfRule type="beginsWith" dxfId="31" priority="11" operator="beginsWith" text="b">
      <formula>LEFT(J1,LEN("b"))="b"</formula>
    </cfRule>
    <cfRule type="containsText" dxfId="30" priority="12" operator="containsText" text="n/a">
      <formula>NOT(ISERROR(SEARCH("n/a",J1)))</formula>
    </cfRule>
    <cfRule type="containsText" dxfId="29" priority="13" operator="containsText" text="fail">
      <formula>NOT(ISERROR(SEARCH("fail",J1)))</formula>
    </cfRule>
    <cfRule type="containsText" dxfId="28" priority="14" operator="containsText" text="pass">
      <formula>NOT(ISERROR(SEARCH("pass",J1)))</formula>
    </cfRule>
  </conditionalFormatting>
  <conditionalFormatting sqref="N9:N12">
    <cfRule type="beginsWith" dxfId="27" priority="3" operator="beginsWith" text="b">
      <formula>LEFT(N9,LEN("b"))="b"</formula>
    </cfRule>
    <cfRule type="containsText" dxfId="26" priority="4" operator="containsText" text="n/a">
      <formula>NOT(ISERROR(SEARCH("n/a",N9)))</formula>
    </cfRule>
    <cfRule type="containsText" dxfId="25" priority="5" operator="containsText" text="fail">
      <formula>NOT(ISERROR(SEARCH("fail",N9)))</formula>
    </cfRule>
    <cfRule type="containsText" dxfId="24" priority="6" operator="containsText" text="pass">
      <formula>NOT(ISERROR(SEARCH("pass",N9)))</formula>
    </cfRule>
  </conditionalFormatting>
  <conditionalFormatting sqref="K1:K1048576">
    <cfRule type="containsText" dxfId="23" priority="1" operator="containsText" text="수정">
      <formula>NOT(ISERROR(SEARCH("수정",K1)))</formula>
    </cfRule>
    <cfRule type="containsText" dxfId="22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N9:N12 J16:J88" xr:uid="{00000000-0002-0000-0200-000000000000}">
      <formula1>$N$9:$N$12</formula1>
    </dataValidation>
    <dataValidation type="list" allowBlank="1" showInputMessage="1" showErrorMessage="1" sqref="K1:K1048576" xr:uid="{00000000-0002-0000-0200-000001000000}">
      <formula1>"갱신, 수정"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topLeftCell="A28" workbookViewId="0">
      <selection activeCell="D16" sqref="D16:D53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9" style="14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36" t="s">
        <v>11</v>
      </c>
      <c r="H2" s="37"/>
      <c r="I2" s="37"/>
      <c r="J2" s="38"/>
    </row>
    <row r="3" spans="2:20" ht="16.5" customHeight="1" thickBot="1" x14ac:dyDescent="0.35">
      <c r="E3" s="13"/>
      <c r="F3" s="13"/>
      <c r="G3" s="39"/>
      <c r="H3" s="40"/>
      <c r="I3" s="40"/>
      <c r="J3" s="41"/>
    </row>
    <row r="4" spans="2:20" x14ac:dyDescent="0.3">
      <c r="E4" s="13"/>
      <c r="F4" s="13"/>
      <c r="G4" s="42"/>
      <c r="H4" s="43"/>
      <c r="I4" s="43"/>
      <c r="J4" s="44"/>
    </row>
    <row r="5" spans="2:20" ht="17.25" thickBot="1" x14ac:dyDescent="0.35">
      <c r="E5" s="13"/>
      <c r="F5" s="13"/>
      <c r="G5" s="45"/>
      <c r="H5" s="46"/>
      <c r="I5" s="46"/>
      <c r="J5" s="47"/>
    </row>
    <row r="6" spans="2:20" ht="17.25" thickBot="1" x14ac:dyDescent="0.35">
      <c r="B6" s="26" t="s">
        <v>13</v>
      </c>
      <c r="C6" s="28"/>
      <c r="F6" s="13"/>
      <c r="G6" s="45"/>
      <c r="H6" s="46"/>
      <c r="I6" s="46"/>
      <c r="J6" s="47"/>
      <c r="N6" s="26" t="s">
        <v>16</v>
      </c>
      <c r="O6" s="28"/>
    </row>
    <row r="7" spans="2:20" ht="17.25" customHeight="1" thickBot="1" x14ac:dyDescent="0.35">
      <c r="B7" s="51" t="s">
        <v>12</v>
      </c>
      <c r="C7" s="52"/>
      <c r="F7" s="13"/>
      <c r="G7" s="45"/>
      <c r="H7" s="46"/>
      <c r="I7" s="46"/>
      <c r="J7" s="47"/>
      <c r="N7" s="32" t="s">
        <v>17</v>
      </c>
      <c r="O7" s="33"/>
      <c r="Q7" s="29"/>
      <c r="R7" s="29"/>
      <c r="S7" s="17"/>
      <c r="T7" s="17"/>
    </row>
    <row r="8" spans="2:20" ht="16.5" customHeight="1" thickBot="1" x14ac:dyDescent="0.35">
      <c r="B8" s="30"/>
      <c r="C8" s="31"/>
      <c r="F8" s="13"/>
      <c r="G8" s="45"/>
      <c r="H8" s="46"/>
      <c r="I8" s="46"/>
      <c r="J8" s="47"/>
      <c r="N8" s="11" t="s">
        <v>8</v>
      </c>
      <c r="O8" s="12">
        <f>SUM(O9:O12)</f>
        <v>4</v>
      </c>
    </row>
    <row r="9" spans="2:20" ht="17.25" thickBot="1" x14ac:dyDescent="0.35">
      <c r="B9" s="32" t="s">
        <v>14</v>
      </c>
      <c r="C9" s="33"/>
      <c r="F9" s="13"/>
      <c r="G9" s="45"/>
      <c r="H9" s="46"/>
      <c r="I9" s="46"/>
      <c r="J9" s="47"/>
      <c r="N9" s="8" t="s">
        <v>9</v>
      </c>
      <c r="O9" s="7">
        <f>COUNTIF(J:J,"Pass")</f>
        <v>1</v>
      </c>
    </row>
    <row r="10" spans="2:20" ht="17.25" thickBot="1" x14ac:dyDescent="0.35">
      <c r="B10" s="34"/>
      <c r="C10" s="35"/>
      <c r="F10" s="13"/>
      <c r="G10" s="45"/>
      <c r="H10" s="46"/>
      <c r="I10" s="46"/>
      <c r="J10" s="47"/>
      <c r="N10" s="8" t="s">
        <v>10</v>
      </c>
      <c r="O10" s="7">
        <f>COUNTIF(J:J, "Fail")</f>
        <v>1</v>
      </c>
    </row>
    <row r="11" spans="2:20" ht="17.25" thickBot="1" x14ac:dyDescent="0.35">
      <c r="B11" s="32" t="s">
        <v>15</v>
      </c>
      <c r="C11" s="33"/>
      <c r="F11" s="13"/>
      <c r="G11" s="45"/>
      <c r="H11" s="46"/>
      <c r="I11" s="46"/>
      <c r="J11" s="47"/>
      <c r="N11" s="8" t="s">
        <v>18</v>
      </c>
      <c r="O11" s="7">
        <f>COUNTIF(J:J, "N/A")</f>
        <v>1</v>
      </c>
    </row>
    <row r="12" spans="2:20" ht="17.25" thickBot="1" x14ac:dyDescent="0.35">
      <c r="B12" s="34"/>
      <c r="C12" s="35"/>
      <c r="F12" s="13"/>
      <c r="G12" s="48"/>
      <c r="H12" s="49"/>
      <c r="I12" s="49"/>
      <c r="J12" s="50"/>
      <c r="N12" s="9" t="s">
        <v>19</v>
      </c>
      <c r="O12" s="10">
        <f>COUNTIF(J:J, "Block")</f>
        <v>1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24" t="s">
        <v>6</v>
      </c>
      <c r="E14" s="26" t="s">
        <v>7</v>
      </c>
      <c r="F14" s="27"/>
      <c r="G14" s="27"/>
      <c r="H14" s="28"/>
      <c r="I14" s="24" t="s">
        <v>3</v>
      </c>
      <c r="J14" s="24" t="s">
        <v>4</v>
      </c>
      <c r="K14" s="24" t="s">
        <v>21</v>
      </c>
      <c r="L14" s="24" t="s">
        <v>22</v>
      </c>
      <c r="M14" s="24" t="s">
        <v>20</v>
      </c>
    </row>
    <row r="15" spans="2:20" ht="17.25" thickBot="1" x14ac:dyDescent="0.35">
      <c r="D15" s="25"/>
      <c r="E15" s="16" t="s">
        <v>0</v>
      </c>
      <c r="F15" s="6" t="s">
        <v>1</v>
      </c>
      <c r="G15" s="6" t="s">
        <v>2</v>
      </c>
      <c r="H15" s="6" t="s">
        <v>5</v>
      </c>
      <c r="I15" s="25"/>
      <c r="J15" s="25"/>
      <c r="K15" s="25"/>
      <c r="L15" s="25"/>
      <c r="M15" s="25"/>
    </row>
    <row r="16" spans="2:20" x14ac:dyDescent="0.3">
      <c r="D16" s="13" t="s">
        <v>266</v>
      </c>
      <c r="E16" s="43" t="s">
        <v>179</v>
      </c>
      <c r="G16" s="15" t="s">
        <v>113</v>
      </c>
      <c r="I16" s="14" t="s">
        <v>114</v>
      </c>
      <c r="J16" s="15" t="s">
        <v>9</v>
      </c>
      <c r="K16" s="13" t="s">
        <v>23</v>
      </c>
    </row>
    <row r="17" spans="1:20" x14ac:dyDescent="0.3">
      <c r="D17" s="13" t="s">
        <v>267</v>
      </c>
      <c r="E17" s="54"/>
      <c r="F17" s="54" t="s">
        <v>115</v>
      </c>
      <c r="G17" s="19"/>
      <c r="H17" s="14" t="s">
        <v>116</v>
      </c>
      <c r="I17" s="14" t="s">
        <v>117</v>
      </c>
      <c r="J17" s="15" t="s">
        <v>10</v>
      </c>
      <c r="K17" s="13" t="s">
        <v>24</v>
      </c>
    </row>
    <row r="18" spans="1:20" s="14" customFormat="1" x14ac:dyDescent="0.3">
      <c r="A18" s="4"/>
      <c r="B18" s="4"/>
      <c r="C18" s="4"/>
      <c r="D18" s="13" t="s">
        <v>268</v>
      </c>
      <c r="E18" s="54"/>
      <c r="F18" s="54"/>
      <c r="G18" s="54" t="s">
        <v>131</v>
      </c>
      <c r="I18" s="53" t="s">
        <v>118</v>
      </c>
      <c r="J18" s="15" t="s">
        <v>18</v>
      </c>
      <c r="K18" s="13"/>
      <c r="N18" s="4"/>
      <c r="O18" s="4"/>
      <c r="P18" s="4"/>
      <c r="Q18" s="4"/>
      <c r="R18" s="4"/>
      <c r="S18" s="4"/>
      <c r="T18" s="4"/>
    </row>
    <row r="19" spans="1:20" s="14" customFormat="1" x14ac:dyDescent="0.3">
      <c r="A19" s="4"/>
      <c r="B19" s="4"/>
      <c r="C19" s="4"/>
      <c r="D19" s="13" t="s">
        <v>269</v>
      </c>
      <c r="E19" s="54"/>
      <c r="F19" s="54"/>
      <c r="G19" s="54"/>
      <c r="H19" s="14" t="s">
        <v>132</v>
      </c>
      <c r="I19" s="53"/>
      <c r="J19" s="15"/>
      <c r="K19" s="13"/>
      <c r="N19" s="4"/>
      <c r="O19" s="4"/>
      <c r="P19" s="4"/>
      <c r="Q19" s="4"/>
      <c r="R19" s="4"/>
      <c r="S19" s="4"/>
      <c r="T19" s="4"/>
    </row>
    <row r="20" spans="1:20" s="14" customFormat="1" x14ac:dyDescent="0.3">
      <c r="A20" s="4"/>
      <c r="B20" s="4"/>
      <c r="C20" s="4"/>
      <c r="D20" s="13" t="s">
        <v>270</v>
      </c>
      <c r="E20" s="54"/>
      <c r="F20" s="54"/>
      <c r="G20" s="54"/>
      <c r="H20" s="14" t="s">
        <v>133</v>
      </c>
      <c r="I20" s="53"/>
      <c r="J20" s="15"/>
      <c r="K20" s="13"/>
      <c r="N20" s="4"/>
      <c r="O20" s="4"/>
      <c r="P20" s="4"/>
      <c r="Q20" s="4"/>
      <c r="R20" s="4"/>
      <c r="S20" s="4"/>
      <c r="T20" s="4"/>
    </row>
    <row r="21" spans="1:20" s="14" customFormat="1" x14ac:dyDescent="0.3">
      <c r="A21" s="4"/>
      <c r="B21" s="4"/>
      <c r="C21" s="4"/>
      <c r="D21" s="13" t="s">
        <v>271</v>
      </c>
      <c r="E21" s="54"/>
      <c r="F21" s="54"/>
      <c r="G21" s="54"/>
      <c r="H21" s="14" t="s">
        <v>134</v>
      </c>
      <c r="I21" s="53"/>
      <c r="J21" s="15"/>
      <c r="K21" s="13"/>
      <c r="N21" s="4"/>
      <c r="O21" s="4"/>
      <c r="P21" s="4"/>
      <c r="Q21" s="4"/>
      <c r="R21" s="4"/>
      <c r="S21" s="4"/>
      <c r="T21" s="4"/>
    </row>
    <row r="22" spans="1:20" s="14" customFormat="1" x14ac:dyDescent="0.3">
      <c r="A22" s="4"/>
      <c r="B22" s="4"/>
      <c r="C22" s="4"/>
      <c r="D22" s="13" t="s">
        <v>272</v>
      </c>
      <c r="E22" s="54"/>
      <c r="F22" s="54"/>
      <c r="G22" s="54" t="s">
        <v>141</v>
      </c>
      <c r="H22" s="14" t="s">
        <v>127</v>
      </c>
      <c r="I22" s="53" t="s">
        <v>128</v>
      </c>
      <c r="J22" s="15" t="s">
        <v>19</v>
      </c>
      <c r="K22" s="13"/>
      <c r="N22" s="4"/>
      <c r="O22" s="4"/>
      <c r="P22" s="4"/>
      <c r="Q22" s="4"/>
      <c r="R22" s="4"/>
      <c r="S22" s="4"/>
      <c r="T22" s="4"/>
    </row>
    <row r="23" spans="1:20" s="14" customFormat="1" ht="27" x14ac:dyDescent="0.3">
      <c r="A23" s="4"/>
      <c r="B23" s="4"/>
      <c r="C23" s="4"/>
      <c r="D23" s="13" t="s">
        <v>273</v>
      </c>
      <c r="E23" s="54"/>
      <c r="F23" s="54"/>
      <c r="G23" s="54"/>
      <c r="H23" s="23" t="s">
        <v>135</v>
      </c>
      <c r="I23" s="53"/>
      <c r="J23" s="15"/>
      <c r="K23" s="13"/>
      <c r="N23" s="4"/>
      <c r="O23" s="4"/>
      <c r="P23" s="4"/>
      <c r="Q23" s="4"/>
      <c r="R23" s="4"/>
      <c r="S23" s="4"/>
      <c r="T23" s="4"/>
    </row>
    <row r="24" spans="1:20" s="14" customFormat="1" ht="27" x14ac:dyDescent="0.3">
      <c r="A24" s="4"/>
      <c r="B24" s="4"/>
      <c r="C24" s="4"/>
      <c r="D24" s="13" t="s">
        <v>274</v>
      </c>
      <c r="E24" s="54"/>
      <c r="F24" s="54"/>
      <c r="G24" s="54"/>
      <c r="H24" s="23" t="s">
        <v>136</v>
      </c>
      <c r="I24" s="53"/>
      <c r="J24" s="15"/>
      <c r="K24" s="13"/>
      <c r="N24" s="4"/>
      <c r="O24" s="4"/>
      <c r="P24" s="4"/>
      <c r="Q24" s="4"/>
      <c r="R24" s="4"/>
      <c r="S24" s="4"/>
      <c r="T24" s="4"/>
    </row>
    <row r="25" spans="1:20" s="14" customFormat="1" ht="27" x14ac:dyDescent="0.3">
      <c r="A25" s="4"/>
      <c r="B25" s="4"/>
      <c r="C25" s="4"/>
      <c r="D25" s="13" t="s">
        <v>275</v>
      </c>
      <c r="E25" s="54"/>
      <c r="F25" s="54"/>
      <c r="G25" s="54"/>
      <c r="H25" s="23" t="s">
        <v>137</v>
      </c>
      <c r="I25" s="53"/>
      <c r="J25" s="15"/>
      <c r="K25" s="13"/>
      <c r="N25" s="4"/>
      <c r="O25" s="4"/>
      <c r="P25" s="4"/>
      <c r="Q25" s="4"/>
      <c r="R25" s="4"/>
      <c r="S25" s="4"/>
      <c r="T25" s="4"/>
    </row>
    <row r="26" spans="1:20" s="14" customFormat="1" x14ac:dyDescent="0.3">
      <c r="A26" s="4"/>
      <c r="B26" s="4"/>
      <c r="C26" s="4"/>
      <c r="D26" s="13" t="s">
        <v>276</v>
      </c>
      <c r="E26" s="54"/>
      <c r="F26" s="54"/>
      <c r="G26" s="54"/>
      <c r="H26" s="14" t="s">
        <v>130</v>
      </c>
      <c r="I26" s="53" t="s">
        <v>129</v>
      </c>
      <c r="J26" s="15"/>
      <c r="K26" s="13"/>
      <c r="N26" s="4"/>
      <c r="O26" s="4"/>
      <c r="P26" s="4"/>
      <c r="Q26" s="4"/>
      <c r="R26" s="4"/>
      <c r="S26" s="4"/>
      <c r="T26" s="4"/>
    </row>
    <row r="27" spans="1:20" s="14" customFormat="1" ht="27" x14ac:dyDescent="0.3">
      <c r="A27" s="4"/>
      <c r="B27" s="4"/>
      <c r="C27" s="4"/>
      <c r="D27" s="13" t="s">
        <v>277</v>
      </c>
      <c r="E27" s="54"/>
      <c r="F27" s="54"/>
      <c r="G27" s="54"/>
      <c r="H27" s="23" t="s">
        <v>138</v>
      </c>
      <c r="I27" s="53"/>
      <c r="J27" s="15"/>
      <c r="K27" s="13"/>
      <c r="N27" s="4"/>
      <c r="O27" s="4"/>
      <c r="P27" s="4"/>
      <c r="Q27" s="4"/>
      <c r="R27" s="4"/>
      <c r="S27" s="4"/>
      <c r="T27" s="4"/>
    </row>
    <row r="28" spans="1:20" s="14" customFormat="1" ht="27" x14ac:dyDescent="0.3">
      <c r="A28" s="4"/>
      <c r="B28" s="4"/>
      <c r="C28" s="4"/>
      <c r="D28" s="13" t="s">
        <v>278</v>
      </c>
      <c r="E28" s="54"/>
      <c r="F28" s="54"/>
      <c r="G28" s="54"/>
      <c r="H28" s="23" t="s">
        <v>139</v>
      </c>
      <c r="I28" s="53"/>
      <c r="J28" s="15"/>
      <c r="K28" s="13"/>
      <c r="N28" s="4"/>
      <c r="O28" s="4"/>
      <c r="P28" s="4"/>
      <c r="Q28" s="4"/>
      <c r="R28" s="4"/>
      <c r="S28" s="4"/>
      <c r="T28" s="4"/>
    </row>
    <row r="29" spans="1:20" s="14" customFormat="1" ht="27" x14ac:dyDescent="0.3">
      <c r="A29" s="4"/>
      <c r="B29" s="4"/>
      <c r="C29" s="4"/>
      <c r="D29" s="13" t="s">
        <v>279</v>
      </c>
      <c r="E29" s="54"/>
      <c r="F29" s="54"/>
      <c r="G29" s="54"/>
      <c r="H29" s="23" t="s">
        <v>140</v>
      </c>
      <c r="I29" s="53"/>
      <c r="J29" s="15"/>
      <c r="K29" s="13"/>
      <c r="N29" s="4"/>
      <c r="O29" s="4"/>
      <c r="P29" s="4"/>
      <c r="Q29" s="4"/>
      <c r="R29" s="4"/>
      <c r="S29" s="4"/>
      <c r="T29" s="4"/>
    </row>
    <row r="30" spans="1:20" x14ac:dyDescent="0.3">
      <c r="D30" s="13" t="s">
        <v>280</v>
      </c>
      <c r="E30" s="54"/>
      <c r="F30" s="54"/>
      <c r="G30" s="19"/>
      <c r="I30" s="14" t="s">
        <v>119</v>
      </c>
    </row>
    <row r="31" spans="1:20" x14ac:dyDescent="0.3">
      <c r="D31" s="13" t="s">
        <v>281</v>
      </c>
      <c r="E31" s="54"/>
      <c r="F31" s="54"/>
      <c r="G31" s="19"/>
      <c r="I31" s="14" t="s">
        <v>120</v>
      </c>
    </row>
    <row r="32" spans="1:20" x14ac:dyDescent="0.3">
      <c r="D32" s="13" t="s">
        <v>282</v>
      </c>
      <c r="E32" s="54"/>
      <c r="F32" s="54"/>
      <c r="G32" s="19"/>
      <c r="I32" s="14" t="s">
        <v>126</v>
      </c>
    </row>
    <row r="33" spans="4:9" x14ac:dyDescent="0.3">
      <c r="D33" s="13" t="s">
        <v>283</v>
      </c>
      <c r="E33" s="54"/>
      <c r="F33" s="54"/>
      <c r="G33" s="19"/>
      <c r="I33" s="14" t="s">
        <v>121</v>
      </c>
    </row>
    <row r="34" spans="4:9" x14ac:dyDescent="0.3">
      <c r="D34" s="13" t="s">
        <v>284</v>
      </c>
      <c r="E34" s="54"/>
      <c r="F34" s="54"/>
      <c r="G34" s="54" t="s">
        <v>142</v>
      </c>
      <c r="I34" s="14" t="s">
        <v>122</v>
      </c>
    </row>
    <row r="35" spans="4:9" x14ac:dyDescent="0.3">
      <c r="D35" s="13" t="s">
        <v>285</v>
      </c>
      <c r="E35" s="54"/>
      <c r="F35" s="54"/>
      <c r="G35" s="54"/>
      <c r="I35" s="14" t="s">
        <v>124</v>
      </c>
    </row>
    <row r="36" spans="4:9" x14ac:dyDescent="0.3">
      <c r="D36" s="13" t="s">
        <v>286</v>
      </c>
      <c r="E36" s="54"/>
      <c r="F36" s="54"/>
      <c r="G36" s="54"/>
      <c r="I36" s="14" t="s">
        <v>123</v>
      </c>
    </row>
    <row r="37" spans="4:9" x14ac:dyDescent="0.3">
      <c r="D37" s="13" t="s">
        <v>287</v>
      </c>
      <c r="E37" s="54"/>
      <c r="F37" s="54"/>
      <c r="G37" s="19"/>
      <c r="I37" s="14" t="s">
        <v>125</v>
      </c>
    </row>
    <row r="38" spans="4:9" x14ac:dyDescent="0.3">
      <c r="D38" s="13" t="s">
        <v>288</v>
      </c>
      <c r="E38" s="54"/>
      <c r="G38" s="54" t="s">
        <v>143</v>
      </c>
      <c r="H38" s="14" t="s">
        <v>144</v>
      </c>
      <c r="I38" s="14" t="s">
        <v>145</v>
      </c>
    </row>
    <row r="39" spans="4:9" x14ac:dyDescent="0.3">
      <c r="D39" s="13" t="s">
        <v>289</v>
      </c>
      <c r="E39" s="54"/>
      <c r="G39" s="54"/>
      <c r="H39" s="14" t="s">
        <v>146</v>
      </c>
      <c r="I39" s="14" t="s">
        <v>147</v>
      </c>
    </row>
    <row r="40" spans="4:9" x14ac:dyDescent="0.3">
      <c r="D40" s="13" t="s">
        <v>290</v>
      </c>
      <c r="E40" s="54"/>
      <c r="F40" s="54" t="s">
        <v>148</v>
      </c>
      <c r="G40" s="54" t="s">
        <v>149</v>
      </c>
      <c r="H40" s="14" t="s">
        <v>150</v>
      </c>
      <c r="I40" s="14" t="s">
        <v>151</v>
      </c>
    </row>
    <row r="41" spans="4:9" x14ac:dyDescent="0.3">
      <c r="D41" s="13" t="s">
        <v>291</v>
      </c>
      <c r="E41" s="54"/>
      <c r="F41" s="54"/>
      <c r="G41" s="54"/>
      <c r="H41" s="14" t="s">
        <v>152</v>
      </c>
      <c r="I41" s="14" t="s">
        <v>153</v>
      </c>
    </row>
    <row r="42" spans="4:9" ht="27" x14ac:dyDescent="0.3">
      <c r="D42" s="13" t="s">
        <v>292</v>
      </c>
      <c r="E42" s="54"/>
      <c r="F42" s="54"/>
      <c r="G42" s="54"/>
      <c r="H42" s="23" t="s">
        <v>154</v>
      </c>
      <c r="I42" s="14" t="s">
        <v>155</v>
      </c>
    </row>
    <row r="43" spans="4:9" x14ac:dyDescent="0.3">
      <c r="D43" s="13" t="s">
        <v>293</v>
      </c>
      <c r="E43" s="54"/>
      <c r="F43" s="54" t="s">
        <v>156</v>
      </c>
      <c r="G43" s="15" t="s">
        <v>157</v>
      </c>
      <c r="I43" s="14" t="s">
        <v>158</v>
      </c>
    </row>
    <row r="44" spans="4:9" x14ac:dyDescent="0.3">
      <c r="D44" s="13" t="s">
        <v>294</v>
      </c>
      <c r="E44" s="54"/>
      <c r="F44" s="54"/>
      <c r="G44" s="54" t="s">
        <v>159</v>
      </c>
      <c r="I44" s="14" t="s">
        <v>160</v>
      </c>
    </row>
    <row r="45" spans="4:9" x14ac:dyDescent="0.3">
      <c r="D45" s="13" t="s">
        <v>295</v>
      </c>
      <c r="E45" s="54"/>
      <c r="F45" s="54"/>
      <c r="G45" s="54"/>
      <c r="I45" s="14" t="s">
        <v>161</v>
      </c>
    </row>
    <row r="46" spans="4:9" x14ac:dyDescent="0.3">
      <c r="D46" s="13" t="s">
        <v>296</v>
      </c>
      <c r="E46" s="54"/>
      <c r="F46" s="54"/>
      <c r="G46" s="54"/>
      <c r="I46" s="14" t="s">
        <v>162</v>
      </c>
    </row>
    <row r="47" spans="4:9" x14ac:dyDescent="0.3">
      <c r="D47" s="13" t="s">
        <v>297</v>
      </c>
      <c r="E47" s="54"/>
      <c r="F47" s="54" t="s">
        <v>163</v>
      </c>
      <c r="G47" s="15" t="s">
        <v>164</v>
      </c>
      <c r="I47" s="14" t="s">
        <v>166</v>
      </c>
    </row>
    <row r="48" spans="4:9" x14ac:dyDescent="0.3">
      <c r="D48" s="13" t="s">
        <v>298</v>
      </c>
      <c r="E48" s="54"/>
      <c r="F48" s="54"/>
      <c r="G48" s="54" t="s">
        <v>165</v>
      </c>
      <c r="H48" s="53" t="s">
        <v>171</v>
      </c>
      <c r="I48" s="14" t="s">
        <v>167</v>
      </c>
    </row>
    <row r="49" spans="4:9" x14ac:dyDescent="0.3">
      <c r="D49" s="13" t="s">
        <v>299</v>
      </c>
      <c r="E49" s="54"/>
      <c r="F49" s="54"/>
      <c r="G49" s="54"/>
      <c r="H49" s="53"/>
      <c r="I49" s="14" t="s">
        <v>168</v>
      </c>
    </row>
    <row r="50" spans="4:9" x14ac:dyDescent="0.3">
      <c r="D50" s="13" t="s">
        <v>300</v>
      </c>
      <c r="E50" s="54"/>
      <c r="F50" s="54"/>
      <c r="G50" s="54"/>
      <c r="H50" s="53"/>
      <c r="I50" s="14" t="s">
        <v>169</v>
      </c>
    </row>
    <row r="51" spans="4:9" x14ac:dyDescent="0.3">
      <c r="D51" s="13" t="s">
        <v>301</v>
      </c>
      <c r="E51" s="54"/>
      <c r="F51" s="54"/>
      <c r="G51" s="54"/>
      <c r="H51" s="53"/>
      <c r="I51" s="14" t="s">
        <v>170</v>
      </c>
    </row>
    <row r="52" spans="4:9" x14ac:dyDescent="0.3">
      <c r="D52" s="13" t="s">
        <v>302</v>
      </c>
      <c r="E52" s="54"/>
      <c r="F52" s="54" t="s">
        <v>172</v>
      </c>
      <c r="G52" s="15" t="s">
        <v>173</v>
      </c>
      <c r="H52" s="14" t="s">
        <v>175</v>
      </c>
      <c r="I52" s="14" t="s">
        <v>174</v>
      </c>
    </row>
    <row r="53" spans="4:9" x14ac:dyDescent="0.3">
      <c r="D53" s="13" t="s">
        <v>303</v>
      </c>
      <c r="E53" s="54"/>
      <c r="F53" s="54"/>
      <c r="G53" s="15" t="s">
        <v>176</v>
      </c>
      <c r="H53" s="14" t="s">
        <v>177</v>
      </c>
      <c r="I53" s="14" t="s">
        <v>178</v>
      </c>
    </row>
  </sheetData>
  <mergeCells count="36">
    <mergeCell ref="B12:C12"/>
    <mergeCell ref="G2:J3"/>
    <mergeCell ref="G4:J12"/>
    <mergeCell ref="B6:C6"/>
    <mergeCell ref="N6:O6"/>
    <mergeCell ref="B7:C7"/>
    <mergeCell ref="N7:O7"/>
    <mergeCell ref="Q7:R7"/>
    <mergeCell ref="B8:C8"/>
    <mergeCell ref="B9:C9"/>
    <mergeCell ref="B10:C10"/>
    <mergeCell ref="B11:C11"/>
    <mergeCell ref="D14:D15"/>
    <mergeCell ref="E14:H14"/>
    <mergeCell ref="I14:I15"/>
    <mergeCell ref="J14:J15"/>
    <mergeCell ref="K14:K15"/>
    <mergeCell ref="H48:H51"/>
    <mergeCell ref="G48:G51"/>
    <mergeCell ref="F47:F51"/>
    <mergeCell ref="M14:M15"/>
    <mergeCell ref="F17:F37"/>
    <mergeCell ref="I18:I21"/>
    <mergeCell ref="I22:I25"/>
    <mergeCell ref="I26:I29"/>
    <mergeCell ref="G18:G21"/>
    <mergeCell ref="G22:G29"/>
    <mergeCell ref="G34:G36"/>
    <mergeCell ref="L14:L15"/>
    <mergeCell ref="F52:F53"/>
    <mergeCell ref="E16:E53"/>
    <mergeCell ref="G38:G39"/>
    <mergeCell ref="G40:G42"/>
    <mergeCell ref="F40:F42"/>
    <mergeCell ref="G44:G46"/>
    <mergeCell ref="F43:F46"/>
  </mergeCells>
  <phoneticPr fontId="1" type="noConversion"/>
  <conditionalFormatting sqref="J1 J13:J1048576">
    <cfRule type="beginsWith" dxfId="21" priority="7" operator="beginsWith" text="b">
      <formula>LEFT(J1,LEN("b"))="b"</formula>
    </cfRule>
    <cfRule type="containsText" dxfId="20" priority="8" operator="containsText" text="n/a">
      <formula>NOT(ISERROR(SEARCH("n/a",J1)))</formula>
    </cfRule>
    <cfRule type="containsText" dxfId="19" priority="9" operator="containsText" text="fail">
      <formula>NOT(ISERROR(SEARCH("fail",J1)))</formula>
    </cfRule>
    <cfRule type="containsText" dxfId="18" priority="10" operator="containsText" text="pass">
      <formula>NOT(ISERROR(SEARCH("pass",J1)))</formula>
    </cfRule>
  </conditionalFormatting>
  <conditionalFormatting sqref="N9:N12">
    <cfRule type="beginsWith" dxfId="17" priority="3" operator="beginsWith" text="b">
      <formula>LEFT(N9,LEN("b"))="b"</formula>
    </cfRule>
    <cfRule type="containsText" dxfId="16" priority="4" operator="containsText" text="n/a">
      <formula>NOT(ISERROR(SEARCH("n/a",N9)))</formula>
    </cfRule>
    <cfRule type="containsText" dxfId="15" priority="5" operator="containsText" text="fail">
      <formula>NOT(ISERROR(SEARCH("fail",N9)))</formula>
    </cfRule>
    <cfRule type="containsText" dxfId="14" priority="6" operator="containsText" text="pass">
      <formula>NOT(ISERROR(SEARCH("pass",N9)))</formula>
    </cfRule>
  </conditionalFormatting>
  <conditionalFormatting sqref="K1:K1048576">
    <cfRule type="containsText" dxfId="13" priority="1" operator="containsText" text="수정">
      <formula>NOT(ISERROR(SEARCH("수정",K1)))</formula>
    </cfRule>
    <cfRule type="containsText" dxfId="12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N9:N12 J16:J51" xr:uid="{00000000-0002-0000-0300-000000000000}">
      <formula1>$N$9:$N$12</formula1>
    </dataValidation>
    <dataValidation type="list" allowBlank="1" showInputMessage="1" showErrorMessage="1" sqref="K1:K1048576" xr:uid="{00000000-0002-0000-0300-000001000000}">
      <formula1>"갱신, 수정"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19"/>
  <sheetViews>
    <sheetView workbookViewId="0">
      <selection activeCell="H19" sqref="H19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9" style="14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36" t="s">
        <v>11</v>
      </c>
      <c r="H2" s="37"/>
      <c r="I2" s="37"/>
      <c r="J2" s="38"/>
    </row>
    <row r="3" spans="2:20" ht="16.5" customHeight="1" thickBot="1" x14ac:dyDescent="0.35">
      <c r="E3" s="13"/>
      <c r="F3" s="13"/>
      <c r="G3" s="39"/>
      <c r="H3" s="40"/>
      <c r="I3" s="40"/>
      <c r="J3" s="41"/>
    </row>
    <row r="4" spans="2:20" x14ac:dyDescent="0.3">
      <c r="E4" s="13"/>
      <c r="F4" s="13"/>
      <c r="G4" s="42"/>
      <c r="H4" s="43"/>
      <c r="I4" s="43"/>
      <c r="J4" s="44"/>
    </row>
    <row r="5" spans="2:20" ht="17.25" thickBot="1" x14ac:dyDescent="0.35">
      <c r="E5" s="13"/>
      <c r="F5" s="13"/>
      <c r="G5" s="45"/>
      <c r="H5" s="46"/>
      <c r="I5" s="46"/>
      <c r="J5" s="47"/>
    </row>
    <row r="6" spans="2:20" ht="17.25" thickBot="1" x14ac:dyDescent="0.35">
      <c r="B6" s="26" t="s">
        <v>13</v>
      </c>
      <c r="C6" s="28"/>
      <c r="F6" s="13"/>
      <c r="G6" s="45"/>
      <c r="H6" s="46"/>
      <c r="I6" s="46"/>
      <c r="J6" s="47"/>
      <c r="N6" s="26" t="s">
        <v>16</v>
      </c>
      <c r="O6" s="28"/>
    </row>
    <row r="7" spans="2:20" ht="17.25" customHeight="1" thickBot="1" x14ac:dyDescent="0.35">
      <c r="B7" s="51" t="s">
        <v>12</v>
      </c>
      <c r="C7" s="52"/>
      <c r="F7" s="13"/>
      <c r="G7" s="45"/>
      <c r="H7" s="46"/>
      <c r="I7" s="46"/>
      <c r="J7" s="47"/>
      <c r="N7" s="32" t="s">
        <v>17</v>
      </c>
      <c r="O7" s="33"/>
      <c r="Q7" s="29"/>
      <c r="R7" s="29"/>
      <c r="S7" s="17"/>
      <c r="T7" s="17"/>
    </row>
    <row r="8" spans="2:20" ht="16.5" customHeight="1" thickBot="1" x14ac:dyDescent="0.35">
      <c r="B8" s="30"/>
      <c r="C8" s="31"/>
      <c r="F8" s="13"/>
      <c r="G8" s="45"/>
      <c r="H8" s="46"/>
      <c r="I8" s="46"/>
      <c r="J8" s="47"/>
      <c r="N8" s="11" t="s">
        <v>8</v>
      </c>
      <c r="O8" s="12">
        <f>SUM(O9:O12)</f>
        <v>4</v>
      </c>
    </row>
    <row r="9" spans="2:20" ht="17.25" thickBot="1" x14ac:dyDescent="0.35">
      <c r="B9" s="32" t="s">
        <v>14</v>
      </c>
      <c r="C9" s="33"/>
      <c r="F9" s="13"/>
      <c r="G9" s="45"/>
      <c r="H9" s="46"/>
      <c r="I9" s="46"/>
      <c r="J9" s="47"/>
      <c r="N9" s="8" t="s">
        <v>9</v>
      </c>
      <c r="O9" s="7">
        <f>COUNTIF(J:J,"Pass")</f>
        <v>1</v>
      </c>
    </row>
    <row r="10" spans="2:20" ht="17.25" thickBot="1" x14ac:dyDescent="0.35">
      <c r="B10" s="34"/>
      <c r="C10" s="35"/>
      <c r="F10" s="13"/>
      <c r="G10" s="45"/>
      <c r="H10" s="46"/>
      <c r="I10" s="46"/>
      <c r="J10" s="47"/>
      <c r="N10" s="8" t="s">
        <v>10</v>
      </c>
      <c r="O10" s="7">
        <f>COUNTIF(J:J, "Fail")</f>
        <v>1</v>
      </c>
    </row>
    <row r="11" spans="2:20" ht="17.25" thickBot="1" x14ac:dyDescent="0.35">
      <c r="B11" s="32" t="s">
        <v>15</v>
      </c>
      <c r="C11" s="33"/>
      <c r="F11" s="13"/>
      <c r="G11" s="45"/>
      <c r="H11" s="46"/>
      <c r="I11" s="46"/>
      <c r="J11" s="47"/>
      <c r="N11" s="8" t="s">
        <v>18</v>
      </c>
      <c r="O11" s="7">
        <f>COUNTIF(J:J, "N/A")</f>
        <v>1</v>
      </c>
    </row>
    <row r="12" spans="2:20" ht="17.25" thickBot="1" x14ac:dyDescent="0.35">
      <c r="B12" s="34"/>
      <c r="C12" s="35"/>
      <c r="F12" s="13"/>
      <c r="G12" s="48"/>
      <c r="H12" s="49"/>
      <c r="I12" s="49"/>
      <c r="J12" s="50"/>
      <c r="N12" s="9" t="s">
        <v>19</v>
      </c>
      <c r="O12" s="10">
        <f>COUNTIF(J:J, "Block")</f>
        <v>1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24" t="s">
        <v>6</v>
      </c>
      <c r="E14" s="26" t="s">
        <v>7</v>
      </c>
      <c r="F14" s="27"/>
      <c r="G14" s="27"/>
      <c r="H14" s="28"/>
      <c r="I14" s="24" t="s">
        <v>3</v>
      </c>
      <c r="J14" s="24" t="s">
        <v>4</v>
      </c>
      <c r="K14" s="24" t="s">
        <v>21</v>
      </c>
      <c r="L14" s="24" t="s">
        <v>22</v>
      </c>
      <c r="M14" s="24" t="s">
        <v>20</v>
      </c>
    </row>
    <row r="15" spans="2:20" ht="17.25" thickBot="1" x14ac:dyDescent="0.35">
      <c r="D15" s="25"/>
      <c r="E15" s="16" t="s">
        <v>0</v>
      </c>
      <c r="F15" s="6" t="s">
        <v>1</v>
      </c>
      <c r="G15" s="6" t="s">
        <v>2</v>
      </c>
      <c r="H15" s="6" t="s">
        <v>5</v>
      </c>
      <c r="I15" s="25"/>
      <c r="J15" s="25"/>
      <c r="K15" s="25"/>
      <c r="L15" s="25"/>
      <c r="M15" s="25"/>
    </row>
    <row r="16" spans="2:20" x14ac:dyDescent="0.3">
      <c r="J16" s="15" t="s">
        <v>9</v>
      </c>
      <c r="K16" s="13" t="s">
        <v>23</v>
      </c>
    </row>
    <row r="17" spans="10:11" x14ac:dyDescent="0.3">
      <c r="J17" s="15" t="s">
        <v>10</v>
      </c>
      <c r="K17" s="13" t="s">
        <v>24</v>
      </c>
    </row>
    <row r="18" spans="10:11" x14ac:dyDescent="0.3">
      <c r="J18" s="15" t="s">
        <v>18</v>
      </c>
    </row>
    <row r="19" spans="10:11" x14ac:dyDescent="0.3">
      <c r="J19" s="15" t="s">
        <v>19</v>
      </c>
    </row>
  </sheetData>
  <mergeCells count="19">
    <mergeCell ref="B12:C12"/>
    <mergeCell ref="G2:J3"/>
    <mergeCell ref="G4:J12"/>
    <mergeCell ref="B6:C6"/>
    <mergeCell ref="N6:O6"/>
    <mergeCell ref="B7:C7"/>
    <mergeCell ref="N7:O7"/>
    <mergeCell ref="Q7:R7"/>
    <mergeCell ref="B8:C8"/>
    <mergeCell ref="B9:C9"/>
    <mergeCell ref="B10:C10"/>
    <mergeCell ref="B11:C11"/>
    <mergeCell ref="M14:M15"/>
    <mergeCell ref="D14:D15"/>
    <mergeCell ref="E14:H14"/>
    <mergeCell ref="I14:I15"/>
    <mergeCell ref="J14:J15"/>
    <mergeCell ref="K14:K15"/>
    <mergeCell ref="L14:L15"/>
  </mergeCells>
  <phoneticPr fontId="1" type="noConversion"/>
  <conditionalFormatting sqref="J13:J1048576 J1">
    <cfRule type="beginsWith" dxfId="11" priority="7" operator="beginsWith" text="b">
      <formula>LEFT(J1,LEN("b"))="b"</formula>
    </cfRule>
    <cfRule type="containsText" dxfId="10" priority="8" operator="containsText" text="n/a">
      <formula>NOT(ISERROR(SEARCH("n/a",J1)))</formula>
    </cfRule>
    <cfRule type="containsText" dxfId="9" priority="9" operator="containsText" text="fail">
      <formula>NOT(ISERROR(SEARCH("fail",J1)))</formula>
    </cfRule>
    <cfRule type="containsText" dxfId="8" priority="10" operator="containsText" text="pass">
      <formula>NOT(ISERROR(SEARCH("pass",J1)))</formula>
    </cfRule>
  </conditionalFormatting>
  <conditionalFormatting sqref="N9:N12">
    <cfRule type="beginsWith" dxfId="7" priority="3" operator="beginsWith" text="b">
      <formula>LEFT(N9,LEN("b"))="b"</formula>
    </cfRule>
    <cfRule type="containsText" dxfId="6" priority="4" operator="containsText" text="n/a">
      <formula>NOT(ISERROR(SEARCH("n/a",N9)))</formula>
    </cfRule>
    <cfRule type="containsText" dxfId="5" priority="5" operator="containsText" text="fail">
      <formula>NOT(ISERROR(SEARCH("fail",N9)))</formula>
    </cfRule>
    <cfRule type="containsText" dxfId="4" priority="6" operator="containsText" text="pass">
      <formula>NOT(ISERROR(SEARCH("pass",N9)))</formula>
    </cfRule>
  </conditionalFormatting>
  <conditionalFormatting sqref="K1:K1048576">
    <cfRule type="containsText" dxfId="3" priority="1" operator="containsText" text="수정">
      <formula>NOT(ISERROR(SEARCH("수정",K1)))</formula>
    </cfRule>
    <cfRule type="containsText" dxfId="2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J16:J41 N9:N12" xr:uid="{00000000-0002-0000-0400-000000000000}">
      <formula1>$N$9:$N$12</formula1>
    </dataValidation>
    <dataValidation type="list" allowBlank="1" showInputMessage="1" showErrorMessage="1" sqref="K1:K1048576" xr:uid="{00000000-0002-0000-0400-000001000000}">
      <formula1>"갱신, 수정"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15"/>
  <sheetViews>
    <sheetView workbookViewId="0">
      <selection activeCell="B6" sqref="B6:C6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5" width="14.625" style="13" customWidth="1"/>
    <col min="6" max="6" width="19.125" style="13" customWidth="1"/>
    <col min="7" max="7" width="13" style="13" customWidth="1"/>
    <col min="8" max="8" width="17.375" style="13" customWidth="1"/>
    <col min="9" max="9" width="70.625" style="20" customWidth="1"/>
    <col min="10" max="10" width="70.625" style="14" customWidth="1"/>
    <col min="11" max="11" width="9" style="14" customWidth="1"/>
    <col min="12" max="13" width="9" style="13" customWidth="1"/>
    <col min="14" max="14" width="9" style="14" customWidth="1"/>
    <col min="15" max="15" width="9" style="14"/>
    <col min="16" max="17" width="9" style="4" customWidth="1"/>
    <col min="18" max="16384" width="9" style="4"/>
  </cols>
  <sheetData>
    <row r="1" spans="2:22" x14ac:dyDescent="0.3">
      <c r="I1" s="14"/>
    </row>
    <row r="2" spans="2:22" ht="16.5" customHeight="1" x14ac:dyDescent="0.3">
      <c r="I2" s="14"/>
      <c r="K2" s="21"/>
      <c r="L2" s="4"/>
    </row>
    <row r="3" spans="2:22" ht="16.5" customHeight="1" x14ac:dyDescent="0.3">
      <c r="I3" s="14"/>
      <c r="K3" s="21"/>
      <c r="L3" s="4"/>
    </row>
    <row r="4" spans="2:22" x14ac:dyDescent="0.3">
      <c r="I4" s="14"/>
      <c r="K4" s="21"/>
      <c r="L4" s="4"/>
    </row>
    <row r="5" spans="2:22" ht="17.25" thickBot="1" x14ac:dyDescent="0.35">
      <c r="I5" s="14"/>
      <c r="K5" s="21"/>
      <c r="L5" s="4"/>
    </row>
    <row r="6" spans="2:22" ht="17.25" thickBot="1" x14ac:dyDescent="0.35">
      <c r="B6" s="26" t="s">
        <v>25</v>
      </c>
      <c r="C6" s="28"/>
      <c r="I6" s="14"/>
      <c r="K6" s="21"/>
      <c r="L6" s="4"/>
      <c r="P6" s="18"/>
      <c r="Q6" s="18"/>
    </row>
    <row r="7" spans="2:22" ht="17.25" customHeight="1" x14ac:dyDescent="0.3">
      <c r="B7" s="51" t="s">
        <v>26</v>
      </c>
      <c r="C7" s="52"/>
      <c r="I7" s="14"/>
      <c r="K7" s="21"/>
      <c r="L7" s="4"/>
      <c r="P7" s="18"/>
      <c r="Q7" s="18"/>
      <c r="S7" s="18"/>
      <c r="T7" s="18"/>
      <c r="U7" s="2"/>
      <c r="V7" s="2"/>
    </row>
    <row r="8" spans="2:22" ht="16.5" customHeight="1" thickBot="1" x14ac:dyDescent="0.35">
      <c r="B8" s="30"/>
      <c r="C8" s="31"/>
      <c r="I8" s="14"/>
      <c r="K8" s="21"/>
      <c r="L8" s="4"/>
      <c r="P8" s="18"/>
      <c r="Q8" s="18"/>
    </row>
    <row r="9" spans="2:22" ht="17.25" thickBot="1" x14ac:dyDescent="0.35">
      <c r="B9" s="32" t="s">
        <v>27</v>
      </c>
      <c r="C9" s="33"/>
      <c r="I9" s="14"/>
      <c r="K9" s="21"/>
      <c r="L9" s="4"/>
      <c r="P9" s="18"/>
      <c r="Q9" s="18"/>
    </row>
    <row r="10" spans="2:22" ht="17.25" thickBot="1" x14ac:dyDescent="0.35">
      <c r="B10" s="34"/>
      <c r="C10" s="35"/>
      <c r="I10" s="14"/>
      <c r="K10" s="21"/>
      <c r="L10" s="4"/>
      <c r="P10" s="18"/>
      <c r="Q10" s="18"/>
    </row>
    <row r="11" spans="2:22" ht="17.25" thickBot="1" x14ac:dyDescent="0.35">
      <c r="B11" s="32" t="s">
        <v>28</v>
      </c>
      <c r="C11" s="33"/>
      <c r="I11" s="14"/>
      <c r="K11" s="21"/>
      <c r="L11" s="4"/>
      <c r="P11" s="18"/>
      <c r="Q11" s="18"/>
    </row>
    <row r="12" spans="2:22" ht="17.25" thickBot="1" x14ac:dyDescent="0.35">
      <c r="B12" s="34"/>
      <c r="C12" s="35"/>
      <c r="I12" s="14"/>
      <c r="K12" s="21"/>
      <c r="L12" s="4"/>
      <c r="P12" s="18"/>
      <c r="Q12" s="18"/>
    </row>
    <row r="13" spans="2:22" ht="17.25" thickBot="1" x14ac:dyDescent="0.35">
      <c r="I13" s="14"/>
    </row>
    <row r="14" spans="2:22" ht="17.25" thickBot="1" x14ac:dyDescent="0.35">
      <c r="D14" s="22" t="s">
        <v>6</v>
      </c>
      <c r="E14" s="22" t="s">
        <v>43</v>
      </c>
      <c r="F14" s="22" t="s">
        <v>29</v>
      </c>
      <c r="G14" s="22" t="s">
        <v>33</v>
      </c>
      <c r="H14" s="22" t="s">
        <v>30</v>
      </c>
      <c r="I14" s="22" t="s">
        <v>31</v>
      </c>
      <c r="J14" s="22" t="s">
        <v>32</v>
      </c>
      <c r="K14" s="22" t="s">
        <v>34</v>
      </c>
      <c r="L14" s="18"/>
      <c r="M14" s="18"/>
      <c r="N14" s="18"/>
      <c r="O14" s="18"/>
    </row>
    <row r="15" spans="2:22" x14ac:dyDescent="0.3">
      <c r="D15" s="15"/>
      <c r="E15" s="15"/>
      <c r="F15" s="15"/>
      <c r="G15" s="15"/>
      <c r="H15" s="15"/>
      <c r="I15" s="14"/>
      <c r="K15" s="19"/>
      <c r="L15" s="18"/>
      <c r="M15" s="18"/>
      <c r="N15" s="18"/>
      <c r="O15" s="18"/>
    </row>
  </sheetData>
  <mergeCells count="7">
    <mergeCell ref="B11:C11"/>
    <mergeCell ref="B12:C12"/>
    <mergeCell ref="B6:C6"/>
    <mergeCell ref="B7:C7"/>
    <mergeCell ref="B8:C8"/>
    <mergeCell ref="B9:C9"/>
    <mergeCell ref="B10:C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T15"/>
  <sheetViews>
    <sheetView workbookViewId="0">
      <selection activeCell="F15" sqref="F15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5" width="13" style="13" customWidth="1"/>
    <col min="6" max="7" width="17.375" style="13" customWidth="1"/>
    <col min="8" max="8" width="70.625" style="14" customWidth="1"/>
    <col min="9" max="9" width="9" style="14" customWidth="1"/>
    <col min="10" max="11" width="9" style="13" customWidth="1"/>
    <col min="12" max="12" width="9" style="14" customWidth="1"/>
    <col min="13" max="13" width="9" style="14"/>
    <col min="14" max="15" width="9" style="4" customWidth="1"/>
    <col min="16" max="16384" width="9" style="4"/>
  </cols>
  <sheetData>
    <row r="2" spans="2:20" ht="16.5" customHeight="1" x14ac:dyDescent="0.3">
      <c r="I2" s="21"/>
      <c r="J2" s="4"/>
    </row>
    <row r="3" spans="2:20" ht="16.5" customHeight="1" x14ac:dyDescent="0.3">
      <c r="I3" s="21"/>
      <c r="J3" s="4"/>
    </row>
    <row r="4" spans="2:20" x14ac:dyDescent="0.3">
      <c r="I4" s="21"/>
      <c r="J4" s="4"/>
    </row>
    <row r="5" spans="2:20" ht="17.25" thickBot="1" x14ac:dyDescent="0.35">
      <c r="I5" s="21"/>
      <c r="J5" s="4"/>
    </row>
    <row r="6" spans="2:20" ht="17.25" thickBot="1" x14ac:dyDescent="0.35">
      <c r="B6" s="26" t="s">
        <v>35</v>
      </c>
      <c r="C6" s="28"/>
      <c r="I6" s="21"/>
      <c r="J6" s="4"/>
      <c r="N6" s="18"/>
      <c r="O6" s="18"/>
    </row>
    <row r="7" spans="2:20" ht="17.25" customHeight="1" x14ac:dyDescent="0.3">
      <c r="B7" s="51" t="s">
        <v>36</v>
      </c>
      <c r="C7" s="52"/>
      <c r="I7" s="21"/>
      <c r="J7" s="4"/>
      <c r="N7" s="18"/>
      <c r="O7" s="18"/>
      <c r="Q7" s="18"/>
      <c r="R7" s="18"/>
      <c r="S7" s="2"/>
      <c r="T7" s="2"/>
    </row>
    <row r="8" spans="2:20" ht="16.5" customHeight="1" thickBot="1" x14ac:dyDescent="0.35">
      <c r="B8" s="30"/>
      <c r="C8" s="31"/>
      <c r="I8" s="21"/>
      <c r="J8" s="4"/>
      <c r="N8" s="18"/>
      <c r="O8" s="18"/>
    </row>
    <row r="9" spans="2:20" ht="17.25" thickBot="1" x14ac:dyDescent="0.35">
      <c r="B9" s="32" t="s">
        <v>37</v>
      </c>
      <c r="C9" s="33"/>
      <c r="I9" s="21"/>
      <c r="J9" s="4"/>
      <c r="N9" s="18"/>
      <c r="O9" s="18"/>
    </row>
    <row r="10" spans="2:20" ht="17.25" thickBot="1" x14ac:dyDescent="0.35">
      <c r="B10" s="34"/>
      <c r="C10" s="35"/>
      <c r="I10" s="21"/>
      <c r="J10" s="4"/>
      <c r="N10" s="18"/>
      <c r="O10" s="18"/>
    </row>
    <row r="11" spans="2:20" ht="17.25" thickBot="1" x14ac:dyDescent="0.35">
      <c r="B11" s="32" t="s">
        <v>38</v>
      </c>
      <c r="C11" s="33"/>
      <c r="I11" s="21"/>
      <c r="J11" s="4"/>
      <c r="N11" s="18"/>
      <c r="O11" s="18"/>
    </row>
    <row r="12" spans="2:20" ht="17.25" thickBot="1" x14ac:dyDescent="0.35">
      <c r="B12" s="34"/>
      <c r="C12" s="35"/>
      <c r="I12" s="21"/>
      <c r="J12" s="4"/>
      <c r="N12" s="18"/>
      <c r="O12" s="18"/>
    </row>
    <row r="13" spans="2:20" ht="17.25" thickBot="1" x14ac:dyDescent="0.35"/>
    <row r="14" spans="2:20" ht="17.25" thickBot="1" x14ac:dyDescent="0.35">
      <c r="D14" s="22" t="s">
        <v>6</v>
      </c>
      <c r="E14" s="6" t="s">
        <v>39</v>
      </c>
      <c r="F14" s="6" t="s">
        <v>41</v>
      </c>
      <c r="G14" s="6" t="s">
        <v>42</v>
      </c>
      <c r="H14" s="6" t="s">
        <v>40</v>
      </c>
      <c r="I14" s="6" t="s">
        <v>34</v>
      </c>
      <c r="J14" s="18"/>
      <c r="K14" s="18"/>
      <c r="L14" s="18"/>
      <c r="M14" s="18"/>
    </row>
    <row r="15" spans="2:20" x14ac:dyDescent="0.3">
      <c r="D15" s="15"/>
      <c r="E15" s="15"/>
      <c r="F15" s="15"/>
      <c r="G15" s="15"/>
      <c r="I15" s="19"/>
      <c r="J15" s="18"/>
      <c r="K15" s="18"/>
      <c r="L15" s="18"/>
      <c r="M15" s="18"/>
    </row>
  </sheetData>
  <mergeCells count="7">
    <mergeCell ref="B12:C12"/>
    <mergeCell ref="B6:C6"/>
    <mergeCell ref="B7:C7"/>
    <mergeCell ref="B8:C8"/>
    <mergeCell ref="B9:C9"/>
    <mergeCell ref="B10:C10"/>
    <mergeCell ref="B11:C11"/>
  </mergeCells>
  <phoneticPr fontId="1" type="noConversion"/>
  <dataValidations count="1">
    <dataValidation type="list" allowBlank="1" showInputMessage="1" showErrorMessage="1" sqref="F15" xr:uid="{00000000-0002-0000-0600-000000000000}">
      <formula1>"그래픽, 클라이언트, 시스템, 사운드"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TC (4)</vt:lpstr>
      <vt:lpstr>TC 리포트 그래프</vt:lpstr>
      <vt:lpstr>시스템 TC</vt:lpstr>
      <vt:lpstr>UI TC</vt:lpstr>
      <vt:lpstr>스테이지2 레벨D TC</vt:lpstr>
      <vt:lpstr>리뷰 리포트</vt:lpstr>
      <vt:lpstr>버그 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Lee_Note</cp:lastModifiedBy>
  <dcterms:created xsi:type="dcterms:W3CDTF">2018-03-13T02:31:23Z</dcterms:created>
  <dcterms:modified xsi:type="dcterms:W3CDTF">2018-06-18T12:40:36Z</dcterms:modified>
</cp:coreProperties>
</file>