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222" documentId="11_0B1D56BE9CDCCE836B02CE7A5FB0D4A9BBFD1C62" xr6:coauthVersionLast="47" xr6:coauthVersionMax="47" xr10:uidLastSave="{586464F2-FA13-413F-B562-6983B498A7AF}"/>
  <bookViews>
    <workbookView xWindow="240" yWindow="105" windowWidth="14805" windowHeight="8010" xr2:uid="{00000000-000D-0000-FFFF-FFFF00000000}"/>
  </bookViews>
  <sheets>
    <sheet name="Mensal" sheetId="1" r:id="rId1"/>
    <sheet name="Gráfico" sheetId="2" r:id="rId2"/>
  </sheets>
  <definedNames>
    <definedName name="_xlnm._FilterDatabase" localSheetId="0" hidden="1">Mensal!$A$1:$H$14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20" i="1" s="1"/>
  <c r="H17" i="1"/>
  <c r="H16" i="1"/>
  <c r="H15" i="1"/>
  <c r="B14" i="1"/>
  <c r="G19" i="1" l="1"/>
</calcChain>
</file>

<file path=xl/sharedStrings.xml><?xml version="1.0" encoding="utf-8"?>
<sst xmlns="http://schemas.openxmlformats.org/spreadsheetml/2006/main" count="36" uniqueCount="25">
  <si>
    <t>Item de despesa</t>
  </si>
  <si>
    <t>Valor</t>
  </si>
  <si>
    <t>Classificação</t>
  </si>
  <si>
    <t>Van escolar</t>
  </si>
  <si>
    <t>importante</t>
  </si>
  <si>
    <t>Telefone</t>
  </si>
  <si>
    <t>essencial</t>
  </si>
  <si>
    <t>Alimentação</t>
  </si>
  <si>
    <t>Academia</t>
  </si>
  <si>
    <t>supérfluo</t>
  </si>
  <si>
    <t>Combustivel</t>
  </si>
  <si>
    <t>Cartao Departamento</t>
  </si>
  <si>
    <t>Cartão Crédito</t>
  </si>
  <si>
    <t>Internet</t>
  </si>
  <si>
    <t>RENDA 1</t>
  </si>
  <si>
    <t>Condominio</t>
  </si>
  <si>
    <t>RENDA 2</t>
  </si>
  <si>
    <t>Salão</t>
  </si>
  <si>
    <t>RENDA 3</t>
  </si>
  <si>
    <t>Total</t>
  </si>
  <si>
    <t>Tipo de conta</t>
  </si>
  <si>
    <t>quantidade de itens</t>
  </si>
  <si>
    <t>montante de gastos</t>
  </si>
  <si>
    <t>Renda Mensal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</si>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</sst>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>
    <font>
      <sz val="11"/>
      <color theme="1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b/>
      <sz val="10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6FAC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8" xfId="0" applyNumberForma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0" fillId="3" borderId="9" xfId="0" applyFill="1" applyBorder="1" applyAlignment="1">
      <alignment horizontal="left" vertical="top"/>
    </xf>
    <xf numFmtId="164" fontId="0" fillId="3" borderId="10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F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de despesa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Mensal!$A$2:$A$11</c:f>
              <c:strCache>
                <c:ptCount val="10"/>
                <c:pt idx="0">
                  <c:v>Van escolar</c:v>
                </c:pt>
                <c:pt idx="1">
                  <c:v>Telefone</c:v>
                </c:pt>
                <c:pt idx="2">
                  <c:v>Alimentação</c:v>
                </c:pt>
                <c:pt idx="3">
                  <c:v>Academia</c:v>
                </c:pt>
                <c:pt idx="4">
                  <c:v>Combustivel</c:v>
                </c:pt>
                <c:pt idx="5">
                  <c:v>Cartao Departamento</c:v>
                </c:pt>
                <c:pt idx="6">
                  <c:v>Cartão Crédito</c:v>
                </c:pt>
                <c:pt idx="7">
                  <c:v>Internet</c:v>
                </c:pt>
                <c:pt idx="8">
                  <c:v>Condominio</c:v>
                </c:pt>
                <c:pt idx="9">
                  <c:v>Salão</c:v>
                </c:pt>
              </c:strCache>
            </c:strRef>
          </c:cat>
          <c:val>
            <c:numRef>
              <c:f>Mensal!$B$2:$B$11</c:f>
              <c:numCache>
                <c:formatCode>_-[$R$-416]\ * #,##0.00_-;\-[$R$-416]\ * #,##0.00_-;_-[$R$-416]\ * "-"??_-;_-@_-</c:formatCode>
                <c:ptCount val="10"/>
                <c:pt idx="0">
                  <c:v>310</c:v>
                </c:pt>
                <c:pt idx="1">
                  <c:v>60</c:v>
                </c:pt>
                <c:pt idx="2">
                  <c:v>1500</c:v>
                </c:pt>
                <c:pt idx="3">
                  <c:v>150</c:v>
                </c:pt>
                <c:pt idx="4">
                  <c:v>1600</c:v>
                </c:pt>
                <c:pt idx="5">
                  <c:v>166</c:v>
                </c:pt>
                <c:pt idx="6">
                  <c:v>100</c:v>
                </c:pt>
                <c:pt idx="7">
                  <c:v>200</c:v>
                </c:pt>
                <c:pt idx="8">
                  <c:v>350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CE8-8573-BF0F8060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311496"/>
        <c:axId val="1192793095"/>
      </c:barChart>
      <c:catAx>
        <c:axId val="51731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93095"/>
        <c:crosses val="autoZero"/>
        <c:auto val="1"/>
        <c:lblAlgn val="ctr"/>
        <c:lblOffset val="100"/>
        <c:noMultiLvlLbl val="0"/>
      </c:catAx>
      <c:valAx>
        <c:axId val="1192793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1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Conta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Mensal!$F$15:$F$17</c:f>
              <c:strCache>
                <c:ptCount val="3"/>
                <c:pt idx="0">
                  <c:v> essencial </c:v>
                </c:pt>
                <c:pt idx="1">
                  <c:v> importante </c:v>
                </c:pt>
                <c:pt idx="2">
                  <c:v> supérfluo </c:v>
                </c:pt>
              </c:strCache>
            </c:strRef>
          </c:cat>
          <c:val>
            <c:numRef>
              <c:f>Mensal!$G$15:$G$17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96-466F-B573-280FEC6D7EC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Mensal!$F$15:$F$17</c:f>
              <c:strCache>
                <c:ptCount val="3"/>
                <c:pt idx="0">
                  <c:v> essencial </c:v>
                </c:pt>
                <c:pt idx="1">
                  <c:v> importante </c:v>
                </c:pt>
                <c:pt idx="2">
                  <c:v> supérfluo </c:v>
                </c:pt>
              </c:strCache>
            </c:strRef>
          </c:cat>
          <c:val>
            <c:numRef>
              <c:f>Mensal!$H$15:$H$17</c:f>
              <c:numCache>
                <c:formatCode>_-[$R$-416]\ * #,##0.00_-;\-[$R$-416]\ * #,##0.00_-;_-[$R$-416]\ * "-"??_-;_-@_-</c:formatCode>
                <c:ptCount val="3"/>
                <c:pt idx="0">
                  <c:v>2110</c:v>
                </c:pt>
                <c:pt idx="1">
                  <c:v>1910</c:v>
                </c:pt>
                <c:pt idx="2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96-466F-B573-280FEC6D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171450</xdr:rowOff>
    </xdr:from>
    <xdr:to>
      <xdr:col>3</xdr:col>
      <xdr:colOff>952500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6E5C0-33D5-765A-07E2-366B8089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885825</xdr:colOff>
      <xdr:row>21</xdr:row>
      <xdr:rowOff>142875</xdr:rowOff>
    </xdr:from>
    <xdr:to>
      <xdr:col>8</xdr:col>
      <xdr:colOff>514350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25DD4-B3DA-9326-2FA6-F6253C7C0163}"/>
            </a:ext>
            <a:ext uri="{147F2762-F138-4A5C-976F-8EAC2B608ADB}">
              <a16:predDERef xmlns:a16="http://schemas.microsoft.com/office/drawing/2014/main" pred="{30F6E5C0-33D5-765A-07E2-366B8089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sca_esv=761ad7f9c562ac34&amp;sca_upv=1&amp;q=sup%C3%A9rfluo&amp;spell=1&amp;sa=X&amp;ved=2ahUKEwigpMX_3Z2IAxXoGLkGHRJvCqAQBSgAegQICBAB" TargetMode="External"/><Relationship Id="rId2" Type="http://schemas.openxmlformats.org/officeDocument/2006/relationships/hyperlink" Target="https://www.google.com/search?sca_esv=761ad7f9c562ac34&amp;sca_upv=1&amp;q=sup%C3%A9rfluo&amp;spell=1&amp;sa=X&amp;ved=2ahUKEwigpMX_3Z2IAxXoGLkGHRJvCqAQBSgAegQICBAB" TargetMode="External"/><Relationship Id="rId1" Type="http://schemas.openxmlformats.org/officeDocument/2006/relationships/hyperlink" Target="https://www.google.com/search?sca_esv=761ad7f9c562ac34&amp;sca_upv=1&amp;q=sup%C3%A9rfluo&amp;spell=1&amp;sa=X&amp;ved=2ahUKEwigpMX_3Z2IAxXoGLkGHRJvCqAQBSgAegQICBAB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google.com/search?sca_esv=761ad7f9c562ac34&amp;sca_upv=1&amp;q=sup%C3%A9rfluo&amp;spell=1&amp;sa=X&amp;ved=2ahUKEwigpMX_3Z2IAxXoGLkGHRJvCqAQBSgAegQICB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K28" sqref="K28"/>
    </sheetView>
  </sheetViews>
  <sheetFormatPr defaultRowHeight="15"/>
  <cols>
    <col min="1" max="1" width="21.42578125" customWidth="1"/>
    <col min="2" max="2" width="16.140625" customWidth="1"/>
    <col min="3" max="3" width="16.7109375" bestFit="1" customWidth="1"/>
    <col min="4" max="5" width="16.7109375" customWidth="1"/>
    <col min="6" max="6" width="16.42578125" bestFit="1" customWidth="1"/>
    <col min="7" max="7" width="23.7109375" bestFit="1" customWidth="1"/>
    <col min="8" max="8" width="23.5703125" bestFit="1" customWidth="1"/>
  </cols>
  <sheetData>
    <row r="1" spans="1:9" ht="18.75">
      <c r="A1" s="1" t="s">
        <v>0</v>
      </c>
      <c r="B1" s="10" t="s">
        <v>1</v>
      </c>
      <c r="C1" s="9" t="s">
        <v>2</v>
      </c>
    </row>
    <row r="2" spans="1:9">
      <c r="A2" s="3" t="s">
        <v>3</v>
      </c>
      <c r="B2" s="14">
        <v>310</v>
      </c>
      <c r="C2" s="2" t="s">
        <v>4</v>
      </c>
    </row>
    <row r="3" spans="1:9">
      <c r="A3" s="4" t="s">
        <v>5</v>
      </c>
      <c r="B3" s="11">
        <v>60</v>
      </c>
      <c r="C3" s="2" t="s">
        <v>6</v>
      </c>
    </row>
    <row r="4" spans="1:9" ht="18.75">
      <c r="A4" s="4" t="s">
        <v>7</v>
      </c>
      <c r="B4" s="11">
        <v>1500</v>
      </c>
      <c r="C4" s="2" t="s">
        <v>6</v>
      </c>
      <c r="I4" s="7"/>
    </row>
    <row r="5" spans="1:9">
      <c r="A5" s="4" t="s">
        <v>8</v>
      </c>
      <c r="B5" s="11">
        <v>150</v>
      </c>
      <c r="C5" s="2" t="s">
        <v>9</v>
      </c>
    </row>
    <row r="6" spans="1:9">
      <c r="A6" s="4" t="s">
        <v>10</v>
      </c>
      <c r="B6" s="11">
        <v>1600</v>
      </c>
      <c r="C6" s="2" t="s">
        <v>4</v>
      </c>
    </row>
    <row r="7" spans="1:9">
      <c r="A7" s="4" t="s">
        <v>11</v>
      </c>
      <c r="B7" s="11">
        <v>166</v>
      </c>
      <c r="C7" s="2" t="s">
        <v>9</v>
      </c>
    </row>
    <row r="8" spans="1:9">
      <c r="A8" s="4" t="s">
        <v>12</v>
      </c>
      <c r="B8" s="11">
        <v>100</v>
      </c>
      <c r="C8" s="2" t="s">
        <v>9</v>
      </c>
    </row>
    <row r="9" spans="1:9">
      <c r="A9" s="4" t="s">
        <v>13</v>
      </c>
      <c r="B9" s="11">
        <v>200</v>
      </c>
      <c r="C9" s="2" t="s">
        <v>6</v>
      </c>
      <c r="F9" s="13" t="s">
        <v>14</v>
      </c>
      <c r="G9" s="2">
        <v>2000</v>
      </c>
    </row>
    <row r="10" spans="1:9">
      <c r="A10" s="4" t="s">
        <v>15</v>
      </c>
      <c r="B10" s="11">
        <v>350</v>
      </c>
      <c r="C10" s="2" t="s">
        <v>6</v>
      </c>
      <c r="F10" s="13" t="s">
        <v>16</v>
      </c>
      <c r="G10" s="2">
        <v>4000</v>
      </c>
    </row>
    <row r="11" spans="1:9">
      <c r="A11" s="4" t="s">
        <v>17</v>
      </c>
      <c r="B11" s="11">
        <v>200</v>
      </c>
      <c r="C11" s="2" t="s">
        <v>9</v>
      </c>
      <c r="F11" s="13" t="s">
        <v>18</v>
      </c>
      <c r="G11" s="6">
        <v>5000</v>
      </c>
    </row>
    <row r="12" spans="1:9">
      <c r="A12" s="17"/>
      <c r="B12" s="18"/>
      <c r="C12" s="2"/>
      <c r="F12" s="13" t="s">
        <v>19</v>
      </c>
      <c r="G12" s="2">
        <f>SUM(G9:G11)</f>
        <v>11000</v>
      </c>
    </row>
    <row r="13" spans="1:9">
      <c r="A13" s="17"/>
      <c r="B13" s="18"/>
      <c r="C13" s="2"/>
    </row>
    <row r="14" spans="1:9" ht="18.75">
      <c r="A14" s="5" t="s">
        <v>19</v>
      </c>
      <c r="B14" s="15">
        <f>SUM(B2:B11)</f>
        <v>4636</v>
      </c>
      <c r="C14" s="13"/>
      <c r="F14" s="19" t="s">
        <v>20</v>
      </c>
      <c r="G14" s="12" t="s">
        <v>21</v>
      </c>
      <c r="H14" s="9" t="s">
        <v>22</v>
      </c>
    </row>
    <row r="15" spans="1:9">
      <c r="F15" s="20" t="s">
        <v>6</v>
      </c>
      <c r="G15" s="8">
        <v>4</v>
      </c>
      <c r="H15" s="16">
        <f>SUM(B3+B4+B9+B10)</f>
        <v>2110</v>
      </c>
    </row>
    <row r="16" spans="1:9">
      <c r="F16" s="2" t="s">
        <v>4</v>
      </c>
      <c r="G16" s="8">
        <v>2</v>
      </c>
      <c r="H16" s="16">
        <f>SUM(B2+B6)</f>
        <v>1910</v>
      </c>
    </row>
    <row r="17" spans="6:8">
      <c r="F17" s="2" t="s">
        <v>9</v>
      </c>
      <c r="G17" s="8">
        <v>4</v>
      </c>
      <c r="H17" s="16">
        <f>SUM(B5+B7+B8+B11)</f>
        <v>616</v>
      </c>
    </row>
    <row r="19" spans="6:8" ht="18.75">
      <c r="F19" s="19" t="s">
        <v>23</v>
      </c>
      <c r="G19" s="21">
        <f>G12</f>
        <v>11000</v>
      </c>
    </row>
    <row r="20" spans="6:8" ht="18.75">
      <c r="F20" s="19" t="s">
        <v>24</v>
      </c>
      <c r="G20" s="21" t="str">
        <f>IF(B14&lt;=50%*G12,"CONTROLADA",IF(B14&gt;80%*G12,"CRÍTICA","APERTADA"))</f>
        <v>CONTROLADA</v>
      </c>
    </row>
  </sheetData>
  <autoFilter ref="A1:H14" xr:uid="{00000000-0001-0000-0000-000000000000}"/>
  <hyperlinks>
    <hyperlink ref="C5" r:id="rId1" xr:uid="{FB076FF2-3C83-491F-9E81-2452A9035774}"/>
    <hyperlink ref="C7:C8" r:id="rId2" display="supérfluo" xr:uid="{3F996583-0E14-4730-8DC0-05D8D8402BB5}"/>
    <hyperlink ref="C11" r:id="rId3" xr:uid="{1041A5CC-CEBC-4BB9-A7A2-06CC56651F78}"/>
    <hyperlink ref="F17" r:id="rId4" xr:uid="{AC2FE0E4-CE34-4333-885F-DB56E949FA51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570E-132E-4152-890B-D7D4A3CCF222}">
  <dimension ref="A1"/>
  <sheetViews>
    <sheetView workbookViewId="0">
      <selection activeCell="E34" sqref="E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i:0#.f|membership|nayara.souza7@fatec.sp.gov.br</cp:lastModifiedBy>
  <cp:revision/>
  <dcterms:created xsi:type="dcterms:W3CDTF">2024-08-23T22:46:26Z</dcterms:created>
  <dcterms:modified xsi:type="dcterms:W3CDTF">2024-08-30T22:47:28Z</dcterms:modified>
  <cp:category/>
  <cp:contentStatus/>
</cp:coreProperties>
</file>