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dv\Downloads\"/>
    </mc:Choice>
  </mc:AlternateContent>
  <xr:revisionPtr revIDLastSave="0" documentId="13_ncr:1_{8E7BCC20-DAB3-41A1-964B-365522171F0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kewed Data" sheetId="1" r:id="rId1"/>
    <sheet name="Ran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62" i="1" s="1"/>
  <c r="D62" i="1" s="1"/>
  <c r="B75" i="1" s="1"/>
  <c r="C3" i="1"/>
  <c r="C4" i="1"/>
  <c r="C5" i="1"/>
  <c r="C6" i="1"/>
  <c r="C7" i="1"/>
  <c r="D7" i="1" s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C19" i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D28" i="1" s="1"/>
  <c r="C29" i="1"/>
  <c r="C30" i="1"/>
  <c r="C31" i="1"/>
  <c r="C32" i="1"/>
  <c r="D32" i="1" s="1"/>
  <c r="C33" i="1"/>
  <c r="C34" i="1"/>
  <c r="C35" i="1"/>
  <c r="C36" i="1"/>
  <c r="D36" i="1" s="1"/>
  <c r="C37" i="1"/>
  <c r="D37" i="1" s="1"/>
  <c r="C38" i="1"/>
  <c r="D38" i="1" s="1"/>
  <c r="C39" i="1"/>
  <c r="C40" i="1"/>
  <c r="C41" i="1"/>
  <c r="C42" i="1"/>
  <c r="D42" i="1" s="1"/>
  <c r="C43" i="1"/>
  <c r="D43" i="1" s="1"/>
  <c r="C44" i="1"/>
  <c r="C45" i="1"/>
  <c r="C46" i="1"/>
  <c r="D46" i="1" s="1"/>
  <c r="C47" i="1"/>
  <c r="D47" i="1" s="1"/>
  <c r="C48" i="1"/>
  <c r="D48" i="1" s="1"/>
  <c r="C49" i="1"/>
  <c r="D49" i="1" s="1"/>
  <c r="C50" i="1"/>
  <c r="D50" i="1" s="1"/>
  <c r="C51" i="1"/>
  <c r="C52" i="1"/>
  <c r="C53" i="1"/>
  <c r="C54" i="1"/>
  <c r="C55" i="1"/>
  <c r="D55" i="1" s="1"/>
  <c r="C56" i="1"/>
  <c r="C57" i="1"/>
  <c r="C58" i="1"/>
  <c r="C59" i="1"/>
  <c r="C60" i="1"/>
  <c r="D60" i="1" s="1"/>
  <c r="C61" i="1"/>
  <c r="D61" i="1" s="1"/>
  <c r="D8" i="1"/>
  <c r="D19" i="1"/>
  <c r="D20" i="1"/>
  <c r="D31" i="1"/>
  <c r="D44" i="1"/>
  <c r="D56" i="1"/>
  <c r="B71" i="1"/>
  <c r="B62" i="1"/>
  <c r="D5" i="1"/>
  <c r="D6" i="1"/>
  <c r="D9" i="1"/>
  <c r="D15" i="1"/>
  <c r="D16" i="1"/>
  <c r="D17" i="1"/>
  <c r="D18" i="1"/>
  <c r="D21" i="1"/>
  <c r="D22" i="1"/>
  <c r="D23" i="1"/>
  <c r="D27" i="1"/>
  <c r="D29" i="1"/>
  <c r="D30" i="1"/>
  <c r="D33" i="1"/>
  <c r="D34" i="1"/>
  <c r="D35" i="1"/>
  <c r="D39" i="1"/>
  <c r="D40" i="1"/>
  <c r="D41" i="1"/>
  <c r="D45" i="1"/>
  <c r="D51" i="1"/>
  <c r="D52" i="1"/>
  <c r="D53" i="1"/>
  <c r="D54" i="1"/>
  <c r="D57" i="1"/>
  <c r="D58" i="1"/>
  <c r="D59" i="1"/>
  <c r="D3" i="1"/>
  <c r="D4" i="1" l="1"/>
  <c r="D2" i="1"/>
  <c r="E73" i="1" l="1"/>
  <c r="G73" i="1"/>
  <c r="I73" i="1"/>
  <c r="K73" i="1"/>
  <c r="M73" i="1"/>
  <c r="O73" i="1"/>
  <c r="Q73" i="1"/>
  <c r="S73" i="1"/>
  <c r="U73" i="1"/>
  <c r="W73" i="1"/>
  <c r="B73" i="1"/>
  <c r="E72" i="1" l="1"/>
  <c r="G72" i="1"/>
  <c r="I72" i="1"/>
  <c r="K72" i="1"/>
  <c r="M72" i="1"/>
  <c r="O72" i="1"/>
  <c r="Q72" i="1"/>
  <c r="S72" i="1"/>
  <c r="U72" i="1"/>
  <c r="W72" i="1"/>
  <c r="B72" i="1"/>
  <c r="E71" i="1"/>
  <c r="G71" i="1"/>
  <c r="I71" i="1"/>
  <c r="K71" i="1"/>
  <c r="M71" i="1"/>
  <c r="O71" i="1"/>
  <c r="Q71" i="1"/>
  <c r="S71" i="1"/>
  <c r="U71" i="1"/>
  <c r="W71" i="1"/>
</calcChain>
</file>

<file path=xl/sharedStrings.xml><?xml version="1.0" encoding="utf-8"?>
<sst xmlns="http://schemas.openxmlformats.org/spreadsheetml/2006/main" count="39" uniqueCount="25">
  <si>
    <t>Month</t>
  </si>
  <si>
    <t>Hedge Fund 1</t>
  </si>
  <si>
    <t>Hedge Fund 2</t>
  </si>
  <si>
    <t>Hedge Fund 3</t>
  </si>
  <si>
    <t>Hedge Fund 4</t>
  </si>
  <si>
    <t>Hedge Fund 5</t>
  </si>
  <si>
    <t>Hedge Fund 6</t>
  </si>
  <si>
    <t>Hedge Fund 7</t>
  </si>
  <si>
    <t>Hedge Fund 8</t>
  </si>
  <si>
    <t>Hedge Fund 9</t>
  </si>
  <si>
    <t>Hedge Fund 10</t>
  </si>
  <si>
    <t>Hedge Fund 11</t>
  </si>
  <si>
    <t>Ann Returns</t>
  </si>
  <si>
    <t>Ann Std</t>
  </si>
  <si>
    <t>Skew</t>
  </si>
  <si>
    <t>Sharpe Ratio</t>
  </si>
  <si>
    <t>Calmar Ratio</t>
  </si>
  <si>
    <t>Sortino Ratio</t>
  </si>
  <si>
    <t>Hedge Fund</t>
  </si>
  <si>
    <t>STD DEV</t>
  </si>
  <si>
    <t>SUM</t>
  </si>
  <si>
    <t>AVG</t>
  </si>
  <si>
    <t>Negative Excess Return</t>
  </si>
  <si>
    <t>Square of  -ve excess return</t>
  </si>
  <si>
    <t>Downside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</si>
</sst>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33" borderId="0" xfId="0" applyNumberFormat="1" applyFill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topLeftCell="A49" workbookViewId="0">
      <selection activeCell="B75" sqref="B75"/>
    </sheetView>
  </sheetViews>
  <sheetFormatPr defaultRowHeight="15" x14ac:dyDescent="0.25"/>
  <cols>
    <col min="1" max="1" width="19.85546875" customWidth="1"/>
    <col min="2" max="2" width="13.140625" bestFit="1" customWidth="1"/>
    <col min="3" max="3" width="22" bestFit="1" customWidth="1"/>
    <col min="4" max="4" width="13.140625" customWidth="1"/>
    <col min="5" max="5" width="13.140625" bestFit="1" customWidth="1"/>
    <col min="6" max="6" width="13.140625" customWidth="1"/>
    <col min="7" max="7" width="13.140625" bestFit="1" customWidth="1"/>
    <col min="8" max="8" width="13.140625" customWidth="1"/>
    <col min="9" max="9" width="13.140625" bestFit="1" customWidth="1"/>
    <col min="10" max="10" width="13.140625" customWidth="1"/>
    <col min="11" max="11" width="13.140625" bestFit="1" customWidth="1"/>
    <col min="12" max="12" width="13.140625" customWidth="1"/>
    <col min="13" max="13" width="13.140625" bestFit="1" customWidth="1"/>
    <col min="14" max="14" width="13.140625" customWidth="1"/>
    <col min="15" max="15" width="13.140625" bestFit="1" customWidth="1"/>
    <col min="16" max="16" width="13.140625" customWidth="1"/>
    <col min="17" max="17" width="13.140625" bestFit="1" customWidth="1"/>
    <col min="18" max="18" width="13.140625" customWidth="1"/>
    <col min="19" max="19" width="13.140625" bestFit="1" customWidth="1"/>
    <col min="20" max="20" width="13.140625" customWidth="1"/>
    <col min="21" max="21" width="14.140625" bestFit="1" customWidth="1"/>
    <col min="22" max="22" width="14.140625" customWidth="1"/>
    <col min="23" max="23" width="14.140625" bestFit="1" customWidth="1"/>
  </cols>
  <sheetData>
    <row r="1" spans="1:23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</row>
    <row r="2" spans="1:23" x14ac:dyDescent="0.25">
      <c r="A2">
        <v>1</v>
      </c>
      <c r="B2">
        <v>1.7683357399999999</v>
      </c>
      <c r="C2">
        <f>IF(B2&lt;0,B2,0)</f>
        <v>0</v>
      </c>
      <c r="D2">
        <f>C2^2</f>
        <v>0</v>
      </c>
      <c r="E2">
        <v>2.1546531199999999</v>
      </c>
      <c r="G2">
        <v>2.4757819599999999</v>
      </c>
      <c r="I2">
        <v>2.7785269800000001</v>
      </c>
      <c r="K2">
        <v>3.8972250900000001</v>
      </c>
      <c r="M2">
        <v>3.48009944</v>
      </c>
      <c r="O2">
        <v>3.2378491500000002</v>
      </c>
      <c r="Q2">
        <v>0.56604034000000003</v>
      </c>
      <c r="S2">
        <v>0.36390320999999998</v>
      </c>
      <c r="U2">
        <v>0.12636319900000001</v>
      </c>
      <c r="W2">
        <v>0.28304170000000001</v>
      </c>
    </row>
    <row r="3" spans="1:23" x14ac:dyDescent="0.25">
      <c r="A3">
        <v>2</v>
      </c>
      <c r="B3">
        <v>1.7185506100000001</v>
      </c>
      <c r="C3">
        <f>IF(B3&lt;0,B3,0)</f>
        <v>0</v>
      </c>
      <c r="D3">
        <f t="shared" ref="D3:D62" si="0">C3^2</f>
        <v>0</v>
      </c>
      <c r="E3">
        <v>1.61136941</v>
      </c>
      <c r="G3">
        <v>1.23204143</v>
      </c>
      <c r="I3">
        <v>-0.28742188000000002</v>
      </c>
      <c r="K3">
        <v>-1.64901129</v>
      </c>
      <c r="M3">
        <v>-2.1332503799999998</v>
      </c>
      <c r="O3">
        <v>-1.7902756099999999</v>
      </c>
      <c r="Q3">
        <v>-0.63896472999999998</v>
      </c>
      <c r="S3">
        <v>-0.36274963999999998</v>
      </c>
      <c r="U3">
        <v>-2.8383925000000001E-2</v>
      </c>
      <c r="W3">
        <v>0.22416159999999999</v>
      </c>
    </row>
    <row r="4" spans="1:23" x14ac:dyDescent="0.25">
      <c r="A4">
        <v>3</v>
      </c>
      <c r="B4">
        <v>1.76776043</v>
      </c>
      <c r="C4">
        <f t="shared" ref="C4:C61" si="1">IF(B4&lt;0,B4,0)</f>
        <v>0</v>
      </c>
      <c r="D4">
        <f t="shared" si="0"/>
        <v>0</v>
      </c>
      <c r="E4">
        <v>2.14848163</v>
      </c>
      <c r="G4">
        <v>2.4633900500000001</v>
      </c>
      <c r="I4">
        <v>2.7585622399999998</v>
      </c>
      <c r="K4">
        <v>0.72516053000000003</v>
      </c>
      <c r="M4">
        <v>0.79155737400000004</v>
      </c>
      <c r="O4">
        <v>0.68403417</v>
      </c>
      <c r="Q4">
        <v>-0.63128448999999998</v>
      </c>
      <c r="S4">
        <v>-0.34536777000000002</v>
      </c>
      <c r="U4">
        <v>-2.6696467000000002E-2</v>
      </c>
      <c r="W4">
        <v>0.22535274</v>
      </c>
    </row>
    <row r="5" spans="1:23" x14ac:dyDescent="0.25">
      <c r="A5">
        <v>4</v>
      </c>
      <c r="B5">
        <v>1.7682754999999999</v>
      </c>
      <c r="C5">
        <f t="shared" si="1"/>
        <v>0</v>
      </c>
      <c r="D5">
        <f t="shared" si="0"/>
        <v>0</v>
      </c>
      <c r="E5">
        <v>2.1522398100000002</v>
      </c>
      <c r="G5">
        <v>2.4697932499999999</v>
      </c>
      <c r="I5">
        <v>2.77514883</v>
      </c>
      <c r="K5">
        <v>1.4548615600000001</v>
      </c>
      <c r="M5">
        <v>1.5101422099999999</v>
      </c>
      <c r="O5">
        <v>2.0768057400000002</v>
      </c>
      <c r="Q5">
        <v>-0.60652713000000003</v>
      </c>
      <c r="S5">
        <v>-0.31172250000000001</v>
      </c>
      <c r="U5">
        <v>-7.5363619999999996E-3</v>
      </c>
      <c r="W5">
        <v>0.22865764</v>
      </c>
    </row>
    <row r="6" spans="1:23" x14ac:dyDescent="0.25">
      <c r="A6">
        <v>5</v>
      </c>
      <c r="B6">
        <v>1.76833394</v>
      </c>
      <c r="C6">
        <f t="shared" si="1"/>
        <v>0</v>
      </c>
      <c r="D6">
        <f t="shared" si="0"/>
        <v>0</v>
      </c>
      <c r="E6">
        <v>2.15454934</v>
      </c>
      <c r="G6">
        <v>2.4755832</v>
      </c>
      <c r="I6">
        <v>2.7785066399999998</v>
      </c>
      <c r="K6">
        <v>3.8263777299999999</v>
      </c>
      <c r="M6">
        <v>3.4645438</v>
      </c>
      <c r="O6">
        <v>3.1835731900000002</v>
      </c>
      <c r="Q6">
        <v>-0.22274519000000001</v>
      </c>
      <c r="S6">
        <v>0.27071434</v>
      </c>
      <c r="U6">
        <v>0.11566019399999999</v>
      </c>
      <c r="W6">
        <v>0.28209336000000002</v>
      </c>
    </row>
    <row r="7" spans="1:23" x14ac:dyDescent="0.25">
      <c r="A7">
        <v>6</v>
      </c>
      <c r="B7">
        <v>1.76834073</v>
      </c>
      <c r="C7">
        <f t="shared" si="1"/>
        <v>0</v>
      </c>
      <c r="D7">
        <f t="shared" si="0"/>
        <v>0</v>
      </c>
      <c r="E7">
        <v>2.1547160299999999</v>
      </c>
      <c r="G7">
        <v>2.4761623500000001</v>
      </c>
      <c r="I7">
        <v>2.7786063900000002</v>
      </c>
      <c r="K7">
        <v>4.5902772199999999</v>
      </c>
      <c r="M7">
        <v>4.9604315400000001</v>
      </c>
      <c r="O7">
        <v>3.5656035099999999</v>
      </c>
      <c r="Q7">
        <v>5.0546304900000001</v>
      </c>
      <c r="S7">
        <v>1.59521662</v>
      </c>
      <c r="U7">
        <v>0.94075182899999998</v>
      </c>
      <c r="W7">
        <v>0.41481854000000001</v>
      </c>
    </row>
    <row r="8" spans="1:23" x14ac:dyDescent="0.25">
      <c r="A8">
        <v>7</v>
      </c>
      <c r="B8">
        <v>1.7683387500000001</v>
      </c>
      <c r="C8">
        <f t="shared" si="1"/>
        <v>0</v>
      </c>
      <c r="D8">
        <f t="shared" si="0"/>
        <v>0</v>
      </c>
      <c r="E8">
        <v>2.1546595900000001</v>
      </c>
      <c r="G8">
        <v>2.47593621</v>
      </c>
      <c r="I8">
        <v>2.7785356700000001</v>
      </c>
      <c r="K8">
        <v>3.9388719299999999</v>
      </c>
      <c r="M8">
        <v>4.5101447400000003</v>
      </c>
      <c r="O8">
        <v>3.2904451300000002</v>
      </c>
      <c r="Q8">
        <v>1.45883071</v>
      </c>
      <c r="S8">
        <v>0.72731151000000005</v>
      </c>
      <c r="U8">
        <v>0.15644190599999999</v>
      </c>
      <c r="W8">
        <v>0.30997815000000001</v>
      </c>
    </row>
    <row r="9" spans="1:23" x14ac:dyDescent="0.25">
      <c r="A9">
        <v>8</v>
      </c>
      <c r="B9">
        <v>1.7683403200000001</v>
      </c>
      <c r="C9">
        <f t="shared" si="1"/>
        <v>0</v>
      </c>
      <c r="D9">
        <f t="shared" si="0"/>
        <v>0</v>
      </c>
      <c r="E9">
        <v>2.15468036</v>
      </c>
      <c r="G9">
        <v>2.4760092299999998</v>
      </c>
      <c r="I9">
        <v>2.77858435</v>
      </c>
      <c r="K9">
        <v>4.3082876700000003</v>
      </c>
      <c r="M9">
        <v>4.57512528</v>
      </c>
      <c r="O9">
        <v>3.51260445</v>
      </c>
      <c r="Q9">
        <v>3.7471649600000001</v>
      </c>
      <c r="S9">
        <v>1.2141555399999999</v>
      </c>
      <c r="U9">
        <v>0.31221454799999998</v>
      </c>
      <c r="W9">
        <v>0.32157694999999997</v>
      </c>
    </row>
    <row r="10" spans="1:23" x14ac:dyDescent="0.25">
      <c r="A10">
        <v>9</v>
      </c>
      <c r="B10">
        <v>1.7671933200000001</v>
      </c>
      <c r="C10">
        <f t="shared" si="1"/>
        <v>0</v>
      </c>
      <c r="D10">
        <f t="shared" si="0"/>
        <v>0</v>
      </c>
      <c r="E10">
        <v>2.1386989600000001</v>
      </c>
      <c r="G10">
        <v>2.4500102899999998</v>
      </c>
      <c r="I10">
        <v>2.67657284</v>
      </c>
      <c r="K10">
        <v>0.46568028</v>
      </c>
      <c r="M10">
        <v>0.22969203199999999</v>
      </c>
      <c r="O10">
        <v>-0.20982682999999999</v>
      </c>
      <c r="Q10">
        <v>-0.63469582999999996</v>
      </c>
      <c r="S10">
        <v>-0.34935656999999998</v>
      </c>
      <c r="U10">
        <v>-2.7315268E-2</v>
      </c>
      <c r="W10">
        <v>0.22516080999999999</v>
      </c>
    </row>
    <row r="11" spans="1:23" x14ac:dyDescent="0.25">
      <c r="A11">
        <v>10</v>
      </c>
      <c r="B11">
        <v>1.7606515700000001</v>
      </c>
      <c r="C11">
        <f t="shared" si="1"/>
        <v>0</v>
      </c>
      <c r="D11">
        <f t="shared" si="0"/>
        <v>0</v>
      </c>
      <c r="E11">
        <v>2.0556137099999998</v>
      </c>
      <c r="G11">
        <v>1.9614391799999999</v>
      </c>
      <c r="I11">
        <v>4.4222690000000002E-2</v>
      </c>
      <c r="K11">
        <v>-1.08254491</v>
      </c>
      <c r="M11">
        <v>-1.7712461799999999</v>
      </c>
      <c r="O11">
        <v>-1.3724831500000001</v>
      </c>
      <c r="Q11">
        <v>-0.6389513</v>
      </c>
      <c r="S11">
        <v>-0.36269551</v>
      </c>
      <c r="U11">
        <v>-2.8365978999999999E-2</v>
      </c>
      <c r="W11">
        <v>0.22416305</v>
      </c>
    </row>
    <row r="12" spans="1:23" x14ac:dyDescent="0.25">
      <c r="A12">
        <v>11</v>
      </c>
      <c r="B12">
        <v>1.76830536</v>
      </c>
      <c r="C12">
        <f t="shared" si="1"/>
        <v>0</v>
      </c>
      <c r="D12">
        <f t="shared" si="0"/>
        <v>0</v>
      </c>
      <c r="E12">
        <v>2.1544422600000002</v>
      </c>
      <c r="G12">
        <v>2.4746267199999998</v>
      </c>
      <c r="I12">
        <v>2.77757414</v>
      </c>
      <c r="K12">
        <v>2.9672247500000002</v>
      </c>
      <c r="M12">
        <v>3.0971133700000002</v>
      </c>
      <c r="O12">
        <v>2.7195107699999999</v>
      </c>
      <c r="Q12">
        <v>-0.43401880999999998</v>
      </c>
      <c r="S12">
        <v>-3.5453970000000001E-2</v>
      </c>
      <c r="U12">
        <v>5.9730775999999999E-2</v>
      </c>
      <c r="W12">
        <v>0.24483024</v>
      </c>
    </row>
    <row r="13" spans="1:23" x14ac:dyDescent="0.25">
      <c r="A13">
        <v>12</v>
      </c>
      <c r="B13">
        <v>1.7681644700000001</v>
      </c>
      <c r="C13">
        <f t="shared" si="1"/>
        <v>0</v>
      </c>
      <c r="D13">
        <f t="shared" si="0"/>
        <v>0</v>
      </c>
      <c r="E13">
        <v>2.1502774800000002</v>
      </c>
      <c r="G13">
        <v>2.4654819699999999</v>
      </c>
      <c r="I13">
        <v>2.7692966800000001</v>
      </c>
      <c r="K13">
        <v>1.10315355</v>
      </c>
      <c r="M13">
        <v>1.27462907</v>
      </c>
      <c r="O13">
        <v>1.32914288</v>
      </c>
      <c r="Q13">
        <v>-0.62876438000000001</v>
      </c>
      <c r="S13">
        <v>-0.32832774999999997</v>
      </c>
      <c r="U13">
        <v>-2.3983752000000001E-2</v>
      </c>
      <c r="W13">
        <v>0.22562674999999999</v>
      </c>
    </row>
    <row r="14" spans="1:23" x14ac:dyDescent="0.25">
      <c r="A14">
        <v>13</v>
      </c>
      <c r="B14">
        <v>1.7680901899999999</v>
      </c>
      <c r="C14">
        <f t="shared" si="1"/>
        <v>0</v>
      </c>
      <c r="D14">
        <f t="shared" si="0"/>
        <v>0</v>
      </c>
      <c r="E14">
        <v>2.1499071999999999</v>
      </c>
      <c r="G14">
        <v>2.4646231300000001</v>
      </c>
      <c r="I14">
        <v>2.7625940199999999</v>
      </c>
      <c r="K14">
        <v>0.84859547999999996</v>
      </c>
      <c r="M14">
        <v>1.19893089</v>
      </c>
      <c r="O14">
        <v>1.03405083</v>
      </c>
      <c r="Q14">
        <v>-0.63003666999999997</v>
      </c>
      <c r="S14">
        <v>-0.34440365000000001</v>
      </c>
      <c r="U14">
        <v>-2.6430189999999999E-2</v>
      </c>
      <c r="W14">
        <v>0.22548993000000001</v>
      </c>
    </row>
    <row r="15" spans="1:23" x14ac:dyDescent="0.25">
      <c r="A15">
        <v>14</v>
      </c>
      <c r="B15">
        <v>1.76826565</v>
      </c>
      <c r="C15">
        <f t="shared" si="1"/>
        <v>0</v>
      </c>
      <c r="D15">
        <f t="shared" si="0"/>
        <v>0</v>
      </c>
      <c r="E15">
        <v>2.15171629</v>
      </c>
      <c r="G15">
        <v>2.4670081499999998</v>
      </c>
      <c r="I15">
        <v>2.7749227900000002</v>
      </c>
      <c r="K15">
        <v>1.10398475</v>
      </c>
      <c r="M15">
        <v>1.50090817</v>
      </c>
      <c r="O15">
        <v>1.85918008</v>
      </c>
      <c r="Q15">
        <v>-0.62518868999999999</v>
      </c>
      <c r="S15">
        <v>-0.31177778</v>
      </c>
      <c r="U15">
        <v>-1.5273771E-2</v>
      </c>
      <c r="W15">
        <v>0.22761816000000001</v>
      </c>
    </row>
    <row r="16" spans="1:23" x14ac:dyDescent="0.25">
      <c r="A16">
        <v>15</v>
      </c>
      <c r="B16">
        <v>1.76509654</v>
      </c>
      <c r="C16">
        <f t="shared" si="1"/>
        <v>0</v>
      </c>
      <c r="D16">
        <f t="shared" si="0"/>
        <v>0</v>
      </c>
      <c r="E16">
        <v>2.1082607900000001</v>
      </c>
      <c r="G16">
        <v>2.30440143</v>
      </c>
      <c r="I16">
        <v>2.3026367099999998</v>
      </c>
      <c r="K16">
        <v>-0.61033183999999996</v>
      </c>
      <c r="M16">
        <v>-1.2809754</v>
      </c>
      <c r="O16">
        <v>-0.85270201000000001</v>
      </c>
      <c r="Q16">
        <v>-0.63871929999999999</v>
      </c>
      <c r="S16">
        <v>-0.3605699</v>
      </c>
      <c r="U16">
        <v>-2.8214742000000001E-2</v>
      </c>
      <c r="W16">
        <v>0.22424305999999999</v>
      </c>
    </row>
    <row r="17" spans="1:23" x14ac:dyDescent="0.25">
      <c r="A17">
        <v>16</v>
      </c>
      <c r="B17">
        <v>-1.1434093599999999</v>
      </c>
      <c r="C17">
        <f t="shared" si="1"/>
        <v>-1.1434093599999999</v>
      </c>
      <c r="D17">
        <f t="shared" si="0"/>
        <v>1.3073849645356095</v>
      </c>
      <c r="E17">
        <v>-6.26362547</v>
      </c>
      <c r="G17">
        <v>-5.0283083399999997</v>
      </c>
      <c r="I17">
        <v>-8.2851565899999997</v>
      </c>
      <c r="K17">
        <v>-3.6933677600000001</v>
      </c>
      <c r="M17">
        <v>-4.3014463999999997</v>
      </c>
      <c r="O17">
        <v>-3.7854849599999998</v>
      </c>
      <c r="Q17">
        <v>-0.63902091999999999</v>
      </c>
      <c r="S17">
        <v>-0.36295751999999998</v>
      </c>
      <c r="U17">
        <v>-2.8458265E-2</v>
      </c>
      <c r="W17">
        <v>0.22414646999999999</v>
      </c>
    </row>
    <row r="18" spans="1:23" x14ac:dyDescent="0.25">
      <c r="A18">
        <v>17</v>
      </c>
      <c r="B18">
        <v>1.76827793</v>
      </c>
      <c r="C18">
        <f t="shared" si="1"/>
        <v>0</v>
      </c>
      <c r="D18">
        <f t="shared" si="0"/>
        <v>0</v>
      </c>
      <c r="E18">
        <v>2.15232818</v>
      </c>
      <c r="G18">
        <v>2.4722656500000002</v>
      </c>
      <c r="I18">
        <v>2.77587685</v>
      </c>
      <c r="K18">
        <v>1.4704273400000001</v>
      </c>
      <c r="M18">
        <v>1.7488353699999999</v>
      </c>
      <c r="O18">
        <v>2.1378878399999999</v>
      </c>
      <c r="Q18">
        <v>-0.5984642</v>
      </c>
      <c r="S18">
        <v>-0.31138201999999998</v>
      </c>
      <c r="U18">
        <v>-2.992233E-3</v>
      </c>
      <c r="W18">
        <v>0.22957052999999999</v>
      </c>
    </row>
    <row r="19" spans="1:23" x14ac:dyDescent="0.25">
      <c r="A19">
        <v>18</v>
      </c>
      <c r="B19">
        <v>1.76834117</v>
      </c>
      <c r="C19">
        <f t="shared" si="1"/>
        <v>0</v>
      </c>
      <c r="D19">
        <f t="shared" si="0"/>
        <v>0</v>
      </c>
      <c r="E19">
        <v>2.15474144</v>
      </c>
      <c r="G19">
        <v>2.4761977499999999</v>
      </c>
      <c r="I19">
        <v>2.77862235</v>
      </c>
      <c r="K19">
        <v>4.6512451500000003</v>
      </c>
      <c r="M19">
        <v>5.0279158099999997</v>
      </c>
      <c r="O19">
        <v>4.1354835999999997</v>
      </c>
      <c r="Q19">
        <v>5.3601381200000002</v>
      </c>
      <c r="S19">
        <v>1.70730618</v>
      </c>
      <c r="U19">
        <v>1.11757617</v>
      </c>
      <c r="W19">
        <v>0.59359013999999999</v>
      </c>
    </row>
    <row r="20" spans="1:23" x14ac:dyDescent="0.25">
      <c r="A20">
        <v>19</v>
      </c>
      <c r="B20">
        <v>-18.270906979999999</v>
      </c>
      <c r="C20">
        <f t="shared" si="1"/>
        <v>-18.270906979999999</v>
      </c>
      <c r="D20">
        <f t="shared" si="0"/>
        <v>333.82604187181272</v>
      </c>
      <c r="E20">
        <v>-18.926048269999999</v>
      </c>
      <c r="G20">
        <v>-16.195500800000001</v>
      </c>
      <c r="I20">
        <v>-10.193767920000001</v>
      </c>
      <c r="K20">
        <v>-13.505100799999999</v>
      </c>
      <c r="M20">
        <v>-6.2701729799999999</v>
      </c>
      <c r="O20">
        <v>-5.5395000300000001</v>
      </c>
      <c r="Q20">
        <v>-0.63902590000000004</v>
      </c>
      <c r="S20">
        <v>-0.36296136000000001</v>
      </c>
      <c r="U20">
        <v>-2.8458794999999999E-2</v>
      </c>
      <c r="W20">
        <v>0.22414630999999999</v>
      </c>
    </row>
    <row r="21" spans="1:23" x14ac:dyDescent="0.25">
      <c r="A21">
        <v>20</v>
      </c>
      <c r="B21">
        <v>1.76828641</v>
      </c>
      <c r="C21">
        <f t="shared" si="1"/>
        <v>0</v>
      </c>
      <c r="D21">
        <f t="shared" si="0"/>
        <v>0</v>
      </c>
      <c r="E21">
        <v>2.1537263699999998</v>
      </c>
      <c r="G21">
        <v>2.4730031700000001</v>
      </c>
      <c r="I21">
        <v>2.7765566100000001</v>
      </c>
      <c r="K21">
        <v>2.3169812900000002</v>
      </c>
      <c r="M21">
        <v>2.34754248</v>
      </c>
      <c r="O21">
        <v>2.2670720499999999</v>
      </c>
      <c r="Q21">
        <v>-0.55393068999999995</v>
      </c>
      <c r="S21">
        <v>-0.28244797999999999</v>
      </c>
      <c r="U21">
        <v>2.4579480000000002E-3</v>
      </c>
      <c r="W21">
        <v>0.23633723000000001</v>
      </c>
    </row>
    <row r="22" spans="1:23" x14ac:dyDescent="0.25">
      <c r="A22">
        <v>21</v>
      </c>
      <c r="B22">
        <v>1.76829288</v>
      </c>
      <c r="C22">
        <f t="shared" si="1"/>
        <v>0</v>
      </c>
      <c r="D22">
        <f t="shared" si="0"/>
        <v>0</v>
      </c>
      <c r="E22">
        <v>2.1541499000000002</v>
      </c>
      <c r="G22">
        <v>2.4739967900000002</v>
      </c>
      <c r="I22">
        <v>2.7769790099999998</v>
      </c>
      <c r="K22">
        <v>2.5493341100000002</v>
      </c>
      <c r="M22">
        <v>2.88977299</v>
      </c>
      <c r="O22">
        <v>2.49328598</v>
      </c>
      <c r="Q22">
        <v>-0.53497002999999999</v>
      </c>
      <c r="S22">
        <v>-0.18993167</v>
      </c>
      <c r="U22">
        <v>2.8063078000000002E-2</v>
      </c>
      <c r="W22">
        <v>0.24359014000000001</v>
      </c>
    </row>
    <row r="23" spans="1:23" x14ac:dyDescent="0.25">
      <c r="A23">
        <v>22</v>
      </c>
      <c r="B23">
        <v>1.7683304200000001</v>
      </c>
      <c r="C23">
        <f t="shared" si="1"/>
        <v>0</v>
      </c>
      <c r="D23">
        <f t="shared" si="0"/>
        <v>0</v>
      </c>
      <c r="E23">
        <v>2.1545148200000002</v>
      </c>
      <c r="G23">
        <v>2.4746713300000001</v>
      </c>
      <c r="I23">
        <v>2.77841563</v>
      </c>
      <c r="K23">
        <v>3.0302901000000002</v>
      </c>
      <c r="M23">
        <v>3.3221455899999999</v>
      </c>
      <c r="O23">
        <v>2.8692674199999999</v>
      </c>
      <c r="Q23">
        <v>-0.29816677000000003</v>
      </c>
      <c r="S23">
        <v>0.17930546</v>
      </c>
      <c r="U23">
        <v>9.6145757999999998E-2</v>
      </c>
      <c r="W23">
        <v>0.25634402000000001</v>
      </c>
    </row>
    <row r="24" spans="1:23" x14ac:dyDescent="0.25">
      <c r="A24">
        <v>23</v>
      </c>
      <c r="B24">
        <v>1.7180631</v>
      </c>
      <c r="C24">
        <f t="shared" si="1"/>
        <v>0</v>
      </c>
      <c r="D24">
        <f t="shared" si="0"/>
        <v>0</v>
      </c>
      <c r="E24">
        <v>1.37171197</v>
      </c>
      <c r="G24">
        <v>-0.11973084000000001</v>
      </c>
      <c r="I24">
        <v>-0.74724288000000005</v>
      </c>
      <c r="K24">
        <v>-1.8889959300000001</v>
      </c>
      <c r="M24">
        <v>-2.2082686499999999</v>
      </c>
      <c r="O24">
        <v>-2.2427918400000002</v>
      </c>
      <c r="Q24">
        <v>-0.63898971999999998</v>
      </c>
      <c r="S24">
        <v>-0.36285110999999998</v>
      </c>
      <c r="U24">
        <v>-2.8412321000000001E-2</v>
      </c>
      <c r="W24">
        <v>0.22415435</v>
      </c>
    </row>
    <row r="25" spans="1:23" x14ac:dyDescent="0.25">
      <c r="A25">
        <v>24</v>
      </c>
      <c r="B25">
        <v>1.7683416700000001</v>
      </c>
      <c r="C25">
        <f t="shared" si="1"/>
        <v>0</v>
      </c>
      <c r="D25">
        <f t="shared" si="0"/>
        <v>0</v>
      </c>
      <c r="E25">
        <v>2.1547441799999998</v>
      </c>
      <c r="G25">
        <v>2.4762604399999999</v>
      </c>
      <c r="I25">
        <v>2.7786451599999999</v>
      </c>
      <c r="K25">
        <v>5.2518854099999999</v>
      </c>
      <c r="M25">
        <v>5.6514690700000001</v>
      </c>
      <c r="O25">
        <v>4.8003634799999997</v>
      </c>
      <c r="Q25">
        <v>8.9926518200000007</v>
      </c>
      <c r="S25">
        <v>6.7231869800000004</v>
      </c>
      <c r="U25">
        <v>2.0614529400000001</v>
      </c>
      <c r="W25">
        <v>0.85437653000000002</v>
      </c>
    </row>
    <row r="26" spans="1:23" x14ac:dyDescent="0.25">
      <c r="A26">
        <v>25</v>
      </c>
      <c r="B26">
        <v>1.7682904100000001</v>
      </c>
      <c r="C26">
        <f t="shared" si="1"/>
        <v>0</v>
      </c>
      <c r="D26">
        <f t="shared" si="0"/>
        <v>0</v>
      </c>
      <c r="E26">
        <v>2.1538651799999999</v>
      </c>
      <c r="G26">
        <v>2.4733868700000001</v>
      </c>
      <c r="I26">
        <v>2.7768889899999998</v>
      </c>
      <c r="K26">
        <v>2.4285752299999999</v>
      </c>
      <c r="M26">
        <v>2.5127523200000002</v>
      </c>
      <c r="O26">
        <v>2.4460842899999999</v>
      </c>
      <c r="Q26">
        <v>-0.54499629999999999</v>
      </c>
      <c r="S26">
        <v>-0.24541574999999999</v>
      </c>
      <c r="U26">
        <v>1.0945483000000001E-2</v>
      </c>
      <c r="W26">
        <v>0.24145933999999999</v>
      </c>
    </row>
    <row r="27" spans="1:23" x14ac:dyDescent="0.25">
      <c r="A27">
        <v>26</v>
      </c>
      <c r="B27">
        <v>1.7683418</v>
      </c>
      <c r="C27">
        <f t="shared" si="1"/>
        <v>0</v>
      </c>
      <c r="D27">
        <f t="shared" si="0"/>
        <v>0</v>
      </c>
      <c r="E27">
        <v>2.1547529700000001</v>
      </c>
      <c r="G27">
        <v>2.4762961200000002</v>
      </c>
      <c r="I27">
        <v>2.7786583199999999</v>
      </c>
      <c r="K27">
        <v>6.6598564099999997</v>
      </c>
      <c r="M27">
        <v>7.7990848599999998</v>
      </c>
      <c r="O27">
        <v>7.6164081499999998</v>
      </c>
      <c r="Q27">
        <v>10.67068473</v>
      </c>
      <c r="S27">
        <v>12.751098089999999</v>
      </c>
      <c r="U27">
        <v>15.3174039</v>
      </c>
      <c r="W27">
        <v>18.184226389999999</v>
      </c>
    </row>
    <row r="28" spans="1:23" x14ac:dyDescent="0.25">
      <c r="A28">
        <v>27</v>
      </c>
      <c r="B28">
        <v>1.76800888</v>
      </c>
      <c r="C28">
        <f t="shared" si="1"/>
        <v>0</v>
      </c>
      <c r="D28">
        <f t="shared" si="0"/>
        <v>0</v>
      </c>
      <c r="E28">
        <v>2.1496443300000001</v>
      </c>
      <c r="G28">
        <v>2.4637296200000001</v>
      </c>
      <c r="I28">
        <v>2.7591212399999998</v>
      </c>
      <c r="K28">
        <v>0.81198965999999995</v>
      </c>
      <c r="M28">
        <v>0.82670061100000003</v>
      </c>
      <c r="O28">
        <v>0.84864136999999995</v>
      </c>
      <c r="Q28">
        <v>-0.63007022000000001</v>
      </c>
      <c r="S28">
        <v>-0.34477638999999999</v>
      </c>
      <c r="U28">
        <v>-2.6455672999999999E-2</v>
      </c>
      <c r="W28">
        <v>0.22547611000000001</v>
      </c>
    </row>
    <row r="29" spans="1:23" x14ac:dyDescent="0.25">
      <c r="A29">
        <v>28</v>
      </c>
      <c r="B29">
        <v>1.76828333</v>
      </c>
      <c r="C29">
        <f t="shared" si="1"/>
        <v>0</v>
      </c>
      <c r="D29">
        <f t="shared" si="0"/>
        <v>0</v>
      </c>
      <c r="E29">
        <v>2.1535820499999998</v>
      </c>
      <c r="G29">
        <v>2.4726582000000001</v>
      </c>
      <c r="I29">
        <v>2.77589671</v>
      </c>
      <c r="K29">
        <v>1.9333173800000001</v>
      </c>
      <c r="M29">
        <v>2.2811658499999998</v>
      </c>
      <c r="O29">
        <v>2.1574159900000001</v>
      </c>
      <c r="Q29">
        <v>-0.58658041000000005</v>
      </c>
      <c r="S29">
        <v>-0.30778436999999997</v>
      </c>
      <c r="U29">
        <v>-2.725299E-3</v>
      </c>
      <c r="W29">
        <v>0.23333925999999999</v>
      </c>
    </row>
    <row r="30" spans="1:23" x14ac:dyDescent="0.25">
      <c r="A30">
        <v>29</v>
      </c>
      <c r="B30">
        <v>1.7647643900000001</v>
      </c>
      <c r="C30">
        <f t="shared" si="1"/>
        <v>0</v>
      </c>
      <c r="D30">
        <f t="shared" si="0"/>
        <v>0</v>
      </c>
      <c r="E30">
        <v>2.1065086100000001</v>
      </c>
      <c r="G30">
        <v>2.12264323</v>
      </c>
      <c r="I30">
        <v>1.7680778399999999</v>
      </c>
      <c r="K30">
        <v>-0.71441712000000002</v>
      </c>
      <c r="M30">
        <v>-1.4513524799999999</v>
      </c>
      <c r="O30">
        <v>-1.1301245200000001</v>
      </c>
      <c r="Q30">
        <v>-0.63879322000000005</v>
      </c>
      <c r="S30">
        <v>-0.36094897999999997</v>
      </c>
      <c r="U30">
        <v>-2.8243643999999998E-2</v>
      </c>
      <c r="W30">
        <v>0.22422966</v>
      </c>
    </row>
    <row r="31" spans="1:23" x14ac:dyDescent="0.25">
      <c r="A31">
        <v>30</v>
      </c>
      <c r="B31">
        <v>1.76226116</v>
      </c>
      <c r="C31">
        <f t="shared" si="1"/>
        <v>0</v>
      </c>
      <c r="D31">
        <f t="shared" si="0"/>
        <v>0</v>
      </c>
      <c r="E31">
        <v>2.08014907</v>
      </c>
      <c r="G31">
        <v>1.9753771600000001</v>
      </c>
      <c r="I31">
        <v>1.0294906800000001</v>
      </c>
      <c r="K31">
        <v>-1.06740499</v>
      </c>
      <c r="M31">
        <v>-1.7235802499999999</v>
      </c>
      <c r="O31">
        <v>-1.16868839</v>
      </c>
      <c r="Q31">
        <v>-0.63893228000000002</v>
      </c>
      <c r="S31">
        <v>-0.36182924999999999</v>
      </c>
      <c r="U31">
        <v>-2.8355597E-2</v>
      </c>
      <c r="W31">
        <v>0.22417977</v>
      </c>
    </row>
    <row r="32" spans="1:23" x14ac:dyDescent="0.25">
      <c r="A32">
        <v>31</v>
      </c>
      <c r="B32">
        <v>1.7683418</v>
      </c>
      <c r="C32">
        <f t="shared" si="1"/>
        <v>0</v>
      </c>
      <c r="D32">
        <f t="shared" si="0"/>
        <v>0</v>
      </c>
      <c r="E32">
        <v>2.15475124</v>
      </c>
      <c r="G32">
        <v>2.4762951900000001</v>
      </c>
      <c r="I32">
        <v>2.7786573899999998</v>
      </c>
      <c r="K32">
        <v>6.60840681</v>
      </c>
      <c r="M32">
        <v>7.2577634700000004</v>
      </c>
      <c r="O32">
        <v>6.82313802</v>
      </c>
      <c r="Q32">
        <v>9.9718039800000007</v>
      </c>
      <c r="S32">
        <v>12.060079099999999</v>
      </c>
      <c r="U32">
        <v>11.8301848</v>
      </c>
      <c r="W32">
        <v>4.7596494099999997</v>
      </c>
    </row>
    <row r="33" spans="1:23" x14ac:dyDescent="0.25">
      <c r="A33">
        <v>32</v>
      </c>
      <c r="B33">
        <v>1.7683405299999999</v>
      </c>
      <c r="C33">
        <f t="shared" si="1"/>
        <v>0</v>
      </c>
      <c r="D33">
        <f t="shared" si="0"/>
        <v>0</v>
      </c>
      <c r="E33">
        <v>2.1546808199999998</v>
      </c>
      <c r="G33">
        <v>2.4761397299999999</v>
      </c>
      <c r="I33">
        <v>2.7785857300000001</v>
      </c>
      <c r="K33">
        <v>4.3787647700000001</v>
      </c>
      <c r="M33">
        <v>4.6318683399999996</v>
      </c>
      <c r="O33">
        <v>3.54311935</v>
      </c>
      <c r="Q33">
        <v>4.0321981200000003</v>
      </c>
      <c r="S33">
        <v>1.4453611399999999</v>
      </c>
      <c r="U33">
        <v>0.821573942</v>
      </c>
      <c r="W33">
        <v>0.32956258999999999</v>
      </c>
    </row>
    <row r="34" spans="1:23" x14ac:dyDescent="0.25">
      <c r="A34">
        <v>33</v>
      </c>
      <c r="B34">
        <v>1.5161138999999999</v>
      </c>
      <c r="C34">
        <f t="shared" si="1"/>
        <v>0</v>
      </c>
      <c r="D34">
        <f t="shared" si="0"/>
        <v>0</v>
      </c>
      <c r="E34">
        <v>0.75436082000000004</v>
      </c>
      <c r="G34">
        <v>-2.6876176699999998</v>
      </c>
      <c r="I34">
        <v>-4.3912291799999998</v>
      </c>
      <c r="K34">
        <v>-2.11862343</v>
      </c>
      <c r="M34">
        <v>-3.7315275899999998</v>
      </c>
      <c r="O34">
        <v>-3.2872545299999998</v>
      </c>
      <c r="Q34">
        <v>-0.63901596999999999</v>
      </c>
      <c r="S34">
        <v>-0.36294235000000002</v>
      </c>
      <c r="U34">
        <v>-2.8443018E-2</v>
      </c>
      <c r="W34">
        <v>0.22414719999999999</v>
      </c>
    </row>
    <row r="35" spans="1:23" x14ac:dyDescent="0.25">
      <c r="A35">
        <v>34</v>
      </c>
      <c r="B35">
        <v>1.38918005</v>
      </c>
      <c r="C35">
        <f t="shared" si="1"/>
        <v>0</v>
      </c>
      <c r="D35">
        <f t="shared" si="0"/>
        <v>0</v>
      </c>
      <c r="E35">
        <v>-1.74495786</v>
      </c>
      <c r="G35">
        <v>-4.1085367799999997</v>
      </c>
      <c r="I35">
        <v>-5.1466708299999997</v>
      </c>
      <c r="K35">
        <v>-2.5655584299999998</v>
      </c>
      <c r="M35">
        <v>-3.88691298</v>
      </c>
      <c r="O35">
        <v>-3.4112514699999998</v>
      </c>
      <c r="Q35">
        <v>-0.63901927999999997</v>
      </c>
      <c r="S35">
        <v>-0.36295641000000001</v>
      </c>
      <c r="U35">
        <v>-2.8454933000000002E-2</v>
      </c>
      <c r="W35">
        <v>0.22414671999999999</v>
      </c>
    </row>
    <row r="36" spans="1:23" x14ac:dyDescent="0.25">
      <c r="A36">
        <v>35</v>
      </c>
      <c r="B36">
        <v>-16.118457750000001</v>
      </c>
      <c r="C36">
        <f t="shared" si="1"/>
        <v>-16.118457750000001</v>
      </c>
      <c r="D36">
        <f t="shared" si="0"/>
        <v>259.80468023853507</v>
      </c>
      <c r="E36">
        <v>-7.9344204999999999</v>
      </c>
      <c r="G36">
        <v>-9.7671484999999993</v>
      </c>
      <c r="I36">
        <v>-8.6529989300000008</v>
      </c>
      <c r="K36">
        <v>-5.0102973200000003</v>
      </c>
      <c r="M36">
        <v>-5.7774810099999998</v>
      </c>
      <c r="O36">
        <v>-4.63485646</v>
      </c>
      <c r="Q36">
        <v>-0.63902579999999998</v>
      </c>
      <c r="S36">
        <v>-0.36296051000000001</v>
      </c>
      <c r="U36">
        <v>-2.8458753999999999E-2</v>
      </c>
      <c r="W36">
        <v>0.22414637000000001</v>
      </c>
    </row>
    <row r="37" spans="1:23" x14ac:dyDescent="0.25">
      <c r="A37">
        <v>36</v>
      </c>
      <c r="B37">
        <v>1.76828494</v>
      </c>
      <c r="C37">
        <f t="shared" si="1"/>
        <v>0</v>
      </c>
      <c r="D37">
        <f t="shared" si="0"/>
        <v>0</v>
      </c>
      <c r="E37">
        <v>2.1536298299999999</v>
      </c>
      <c r="G37">
        <v>2.4726628000000002</v>
      </c>
      <c r="I37">
        <v>2.77605244</v>
      </c>
      <c r="K37">
        <v>1.9485047200000001</v>
      </c>
      <c r="M37">
        <v>2.3182077200000002</v>
      </c>
      <c r="O37">
        <v>2.2521920999999998</v>
      </c>
      <c r="Q37">
        <v>-0.56831332999999995</v>
      </c>
      <c r="S37">
        <v>-0.28868469000000002</v>
      </c>
      <c r="U37">
        <v>-1.3413279999999999E-3</v>
      </c>
      <c r="W37">
        <v>0.23472809</v>
      </c>
    </row>
    <row r="38" spans="1:23" x14ac:dyDescent="0.25">
      <c r="A38">
        <v>37</v>
      </c>
      <c r="B38">
        <v>1.76680189</v>
      </c>
      <c r="C38">
        <f t="shared" si="1"/>
        <v>0</v>
      </c>
      <c r="D38">
        <f t="shared" si="0"/>
        <v>0</v>
      </c>
      <c r="E38">
        <v>2.1220260099999999</v>
      </c>
      <c r="G38">
        <v>2.3396390899999999</v>
      </c>
      <c r="I38">
        <v>2.5028687999999999</v>
      </c>
      <c r="K38">
        <v>-0.20418734999999999</v>
      </c>
      <c r="M38">
        <v>-0.18478803899999999</v>
      </c>
      <c r="O38">
        <v>-0.51858826000000002</v>
      </c>
      <c r="Q38">
        <v>-0.63818551000000001</v>
      </c>
      <c r="S38">
        <v>-0.35963405999999998</v>
      </c>
      <c r="U38">
        <v>-2.781513E-2</v>
      </c>
      <c r="W38">
        <v>0.22441092000000001</v>
      </c>
    </row>
    <row r="39" spans="1:23" x14ac:dyDescent="0.25">
      <c r="A39">
        <v>38</v>
      </c>
      <c r="B39">
        <v>1.7669265999999999</v>
      </c>
      <c r="C39">
        <f t="shared" si="1"/>
        <v>0</v>
      </c>
      <c r="D39">
        <f t="shared" si="0"/>
        <v>0</v>
      </c>
      <c r="E39">
        <v>2.13556393</v>
      </c>
      <c r="G39">
        <v>2.4211301700000001</v>
      </c>
      <c r="I39">
        <v>2.6231456299999998</v>
      </c>
      <c r="K39">
        <v>1.371121E-2</v>
      </c>
      <c r="M39">
        <v>-8.1150110000000001E-3</v>
      </c>
      <c r="O39">
        <v>-0.39338538000000001</v>
      </c>
      <c r="Q39">
        <v>-0.63719594000000002</v>
      </c>
      <c r="S39">
        <v>-0.35740690000000003</v>
      </c>
      <c r="U39">
        <v>-2.7760307000000001E-2</v>
      </c>
      <c r="W39">
        <v>0.22458564</v>
      </c>
    </row>
    <row r="40" spans="1:23" x14ac:dyDescent="0.25">
      <c r="A40">
        <v>39</v>
      </c>
      <c r="B40">
        <v>1.7669523899999999</v>
      </c>
      <c r="C40">
        <f t="shared" si="1"/>
        <v>0</v>
      </c>
      <c r="D40">
        <f t="shared" si="0"/>
        <v>0</v>
      </c>
      <c r="E40">
        <v>2.1379175500000001</v>
      </c>
      <c r="G40">
        <v>2.4493177400000001</v>
      </c>
      <c r="I40">
        <v>2.62365548</v>
      </c>
      <c r="K40">
        <v>0.24437257000000001</v>
      </c>
      <c r="M40">
        <v>0.13928216299999999</v>
      </c>
      <c r="O40">
        <v>-0.38022968000000001</v>
      </c>
      <c r="Q40">
        <v>-0.63620790000000005</v>
      </c>
      <c r="S40">
        <v>-0.35202001999999999</v>
      </c>
      <c r="U40">
        <v>-2.7581283000000002E-2</v>
      </c>
      <c r="W40">
        <v>0.2248655</v>
      </c>
    </row>
    <row r="41" spans="1:23" x14ac:dyDescent="0.25">
      <c r="A41">
        <v>40</v>
      </c>
      <c r="B41">
        <v>1.76731218</v>
      </c>
      <c r="C41">
        <f t="shared" si="1"/>
        <v>0</v>
      </c>
      <c r="D41">
        <f t="shared" si="0"/>
        <v>0</v>
      </c>
      <c r="E41">
        <v>2.1449605900000002</v>
      </c>
      <c r="G41">
        <v>2.4613829200000001</v>
      </c>
      <c r="I41">
        <v>2.74918788</v>
      </c>
      <c r="K41">
        <v>0.69743242999999999</v>
      </c>
      <c r="M41">
        <v>0.708321969</v>
      </c>
      <c r="O41">
        <v>9.1516749999999994E-2</v>
      </c>
      <c r="Q41">
        <v>-0.63284220999999996</v>
      </c>
      <c r="S41">
        <v>-0.34642245999999999</v>
      </c>
      <c r="U41">
        <v>-2.6753439E-2</v>
      </c>
      <c r="W41">
        <v>0.22521084999999999</v>
      </c>
    </row>
    <row r="42" spans="1:23" x14ac:dyDescent="0.25">
      <c r="A42">
        <v>41</v>
      </c>
      <c r="B42">
        <v>1.7683417699999999</v>
      </c>
      <c r="C42">
        <f t="shared" si="1"/>
        <v>0</v>
      </c>
      <c r="D42">
        <f t="shared" si="0"/>
        <v>0</v>
      </c>
      <c r="E42">
        <v>2.1547461600000002</v>
      </c>
      <c r="G42">
        <v>2.4762846199999999</v>
      </c>
      <c r="I42">
        <v>2.7786547800000001</v>
      </c>
      <c r="K42">
        <v>6.2125365600000002</v>
      </c>
      <c r="M42">
        <v>5.8345668599999998</v>
      </c>
      <c r="O42">
        <v>6.0722180100000003</v>
      </c>
      <c r="Q42">
        <v>9.8789022499999994</v>
      </c>
      <c r="S42">
        <v>10.505732630000001</v>
      </c>
      <c r="U42">
        <v>5.8286861300000004</v>
      </c>
      <c r="W42">
        <v>1.3068109800000001</v>
      </c>
    </row>
    <row r="43" spans="1:23" x14ac:dyDescent="0.25">
      <c r="A43">
        <v>42</v>
      </c>
      <c r="B43">
        <v>1.76619876</v>
      </c>
      <c r="C43">
        <f t="shared" si="1"/>
        <v>0</v>
      </c>
      <c r="D43">
        <f t="shared" si="0"/>
        <v>0</v>
      </c>
      <c r="E43">
        <v>2.1144202600000002</v>
      </c>
      <c r="G43">
        <v>2.3327254399999999</v>
      </c>
      <c r="I43">
        <v>2.4953063200000001</v>
      </c>
      <c r="K43">
        <v>-0.50243587999999995</v>
      </c>
      <c r="M43">
        <v>-0.35083215200000001</v>
      </c>
      <c r="O43">
        <v>-0.56453947000000004</v>
      </c>
      <c r="Q43">
        <v>-0.63824354999999999</v>
      </c>
      <c r="S43">
        <v>-0.36003358000000002</v>
      </c>
      <c r="U43">
        <v>-2.7836112E-2</v>
      </c>
      <c r="W43">
        <v>0.22433871</v>
      </c>
    </row>
    <row r="44" spans="1:23" x14ac:dyDescent="0.25">
      <c r="A44">
        <v>43</v>
      </c>
      <c r="B44">
        <v>1.7672092100000001</v>
      </c>
      <c r="C44">
        <f t="shared" si="1"/>
        <v>0</v>
      </c>
      <c r="D44">
        <f t="shared" si="0"/>
        <v>0</v>
      </c>
      <c r="E44">
        <v>2.1387576500000001</v>
      </c>
      <c r="G44">
        <v>2.4583205000000001</v>
      </c>
      <c r="I44">
        <v>2.71105902</v>
      </c>
      <c r="K44">
        <v>0.63405948000000001</v>
      </c>
      <c r="M44">
        <v>0.28289239300000002</v>
      </c>
      <c r="O44">
        <v>3.77346E-2</v>
      </c>
      <c r="Q44">
        <v>-0.63423483000000003</v>
      </c>
      <c r="S44">
        <v>-0.34887288999999999</v>
      </c>
      <c r="U44">
        <v>-2.7312217E-2</v>
      </c>
      <c r="W44">
        <v>0.22520722000000001</v>
      </c>
    </row>
    <row r="45" spans="1:23" x14ac:dyDescent="0.25">
      <c r="A45">
        <v>44</v>
      </c>
      <c r="B45">
        <v>1.6972731000000001</v>
      </c>
      <c r="C45">
        <f t="shared" si="1"/>
        <v>0</v>
      </c>
      <c r="D45">
        <f t="shared" si="0"/>
        <v>0</v>
      </c>
      <c r="E45">
        <v>1.15275689</v>
      </c>
      <c r="G45">
        <v>-2.15989896</v>
      </c>
      <c r="I45">
        <v>-0.94901999000000004</v>
      </c>
      <c r="K45">
        <v>-1.9468220199999999</v>
      </c>
      <c r="M45">
        <v>-2.5910783999999998</v>
      </c>
      <c r="O45">
        <v>-2.5595078299999998</v>
      </c>
      <c r="Q45">
        <v>-0.63900749999999995</v>
      </c>
      <c r="S45">
        <v>-0.36291258999999998</v>
      </c>
      <c r="U45">
        <v>-2.8419040999999999E-2</v>
      </c>
      <c r="W45">
        <v>0.22415403</v>
      </c>
    </row>
    <row r="46" spans="1:23" x14ac:dyDescent="0.25">
      <c r="A46">
        <v>45</v>
      </c>
      <c r="B46">
        <v>1.76829488</v>
      </c>
      <c r="C46">
        <f t="shared" si="1"/>
        <v>0</v>
      </c>
      <c r="D46">
        <f t="shared" si="0"/>
        <v>0</v>
      </c>
      <c r="E46">
        <v>2.1544004399999999</v>
      </c>
      <c r="G46">
        <v>2.4741993600000001</v>
      </c>
      <c r="I46">
        <v>2.7773723000000001</v>
      </c>
      <c r="K46">
        <v>2.8836330499999998</v>
      </c>
      <c r="M46">
        <v>2.9643953399999998</v>
      </c>
      <c r="O46">
        <v>2.57341233</v>
      </c>
      <c r="Q46">
        <v>-0.52397738999999999</v>
      </c>
      <c r="S46">
        <v>-0.17157922</v>
      </c>
      <c r="U46">
        <v>4.6755240000000003E-2</v>
      </c>
      <c r="W46">
        <v>0.24435708</v>
      </c>
    </row>
    <row r="47" spans="1:23" x14ac:dyDescent="0.25">
      <c r="A47">
        <v>46</v>
      </c>
      <c r="B47">
        <v>1.36948256</v>
      </c>
      <c r="C47">
        <f t="shared" si="1"/>
        <v>0</v>
      </c>
      <c r="D47">
        <f t="shared" si="0"/>
        <v>0</v>
      </c>
      <c r="E47">
        <v>-5.4831100099999999</v>
      </c>
      <c r="G47">
        <v>-4.1785580500000004</v>
      </c>
      <c r="I47">
        <v>-6.7768446500000001</v>
      </c>
      <c r="K47">
        <v>-3.1298612100000001</v>
      </c>
      <c r="M47">
        <v>-3.9470387300000001</v>
      </c>
      <c r="O47">
        <v>-3.7206541199999998</v>
      </c>
      <c r="Q47">
        <v>-0.63901964</v>
      </c>
      <c r="S47">
        <v>-0.36295719999999998</v>
      </c>
      <c r="U47">
        <v>-2.84581E-2</v>
      </c>
      <c r="W47">
        <v>0.22414663000000001</v>
      </c>
    </row>
    <row r="48" spans="1:23" x14ac:dyDescent="0.25">
      <c r="A48">
        <v>47</v>
      </c>
      <c r="B48">
        <v>-1.83102531</v>
      </c>
      <c r="C48">
        <f t="shared" si="1"/>
        <v>-1.83102531</v>
      </c>
      <c r="D48">
        <f t="shared" si="0"/>
        <v>3.352653685860596</v>
      </c>
      <c r="E48">
        <v>-6.7286505500000002</v>
      </c>
      <c r="G48">
        <v>-6.2550069500000003</v>
      </c>
      <c r="I48">
        <v>-8.4680742099999993</v>
      </c>
      <c r="K48">
        <v>-3.9451105900000001</v>
      </c>
      <c r="M48">
        <v>-5.0453493700000003</v>
      </c>
      <c r="O48">
        <v>-3.89785987</v>
      </c>
      <c r="Q48">
        <v>-0.63902148000000003</v>
      </c>
      <c r="S48">
        <v>-0.36296033999999999</v>
      </c>
      <c r="U48">
        <v>-2.8458661999999999E-2</v>
      </c>
      <c r="W48">
        <v>0.22414637000000001</v>
      </c>
    </row>
    <row r="49" spans="1:23" x14ac:dyDescent="0.25">
      <c r="A49">
        <v>48</v>
      </c>
      <c r="B49">
        <v>1.7668933099999999</v>
      </c>
      <c r="C49">
        <f t="shared" si="1"/>
        <v>0</v>
      </c>
      <c r="D49">
        <f t="shared" si="0"/>
        <v>0</v>
      </c>
      <c r="E49">
        <v>2.1307692899999999</v>
      </c>
      <c r="G49">
        <v>2.4053325999999999</v>
      </c>
      <c r="I49">
        <v>2.6171874800000001</v>
      </c>
      <c r="K49">
        <v>-0.10802713999999999</v>
      </c>
      <c r="M49">
        <v>-6.9932411E-2</v>
      </c>
      <c r="O49">
        <v>-0.39631951999999998</v>
      </c>
      <c r="Q49">
        <v>-0.63800330000000005</v>
      </c>
      <c r="S49">
        <v>-0.35860425000000001</v>
      </c>
      <c r="U49">
        <v>-2.7796805000000001E-2</v>
      </c>
      <c r="W49">
        <v>0.22442245</v>
      </c>
    </row>
    <row r="50" spans="1:23" x14ac:dyDescent="0.25">
      <c r="A50">
        <v>49</v>
      </c>
      <c r="B50">
        <v>1.76287496</v>
      </c>
      <c r="C50">
        <f t="shared" si="1"/>
        <v>0</v>
      </c>
      <c r="D50">
        <f t="shared" si="0"/>
        <v>0</v>
      </c>
      <c r="E50">
        <v>2.1043212800000002</v>
      </c>
      <c r="G50">
        <v>2.08162571</v>
      </c>
      <c r="I50">
        <v>1.15875632</v>
      </c>
      <c r="K50">
        <v>-0.93312576999999997</v>
      </c>
      <c r="M50">
        <v>-1.66963672</v>
      </c>
      <c r="O50">
        <v>-1.1669474799999999</v>
      </c>
      <c r="Q50">
        <v>-0.63888453999999995</v>
      </c>
      <c r="S50">
        <v>-0.36129154000000002</v>
      </c>
      <c r="U50">
        <v>-2.8327647000000001E-2</v>
      </c>
      <c r="W50">
        <v>0.22421373999999999</v>
      </c>
    </row>
    <row r="51" spans="1:23" x14ac:dyDescent="0.25">
      <c r="A51">
        <v>50</v>
      </c>
      <c r="B51">
        <v>1.4706648499999999</v>
      </c>
      <c r="C51">
        <f t="shared" si="1"/>
        <v>0</v>
      </c>
      <c r="D51">
        <f t="shared" si="0"/>
        <v>0</v>
      </c>
      <c r="E51">
        <v>-1.45773285</v>
      </c>
      <c r="G51">
        <v>-3.7684322300000002</v>
      </c>
      <c r="I51">
        <v>-4.9607174000000001</v>
      </c>
      <c r="K51">
        <v>-2.4029149799999998</v>
      </c>
      <c r="M51">
        <v>-3.7561305100000002</v>
      </c>
      <c r="O51">
        <v>-3.3690284799999999</v>
      </c>
      <c r="Q51">
        <v>-0.63901856999999995</v>
      </c>
      <c r="S51">
        <v>-0.36295533000000002</v>
      </c>
      <c r="U51">
        <v>-2.8453478000000001E-2</v>
      </c>
      <c r="W51">
        <v>0.22414698</v>
      </c>
    </row>
    <row r="52" spans="1:23" x14ac:dyDescent="0.25">
      <c r="A52">
        <v>51</v>
      </c>
      <c r="B52">
        <v>1.7652815900000001</v>
      </c>
      <c r="C52">
        <f t="shared" si="1"/>
        <v>0</v>
      </c>
      <c r="D52">
        <f t="shared" si="0"/>
        <v>0</v>
      </c>
      <c r="E52">
        <v>2.1086361600000001</v>
      </c>
      <c r="G52">
        <v>2.31142702</v>
      </c>
      <c r="I52">
        <v>2.3187071100000001</v>
      </c>
      <c r="K52">
        <v>-0.52484143000000005</v>
      </c>
      <c r="M52">
        <v>-0.91228021800000003</v>
      </c>
      <c r="O52">
        <v>-0.75141915000000004</v>
      </c>
      <c r="Q52">
        <v>-0.63854606999999997</v>
      </c>
      <c r="S52">
        <v>-0.36023274999999999</v>
      </c>
      <c r="U52">
        <v>-2.8084151000000002E-2</v>
      </c>
      <c r="W52">
        <v>0.22426637999999999</v>
      </c>
    </row>
    <row r="53" spans="1:23" x14ac:dyDescent="0.25">
      <c r="A53">
        <v>52</v>
      </c>
      <c r="B53">
        <v>1.7683415</v>
      </c>
      <c r="C53">
        <f t="shared" si="1"/>
        <v>0</v>
      </c>
      <c r="D53">
        <f t="shared" si="0"/>
        <v>0</v>
      </c>
      <c r="E53">
        <v>2.1547439499999999</v>
      </c>
      <c r="G53">
        <v>2.4762554300000001</v>
      </c>
      <c r="I53">
        <v>2.7786423199999999</v>
      </c>
      <c r="K53">
        <v>5.0936797199999999</v>
      </c>
      <c r="M53">
        <v>5.4565987199999997</v>
      </c>
      <c r="O53">
        <v>4.2361274399999997</v>
      </c>
      <c r="Q53">
        <v>8.22035655</v>
      </c>
      <c r="S53">
        <v>4.8834222199999999</v>
      </c>
      <c r="U53">
        <v>1.8946688199999999</v>
      </c>
      <c r="W53">
        <v>0.85289258000000001</v>
      </c>
    </row>
    <row r="54" spans="1:23" x14ac:dyDescent="0.25">
      <c r="A54">
        <v>53</v>
      </c>
      <c r="B54">
        <v>1.76811992</v>
      </c>
      <c r="C54">
        <f t="shared" si="1"/>
        <v>0</v>
      </c>
      <c r="D54">
        <f t="shared" si="0"/>
        <v>0</v>
      </c>
      <c r="E54">
        <v>2.1502226100000001</v>
      </c>
      <c r="G54">
        <v>2.46535715</v>
      </c>
      <c r="I54">
        <v>2.7654283099999999</v>
      </c>
      <c r="K54">
        <v>1.07858158</v>
      </c>
      <c r="M54">
        <v>1.22938375</v>
      </c>
      <c r="O54">
        <v>1.31691241</v>
      </c>
      <c r="Q54">
        <v>-0.62970269999999995</v>
      </c>
      <c r="S54">
        <v>-0.33679284999999998</v>
      </c>
      <c r="U54">
        <v>-2.5033733999999998E-2</v>
      </c>
      <c r="W54">
        <v>0.22561081999999999</v>
      </c>
    </row>
    <row r="55" spans="1:23" x14ac:dyDescent="0.25">
      <c r="A55">
        <v>54</v>
      </c>
      <c r="B55">
        <v>1.7682382000000001</v>
      </c>
      <c r="C55">
        <f t="shared" si="1"/>
        <v>0</v>
      </c>
      <c r="D55">
        <f t="shared" si="0"/>
        <v>0</v>
      </c>
      <c r="E55">
        <v>2.1502934200000001</v>
      </c>
      <c r="G55">
        <v>2.4657474000000001</v>
      </c>
      <c r="I55">
        <v>2.7741372000000002</v>
      </c>
      <c r="K55">
        <v>1.1032477000000001</v>
      </c>
      <c r="M55">
        <v>1.33749096</v>
      </c>
      <c r="O55">
        <v>1.4076052999999999</v>
      </c>
      <c r="Q55">
        <v>-0.62563093000000003</v>
      </c>
      <c r="S55">
        <v>-0.32341333</v>
      </c>
      <c r="U55">
        <v>-1.6390493999999999E-2</v>
      </c>
      <c r="W55">
        <v>0.22749527999999999</v>
      </c>
    </row>
    <row r="56" spans="1:23" x14ac:dyDescent="0.25">
      <c r="A56">
        <v>55</v>
      </c>
      <c r="B56">
        <v>1.7683309599999999</v>
      </c>
      <c r="C56">
        <f t="shared" si="1"/>
        <v>0</v>
      </c>
      <c r="D56">
        <f t="shared" si="0"/>
        <v>0</v>
      </c>
      <c r="E56">
        <v>2.15454144</v>
      </c>
      <c r="G56">
        <v>2.4754666200000002</v>
      </c>
      <c r="I56">
        <v>2.7784350099999999</v>
      </c>
      <c r="K56">
        <v>3.0666924999999998</v>
      </c>
      <c r="M56">
        <v>3.3241933000000001</v>
      </c>
      <c r="O56">
        <v>3.04195248</v>
      </c>
      <c r="Q56">
        <v>-0.25280556999999998</v>
      </c>
      <c r="S56">
        <v>0.18356532</v>
      </c>
      <c r="U56">
        <v>0.113090067</v>
      </c>
      <c r="W56">
        <v>0.26053816000000002</v>
      </c>
    </row>
    <row r="57" spans="1:23" x14ac:dyDescent="0.25">
      <c r="A57">
        <v>56</v>
      </c>
      <c r="B57">
        <v>1.7595439799999999</v>
      </c>
      <c r="C57">
        <f t="shared" si="1"/>
        <v>0</v>
      </c>
      <c r="D57">
        <f t="shared" si="0"/>
        <v>0</v>
      </c>
      <c r="E57">
        <v>2.0377220500000002</v>
      </c>
      <c r="G57">
        <v>1.6844625</v>
      </c>
      <c r="I57">
        <v>-1.906004E-2</v>
      </c>
      <c r="K57">
        <v>-1.1525819399999999</v>
      </c>
      <c r="M57">
        <v>-1.93940523</v>
      </c>
      <c r="O57">
        <v>-1.63908232</v>
      </c>
      <c r="Q57">
        <v>-0.63895712999999998</v>
      </c>
      <c r="S57">
        <v>-0.36274297</v>
      </c>
      <c r="U57">
        <v>-2.8383123999999999E-2</v>
      </c>
      <c r="W57">
        <v>0.22416291999999999</v>
      </c>
    </row>
    <row r="58" spans="1:23" x14ac:dyDescent="0.25">
      <c r="A58">
        <v>57</v>
      </c>
      <c r="B58">
        <v>1.7683413100000001</v>
      </c>
      <c r="C58">
        <f t="shared" si="1"/>
        <v>0</v>
      </c>
      <c r="D58">
        <f t="shared" si="0"/>
        <v>0</v>
      </c>
      <c r="E58">
        <v>2.1547417000000002</v>
      </c>
      <c r="G58">
        <v>2.4762046500000001</v>
      </c>
      <c r="I58">
        <v>2.7786404</v>
      </c>
      <c r="K58">
        <v>4.9692769700000001</v>
      </c>
      <c r="M58">
        <v>5.4349401500000001</v>
      </c>
      <c r="O58">
        <v>4.1733504200000002</v>
      </c>
      <c r="Q58">
        <v>7.8857477600000001</v>
      </c>
      <c r="S58">
        <v>3.6146658500000002</v>
      </c>
      <c r="U58">
        <v>1.37237567</v>
      </c>
      <c r="W58">
        <v>0.77113754999999995</v>
      </c>
    </row>
    <row r="59" spans="1:23" x14ac:dyDescent="0.25">
      <c r="A59">
        <v>58</v>
      </c>
      <c r="B59">
        <v>1.7683418</v>
      </c>
      <c r="C59">
        <f t="shared" si="1"/>
        <v>0</v>
      </c>
      <c r="D59">
        <f t="shared" si="0"/>
        <v>0</v>
      </c>
      <c r="E59">
        <v>2.1547534700000002</v>
      </c>
      <c r="G59">
        <v>2.4762973599999998</v>
      </c>
      <c r="I59">
        <v>2.7786592699999999</v>
      </c>
      <c r="K59">
        <v>8.4914481899999998</v>
      </c>
      <c r="M59">
        <v>8.8444222499999992</v>
      </c>
      <c r="O59">
        <v>15.189368760000001</v>
      </c>
      <c r="Q59">
        <v>11.939928780000001</v>
      </c>
      <c r="S59">
        <v>15.89946827</v>
      </c>
      <c r="U59">
        <v>18.620136500000001</v>
      </c>
      <c r="W59">
        <v>20.1867327</v>
      </c>
    </row>
    <row r="60" spans="1:23" x14ac:dyDescent="0.25">
      <c r="A60">
        <v>59</v>
      </c>
      <c r="B60">
        <v>1.7683083500000001</v>
      </c>
      <c r="C60">
        <f t="shared" si="1"/>
        <v>0</v>
      </c>
      <c r="D60">
        <f t="shared" si="0"/>
        <v>0</v>
      </c>
      <c r="E60">
        <v>2.1544702299999998</v>
      </c>
      <c r="G60">
        <v>2.474628</v>
      </c>
      <c r="I60">
        <v>2.7783335500000002</v>
      </c>
      <c r="K60">
        <v>2.96972155</v>
      </c>
      <c r="M60">
        <v>3.1372938600000002</v>
      </c>
      <c r="O60">
        <v>2.8402789899999998</v>
      </c>
      <c r="Q60">
        <v>-0.42336980000000002</v>
      </c>
      <c r="S60">
        <v>7.2514239999999994E-2</v>
      </c>
      <c r="U60">
        <v>6.1625863000000003E-2</v>
      </c>
      <c r="W60">
        <v>0.25563970000000003</v>
      </c>
    </row>
    <row r="61" spans="1:23" x14ac:dyDescent="0.25">
      <c r="A61">
        <v>60</v>
      </c>
      <c r="B61">
        <v>1.6555374</v>
      </c>
      <c r="C61">
        <f t="shared" si="1"/>
        <v>0</v>
      </c>
      <c r="D61">
        <f t="shared" si="0"/>
        <v>0</v>
      </c>
      <c r="E61">
        <v>0.92167268999999996</v>
      </c>
      <c r="G61">
        <v>-2.32493777</v>
      </c>
      <c r="I61">
        <v>-2.3307885000000002</v>
      </c>
      <c r="K61">
        <v>-1.9721103</v>
      </c>
      <c r="M61">
        <v>-2.89152304</v>
      </c>
      <c r="O61">
        <v>-3.0808356899999998</v>
      </c>
      <c r="Q61">
        <v>-0.63901251000000003</v>
      </c>
      <c r="S61">
        <v>-0.36291900999999999</v>
      </c>
      <c r="U61">
        <v>-2.8440758E-2</v>
      </c>
      <c r="W61">
        <v>0.22414756</v>
      </c>
    </row>
    <row r="62" spans="1:23" x14ac:dyDescent="0.25">
      <c r="B62">
        <f>SUM(B2:B61)</f>
        <v>59.999999959999982</v>
      </c>
      <c r="C62">
        <f>SUM(C2:C61)</f>
        <v>-37.363799400000005</v>
      </c>
      <c r="D62">
        <f t="shared" si="0"/>
        <v>1396.0535056034407</v>
      </c>
    </row>
    <row r="63" spans="1:23" x14ac:dyDescent="0.25">
      <c r="A63" t="s">
        <v>12</v>
      </c>
      <c r="B63">
        <v>12</v>
      </c>
      <c r="E63">
        <v>12</v>
      </c>
      <c r="G63">
        <v>12</v>
      </c>
      <c r="I63">
        <v>12.000000010000001</v>
      </c>
      <c r="K63">
        <v>11.999999989999999</v>
      </c>
      <c r="M63">
        <v>12</v>
      </c>
      <c r="O63">
        <v>11.999999989999999</v>
      </c>
      <c r="Q63">
        <v>12</v>
      </c>
      <c r="S63">
        <v>12</v>
      </c>
      <c r="U63">
        <v>12</v>
      </c>
      <c r="W63">
        <v>12</v>
      </c>
    </row>
    <row r="64" spans="1:23" x14ac:dyDescent="0.25">
      <c r="A64" t="s">
        <v>13</v>
      </c>
      <c r="B64">
        <v>12</v>
      </c>
      <c r="E64">
        <v>12</v>
      </c>
      <c r="G64">
        <v>12</v>
      </c>
      <c r="I64">
        <v>12</v>
      </c>
      <c r="K64">
        <v>12</v>
      </c>
      <c r="M64">
        <v>12</v>
      </c>
      <c r="O64">
        <v>12</v>
      </c>
      <c r="Q64">
        <v>12</v>
      </c>
      <c r="S64">
        <v>12</v>
      </c>
      <c r="U64">
        <v>11.999999989999999</v>
      </c>
      <c r="W64">
        <v>12</v>
      </c>
    </row>
    <row r="65" spans="1:23" x14ac:dyDescent="0.25">
      <c r="A65" t="s">
        <v>14</v>
      </c>
      <c r="B65">
        <v>-5.0003000000000002</v>
      </c>
      <c r="E65">
        <v>-4.0939839060000001</v>
      </c>
      <c r="G65">
        <v>-3.0776800999999998</v>
      </c>
      <c r="I65">
        <v>-2.0464963859999998</v>
      </c>
      <c r="K65">
        <v>-1.016340571</v>
      </c>
      <c r="M65">
        <v>-7.4987630000000003E-3</v>
      </c>
      <c r="O65">
        <v>1.0352383089999999</v>
      </c>
      <c r="Q65">
        <v>2.0482754750000001</v>
      </c>
      <c r="S65">
        <v>3.0800593759999999</v>
      </c>
      <c r="U65">
        <v>4.1083714479999998</v>
      </c>
      <c r="W65">
        <v>5.1323047040000001</v>
      </c>
    </row>
    <row r="67" spans="1:23" x14ac:dyDescent="0.25">
      <c r="A67" t="s">
        <v>15</v>
      </c>
      <c r="B67" s="1">
        <v>1</v>
      </c>
      <c r="C67" s="1"/>
      <c r="D67" s="1"/>
      <c r="E67" s="1">
        <v>1</v>
      </c>
      <c r="F67" s="1"/>
      <c r="G67" s="1">
        <v>1</v>
      </c>
      <c r="H67" s="1"/>
      <c r="I67" s="1">
        <v>1.0000000010000001</v>
      </c>
      <c r="J67" s="1"/>
      <c r="K67" s="1">
        <v>0.99999999900000003</v>
      </c>
      <c r="L67" s="1"/>
      <c r="M67" s="1">
        <v>1</v>
      </c>
      <c r="N67" s="1"/>
      <c r="O67" s="1">
        <v>0.99999999900000003</v>
      </c>
      <c r="P67" s="1"/>
      <c r="Q67" s="1">
        <v>1</v>
      </c>
      <c r="R67" s="1"/>
      <c r="S67" s="1">
        <v>1</v>
      </c>
      <c r="T67" s="1"/>
      <c r="U67" s="1">
        <v>1</v>
      </c>
      <c r="V67" s="1"/>
      <c r="W67" s="1">
        <v>1</v>
      </c>
    </row>
    <row r="68" spans="1:23" x14ac:dyDescent="0.25">
      <c r="A68" t="s">
        <v>16</v>
      </c>
      <c r="B68">
        <v>0.65678184500000003</v>
      </c>
      <c r="E68">
        <v>0.57464097599999997</v>
      </c>
      <c r="G68">
        <v>0.72449317800000002</v>
      </c>
      <c r="I68">
        <v>0.65967053399999998</v>
      </c>
      <c r="K68">
        <v>0.88855316100000004</v>
      </c>
      <c r="M68">
        <v>0.60964963500000002</v>
      </c>
      <c r="O68">
        <v>0.66575059700000006</v>
      </c>
      <c r="Q68">
        <v>1.9144994529999999</v>
      </c>
      <c r="S68">
        <v>3.5165868869999999</v>
      </c>
      <c r="U68">
        <v>58.142077720000003</v>
      </c>
      <c r="W68">
        <v>52.519870910000002</v>
      </c>
    </row>
    <row r="69" spans="1:23" x14ac:dyDescent="0.25">
      <c r="A69" t="s">
        <v>17</v>
      </c>
      <c r="B69">
        <v>2.9435834000000001E-2</v>
      </c>
      <c r="E69">
        <v>3.0958296E-2</v>
      </c>
      <c r="G69">
        <v>3.2594536E-2</v>
      </c>
      <c r="I69">
        <v>3.4230670999999997E-2</v>
      </c>
      <c r="K69">
        <v>4.2778562999999999E-2</v>
      </c>
      <c r="M69">
        <v>4.8846074000000003E-2</v>
      </c>
      <c r="O69">
        <v>5.6126781000000001E-2</v>
      </c>
      <c r="Q69">
        <v>0.175197979</v>
      </c>
      <c r="S69">
        <v>0.32670070499999998</v>
      </c>
      <c r="U69">
        <v>4.5304767720000001</v>
      </c>
      <c r="W69">
        <v>3.1511922550000002</v>
      </c>
    </row>
    <row r="71" spans="1:23" x14ac:dyDescent="0.25">
      <c r="A71" t="s">
        <v>19</v>
      </c>
      <c r="B71">
        <f>STDEV(B2:B61)</f>
        <v>3.4641016145506445</v>
      </c>
      <c r="E71">
        <f t="shared" ref="E71:W71" si="2">STDEV(E2:E61)</f>
        <v>3.4641016151708603</v>
      </c>
      <c r="G71">
        <f t="shared" si="2"/>
        <v>3.4641016146562804</v>
      </c>
      <c r="I71">
        <f t="shared" si="2"/>
        <v>3.4641016156793523</v>
      </c>
      <c r="K71">
        <f t="shared" si="2"/>
        <v>3.4641016160600633</v>
      </c>
      <c r="M71">
        <f t="shared" si="2"/>
        <v>3.4641016149305113</v>
      </c>
      <c r="O71">
        <f t="shared" si="2"/>
        <v>3.4641016151225599</v>
      </c>
      <c r="Q71">
        <f t="shared" si="2"/>
        <v>3.4641016148880817</v>
      </c>
      <c r="S71">
        <f t="shared" si="2"/>
        <v>3.4641016153526234</v>
      </c>
      <c r="U71">
        <f t="shared" si="2"/>
        <v>3.4641016135656519</v>
      </c>
      <c r="W71">
        <f t="shared" si="2"/>
        <v>3.4641016145727273</v>
      </c>
    </row>
    <row r="72" spans="1:23" x14ac:dyDescent="0.25">
      <c r="A72" t="s">
        <v>20</v>
      </c>
      <c r="B72">
        <f>SUM(B2:B61)</f>
        <v>59.999999959999982</v>
      </c>
      <c r="E72">
        <f t="shared" ref="E72:W72" si="3">SUM(E2:E61)</f>
        <v>60.000000020000016</v>
      </c>
      <c r="G72">
        <f t="shared" si="3"/>
        <v>59.999999989999992</v>
      </c>
      <c r="I72">
        <f t="shared" si="3"/>
        <v>60.000000100000001</v>
      </c>
      <c r="K72">
        <f t="shared" si="3"/>
        <v>60.000000000000021</v>
      </c>
      <c r="M72">
        <f t="shared" si="3"/>
        <v>59.999999980999995</v>
      </c>
      <c r="O72">
        <f t="shared" si="3"/>
        <v>59.999999980000005</v>
      </c>
      <c r="Q72">
        <f t="shared" si="3"/>
        <v>59.999999980000005</v>
      </c>
      <c r="S72">
        <f t="shared" si="3"/>
        <v>60.000000009999994</v>
      </c>
      <c r="U72">
        <f t="shared" si="3"/>
        <v>59.999999963</v>
      </c>
      <c r="W72">
        <f t="shared" si="3"/>
        <v>60.000000060000005</v>
      </c>
    </row>
    <row r="73" spans="1:23" x14ac:dyDescent="0.25">
      <c r="A73" t="s">
        <v>21</v>
      </c>
      <c r="B73" s="2">
        <f>AVERAGE(B2:B61)</f>
        <v>0.99999999933333306</v>
      </c>
      <c r="C73" s="2"/>
      <c r="D73" s="2"/>
      <c r="E73" s="2">
        <f t="shared" ref="E73:W73" si="4">AVERAGE(E2:E61)</f>
        <v>1.0000000003333336</v>
      </c>
      <c r="F73" s="2"/>
      <c r="G73" s="2">
        <f t="shared" si="4"/>
        <v>0.99999999983333321</v>
      </c>
      <c r="H73" s="2"/>
      <c r="I73" s="2">
        <f t="shared" si="4"/>
        <v>1.0000000016666666</v>
      </c>
      <c r="J73" s="2"/>
      <c r="K73" s="2">
        <f t="shared" si="4"/>
        <v>1.0000000000000004</v>
      </c>
      <c r="L73" s="2"/>
      <c r="M73" s="2">
        <f t="shared" si="4"/>
        <v>0.9999999996833332</v>
      </c>
      <c r="N73" s="2"/>
      <c r="O73" s="2">
        <f t="shared" si="4"/>
        <v>0.99999999966666675</v>
      </c>
      <c r="P73" s="2"/>
      <c r="Q73" s="2">
        <f t="shared" si="4"/>
        <v>0.99999999966666675</v>
      </c>
      <c r="R73" s="2"/>
      <c r="S73" s="2">
        <f t="shared" si="4"/>
        <v>1.0000000001666665</v>
      </c>
      <c r="T73" s="2"/>
      <c r="U73" s="2">
        <f t="shared" si="4"/>
        <v>0.99999999938333339</v>
      </c>
      <c r="V73" s="2"/>
      <c r="W73" s="2">
        <f t="shared" si="4"/>
        <v>1.0000000010000001</v>
      </c>
    </row>
    <row r="75" spans="1:23" x14ac:dyDescent="0.25">
      <c r="A75" t="s">
        <v>24</v>
      </c>
      <c r="B75">
        <f>SQRT(D62/60)</f>
        <v>4.8236457609078229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47A-088E-4C54-9BD9-E491EB48E3EC}">
  <dimension ref="A1:D1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3" width="12.140625" bestFit="1" customWidth="1"/>
    <col min="4" max="4" width="12.42578125" bestFit="1" customWidth="1"/>
  </cols>
  <sheetData>
    <row r="1" spans="1:4" x14ac:dyDescent="0.25">
      <c r="A1" t="s">
        <v>18</v>
      </c>
      <c r="B1" t="s">
        <v>15</v>
      </c>
      <c r="C1" t="s">
        <v>16</v>
      </c>
      <c r="D1" t="s">
        <v>17</v>
      </c>
    </row>
    <row r="2" spans="1:4" x14ac:dyDescent="0.25">
      <c r="A2" t="s">
        <v>1</v>
      </c>
      <c r="B2" s="1">
        <v>1</v>
      </c>
      <c r="C2">
        <v>0.65678184500000003</v>
      </c>
      <c r="D2">
        <v>2.9435834000000001E-2</v>
      </c>
    </row>
    <row r="3" spans="1:4" x14ac:dyDescent="0.25">
      <c r="A3" t="s">
        <v>2</v>
      </c>
      <c r="B3" s="1">
        <v>1</v>
      </c>
      <c r="C3">
        <v>0.57464097599999997</v>
      </c>
      <c r="D3">
        <v>3.0958296E-2</v>
      </c>
    </row>
    <row r="4" spans="1:4" x14ac:dyDescent="0.25">
      <c r="A4" t="s">
        <v>3</v>
      </c>
      <c r="B4" s="1">
        <v>1</v>
      </c>
      <c r="C4">
        <v>0.72449317800000002</v>
      </c>
      <c r="D4">
        <v>3.2594536E-2</v>
      </c>
    </row>
    <row r="5" spans="1:4" x14ac:dyDescent="0.25">
      <c r="A5" t="s">
        <v>4</v>
      </c>
      <c r="B5" s="1">
        <v>1.0000000010000001</v>
      </c>
      <c r="C5">
        <v>0.65967053399999998</v>
      </c>
      <c r="D5">
        <v>3.4230670999999997E-2</v>
      </c>
    </row>
    <row r="6" spans="1:4" x14ac:dyDescent="0.25">
      <c r="A6" t="s">
        <v>5</v>
      </c>
      <c r="B6" s="1">
        <v>0.99999999900000003</v>
      </c>
      <c r="C6">
        <v>0.88855316100000004</v>
      </c>
      <c r="D6">
        <v>4.2778562999999999E-2</v>
      </c>
    </row>
    <row r="7" spans="1:4" x14ac:dyDescent="0.25">
      <c r="A7" t="s">
        <v>6</v>
      </c>
      <c r="B7" s="1">
        <v>1</v>
      </c>
      <c r="C7">
        <v>0.60964963500000002</v>
      </c>
      <c r="D7">
        <v>4.8846074000000003E-2</v>
      </c>
    </row>
    <row r="8" spans="1:4" x14ac:dyDescent="0.25">
      <c r="A8" t="s">
        <v>7</v>
      </c>
      <c r="B8" s="1">
        <v>0.99999999900000003</v>
      </c>
      <c r="C8">
        <v>0.66575059700000006</v>
      </c>
      <c r="D8">
        <v>5.6126781000000001E-2</v>
      </c>
    </row>
    <row r="9" spans="1:4" x14ac:dyDescent="0.25">
      <c r="A9" t="s">
        <v>8</v>
      </c>
      <c r="B9" s="1">
        <v>1</v>
      </c>
      <c r="C9">
        <v>1.9144994529999999</v>
      </c>
      <c r="D9">
        <v>0.175197979</v>
      </c>
    </row>
    <row r="10" spans="1:4" x14ac:dyDescent="0.25">
      <c r="A10" t="s">
        <v>9</v>
      </c>
      <c r="B10" s="1">
        <v>1</v>
      </c>
      <c r="C10">
        <v>3.5165868869999999</v>
      </c>
      <c r="D10">
        <v>0.32670070499999998</v>
      </c>
    </row>
    <row r="11" spans="1:4" x14ac:dyDescent="0.25">
      <c r="A11" t="s">
        <v>10</v>
      </c>
      <c r="B11" s="1">
        <v>1</v>
      </c>
      <c r="C11">
        <v>58.142077720000003</v>
      </c>
      <c r="D11">
        <v>4.5304767720000001</v>
      </c>
    </row>
    <row r="12" spans="1:4" x14ac:dyDescent="0.25">
      <c r="A12" t="s">
        <v>11</v>
      </c>
      <c r="B12" s="1">
        <v>1</v>
      </c>
      <c r="C12">
        <v>52.519870910000002</v>
      </c>
      <c r="D12">
        <v>3.1511922550000002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Skewed Data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</dc:creator>
  <cp:lastModifiedBy>vardaan khanted</cp:lastModifiedBy>
  <dcterms:created xsi:type="dcterms:W3CDTF">2021-08-12T15:12:58Z</dcterms:created>
  <dcterms:modified xsi:type="dcterms:W3CDTF">2021-08-19T18:08:24Z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d4b5fbb7-ec54-4fc7-93b8-bcc9d918c397</vt:lpwstr>
  </property>
</Properties>
</file>