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HP\Desktop\naajiya\"/>
    </mc:Choice>
  </mc:AlternateContent>
  <xr:revisionPtr revIDLastSave="0" documentId="8_{AC5A5E77-184E-4335-82ED-0ED479571F00}" xr6:coauthVersionLast="47" xr6:coauthVersionMax="47" xr10:uidLastSave="{00000000-0000-0000-0000-000000000000}"/>
  <bookViews>
    <workbookView xWindow="-110" yWindow="-110" windowWidth="19420" windowHeight="10300" activeTab="1" xr2:uid="{00000000-000D-0000-FFFF-FFFF00000000}"/>
  </bookViews>
  <sheets>
    <sheet name="PIVOT" sheetId="10" r:id="rId1"/>
    <sheet name="Dashboard" sheetId="11" r:id="rId2"/>
    <sheet name="Data" sheetId="1" r:id="rId3"/>
    <sheet name="Icons" sheetId="9" r:id="rId4"/>
  </sheets>
  <definedNames>
    <definedName name="Slicer_Item_Category">#N/A</definedName>
    <definedName name="Slicer_Month">#N/A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469" i="1" l="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N482" i="1"/>
  <c r="N483" i="1"/>
  <c r="N484" i="1"/>
  <c r="N490" i="1"/>
  <c r="N491" i="1"/>
  <c r="M469" i="1"/>
  <c r="N469" i="1" s="1"/>
  <c r="M470" i="1"/>
  <c r="N470" i="1" s="1"/>
  <c r="M471" i="1"/>
  <c r="N471" i="1" s="1"/>
  <c r="M472" i="1"/>
  <c r="N472" i="1" s="1"/>
  <c r="M473" i="1"/>
  <c r="N473" i="1" s="1"/>
  <c r="M474" i="1"/>
  <c r="N474" i="1" s="1"/>
  <c r="M475" i="1"/>
  <c r="N475" i="1" s="1"/>
  <c r="M476" i="1"/>
  <c r="N476" i="1" s="1"/>
  <c r="M477" i="1"/>
  <c r="N477" i="1" s="1"/>
  <c r="M478" i="1"/>
  <c r="N478" i="1" s="1"/>
  <c r="M479" i="1"/>
  <c r="N479" i="1" s="1"/>
  <c r="M480" i="1"/>
  <c r="N480" i="1" s="1"/>
  <c r="M481" i="1"/>
  <c r="N481" i="1" s="1"/>
  <c r="M482" i="1"/>
  <c r="M483" i="1"/>
  <c r="M484" i="1"/>
  <c r="M485" i="1"/>
  <c r="N485" i="1" s="1"/>
  <c r="M486" i="1"/>
  <c r="N486" i="1" s="1"/>
  <c r="M487" i="1"/>
  <c r="N487" i="1" s="1"/>
  <c r="M488" i="1"/>
  <c r="N488" i="1" s="1"/>
  <c r="M489" i="1"/>
  <c r="N489" i="1" s="1"/>
  <c r="M490" i="1"/>
  <c r="M491" i="1"/>
  <c r="M492" i="1"/>
  <c r="N492" i="1" s="1"/>
  <c r="M493" i="1"/>
  <c r="N493" i="1" s="1"/>
  <c r="M494" i="1"/>
  <c r="N494" i="1" s="1"/>
  <c r="M495" i="1"/>
  <c r="N495" i="1" s="1"/>
  <c r="M496" i="1"/>
  <c r="N496" i="1" s="1"/>
  <c r="M497" i="1"/>
  <c r="N497" i="1" s="1"/>
  <c r="M498" i="1"/>
  <c r="N498" i="1" s="1"/>
  <c r="M499" i="1"/>
  <c r="N499" i="1" s="1"/>
  <c r="M500" i="1"/>
  <c r="N500" i="1" s="1"/>
  <c r="M501" i="1"/>
  <c r="N501" i="1" s="1"/>
  <c r="M502" i="1"/>
  <c r="N502" i="1" s="1"/>
  <c r="M503" i="1"/>
  <c r="N503" i="1" s="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N72" i="1"/>
  <c r="M4" i="1"/>
  <c r="N4" i="1" s="1"/>
  <c r="M5" i="1"/>
  <c r="N5" i="1" s="1"/>
  <c r="M6" i="1"/>
  <c r="N6" i="1" s="1"/>
  <c r="M7" i="1"/>
  <c r="N7" i="1" s="1"/>
  <c r="M8" i="1"/>
  <c r="N8" i="1" s="1"/>
  <c r="M9" i="1"/>
  <c r="N9" i="1" s="1"/>
  <c r="M10" i="1"/>
  <c r="N10" i="1" s="1"/>
  <c r="M11" i="1"/>
  <c r="N11" i="1" s="1"/>
  <c r="M12" i="1"/>
  <c r="N12" i="1" s="1"/>
  <c r="M13" i="1"/>
  <c r="N13" i="1" s="1"/>
  <c r="M14" i="1"/>
  <c r="N14" i="1" s="1"/>
  <c r="M15" i="1"/>
  <c r="N15" i="1" s="1"/>
  <c r="M16" i="1"/>
  <c r="N16" i="1" s="1"/>
  <c r="M17" i="1"/>
  <c r="N17" i="1" s="1"/>
  <c r="M18" i="1"/>
  <c r="N18" i="1" s="1"/>
  <c r="M19" i="1"/>
  <c r="N19" i="1" s="1"/>
  <c r="M20" i="1"/>
  <c r="N20" i="1" s="1"/>
  <c r="M21" i="1"/>
  <c r="N21" i="1" s="1"/>
  <c r="M22" i="1"/>
  <c r="N22" i="1" s="1"/>
  <c r="M23" i="1"/>
  <c r="N23" i="1" s="1"/>
  <c r="M24" i="1"/>
  <c r="N24" i="1" s="1"/>
  <c r="M25" i="1"/>
  <c r="N25" i="1" s="1"/>
  <c r="M26" i="1"/>
  <c r="N26" i="1" s="1"/>
  <c r="M27" i="1"/>
  <c r="N27" i="1" s="1"/>
  <c r="M28" i="1"/>
  <c r="N28" i="1" s="1"/>
  <c r="M29" i="1"/>
  <c r="N29" i="1" s="1"/>
  <c r="M30" i="1"/>
  <c r="N30" i="1" s="1"/>
  <c r="M31" i="1"/>
  <c r="N31" i="1" s="1"/>
  <c r="M32" i="1"/>
  <c r="N32" i="1" s="1"/>
  <c r="M33" i="1"/>
  <c r="N33" i="1" s="1"/>
  <c r="M34" i="1"/>
  <c r="N34" i="1" s="1"/>
  <c r="M35" i="1"/>
  <c r="N35" i="1" s="1"/>
  <c r="M36" i="1"/>
  <c r="N36" i="1" s="1"/>
  <c r="M37" i="1"/>
  <c r="N37" i="1" s="1"/>
  <c r="M38" i="1"/>
  <c r="N38" i="1" s="1"/>
  <c r="M39" i="1"/>
  <c r="N39" i="1" s="1"/>
  <c r="M40" i="1"/>
  <c r="N40" i="1" s="1"/>
  <c r="M41" i="1"/>
  <c r="N41" i="1" s="1"/>
  <c r="M42" i="1"/>
  <c r="N42" i="1" s="1"/>
  <c r="M43" i="1"/>
  <c r="N43" i="1" s="1"/>
  <c r="M44" i="1"/>
  <c r="N44" i="1" s="1"/>
  <c r="M45" i="1"/>
  <c r="N45" i="1" s="1"/>
  <c r="M46" i="1"/>
  <c r="N46" i="1" s="1"/>
  <c r="M47" i="1"/>
  <c r="N47" i="1" s="1"/>
  <c r="M48" i="1"/>
  <c r="N48" i="1" s="1"/>
  <c r="M49" i="1"/>
  <c r="N49" i="1" s="1"/>
  <c r="M50" i="1"/>
  <c r="N50" i="1" s="1"/>
  <c r="M51" i="1"/>
  <c r="N51" i="1" s="1"/>
  <c r="M52" i="1"/>
  <c r="N52" i="1" s="1"/>
  <c r="M53" i="1"/>
  <c r="N53" i="1" s="1"/>
  <c r="M54" i="1"/>
  <c r="N54" i="1" s="1"/>
  <c r="M55" i="1"/>
  <c r="N55" i="1" s="1"/>
  <c r="M56" i="1"/>
  <c r="N56" i="1" s="1"/>
  <c r="M57" i="1"/>
  <c r="N57" i="1" s="1"/>
  <c r="M58" i="1"/>
  <c r="N58" i="1" s="1"/>
  <c r="M59" i="1"/>
  <c r="N59" i="1" s="1"/>
  <c r="M60" i="1"/>
  <c r="N60" i="1" s="1"/>
  <c r="M61" i="1"/>
  <c r="N61" i="1" s="1"/>
  <c r="M62" i="1"/>
  <c r="N62" i="1" s="1"/>
  <c r="M63" i="1"/>
  <c r="N63" i="1" s="1"/>
  <c r="M64" i="1"/>
  <c r="N64" i="1" s="1"/>
  <c r="M65" i="1"/>
  <c r="N65" i="1" s="1"/>
  <c r="M66" i="1"/>
  <c r="N66" i="1" s="1"/>
  <c r="M67" i="1"/>
  <c r="N67" i="1" s="1"/>
  <c r="M68" i="1"/>
  <c r="N68" i="1" s="1"/>
  <c r="M69" i="1"/>
  <c r="N69" i="1" s="1"/>
  <c r="M70" i="1"/>
  <c r="N70" i="1" s="1"/>
  <c r="M71" i="1"/>
  <c r="N71" i="1" s="1"/>
  <c r="M72" i="1"/>
  <c r="M73" i="1"/>
  <c r="N73" i="1" s="1"/>
  <c r="M74" i="1"/>
  <c r="N74" i="1" s="1"/>
  <c r="M75" i="1"/>
  <c r="N75" i="1" s="1"/>
  <c r="M76" i="1"/>
  <c r="N76" i="1" s="1"/>
  <c r="M77" i="1"/>
  <c r="N77" i="1" s="1"/>
  <c r="M78" i="1"/>
  <c r="N78" i="1" s="1"/>
  <c r="M79" i="1"/>
  <c r="N79" i="1" s="1"/>
  <c r="M80" i="1"/>
  <c r="N80" i="1" s="1"/>
  <c r="M81" i="1"/>
  <c r="N81" i="1" s="1"/>
  <c r="M82" i="1"/>
  <c r="N82" i="1" s="1"/>
  <c r="M83" i="1"/>
  <c r="N83" i="1" s="1"/>
  <c r="M84" i="1"/>
  <c r="N84" i="1" s="1"/>
  <c r="M85" i="1"/>
  <c r="N85" i="1" s="1"/>
  <c r="M86" i="1"/>
  <c r="N86" i="1" s="1"/>
  <c r="M87" i="1"/>
  <c r="N87" i="1" s="1"/>
  <c r="M88" i="1"/>
  <c r="N88" i="1" s="1"/>
  <c r="M89" i="1"/>
  <c r="N89" i="1" s="1"/>
  <c r="M90" i="1"/>
  <c r="N90" i="1" s="1"/>
  <c r="M91" i="1"/>
  <c r="N91" i="1" s="1"/>
  <c r="M92" i="1"/>
  <c r="N92" i="1" s="1"/>
  <c r="M93" i="1"/>
  <c r="N93" i="1" s="1"/>
  <c r="M94" i="1"/>
  <c r="N94" i="1" s="1"/>
  <c r="M95" i="1"/>
  <c r="N95" i="1" s="1"/>
  <c r="M96" i="1"/>
  <c r="N96" i="1" s="1"/>
  <c r="M97" i="1"/>
  <c r="N97" i="1" s="1"/>
  <c r="M98" i="1"/>
  <c r="N98" i="1" s="1"/>
  <c r="M99" i="1"/>
  <c r="N99" i="1" s="1"/>
  <c r="M100" i="1"/>
  <c r="N100" i="1" s="1"/>
  <c r="M101" i="1"/>
  <c r="N101" i="1" s="1"/>
  <c r="M102" i="1"/>
  <c r="N102" i="1" s="1"/>
  <c r="M103" i="1"/>
  <c r="N103" i="1" s="1"/>
  <c r="M104" i="1"/>
  <c r="N104" i="1" s="1"/>
  <c r="M105" i="1"/>
  <c r="N105" i="1" s="1"/>
  <c r="M106" i="1"/>
  <c r="N106" i="1" s="1"/>
  <c r="M107" i="1"/>
  <c r="N107" i="1" s="1"/>
  <c r="M108" i="1"/>
  <c r="N108" i="1" s="1"/>
  <c r="M109" i="1"/>
  <c r="N109" i="1" s="1"/>
  <c r="M110" i="1"/>
  <c r="N110" i="1" s="1"/>
  <c r="M111" i="1"/>
  <c r="N111" i="1" s="1"/>
  <c r="M112" i="1"/>
  <c r="N112" i="1" s="1"/>
  <c r="M113" i="1"/>
  <c r="N113" i="1" s="1"/>
  <c r="M114" i="1"/>
  <c r="N114" i="1" s="1"/>
  <c r="M115" i="1"/>
  <c r="N115" i="1" s="1"/>
  <c r="M116" i="1"/>
  <c r="N116" i="1" s="1"/>
  <c r="M117" i="1"/>
  <c r="N117" i="1" s="1"/>
  <c r="M118" i="1"/>
  <c r="N118" i="1" s="1"/>
  <c r="M119" i="1"/>
  <c r="N119" i="1" s="1"/>
  <c r="M120" i="1"/>
  <c r="N120" i="1" s="1"/>
  <c r="M121" i="1"/>
  <c r="N121" i="1" s="1"/>
  <c r="M122" i="1"/>
  <c r="N122" i="1" s="1"/>
  <c r="M123" i="1"/>
  <c r="N123" i="1" s="1"/>
  <c r="M124" i="1"/>
  <c r="N124" i="1" s="1"/>
  <c r="M125" i="1"/>
  <c r="N125" i="1" s="1"/>
  <c r="M126" i="1"/>
  <c r="N126" i="1" s="1"/>
  <c r="M127" i="1"/>
  <c r="N127" i="1" s="1"/>
  <c r="M128" i="1"/>
  <c r="N128" i="1" s="1"/>
  <c r="M129" i="1"/>
  <c r="N129" i="1" s="1"/>
  <c r="M130" i="1"/>
  <c r="N130" i="1" s="1"/>
  <c r="M131" i="1"/>
  <c r="N131" i="1" s="1"/>
  <c r="M132" i="1"/>
  <c r="N132" i="1" s="1"/>
  <c r="M133" i="1"/>
  <c r="N133" i="1" s="1"/>
  <c r="M134" i="1"/>
  <c r="N134" i="1" s="1"/>
  <c r="M135" i="1"/>
  <c r="N135" i="1" s="1"/>
  <c r="M136" i="1"/>
  <c r="N136" i="1" s="1"/>
  <c r="M137" i="1"/>
  <c r="N137" i="1" s="1"/>
  <c r="M138" i="1"/>
  <c r="N138" i="1" s="1"/>
  <c r="M139" i="1"/>
  <c r="N139" i="1" s="1"/>
  <c r="M140" i="1"/>
  <c r="N140" i="1" s="1"/>
  <c r="M141" i="1"/>
  <c r="N141" i="1" s="1"/>
  <c r="M142" i="1"/>
  <c r="N142" i="1" s="1"/>
  <c r="M143" i="1"/>
  <c r="N143" i="1" s="1"/>
  <c r="M144" i="1"/>
  <c r="N144" i="1" s="1"/>
  <c r="M145" i="1"/>
  <c r="N145" i="1" s="1"/>
  <c r="M146" i="1"/>
  <c r="N146" i="1" s="1"/>
  <c r="M147" i="1"/>
  <c r="N147" i="1" s="1"/>
  <c r="M148" i="1"/>
  <c r="N148" i="1" s="1"/>
  <c r="M149" i="1"/>
  <c r="N149" i="1" s="1"/>
  <c r="M150" i="1"/>
  <c r="N150" i="1" s="1"/>
  <c r="M151" i="1"/>
  <c r="N151" i="1" s="1"/>
  <c r="M152" i="1"/>
  <c r="N152" i="1" s="1"/>
  <c r="M153" i="1"/>
  <c r="N153" i="1" s="1"/>
  <c r="M154" i="1"/>
  <c r="N154" i="1" s="1"/>
  <c r="M155" i="1"/>
  <c r="N155" i="1" s="1"/>
  <c r="M156" i="1"/>
  <c r="N156" i="1" s="1"/>
  <c r="M157" i="1"/>
  <c r="N157" i="1" s="1"/>
  <c r="M158" i="1"/>
  <c r="N158" i="1" s="1"/>
  <c r="M159" i="1"/>
  <c r="N159" i="1" s="1"/>
  <c r="M160" i="1"/>
  <c r="N160" i="1" s="1"/>
  <c r="M161" i="1"/>
  <c r="N161" i="1" s="1"/>
  <c r="M162" i="1"/>
  <c r="N162" i="1" s="1"/>
  <c r="M163" i="1"/>
  <c r="N163" i="1" s="1"/>
  <c r="M164" i="1"/>
  <c r="N164" i="1" s="1"/>
  <c r="M165" i="1"/>
  <c r="N165" i="1" s="1"/>
  <c r="M166" i="1"/>
  <c r="N166" i="1" s="1"/>
  <c r="M167" i="1"/>
  <c r="N167" i="1" s="1"/>
  <c r="M168" i="1"/>
  <c r="N168" i="1" s="1"/>
  <c r="M169" i="1"/>
  <c r="N169" i="1" s="1"/>
  <c r="M170" i="1"/>
  <c r="N170" i="1" s="1"/>
  <c r="M171" i="1"/>
  <c r="N171" i="1" s="1"/>
  <c r="M172" i="1"/>
  <c r="N172" i="1" s="1"/>
  <c r="M173" i="1"/>
  <c r="N173" i="1" s="1"/>
  <c r="M174" i="1"/>
  <c r="N174" i="1" s="1"/>
  <c r="M175" i="1"/>
  <c r="N175" i="1" s="1"/>
  <c r="M176" i="1"/>
  <c r="N176" i="1" s="1"/>
  <c r="M177" i="1"/>
  <c r="N177" i="1" s="1"/>
  <c r="M178" i="1"/>
  <c r="N178" i="1" s="1"/>
  <c r="M179" i="1"/>
  <c r="N179" i="1" s="1"/>
  <c r="M180" i="1"/>
  <c r="N180" i="1" s="1"/>
  <c r="M181" i="1"/>
  <c r="N181" i="1" s="1"/>
  <c r="M182" i="1"/>
  <c r="N182" i="1" s="1"/>
  <c r="M183" i="1"/>
  <c r="N183" i="1" s="1"/>
  <c r="M184" i="1"/>
  <c r="N184" i="1" s="1"/>
  <c r="M185" i="1"/>
  <c r="N185" i="1" s="1"/>
  <c r="M186" i="1"/>
  <c r="N186" i="1" s="1"/>
  <c r="M187" i="1"/>
  <c r="N187" i="1" s="1"/>
  <c r="M188" i="1"/>
  <c r="N188" i="1" s="1"/>
  <c r="M189" i="1"/>
  <c r="N189" i="1" s="1"/>
  <c r="M190" i="1"/>
  <c r="N190" i="1" s="1"/>
  <c r="M191" i="1"/>
  <c r="N191" i="1" s="1"/>
  <c r="M192" i="1"/>
  <c r="N192" i="1" s="1"/>
  <c r="M193" i="1"/>
  <c r="N193" i="1" s="1"/>
  <c r="M194" i="1"/>
  <c r="N194" i="1" s="1"/>
  <c r="M195" i="1"/>
  <c r="N195" i="1" s="1"/>
  <c r="M196" i="1"/>
  <c r="N196" i="1" s="1"/>
  <c r="M197" i="1"/>
  <c r="N197" i="1" s="1"/>
  <c r="M198" i="1"/>
  <c r="N198" i="1" s="1"/>
  <c r="M199" i="1"/>
  <c r="N199" i="1" s="1"/>
  <c r="M200" i="1"/>
  <c r="N200" i="1" s="1"/>
  <c r="M201" i="1"/>
  <c r="N201" i="1" s="1"/>
  <c r="M202" i="1"/>
  <c r="N202" i="1" s="1"/>
  <c r="M203" i="1"/>
  <c r="N203" i="1" s="1"/>
  <c r="M204" i="1"/>
  <c r="N204" i="1" s="1"/>
  <c r="M205" i="1"/>
  <c r="N205" i="1" s="1"/>
  <c r="M206" i="1"/>
  <c r="N206" i="1" s="1"/>
  <c r="M207" i="1"/>
  <c r="N207" i="1" s="1"/>
  <c r="M208" i="1"/>
  <c r="N208" i="1" s="1"/>
  <c r="M209" i="1"/>
  <c r="N209" i="1" s="1"/>
  <c r="M210" i="1"/>
  <c r="N210" i="1" s="1"/>
  <c r="M211" i="1"/>
  <c r="N211" i="1" s="1"/>
  <c r="M212" i="1"/>
  <c r="N212" i="1" s="1"/>
  <c r="M213" i="1"/>
  <c r="N213" i="1" s="1"/>
  <c r="M214" i="1"/>
  <c r="N214" i="1" s="1"/>
  <c r="M215" i="1"/>
  <c r="N215" i="1" s="1"/>
  <c r="M216" i="1"/>
  <c r="N216" i="1" s="1"/>
  <c r="M217" i="1"/>
  <c r="N217" i="1" s="1"/>
  <c r="M218" i="1"/>
  <c r="N218" i="1" s="1"/>
  <c r="M219" i="1"/>
  <c r="N219" i="1" s="1"/>
  <c r="M220" i="1"/>
  <c r="N220" i="1" s="1"/>
  <c r="M221" i="1"/>
  <c r="N221" i="1" s="1"/>
  <c r="M222" i="1"/>
  <c r="N222" i="1" s="1"/>
  <c r="M223" i="1"/>
  <c r="N223" i="1" s="1"/>
  <c r="M224" i="1"/>
  <c r="N224" i="1" s="1"/>
  <c r="M225" i="1"/>
  <c r="N225" i="1" s="1"/>
  <c r="M226" i="1"/>
  <c r="N226" i="1" s="1"/>
  <c r="M227" i="1"/>
  <c r="N227" i="1" s="1"/>
  <c r="M228" i="1"/>
  <c r="N228" i="1" s="1"/>
  <c r="M229" i="1"/>
  <c r="N229" i="1" s="1"/>
  <c r="M230" i="1"/>
  <c r="N230" i="1" s="1"/>
  <c r="M231" i="1"/>
  <c r="N231" i="1" s="1"/>
  <c r="M232" i="1"/>
  <c r="N232" i="1" s="1"/>
  <c r="M233" i="1"/>
  <c r="N233" i="1" s="1"/>
  <c r="M234" i="1"/>
  <c r="N234" i="1" s="1"/>
  <c r="M235" i="1"/>
  <c r="N235" i="1" s="1"/>
  <c r="M236" i="1"/>
  <c r="N236" i="1" s="1"/>
  <c r="M237" i="1"/>
  <c r="N237" i="1" s="1"/>
  <c r="M238" i="1"/>
  <c r="N238" i="1" s="1"/>
  <c r="M239" i="1"/>
  <c r="N239" i="1" s="1"/>
  <c r="M240" i="1"/>
  <c r="N240" i="1" s="1"/>
  <c r="M241" i="1"/>
  <c r="N241" i="1" s="1"/>
  <c r="M242" i="1"/>
  <c r="N242" i="1" s="1"/>
  <c r="M243" i="1"/>
  <c r="N243" i="1" s="1"/>
  <c r="M244" i="1"/>
  <c r="N244" i="1" s="1"/>
  <c r="M245" i="1"/>
  <c r="N245" i="1" s="1"/>
  <c r="M246" i="1"/>
  <c r="N246" i="1" s="1"/>
  <c r="M247" i="1"/>
  <c r="N247" i="1" s="1"/>
  <c r="M248" i="1"/>
  <c r="N248" i="1" s="1"/>
  <c r="M249" i="1"/>
  <c r="N249" i="1" s="1"/>
  <c r="M250" i="1"/>
  <c r="N250" i="1" s="1"/>
  <c r="M251" i="1"/>
  <c r="N251" i="1" s="1"/>
  <c r="M252" i="1"/>
  <c r="N252" i="1" s="1"/>
  <c r="M253" i="1"/>
  <c r="N253" i="1" s="1"/>
  <c r="M254" i="1"/>
  <c r="N254" i="1" s="1"/>
  <c r="M255" i="1"/>
  <c r="N255" i="1" s="1"/>
  <c r="M256" i="1"/>
  <c r="N256" i="1" s="1"/>
  <c r="M257" i="1"/>
  <c r="N257" i="1" s="1"/>
  <c r="M258" i="1"/>
  <c r="N258" i="1" s="1"/>
  <c r="M259" i="1"/>
  <c r="N259" i="1" s="1"/>
  <c r="M260" i="1"/>
  <c r="N260" i="1" s="1"/>
  <c r="M261" i="1"/>
  <c r="N261" i="1" s="1"/>
  <c r="M262" i="1"/>
  <c r="N262" i="1" s="1"/>
  <c r="M263" i="1"/>
  <c r="N263" i="1" s="1"/>
  <c r="M264" i="1"/>
  <c r="N264" i="1" s="1"/>
  <c r="M265" i="1"/>
  <c r="N265" i="1" s="1"/>
  <c r="M266" i="1"/>
  <c r="N266" i="1" s="1"/>
  <c r="M267" i="1"/>
  <c r="N267" i="1" s="1"/>
  <c r="M268" i="1"/>
  <c r="N268" i="1" s="1"/>
  <c r="M269" i="1"/>
  <c r="N269" i="1" s="1"/>
  <c r="M270" i="1"/>
  <c r="N270" i="1" s="1"/>
  <c r="M271" i="1"/>
  <c r="N271" i="1" s="1"/>
  <c r="M272" i="1"/>
  <c r="N272" i="1" s="1"/>
  <c r="M273" i="1"/>
  <c r="N273" i="1" s="1"/>
  <c r="M274" i="1"/>
  <c r="N274" i="1" s="1"/>
  <c r="M275" i="1"/>
  <c r="N275" i="1" s="1"/>
  <c r="M276" i="1"/>
  <c r="N276" i="1" s="1"/>
  <c r="M277" i="1"/>
  <c r="N277" i="1" s="1"/>
  <c r="M278" i="1"/>
  <c r="N278" i="1" s="1"/>
  <c r="M279" i="1"/>
  <c r="N279" i="1" s="1"/>
  <c r="M280" i="1"/>
  <c r="N280" i="1" s="1"/>
  <c r="M281" i="1"/>
  <c r="N281" i="1" s="1"/>
  <c r="M282" i="1"/>
  <c r="N282" i="1" s="1"/>
  <c r="M283" i="1"/>
  <c r="N283" i="1" s="1"/>
  <c r="M284" i="1"/>
  <c r="N284" i="1" s="1"/>
  <c r="M285" i="1"/>
  <c r="N285" i="1" s="1"/>
  <c r="M286" i="1"/>
  <c r="N286" i="1" s="1"/>
  <c r="M287" i="1"/>
  <c r="N287" i="1" s="1"/>
  <c r="M288" i="1"/>
  <c r="N288" i="1" s="1"/>
  <c r="M289" i="1"/>
  <c r="N289" i="1" s="1"/>
  <c r="M290" i="1"/>
  <c r="N290" i="1" s="1"/>
  <c r="M291" i="1"/>
  <c r="N291" i="1" s="1"/>
  <c r="M292" i="1"/>
  <c r="N292" i="1" s="1"/>
  <c r="M293" i="1"/>
  <c r="N293" i="1" s="1"/>
  <c r="M294" i="1"/>
  <c r="N294" i="1" s="1"/>
  <c r="M295" i="1"/>
  <c r="N295" i="1" s="1"/>
  <c r="M296" i="1"/>
  <c r="N296" i="1" s="1"/>
  <c r="M297" i="1"/>
  <c r="N297" i="1" s="1"/>
  <c r="M298" i="1"/>
  <c r="N298" i="1" s="1"/>
  <c r="M299" i="1"/>
  <c r="N299" i="1" s="1"/>
  <c r="M300" i="1"/>
  <c r="N300" i="1" s="1"/>
  <c r="M301" i="1"/>
  <c r="N301" i="1" s="1"/>
  <c r="M302" i="1"/>
  <c r="N302" i="1" s="1"/>
  <c r="M303" i="1"/>
  <c r="N303" i="1" s="1"/>
  <c r="M304" i="1"/>
  <c r="N304" i="1" s="1"/>
  <c r="M305" i="1"/>
  <c r="N305" i="1" s="1"/>
  <c r="M306" i="1"/>
  <c r="N306" i="1" s="1"/>
  <c r="M307" i="1"/>
  <c r="N307" i="1" s="1"/>
  <c r="M308" i="1"/>
  <c r="N308" i="1" s="1"/>
  <c r="M309" i="1"/>
  <c r="N309" i="1" s="1"/>
  <c r="M310" i="1"/>
  <c r="N310" i="1" s="1"/>
  <c r="M311" i="1"/>
  <c r="N311" i="1" s="1"/>
  <c r="M312" i="1"/>
  <c r="N312" i="1" s="1"/>
  <c r="M313" i="1"/>
  <c r="N313" i="1" s="1"/>
  <c r="M314" i="1"/>
  <c r="N314" i="1" s="1"/>
  <c r="M315" i="1"/>
  <c r="N315" i="1" s="1"/>
  <c r="M316" i="1"/>
  <c r="N316" i="1" s="1"/>
  <c r="M317" i="1"/>
  <c r="N317" i="1" s="1"/>
  <c r="M318" i="1"/>
  <c r="N318" i="1" s="1"/>
  <c r="M319" i="1"/>
  <c r="N319" i="1" s="1"/>
  <c r="M320" i="1"/>
  <c r="N320" i="1" s="1"/>
  <c r="M321" i="1"/>
  <c r="N321" i="1" s="1"/>
  <c r="M322" i="1"/>
  <c r="N322" i="1" s="1"/>
  <c r="M323" i="1"/>
  <c r="N323" i="1" s="1"/>
  <c r="M324" i="1"/>
  <c r="N324" i="1" s="1"/>
  <c r="M325" i="1"/>
  <c r="N325" i="1" s="1"/>
  <c r="M326" i="1"/>
  <c r="N326" i="1" s="1"/>
  <c r="M327" i="1"/>
  <c r="N327" i="1" s="1"/>
  <c r="M328" i="1"/>
  <c r="N328" i="1" s="1"/>
  <c r="M329" i="1"/>
  <c r="N329" i="1" s="1"/>
  <c r="M330" i="1"/>
  <c r="N330" i="1" s="1"/>
  <c r="M331" i="1"/>
  <c r="N331" i="1" s="1"/>
  <c r="M332" i="1"/>
  <c r="N332" i="1" s="1"/>
  <c r="M333" i="1"/>
  <c r="N333" i="1" s="1"/>
  <c r="M334" i="1"/>
  <c r="N334" i="1" s="1"/>
  <c r="M335" i="1"/>
  <c r="N335" i="1" s="1"/>
  <c r="M336" i="1"/>
  <c r="N336" i="1" s="1"/>
  <c r="M337" i="1"/>
  <c r="N337" i="1" s="1"/>
  <c r="M338" i="1"/>
  <c r="N338" i="1" s="1"/>
  <c r="M339" i="1"/>
  <c r="N339" i="1" s="1"/>
  <c r="M340" i="1"/>
  <c r="N340" i="1" s="1"/>
  <c r="M341" i="1"/>
  <c r="N341" i="1" s="1"/>
  <c r="M342" i="1"/>
  <c r="N342" i="1" s="1"/>
  <c r="M343" i="1"/>
  <c r="N343" i="1" s="1"/>
  <c r="M344" i="1"/>
  <c r="N344" i="1" s="1"/>
  <c r="M345" i="1"/>
  <c r="N345" i="1" s="1"/>
  <c r="M346" i="1"/>
  <c r="N346" i="1" s="1"/>
  <c r="M347" i="1"/>
  <c r="N347" i="1" s="1"/>
  <c r="M348" i="1"/>
  <c r="N348" i="1" s="1"/>
  <c r="M349" i="1"/>
  <c r="N349" i="1" s="1"/>
  <c r="M350" i="1"/>
  <c r="N350" i="1" s="1"/>
  <c r="M351" i="1"/>
  <c r="N351" i="1" s="1"/>
  <c r="M352" i="1"/>
  <c r="N352" i="1" s="1"/>
  <c r="M353" i="1"/>
  <c r="N353" i="1" s="1"/>
  <c r="M354" i="1"/>
  <c r="N354" i="1" s="1"/>
  <c r="M355" i="1"/>
  <c r="N355" i="1" s="1"/>
  <c r="M356" i="1"/>
  <c r="N356" i="1" s="1"/>
  <c r="M357" i="1"/>
  <c r="N357" i="1" s="1"/>
  <c r="M358" i="1"/>
  <c r="N358" i="1" s="1"/>
  <c r="M359" i="1"/>
  <c r="N359" i="1" s="1"/>
  <c r="M360" i="1"/>
  <c r="N360" i="1" s="1"/>
  <c r="M361" i="1"/>
  <c r="N361" i="1" s="1"/>
  <c r="M362" i="1"/>
  <c r="N362" i="1" s="1"/>
  <c r="M363" i="1"/>
  <c r="N363" i="1" s="1"/>
  <c r="M364" i="1"/>
  <c r="N364" i="1" s="1"/>
  <c r="M365" i="1"/>
  <c r="N365" i="1" s="1"/>
  <c r="M366" i="1"/>
  <c r="N366" i="1" s="1"/>
  <c r="M367" i="1"/>
  <c r="N367" i="1" s="1"/>
  <c r="M368" i="1"/>
  <c r="N368" i="1" s="1"/>
  <c r="M369" i="1"/>
  <c r="N369" i="1" s="1"/>
  <c r="M370" i="1"/>
  <c r="N370" i="1" s="1"/>
  <c r="M371" i="1"/>
  <c r="N371" i="1" s="1"/>
  <c r="M372" i="1"/>
  <c r="N372" i="1" s="1"/>
  <c r="M373" i="1"/>
  <c r="N373" i="1" s="1"/>
  <c r="M374" i="1"/>
  <c r="N374" i="1" s="1"/>
  <c r="M375" i="1"/>
  <c r="N375" i="1" s="1"/>
  <c r="M376" i="1"/>
  <c r="N376" i="1" s="1"/>
  <c r="M377" i="1"/>
  <c r="N377" i="1" s="1"/>
  <c r="M378" i="1"/>
  <c r="N378" i="1" s="1"/>
  <c r="M379" i="1"/>
  <c r="N379" i="1" s="1"/>
  <c r="M380" i="1"/>
  <c r="N380" i="1" s="1"/>
  <c r="M381" i="1"/>
  <c r="N381" i="1" s="1"/>
  <c r="M382" i="1"/>
  <c r="N382" i="1" s="1"/>
  <c r="M383" i="1"/>
  <c r="N383" i="1" s="1"/>
  <c r="M384" i="1"/>
  <c r="N384" i="1" s="1"/>
  <c r="M385" i="1"/>
  <c r="N385" i="1" s="1"/>
  <c r="M386" i="1"/>
  <c r="N386" i="1" s="1"/>
  <c r="M387" i="1"/>
  <c r="N387" i="1" s="1"/>
  <c r="M388" i="1"/>
  <c r="N388" i="1" s="1"/>
  <c r="M389" i="1"/>
  <c r="N389" i="1" s="1"/>
  <c r="M390" i="1"/>
  <c r="N390" i="1" s="1"/>
  <c r="M391" i="1"/>
  <c r="N391" i="1" s="1"/>
  <c r="M392" i="1"/>
  <c r="N392" i="1" s="1"/>
  <c r="M393" i="1"/>
  <c r="N393" i="1" s="1"/>
  <c r="M394" i="1"/>
  <c r="N394" i="1" s="1"/>
  <c r="M395" i="1"/>
  <c r="N395" i="1" s="1"/>
  <c r="M396" i="1"/>
  <c r="N396" i="1" s="1"/>
  <c r="M397" i="1"/>
  <c r="N397" i="1" s="1"/>
  <c r="M398" i="1"/>
  <c r="N398" i="1" s="1"/>
  <c r="M399" i="1"/>
  <c r="N399" i="1" s="1"/>
  <c r="M400" i="1"/>
  <c r="N400" i="1" s="1"/>
  <c r="M401" i="1"/>
  <c r="N401" i="1" s="1"/>
  <c r="M402" i="1"/>
  <c r="N402" i="1" s="1"/>
  <c r="M403" i="1"/>
  <c r="N403" i="1" s="1"/>
  <c r="M404" i="1"/>
  <c r="N404" i="1" s="1"/>
  <c r="M405" i="1"/>
  <c r="N405" i="1" s="1"/>
  <c r="M406" i="1"/>
  <c r="N406" i="1" s="1"/>
  <c r="M407" i="1"/>
  <c r="N407" i="1" s="1"/>
  <c r="M408" i="1"/>
  <c r="N408" i="1" s="1"/>
  <c r="M409" i="1"/>
  <c r="N409" i="1" s="1"/>
  <c r="M410" i="1"/>
  <c r="N410" i="1" s="1"/>
  <c r="M411" i="1"/>
  <c r="N411" i="1" s="1"/>
  <c r="M412" i="1"/>
  <c r="N412" i="1" s="1"/>
  <c r="M413" i="1"/>
  <c r="N413" i="1" s="1"/>
  <c r="M414" i="1"/>
  <c r="N414" i="1" s="1"/>
  <c r="M415" i="1"/>
  <c r="N415" i="1" s="1"/>
  <c r="M416" i="1"/>
  <c r="N416" i="1" s="1"/>
  <c r="M417" i="1"/>
  <c r="N417" i="1" s="1"/>
  <c r="M418" i="1"/>
  <c r="N418" i="1" s="1"/>
  <c r="M419" i="1"/>
  <c r="N419" i="1" s="1"/>
  <c r="M420" i="1"/>
  <c r="N420" i="1" s="1"/>
  <c r="M421" i="1"/>
  <c r="N421" i="1" s="1"/>
  <c r="M422" i="1"/>
  <c r="N422" i="1" s="1"/>
  <c r="M423" i="1"/>
  <c r="N423" i="1" s="1"/>
  <c r="M424" i="1"/>
  <c r="N424" i="1" s="1"/>
  <c r="M425" i="1"/>
  <c r="N425" i="1" s="1"/>
  <c r="M426" i="1"/>
  <c r="N426" i="1" s="1"/>
  <c r="M427" i="1"/>
  <c r="N427" i="1" s="1"/>
  <c r="M428" i="1"/>
  <c r="N428" i="1" s="1"/>
  <c r="M429" i="1"/>
  <c r="N429" i="1" s="1"/>
  <c r="M430" i="1"/>
  <c r="N430" i="1" s="1"/>
  <c r="M431" i="1"/>
  <c r="N431" i="1" s="1"/>
  <c r="M432" i="1"/>
  <c r="N432" i="1" s="1"/>
  <c r="M433" i="1"/>
  <c r="N433" i="1" s="1"/>
  <c r="M434" i="1"/>
  <c r="N434" i="1" s="1"/>
  <c r="M435" i="1"/>
  <c r="N435" i="1" s="1"/>
  <c r="M436" i="1"/>
  <c r="N436" i="1" s="1"/>
  <c r="M437" i="1"/>
  <c r="N437" i="1" s="1"/>
  <c r="M438" i="1"/>
  <c r="N438" i="1" s="1"/>
  <c r="M439" i="1"/>
  <c r="N439" i="1" s="1"/>
  <c r="M440" i="1"/>
  <c r="N440" i="1" s="1"/>
  <c r="M441" i="1"/>
  <c r="N441" i="1" s="1"/>
  <c r="M442" i="1"/>
  <c r="N442" i="1" s="1"/>
  <c r="M443" i="1"/>
  <c r="N443" i="1" s="1"/>
  <c r="M444" i="1"/>
  <c r="N444" i="1" s="1"/>
  <c r="M445" i="1"/>
  <c r="N445" i="1" s="1"/>
  <c r="M446" i="1"/>
  <c r="N446" i="1" s="1"/>
  <c r="M447" i="1"/>
  <c r="N447" i="1" s="1"/>
  <c r="M448" i="1"/>
  <c r="N448" i="1" s="1"/>
  <c r="M449" i="1"/>
  <c r="N449" i="1" s="1"/>
  <c r="M450" i="1"/>
  <c r="N450" i="1" s="1"/>
  <c r="M451" i="1"/>
  <c r="N451" i="1" s="1"/>
  <c r="M452" i="1"/>
  <c r="N452" i="1" s="1"/>
  <c r="M453" i="1"/>
  <c r="N453" i="1" s="1"/>
  <c r="M454" i="1"/>
  <c r="N454" i="1" s="1"/>
  <c r="M455" i="1"/>
  <c r="N455" i="1" s="1"/>
  <c r="M456" i="1"/>
  <c r="N456" i="1" s="1"/>
  <c r="M457" i="1"/>
  <c r="N457" i="1" s="1"/>
  <c r="M458" i="1"/>
  <c r="N458" i="1" s="1"/>
  <c r="M459" i="1"/>
  <c r="N459" i="1" s="1"/>
  <c r="M460" i="1"/>
  <c r="N460" i="1" s="1"/>
  <c r="M461" i="1"/>
  <c r="N461" i="1" s="1"/>
  <c r="M462" i="1"/>
  <c r="N462" i="1" s="1"/>
  <c r="M463" i="1"/>
  <c r="N463" i="1" s="1"/>
  <c r="M464" i="1"/>
  <c r="N464" i="1" s="1"/>
  <c r="M465" i="1"/>
  <c r="N465" i="1" s="1"/>
  <c r="M466" i="1"/>
  <c r="N466" i="1" s="1"/>
  <c r="M467" i="1"/>
  <c r="N467" i="1" s="1"/>
  <c r="M468" i="1"/>
  <c r="N468" i="1" s="1"/>
  <c r="K13" i="10"/>
  <c r="N15" i="10"/>
  <c r="K16" i="10"/>
  <c r="Q14" i="10"/>
  <c r="Q17" i="10"/>
</calcChain>
</file>

<file path=xl/sharedStrings.xml><?xml version="1.0" encoding="utf-8"?>
<sst xmlns="http://schemas.openxmlformats.org/spreadsheetml/2006/main" count="3607" uniqueCount="956">
  <si>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</si>
  <si>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</si>
  <si>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</si>
  <si>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</si>
  <si>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</si>
  <si>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</si>
  <si>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</si>
  <si>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</si>
  <si>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</si>
  <si>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</si>
  <si>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</si>
  <si>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</si>
  <si>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</si>
  <si>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</si>
  <si>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</si>
  <si>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</si>
  <si>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</si>
  <si>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</si>
  <si>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</si>
  <si>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</si>
  <si>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</si>
  <si>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</si>
  <si>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</si>
  <si>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</si>
  <si>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</si>
  <si>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</si>
  <si>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</si>
  <si>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</si>
  <si>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</si>
  <si>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</si>
  <si>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</si>
  <si>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</si>
  <si>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</si>
  <si>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</si>
  <si>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</si>
  <si>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</si>
  <si>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</si>
  <si>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</si>
  <si>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</si>
  <si>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</si>
  <si>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</si>
  <si>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</si>
  <si>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</si>
  <si>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</si>
  <si>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</si>
  <si>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</si>
  <si>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</si>
  <si>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</si>
  <si>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</si>
  <si>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</si>
  <si>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</si>
  <si>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</si>
  <si>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</si>
  <si>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</si>
  <si>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</si>
  <si>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</si>
  <si>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</si>
  <si>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</si>
  <si>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</si>
  <si>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</si>
  <si>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</si>
  <si>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</si>
  <si>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</si>
  <si>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</si>
  <si>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</si>
  <si>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</si>
  <si>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</si>
  <si>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</si>
  <si>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</si>
  <si>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</si>
  <si>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</si>
  <si>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</si>
  <si>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</si>
  <si>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</si>
  <si>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</si>
  <si>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</si>
  <si>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</si>
  <si>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</si>
  <si>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</si>
  <si>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</si>
  <si>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</si>
  <si>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</si>
  <si>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</si>
  <si>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</si>
  <si>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</si>
  <si>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</si>
  <si>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</si>
  <si>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</si>
  <si>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</si>
  <si>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</si>
  <si>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</si>
  <si>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</si>
  <si>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</si>
  <si>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</si>
  <si>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</si>
  <si>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</si>
  <si>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</si>
  <si>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</si>
  <si>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</si>
  <si>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</si>
  <si>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</si>
  <si>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</si>
  <si>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</si>
  <si>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</si>
  <si>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</si>
  <si>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</si>
  <si>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</si>
  <si>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</si>
  <si>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</si>
  <si>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</si>
  <si>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</si>
  <si>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</si>
  <si>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</si>
  <si>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</si>
  <si>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</si>
  <si>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</si>
  <si>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</si>
  <si>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</si>
  <si>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</si>
  <si>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</si>
  <si>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</si>
  <si>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</si>
  <si>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</si>
  <si>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</si>
  <si>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</si>
  <si>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</si>
  <si>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</si>
  <si>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</si>
  <si>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</si>
  <si>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</si>
  <si>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</si>
  <si>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</si>
  <si>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</si>
  <si>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</si>
  <si>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</si>
  <si>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</si>
  <si>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</si>
  <si>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</si>
  <si>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</si>
  <si>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</si>
  <si>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</si>
  <si>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</si>
  <si>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</si>
  <si>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</si>
  <si>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</si>
  <si>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</si>
  <si>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</si>
  <si>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</si>
  <si>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</si>
  <si>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</si>
  <si>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</si>
  <si>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</si>
  <si>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</si>
  <si>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</si>
  <si>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</si>
  <si>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</si>
  <si>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</si>
  <si>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</si>
  <si>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</si>
  <si>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</si>
  <si>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</si>
  <si>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</si>
  <si>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</si>
  <si>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</si>
  <si>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</si>
  <si>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</si>
  <si>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</si>
  <si>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</si>
  <si>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</si>
  <si>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</si>
  <si>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</si>
  <si>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</si>
  <si>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</si>
  <si>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</si>
  <si>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</si>
  <si>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</si>
  <si>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</si>
  <si>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</si>
  <si>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</si>
  <si>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</si>
  <si>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</si>
  <si>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</si>
  <si>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</si>
  <si>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</si>
  <si>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</si>
  <si>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</si>
  <si>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</si>
  <si>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</si>
  <si>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</si>
  <si>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</si>
  <si>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</si>
  <si>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</si>
  <si>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</si>
  <si>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</si>
  <si>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</si>
  <si>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</si>
  <si>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</si>
  <si>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</si>
  <si>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</si>
  <si>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</si>
  <si>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</si>
  <si>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</si>
  <si>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</si>
  <si>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</si>
  <si>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</si>
  <si>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</si>
  <si>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</si>
  <si>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</si>
  <si>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</si>
  <si>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</si>
  <si>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</si>
  <si>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</si>
  <si>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</si>
  <si>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</si>
  <si>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</si>
  <si>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</si>
  <si>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</si>
  <si>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</si>
  <si>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</si>
  <si>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</si>
  <si>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</si>
  <si>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</si>
  <si>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</si>
  <si>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</si>
  <si>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</si>
  <si>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</si>
  <si>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</si>
  <si>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</si>
  <si>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</si>
  <si>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</si>
  <si>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</si>
  <si>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</si>
  <si>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</si>
  <si>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</si>
  <si>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</si>
  <si>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</si>
  <si>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</si>
  <si>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</si>
  <si>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</si>
  <si>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</si>
  <si>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</si>
  <si>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</si>
  <si>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</si>
  <si>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</si>
  <si>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</si>
  <si>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</si>
  <si>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</si>
  <si>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</si>
  <si>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</si>
  <si>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</si>
  <si>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</si>
  <si>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</si>
  <si>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</si>
  <si>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</si>
  <si>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</si>
  <si>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</si>
  <si>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</si>
  <si>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</si>
  <si>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</si>
  <si>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</si>
  <si>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</si>
  <si>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</si>
  <si>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</si>
  <si>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</si>
  <si>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</si>
  <si>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</si>
  <si>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</si>
  <si>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</si>
  <si>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</si>
  <si>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</si>
  <si>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</si>
  <si>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</si>
  <si>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</si>
  <si>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</si>
  <si>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</si>
  <si>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</si>
  <si>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</si>
  <si>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</si>
  <si>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</si>
  <si>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</si>
  <si>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</si>
  <si>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</si>
  <si>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</si>
  <si>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</si>
  <si>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</si>
  <si>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</si>
  <si>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</si>
  <si>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</si>
  <si>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</si>
  <si>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</si>
  <si>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</si>
  <si>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</si>
  <si>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</si>
  <si>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</si>
  <si>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</si>
  <si>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</si>
  <si>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</si>
  <si>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</si>
  <si>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</si>
  <si>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</si>
  <si>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</si>
  <si>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</si>
  <si>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</si>
  <si>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</si>
  <si>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</si>
  <si>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</si>
  <si>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</si>
  <si>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</si>
  <si>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</si>
  <si>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</si>
  <si>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</si>
  <si>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</si>
  <si>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</si>
  <si>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</si>
  <si>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</si>
  <si>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</si>
  <si>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</si>
  <si>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</si>
  <si>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</si>
  <si>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</si>
  <si>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</si>
  <si>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</si>
  <si>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</si>
  <si>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</si>
  <si>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</si>
  <si>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</si>
  <si>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</si>
  <si>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</si>
  <si>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</si>
  <si>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</si>
  <si>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</si>
  <si>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</si>
  <si>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</si>
  <si>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</si>
  <si>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</si>
  <si>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</si>
  <si>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</si>
  <si>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</si>
  <si>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</si>
  <si>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</si>
  <si>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</si>
  <si>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</si>
  <si>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</si>
  <si>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</si>
  <si>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</si>
  <si>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</si>
  <si>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</si>
  <si>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</si>
  <si>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</si>
  <si>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</si>
  <si>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</si>
  <si>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</si>
  <si>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</si>
  <si>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</si>
  <si>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</si>
  <si>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</si>
  <si>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</si>
  <si>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</si>
  <si>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</si>
  <si>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</si>
  <si>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</si>
  <si>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</si>
  <si>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</si>
  <si>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</si>
  <si>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</si>
  <si>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</si>
  <si>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</si>
  <si>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</si>
  <si>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</si>
  <si>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</si>
  <si>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</si>
  <si>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</si>
  <si>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</si>
  <si>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</si>
  <si>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</si>
  <si>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</si>
  <si>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</si>
  <si>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</si>
  <si>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</si>
  <si>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</si>
  <si>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</si>
  <si>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</si>
  <si>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</si>
  <si>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</si>
  <si>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</si>
  <si>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</si>
  <si>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</si>
  <si>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</si>
  <si>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</si>
  <si>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</si>
  <si>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</si>
  <si>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</si>
  <si>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</si>
  <si>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</si>
  <si>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</si>
  <si>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</si>
  <si>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</si>
  <si>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</si>
  <si>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</si>
  <si>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</si>
  <si>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</si>
  <si>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</si>
  <si>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</si>
  <si>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</si>
  <si>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</si>
  <si>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</si>
  <si>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</si>
  <si>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</si>
  <si>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</si>
  <si>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</si>
  <si>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</si>
  <si>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</si>
  <si>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</si>
  <si>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</si>
  <si>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</si>
  <si>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</si>
  <si>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</si>
  <si>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</si>
  <si>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</si>
  <si>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</si>
  <si>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</si>
  <si>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</si>
  <si>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</si>
  <si>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</si>
  <si>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</si>
  <si>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</si>
  <si>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</si>
  <si>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</si>
  <si>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</si>
  <si>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</si>
  <si>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</si>
  <si>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</si>
  <si>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</si>
  <si>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</si>
  <si>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</si>
  <si>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</si>
  <si>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</si>
  <si>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</si>
  <si>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</si>
  <si>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</si>
  <si>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</si>
  <si>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</si>
  <si>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</si>
  <si>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</si>
  <si>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</si>
  <si>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</si>
  <si>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</si>
  <si>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</si>
  <si>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</si>
  <si>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</si>
  <si>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</si>
  <si>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</si>
  <si>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</si>
  <si>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</si>
  <si>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</si>
  <si>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</si>
  <si>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</si>
  <si>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</si>
  <si>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</si>
  <si>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</si>
  <si>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</si>
  <si>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</si>
  <si>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</si>
  <si>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</si>
  <si>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</si>
  <si>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</si>
  <si>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</si>
  <si>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</si>
  <si>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</si>
  <si>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</si>
  <si>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</si>
  <si>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</si>
  <si>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</si>
  <si>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</si>
  <si>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</si>
  <si>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</si>
  <si>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</si>
  <si>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</si>
  <si>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</si>
  <si>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</si>
  <si>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</si>
  <si>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</si>
  <si>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</si>
  <si>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</si>
  <si>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</si>
  <si>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</si>
  <si>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</si>
  <si>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</si>
  <si>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</si>
  <si>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</si>
  <si>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</si>
  <si>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</si>
  <si>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</si>
  <si>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</si>
  <si>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</si>
  <si>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</si>
  <si>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</si>
  <si>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</si>
  <si>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</si>
  <si>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</si>
  <si>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</si>
  <si>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</si>
  <si>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</si>
  <si>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</si>
  <si>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</si>
  <si>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</si>
  <si>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</si>
  <si>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</si>
  <si>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</si>
  <si>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</si>
  <si>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</si>
  <si>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</si>
  <si>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</si>
  <si>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</si>
  <si>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</si>
  <si>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</si>
  <si>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</si>
  <si>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</si>
  <si>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</si>
  <si>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</si>
  <si>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</si>
  <si>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</si>
  <si>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</si>
  <si>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</si>
  <si>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</si>
  <si>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</si>
  <si>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</si>
  <si>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</si>
  <si>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</si>
  <si>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</si>
  <si>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</si>
  <si>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</si>
  <si>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</si>
  <si>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</si>
  <si>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</si>
  <si>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</si>
  <si>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</si>
  <si>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</si>
  <si>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</si>
  <si>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</si>
  <si>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</si>
  <si>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</si>
  <si>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</si>
  <si>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</si>
  <si>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</si>
  <si>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</si>
  <si>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</si>
  <si>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</si>
  <si>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</si>
  <si>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</si>
  <si>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</si>
  <si>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</si>
  <si>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</si>
  <si>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</si>
  <si>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</si>
  <si>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</si>
  <si>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</si>
  <si>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</si>
  <si>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</si>
  <si>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</si>
  <si>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</si>
  <si>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</si>
  <si>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</si>
  <si>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</si>
  <si>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</si>
  <si>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</si>
  <si>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</si>
  <si>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</si>
  <si>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</si>
  <si>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</si>
  <si>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</si>
  <si>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</si>
  <si>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</si>
  <si>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</si>
  <si>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</si>
  <si>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</si>
  <si>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</si>
  <si>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</si>
  <si>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</si>
  <si>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</si>
  <si>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</si>
  <si>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</si>
  <si>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</si>
  <si>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</si>
  <si>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</si>
  <si>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</si>
  <si>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</si>
  <si>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</si>
  <si>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</si>
  <si>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</si>
  <si>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</si>
  <si>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</si>
  <si>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</si>
  <si>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</si>
  <si>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</si>
  <si>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</si>
  <si>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</si>
  <si>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</si>
  <si>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</si>
  <si>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</si>
  <si>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</si>
  <si>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</si>
  <si>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</si>
  <si>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</si>
  <si>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</si>
  <si>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</si>
  <si>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</si>
  <si>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</si>
  <si>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</si>
  <si>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</si>
  <si>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</si>
  <si>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</si>
  <si>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</si>
  <si>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</si>
  <si>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</si>
  <si>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</si>
  <si>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</si>
  <si>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</si>
  <si>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</si>
  <si>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</si>
  <si>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</si>
  <si>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</si>
  <si>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</si>
  <si>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</si>
  <si>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</si>
  <si>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</si>
  <si>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</si>
  <si>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</si>
  <si>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</si>
  <si>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</si>
  <si>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</si>
  <si>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</si>
  <si>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</si>
  <si>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</si>
  <si>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</si>
  <si>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</si>
  <si>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</si>
  <si>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</si>
  <si>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</si>
  <si>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</si>
  <si>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</si>
  <si>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</si>
  <si>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</si>
  <si>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</si>
  <si>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</si>
  <si>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</si>
  <si>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</si>
  <si>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</si>
  <si>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</si>
  <si>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</si>
  <si>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</si>
  <si>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</si>
  <si>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</si>
  <si>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</si>
  <si>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</si>
  <si>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</si>
  <si>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</si>
  <si>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</si>
  <si>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</si>
  <si>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</si>
  <si>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</si>
  <si>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</si>
  <si>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</si>
  <si>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</si>
  <si>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</si>
  <si>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</si>
  <si>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</si>
  <si>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</si>
  <si>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</si>
  <si>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</si>
  <si>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</si>
  <si>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</si>
  <si>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</si>
  <si>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</si>
  <si>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</si>
  <si>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</si>
  <si>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</si>
  <si>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</si>
  <si>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</si>
  <si>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</si>
  <si>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</si>
  <si>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</si>
  <si>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</si>
  <si>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</si>
  <si>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</si>
  <si>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</si>
  <si>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</si>
  <si>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</si>
  <si>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</si>
  <si>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</si>
  <si>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</si>
  <si>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</si>
  <si>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</si>
  <si>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</si>
  <si>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</si>
  <si>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</si>
  <si>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</si>
  <si>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</si>
  <si>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</si>
  <si>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</si>
  <si>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</si>
  <si>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</si>
  <si>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</si>
  <si>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</si>
  <si>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</si>
  <si>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</si>
  <si>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</si>
  <si>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</si>
  <si>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</si>
  <si>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</si>
  <si>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</si>
  <si>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</si>
  <si>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</si>
  <si>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</si>
  <si>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</si>
  <si>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</si>
  <si>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</si>
  <si>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</si>
  <si>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</si>
  <si>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</si>
  <si>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</si>
  <si>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</si>
  <si>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</si>
  <si>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</si>
  <si>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</si>
  <si>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</si>
  <si>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</si>
  <si>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</si>
  <si>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</si>
  <si>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</si>
  <si>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</si>
  <si>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</si>
  <si>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</si>
  <si>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</si>
  <si>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</si>
  <si>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</si>
  <si>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</si>
  <si>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</si>
  <si>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</si>
  <si>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</si>
  <si>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</si>
  <si>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</si>
  <si>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</si>
  <si>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</si>
  <si>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</si>
  <si>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</si>
  <si>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</si>
  <si>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</si>
  <si>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</si>
  <si>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</si>
  <si>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</si>
  <si>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</si>
  <si>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</si>
  <si>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</si>
  <si>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</si>
  <si>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</si>
  <si>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</si>
  <si>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</si>
  <si>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</si>
  <si>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</si>
  <si>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</si>
  <si>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</si>
  <si>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</si>
  <si>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</si>
  <si>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</si>
  <si>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</si>
  <si>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</si>
  <si>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</si>
  <si>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</si>
  <si>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</si>
  <si>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</si>
  <si>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</si>
  <si>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</si>
  <si>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</si>
  <si>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</si>
  <si>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</si>
  <si>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</si>
  <si>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</si>
  <si>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</si>
  <si>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</si>
  <si>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</si>
  <si>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</si>
  <si>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</si>
  <si>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</si>
  <si>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</si>
  <si>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</si>
  <si>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</si>
  <si>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</si>
  <si>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</si>
  <si>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</si>
  <si>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</si>
  <si>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</si>
  <si>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</si>
  <si>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</si>
  <si>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</si>
  <si>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</si>
  <si>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</si>
  <si>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</si>
  <si>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</si>
  <si>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</si>
  <si>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</si>
  <si>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</si>
  <si>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</si>
  <si>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</si>
  <si>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</si>
  <si>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</si>
  <si>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</si>
  <si>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</si>
  <si>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</si>
  <si>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</si>
  <si>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</si>
  <si>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</si>
  <si>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</si>
  <si>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</si>
  <si>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</si>
  <si>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</si>
  <si>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</si>
  <si>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</si>
  <si>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</si>
  <si>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</si>
  <si>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</si>
  <si>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</si>
  <si>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</si>
  <si>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</si>
  <si>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</si>
  <si>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</si>
  <si>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</si>
  <si>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</si>
  <si>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</si>
  <si>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</si>
  <si>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</si>
  <si>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</si>
  <si>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</si>
  <si>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</si>
  <si>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</si>
  <si>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</si>
  <si>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</si>
  <si>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</si>
  <si>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</si>
  <si>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</si>
  <si>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</si>
  <si>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</si>
  <si>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</si>
  <si>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</si>
  <si>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</si>
  <si>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</si>
  <si>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</si>
  <si>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</si>
  <si>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</si>
  <si>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</si>
  <si>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</si>
  <si>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</si>
  <si>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</si>
  <si>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</si>
  <si>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</si>
  <si>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</si>
  <si>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</si>
  <si>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</si>
  <si>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</si>
  <si>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</si>
  <si>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</si>
  <si>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</si>
  <si>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</si>
  <si>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</si>
  <si>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</si>
  <si>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</si>
  <si>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</si>
  <si>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</si>
  <si>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</si>
  <si>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</si>
  <si>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</si>
  <si>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</si>
  <si>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</si>
  <si>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</si>
  <si>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</si>
  <si>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</si>
  <si>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</si>
  <si>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</si>
  <si>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</si>
  <si>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</si>
  <si>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</si>
  <si>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</si>
  <si>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</si>
  <si>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</si>
  <si>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</si>
  <si>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</si>
  <si>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</si>
  <si>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</si>
  <si>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</si>
  <si>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</si>
  <si>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</si>
  <si>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</si>
  <si>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</si>
  <si>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</si>
  <si>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</si>
  <si>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</si>
  <si>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</si>
  <si>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</si>
  <si>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</si>
  <si>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</si>
  <si>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</si>
  <si>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</si>
  <si>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</si>
  <si>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</si>
  <si>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</si>
  <si>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</si>
  <si>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</si>
  <si>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</si>
  <si>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</si>
  <si>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</si>
  <si>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</si>
  <si>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</si>
  <si>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</si>
  <si>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</si>
  <si>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</si>
  <si>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</si>
  <si>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</si>
  <si>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</si>
  <si>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</si>
  <si>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</si>
  <si>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</si>
  <si>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</si>
  <si>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</si>
  <si>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</si>
  <si>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</si>
  <si>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</si>
  <si>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</si>
  <si>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</si>
  <si>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</si>
  <si>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</si>
  <si>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</si>
  <si>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</si>
  <si>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</si>
  <si>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</si>
  <si>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Row Labels</t>
  </si>
  <si>
    <t>Grand Total</t>
  </si>
  <si>
    <t>Sum of Sales Amount</t>
  </si>
  <si>
    <t>Jan</t>
  </si>
  <si>
    <t>Feb</t>
  </si>
  <si>
    <t>Mar</t>
  </si>
  <si>
    <t>Apr</t>
  </si>
  <si>
    <t>May</t>
  </si>
  <si>
    <t>Jun</t>
  </si>
  <si>
    <t>Jul</t>
  </si>
  <si>
    <t>Aug</t>
  </si>
  <si>
    <t>Sep</t>
  </si>
  <si>
    <t>Oct</t>
  </si>
  <si>
    <t>Nov</t>
  </si>
  <si>
    <t>Dec</t>
  </si>
  <si>
    <t>Sum of Profit</t>
  </si>
  <si>
    <t>Sum of Cost Amount</t>
  </si>
  <si>
    <t>Count of Order ID</t>
  </si>
  <si>
    <t>Sum of Quantity Sold</t>
  </si>
  <si>
    <t>(blank)</t>
  </si>
  <si>
    <t>Count of Customer ID</t>
  </si>
  <si>
    <t>Average of Sales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</si>
</sst>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 \₹#,##0,&quot;k&quot;"/>
    <numFmt numFmtId="165" formatCode="_-[$₹-44C]* #,##0.00_-;\-[$₹-44C]* #,##0.00_-;_-[$₹-44C]* &quot;-&quot;??_-;_-@_-"/>
  </numFmts>
  <fonts count="18">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164" fontId="0" fillId="0" borderId="0" xfId="0" applyNumberFormat="1"/>
    <xf numFmtId="0" fontId="0" fillId="0" borderId="0" xfId="0" applyNumberFormat="1"/>
    <xf numFmtId="0" fontId="0" fillId="0" borderId="0" xfId="0" pivotButton="1" applyNumberFormat="1"/>
    <xf numFmtId="0" fontId="0" fillId="0" borderId="0" xfId="0" applyNumberFormat="1" applyAlignment="1">
      <alignment horizontal="left"/>
    </xf>
    <xf numFmtId="3" fontId="0" fillId="0" borderId="0" xfId="0" applyNumberFormat="1"/>
    <xf numFmtId="165" fontId="0" fillId="0" borderId="0" xfId="0" applyNumberFormat="1"/>
    <xf numFmtId="37" fontId="0" fillId="0" borderId="0" xfId="0" applyNumberFormat="1"/>
    <xf numFmtId="0" fontId="0" fillId="0" borderId="10" xfId="0" applyBorder="1"/>
    <xf numFmtId="0" fontId="0" fillId="0" borderId="11" xfId="0" applyBorder="1"/>
    <xf numFmtId="0" fontId="0" fillId="0" borderId="12" xfId="0" applyBorder="1"/>
    <xf numFmtId="165" fontId="0" fillId="0" borderId="13" xfId="0" applyNumberFormat="1" applyBorder="1"/>
    <xf numFmtId="165" fontId="0" fillId="0" borderId="14" xfId="0" applyNumberFormat="1" applyBorder="1"/>
    <xf numFmtId="165" fontId="0" fillId="0" borderId="15" xfId="0" applyNumberFormat="1" applyBorder="1"/>
    <xf numFmtId="165" fontId="0" fillId="0" borderId="16" xfId="0" applyNumberFormat="1" applyBorder="1"/>
    <xf numFmtId="165" fontId="0" fillId="0" borderId="17" xfId="0" applyNumberFormat="1" applyBorder="1"/>
    <xf numFmtId="165" fontId="0" fillId="0" borderId="18" xfId="0" applyNumberForma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00">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5" formatCode="_-[$₹-44C]* #,##0.00_-;\-[$₹-44C]* #,##0.00_-;_-[$₹-44C]* &quot;-&quot;??_-;_-@_-"/>
    </dxf>
    <dxf>
      <numFmt numFmtId="5" formatCode="#,##0_);\(#,##0\)"/>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4" formatCode="\ \₹#,##0,&quot;k&quot;"/>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_-[$₹-44C]* #,##0.00_-;\-[$₹-44C]* #,##0.00_-;_-[$₹-44C]* &quot;-&quot;??_-;_-@_-"/>
    </dxf>
    <dxf>
      <numFmt numFmtId="165" formatCode="_-[$₹-44C]* #,##0.00_-;\-[$₹-44C]* #,##0.00_-;_-[$₹-44C]* &quot;-&quot;??_-;_-@_-"/>
    </dxf>
    <dxf>
      <numFmt numFmtId="5" formatCode="#,##0_);\(#,##0\)"/>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4" formatCode="\ \₹#,##0,&quot;k&quot;"/>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_-[$₹-44C]* #,##0.00_-;\-[$₹-44C]* #,##0.00_-;_-[$₹-44C]* &quot;-&quot;??_-;_-@_-"/>
    </dxf>
    <dxf>
      <numFmt numFmtId="165" formatCode="_-[$₹-44C]* #,##0.00_-;\-[$₹-44C]* #,##0.00_-;_-[$₹-44C]* &quot;-&quot;??_-;_-@_-"/>
    </dxf>
    <dxf>
      <numFmt numFmtId="5" formatCode="#,##0_);\(#,##0\)"/>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4" formatCode="\ \₹#,##0,&quot;k&quot;"/>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_-[$₹-44C]* #,##0.00_-;\-[$₹-44C]* #,##0.00_-;_-[$₹-44C]* &quot;-&quot;??_-;_-@_-"/>
    </dxf>
    <dxf>
      <numFmt numFmtId="165" formatCode="_-[$₹-44C]* #,##0.00_-;\-[$₹-44C]* #,##0.00_-;_-[$₹-44C]* &quot;-&quot;??_-;_-@_-"/>
    </dxf>
    <dxf>
      <numFmt numFmtId="5" formatCode="#,##0_);\(#,##0\)"/>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5" formatCode="_-[$₹-44C]* #,##0.00_-;\-[$₹-44C]* #,##0.00_-;_-[$₹-44C]* &quot;-&quot;??_-;_-@_-"/>
    </dxf>
    <dxf>
      <numFmt numFmtId="5" formatCode="#,##0_);\(#,##0\)"/>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5" formatCode="_-[$₹-44C]* #,##0.00_-;\-[$₹-44C]* #,##0.00_-;_-[$₹-44C]* &quot;-&quot;??_-;_-@_-"/>
    </dxf>
    <dxf>
      <numFmt numFmtId="5" formatCode="#,##0_);\(#,##0\)"/>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5" formatCode="_-[$₹-44C]* #,##0.00_-;\-[$₹-44C]* #,##0.00_-;_-[$₹-44C]* &quot;-&quot;??_-;_-@_-"/>
    </dxf>
    <dxf>
      <numFmt numFmtId="5" formatCode="#,##0_);\(#,##0\)"/>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5" formatCode="_-[$₹-44C]* #,##0.00_-;\-[$₹-44C]* #,##0.00_-;_-[$₹-44C]* &quot;-&quot;??_-;_-@_-"/>
    </dxf>
    <dxf>
      <numFmt numFmtId="5" formatCode="#,##0_);\(#,##0\)"/>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5" formatCode="_-[$₹-44C]* #,##0.00_-;\-[$₹-44C]* #,##0.00_-;_-[$₹-44C]* &quot;-&quot;??_-;_-@_-"/>
    </dxf>
    <dxf>
      <numFmt numFmtId="5" formatCode="#,##0_);\(#,##0\)"/>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5" formatCode="_-[$₹-44C]* #,##0.00_-;\-[$₹-44C]* #,##0.00_-;_-[$₹-44C]* &quot;-&quot;??_-;_-@_-"/>
    </dxf>
    <dxf>
      <numFmt numFmtId="5" formatCode="#,##0_);\(#,##0\)"/>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5" formatCode="_-[$₹-44C]* #,##0.00_-;\-[$₹-44C]* #,##0.00_-;_-[$₹-44C]* &quot;-&quot;??_-;_-@_-"/>
    </dxf>
    <dxf>
      <numFmt numFmtId="5" formatCode="#,##0_);\(#,##0\)"/>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5" formatCode="_-[$₹-44C]* #,##0.00_-;\-[$₹-44C]* #,##0.00_-;_-[$₹-44C]* &quot;-&quot;??_-;_-@_-"/>
    </dxf>
    <dxf>
      <numFmt numFmtId="5" formatCode="#,##0_);\(#,##0\)"/>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5" formatCode="_-[$₹-44C]* #,##0.00_-;\-[$₹-44C]* #,##0.00_-;_-[$₹-44C]* &quot;-&quot;??_-;_-@_-"/>
    </dxf>
    <dxf>
      <numFmt numFmtId="5" formatCode="#,##0_);\(#,##0\)"/>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5" formatCode="_-[$₹-44C]* #,##0.00_-;\-[$₹-44C]* #,##0.00_-;_-[$₹-44C]* &quot;-&quot;??_-;_-@_-"/>
    </dxf>
    <dxf>
      <numFmt numFmtId="5" formatCode="#,##0_);\(#,##0\)"/>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165" formatCode="_-[$₹-44C]* #,##0.00_-;\-[$₹-44C]* #,##0.00_-;_-[$₹-44C]* &quot;-&quot;??_-;_-@_-"/>
    </dxf>
    <dxf>
      <numFmt numFmtId="5" formatCode="#,##0_);\(#,##0\)"/>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 \₹#,##0,&quot;k&quot;"/>
    </dxf>
    <dxf>
      <numFmt numFmtId="164" formatCode="\ \₹#,##0,&quot;k&quot;"/>
    </dxf>
    <dxf>
      <numFmt numFmtId="3" formatCode="#,##0"/>
    </dxf>
    <dxf>
      <numFmt numFmtId="165" formatCode="_-[$₹-44C]* #,##0.00_-;\-[$₹-44C]* #,##0.00_-;_-[$₹-44C]* &quot;-&quot;??_-;_-@_-"/>
    </dxf>
    <dxf>
      <numFmt numFmtId="165" formatCode="_-[$₹-44C]* #,##0.00_-;\-[$₹-44C]* #,##0.00_-;_-[$₹-44C]* &quot;-&quot;??_-;_-@_-"/>
    </dxf>
    <dxf>
      <numFmt numFmtId="165" formatCode="_-[$₹-44C]* #,##0.00_-;\-[$₹-44C]* #,##0.00_-;_-[$₹-44C]* &quot;-&quot;??_-;_-@_-"/>
    </dxf>
    <dxf>
      <numFmt numFmtId="164" formatCode="\ \₹#,##0,&quot;k&quot;"/>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166" formatCode="dd/mm/yyyy"/>
    </dxf>
    <dxf>
      <numFmt numFmtId="5" formatCode="#,##0_);\(#,##0\)"/>
    </dxf>
    <dxf>
      <numFmt numFmtId="165" formatCode="_-[$₹-44C]* #,##0.00_-;\-[$₹-44C]* #,##0.00_-;_-[$₹-44C]* &quot;-&quot;??_-;_-@_-"/>
    </dxf>
    <dxf>
      <numFmt numFmtId="164" formatCode="\ \₹#,##0,&quot;k&quot;"/>
    </dxf>
    <dxf>
      <numFmt numFmtId="165" formatCode="_-[$₹-44C]* #,##0.00_-;\-[$₹-44C]* #,##0.00_-;_-[$₹-44C]* &quot;-&quot;??_-;_-@_-"/>
    </dxf>
    <dxf>
      <numFmt numFmtId="164" formatCode="\ \₹#,##0,&quot;k&quot;"/>
    </dxf>
    <dxf>
      <numFmt numFmtId="165" formatCode="_-[$₹-44C]* #,##0.00_-;\-[$₹-44C]* #,##0.00_-;_-[$₹-44C]* &quot;-&quot;??_-;_-@_-"/>
    </dxf>
    <dxf>
      <numFmt numFmtId="3" formatCode="#,##0"/>
    </dxf>
    <dxf>
      <numFmt numFmtId="164" formatCode="\ \₹#,##0,&quot;k&quot;"/>
    </dxf>
    <dxf>
      <numFmt numFmtId="164" formatCode="\ \₹#,##0,&quot;k&quot;"/>
    </dxf>
    <dxf>
      <numFmt numFmtId="164" formatCode="\ \₹#,##0,&quot;k&quot;"/>
    </dxf>
    <dxf>
      <numFmt numFmtId="165" formatCode="_-[$₹-44C]* #,##0.00_-;\-[$₹-44C]* #,##0.00_-;_-[$₹-44C]* &quot;-&quot;??_-;_-@_-"/>
    </dxf>
    <dxf>
      <numFmt numFmtId="164" formatCode="\ \₹#,##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399"/>
      <tableStyleElement type="headerRow" dxfId="398"/>
    </tableStyle>
    <tableStyle name="TimeSlicerStyleLight1 2" pivot="0" table="0" count="9" xr9:uid="{00000000-0011-0000-FFFF-FFFF01000000}">
      <tableStyleElement type="wholeTable" dxfId="397"/>
      <tableStyleElement type="headerRow" dxfId="396"/>
    </tableStyle>
    <tableStyle name="TimeSlicerStyleLight1 2 2" pivot="0" table="0" count="9" xr9:uid="{00000000-0011-0000-FFFF-FFFF02000000}">
      <tableStyleElement type="wholeTable" dxfId="395"/>
      <tableStyleElement type="headerRow" dxfId="394"/>
    </tableStyle>
  </tableStyles>
  <colors>
    <mruColors>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 Type="http://schemas.openxmlformats.org/officeDocument/2006/relationships/worksheet" Target="worksheets/sheet3.xml"/><Relationship Id="rId21" Type="http://schemas.openxmlformats.org/officeDocument/2006/relationships/customXml" Target="../customXml/item9.xml"/><Relationship Id="rId7" Type="http://schemas.microsoft.com/office/2007/relationships/slicerCache" Target="slicerCaches/slicerCache2.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29" Type="http://schemas.openxmlformats.org/officeDocument/2006/relationships/customXml" Target="../customXml/item17.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24" Type="http://schemas.openxmlformats.org/officeDocument/2006/relationships/customXml" Target="../customXml/item12.xml"/><Relationship Id="rId32" Type="http://schemas.microsoft.com/office/2006/relationships/vbaProject" Target="vbaProject.bin"/><Relationship Id="rId5" Type="http://schemas.openxmlformats.org/officeDocument/2006/relationships/pivotCacheDefinition" Target="pivotCache/pivotCacheDefinition1.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10" Type="http://schemas.openxmlformats.org/officeDocument/2006/relationships/styles" Target="styles.xml"/><Relationship Id="rId19" Type="http://schemas.openxmlformats.org/officeDocument/2006/relationships/customXml" Target="../customXml/item7.xml"/><Relationship Id="rId31"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48" Type="http://schemas.microsoft.com/office/2022/10/relationships/richValueRel" Target="richData/richValueRel.xml"/><Relationship Id="rId8"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2.xlsm]PIVOT!PivotTable1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accent1"/>
                </a:solidFill>
              </a:rPr>
              <a:t>MONTHLY</a:t>
            </a:r>
            <a:r>
              <a:rPr lang="en-US" sz="1200" b="1" baseline="0">
                <a:solidFill>
                  <a:schemeClr val="accent1"/>
                </a:solidFill>
              </a:rPr>
              <a:t> SALES TREND</a:t>
            </a:r>
            <a:endParaRPr lang="en-US" sz="1200" b="1">
              <a:solidFill>
                <a:schemeClr val="accent1"/>
              </a:solidFill>
            </a:endParaRPr>
          </a:p>
        </c:rich>
      </c:tx>
      <c:layout>
        <c:manualLayout>
          <c:xMode val="edge"/>
          <c:yMode val="edge"/>
          <c:x val="4.1569335083114611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PIVOT!$A$4:$A$17</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PIVOT!$B$4:$B$17</c:f>
              <c:numCache>
                <c:formatCode>\ \₹#,##0,"k"</c:formatCode>
                <c:ptCount val="13"/>
                <c:pt idx="0">
                  <c:v>150378.97</c:v>
                </c:pt>
                <c:pt idx="1">
                  <c:v>80103.199999999983</c:v>
                </c:pt>
                <c:pt idx="2">
                  <c:v>103383.59000000003</c:v>
                </c:pt>
                <c:pt idx="3">
                  <c:v>137960.41</c:v>
                </c:pt>
                <c:pt idx="4">
                  <c:v>160787.06999999995</c:v>
                </c:pt>
                <c:pt idx="5">
                  <c:v>81274.36</c:v>
                </c:pt>
                <c:pt idx="6">
                  <c:v>123244.01999999999</c:v>
                </c:pt>
                <c:pt idx="7">
                  <c:v>101390.48</c:v>
                </c:pt>
                <c:pt idx="8">
                  <c:v>97005.61000000003</c:v>
                </c:pt>
                <c:pt idx="9">
                  <c:v>99416.81</c:v>
                </c:pt>
                <c:pt idx="10">
                  <c:v>106124.81000000001</c:v>
                </c:pt>
                <c:pt idx="11">
                  <c:v>108662.16999999995</c:v>
                </c:pt>
              </c:numCache>
            </c:numRef>
          </c:val>
          <c:smooth val="0"/>
          <c:extLst>
            <c:ext xmlns:c16="http://schemas.microsoft.com/office/drawing/2014/chart" uri="{C3380CC4-5D6E-409C-BE32-E72D297353CC}">
              <c16:uniqueId val="{00000000-B767-43F8-B495-236D0D3821B4}"/>
            </c:ext>
          </c:extLst>
        </c:ser>
        <c:dLbls>
          <c:dLblPos val="t"/>
          <c:showLegendKey val="0"/>
          <c:showVal val="1"/>
          <c:showCatName val="0"/>
          <c:showSerName val="0"/>
          <c:showPercent val="0"/>
          <c:showBubbleSize val="0"/>
        </c:dLbls>
        <c:marker val="1"/>
        <c:smooth val="0"/>
        <c:axId val="1801151152"/>
        <c:axId val="1801153232"/>
      </c:lineChart>
      <c:catAx>
        <c:axId val="1801151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1153232"/>
        <c:crosses val="autoZero"/>
        <c:auto val="1"/>
        <c:lblAlgn val="ctr"/>
        <c:lblOffset val="100"/>
        <c:noMultiLvlLbl val="0"/>
      </c:catAx>
      <c:valAx>
        <c:axId val="1801153232"/>
        <c:scaling>
          <c:orientation val="minMax"/>
        </c:scaling>
        <c:delete val="0"/>
        <c:axPos val="l"/>
        <c:numFmt formatCode="\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1151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2.xlsm]PIVOT!PivotTable2</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accent1"/>
                </a:solidFill>
              </a:rPr>
              <a:t>SALES</a:t>
            </a:r>
            <a:r>
              <a:rPr lang="en-US" sz="1200" b="1" baseline="0">
                <a:solidFill>
                  <a:schemeClr val="accent1"/>
                </a:solidFill>
              </a:rPr>
              <a:t> BY REGION</a:t>
            </a:r>
            <a:endParaRPr lang="en-US" sz="1200" b="1">
              <a:solidFill>
                <a:schemeClr val="accent1"/>
              </a:solidFill>
            </a:endParaRPr>
          </a:p>
        </c:rich>
      </c:tx>
      <c:layout>
        <c:manualLayout>
          <c:xMode val="edge"/>
          <c:yMode val="edge"/>
          <c:x val="8.2284558180227466E-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06076363096123"/>
          <c:y val="0.24678678678678681"/>
          <c:w val="0.79598033521967559"/>
          <c:h val="0.63790830200279014"/>
        </c:manualLayout>
      </c:layout>
      <c:barChart>
        <c:barDir val="bar"/>
        <c:grouping val="clustered"/>
        <c:varyColors val="0"/>
        <c:ser>
          <c:idx val="0"/>
          <c:order val="0"/>
          <c:tx>
            <c:strRef>
              <c:f>PIVOT!$E$3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PIVOT!$D$4:$D$8</c:f>
              <c:strCache>
                <c:ptCount val="4"/>
                <c:pt idx="0">
                  <c:v>South</c:v>
                </c:pt>
                <c:pt idx="1">
                  <c:v>North</c:v>
                </c:pt>
                <c:pt idx="2">
                  <c:v>West</c:v>
                </c:pt>
                <c:pt idx="3">
                  <c:v>East</c:v>
                </c:pt>
              </c:strCache>
            </c:strRef>
          </c:cat>
          <c:val>
            <c:numRef>
              <c:f>PIVOT!$E$4:$E$8</c:f>
              <c:numCache>
                <c:formatCode>\ \₹#,##0,"k"</c:formatCode>
                <c:ptCount val="4"/>
                <c:pt idx="0">
                  <c:v>318007.07000000012</c:v>
                </c:pt>
                <c:pt idx="1">
                  <c:v>321329.41000000009</c:v>
                </c:pt>
                <c:pt idx="2">
                  <c:v>351806.20999999996</c:v>
                </c:pt>
                <c:pt idx="3">
                  <c:v>358588.81000000023</c:v>
                </c:pt>
              </c:numCache>
            </c:numRef>
          </c:val>
          <c:extLst>
            <c:ext xmlns:c16="http://schemas.microsoft.com/office/drawing/2014/chart" uri="{C3380CC4-5D6E-409C-BE32-E72D297353CC}">
              <c16:uniqueId val="{00000000-019C-4D40-BF51-3986DC996670}"/>
            </c:ext>
          </c:extLst>
        </c:ser>
        <c:dLbls>
          <c:dLblPos val="outEnd"/>
          <c:showLegendKey val="0"/>
          <c:showVal val="1"/>
          <c:showCatName val="0"/>
          <c:showSerName val="0"/>
          <c:showPercent val="0"/>
          <c:showBubbleSize val="0"/>
        </c:dLbls>
        <c:gapWidth val="182"/>
        <c:axId val="85368096"/>
        <c:axId val="85358528"/>
      </c:barChart>
      <c:catAx>
        <c:axId val="853680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58528"/>
        <c:crosses val="autoZero"/>
        <c:auto val="1"/>
        <c:lblAlgn val="ctr"/>
        <c:lblOffset val="100"/>
        <c:noMultiLvlLbl val="0"/>
      </c:catAx>
      <c:valAx>
        <c:axId val="85358528"/>
        <c:scaling>
          <c:orientation val="minMax"/>
        </c:scaling>
        <c:delete val="0"/>
        <c:axPos val="b"/>
        <c:numFmt formatCode="\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68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2.xlsm]PIVOT!PivotTable5</c:name>
    <c:fmtId val="25"/>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1">
                <a:solidFill>
                  <a:schemeClr val="accent1"/>
                </a:solidFill>
              </a:rPr>
              <a:t>PROFIT</a:t>
            </a:r>
            <a:r>
              <a:rPr lang="en-US" sz="1200" b="1" baseline="0">
                <a:solidFill>
                  <a:schemeClr val="accent1"/>
                </a:solidFill>
              </a:rPr>
              <a:t> BY REGION</a:t>
            </a:r>
            <a:endParaRPr lang="en-US" sz="1200" b="1">
              <a:solidFill>
                <a:schemeClr val="accent1"/>
              </a:solidFill>
            </a:endParaRPr>
          </a:p>
        </c:rich>
      </c:tx>
      <c:layout>
        <c:manualLayout>
          <c:xMode val="edge"/>
          <c:yMode val="edge"/>
          <c:x val="0.1331627757729853"/>
          <c:y val="5.3921568627450983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4"/>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PIVOT!$K$3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4192-4058-B2A3-EAFABF77F17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4192-4058-B2A3-EAFABF77F17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4192-4058-B2A3-EAFABF77F17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4192-4058-B2A3-EAFABF77F178}"/>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192-4058-B2A3-EAFABF77F178}"/>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192-4058-B2A3-EAFABF77F178}"/>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192-4058-B2A3-EAFABF77F178}"/>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192-4058-B2A3-EAFABF77F17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PIVOT!$J$4:$J$8</c:f>
              <c:strCache>
                <c:ptCount val="4"/>
                <c:pt idx="0">
                  <c:v>East</c:v>
                </c:pt>
                <c:pt idx="1">
                  <c:v>North</c:v>
                </c:pt>
                <c:pt idx="2">
                  <c:v>South</c:v>
                </c:pt>
                <c:pt idx="3">
                  <c:v>West</c:v>
                </c:pt>
              </c:strCache>
            </c:strRef>
          </c:cat>
          <c:val>
            <c:numRef>
              <c:f>PIVOT!$K$4:$K$8</c:f>
              <c:numCache>
                <c:formatCode>\ \₹#,##0,"k"</c:formatCode>
                <c:ptCount val="4"/>
                <c:pt idx="0">
                  <c:v>119132.31</c:v>
                </c:pt>
                <c:pt idx="1">
                  <c:v>99687.700000000012</c:v>
                </c:pt>
                <c:pt idx="2">
                  <c:v>107556.54999999996</c:v>
                </c:pt>
                <c:pt idx="3">
                  <c:v>116153.72999999997</c:v>
                </c:pt>
              </c:numCache>
            </c:numRef>
          </c:val>
          <c:extLst>
            <c:ext xmlns:c16="http://schemas.microsoft.com/office/drawing/2014/chart" uri="{C3380CC4-5D6E-409C-BE32-E72D297353CC}">
              <c16:uniqueId val="{00000008-4192-4058-B2A3-EAFABF77F178}"/>
            </c:ext>
          </c:extLst>
        </c:ser>
        <c:dLbls>
          <c:showLegendKey val="0"/>
          <c:showVal val="0"/>
          <c:showCatName val="0"/>
          <c:showSerName val="0"/>
          <c:showPercent val="1"/>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2.xlsm]PIVOT!PivotTable6</c:name>
    <c:fmtId val="37"/>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a:solidFill>
                  <a:schemeClr val="accent1"/>
                </a:solidFill>
              </a:rPr>
              <a:t>SALES</a:t>
            </a:r>
            <a:r>
              <a:rPr lang="en-US" sz="1200" baseline="0">
                <a:solidFill>
                  <a:schemeClr val="accent1"/>
                </a:solidFill>
              </a:rPr>
              <a:t> BY ITEM CATEGORY</a:t>
            </a:r>
            <a:endParaRPr lang="en-US" sz="1200">
              <a:solidFill>
                <a:schemeClr val="accent1"/>
              </a:solidFill>
            </a:endParaRPr>
          </a:p>
        </c:rich>
      </c:tx>
      <c:layout>
        <c:manualLayout>
          <c:xMode val="edge"/>
          <c:yMode val="edge"/>
          <c:x val="0.24543744531933509"/>
          <c:y val="2.7777777777777776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663F7F3C-A440-4C13-9A3F-58B0C6B5134E}" type="VALUE">
                  <a:rPr lang="en-US"/>
                  <a:pPr>
                    <a:defRPr sz="900" b="1" i="0" u="none" strike="noStrike" kern="1200" baseline="0">
                      <a:solidFill>
                        <a:schemeClr val="lt1"/>
                      </a:solidFill>
                      <a:latin typeface="+mn-lt"/>
                      <a:ea typeface="+mn-ea"/>
                      <a:cs typeface="+mn-cs"/>
                    </a:defRPr>
                  </a:pPr>
                  <a:t>[VALUE]</a:t>
                </a:fld>
                <a:r>
                  <a:rPr lang="en-US" baseline="0"/>
                  <a:t> </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3"/>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6F53F703-4E73-428C-85CD-A273CE80BB79}" type="VALUE">
                  <a:rPr lang="en-US"/>
                  <a:pPr>
                    <a:defRPr sz="900" b="1" i="0" u="none" strike="noStrike" kern="1200" baseline="0">
                      <a:solidFill>
                        <a:schemeClr val="lt1"/>
                      </a:solidFill>
                      <a:latin typeface="+mn-lt"/>
                      <a:ea typeface="+mn-ea"/>
                      <a:cs typeface="+mn-cs"/>
                    </a:defRPr>
                  </a:pPr>
                  <a:t>[VALUE]</a:t>
                </a:fld>
                <a:r>
                  <a:rPr lang="en-US"/>
                  <a:t> </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7"/>
        <c:spPr>
          <a:solidFill>
            <a:schemeClr val="accent6"/>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663F7F3C-A440-4C13-9A3F-58B0C6B5134E}" type="VALUE">
                  <a:rPr lang="en-US"/>
                  <a:pPr>
                    <a:defRPr sz="900" b="1" i="0" u="none" strike="noStrike" kern="1200" baseline="0">
                      <a:solidFill>
                        <a:schemeClr val="lt1"/>
                      </a:solidFill>
                      <a:latin typeface="+mn-lt"/>
                      <a:ea typeface="+mn-ea"/>
                      <a:cs typeface="+mn-cs"/>
                    </a:defRPr>
                  </a:pPr>
                  <a:t>[VALUE]</a:t>
                </a:fld>
                <a:r>
                  <a:rPr lang="en-US" baseline="0"/>
                  <a:t> </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6F53F703-4E73-428C-85CD-A273CE80BB79}" type="VALUE">
                  <a:rPr lang="en-US"/>
                  <a:pPr>
                    <a:defRPr sz="900" b="1" i="0" u="none" strike="noStrike" kern="1200" baseline="0">
                      <a:solidFill>
                        <a:schemeClr val="lt1"/>
                      </a:solidFill>
                      <a:latin typeface="+mn-lt"/>
                      <a:ea typeface="+mn-ea"/>
                      <a:cs typeface="+mn-cs"/>
                    </a:defRPr>
                  </a:pPr>
                  <a:t>[VALUE]</a:t>
                </a:fld>
                <a:r>
                  <a:rPr lang="en-US"/>
                  <a:t> </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663F7F3C-A440-4C13-9A3F-58B0C6B5134E}" type="VALUE">
                  <a:rPr lang="en-US"/>
                  <a:pPr>
                    <a:defRPr/>
                  </a:pPr>
                  <a:t>[VALUE]</a:t>
                </a:fld>
                <a:r>
                  <a:rPr lang="en-US" baseline="0"/>
                  <a:t> </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6F53F703-4E73-428C-85CD-A273CE80BB79}" type="VALUE">
                  <a:rPr lang="en-US"/>
                  <a:pPr>
                    <a:defRPr/>
                  </a:pPr>
                  <a:t>[VALUE]</a:t>
                </a:fld>
                <a:r>
                  <a:rPr lang="en-US"/>
                  <a:t> </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doughnutChart>
        <c:varyColors val="1"/>
        <c:ser>
          <c:idx val="0"/>
          <c:order val="0"/>
          <c:tx>
            <c:strRef>
              <c:f>PIVOT!$N$3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B8C-4C6F-962E-D1BAC6C3F162}"/>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B8C-4C6F-962E-D1BAC6C3F162}"/>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B8C-4C6F-962E-D1BAC6C3F162}"/>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CB8C-4C6F-962E-D1BAC6C3F162}"/>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CB8C-4C6F-962E-D1BAC6C3F162}"/>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CB8C-4C6F-962E-D1BAC6C3F162}"/>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CB8C-4C6F-962E-D1BAC6C3F162}"/>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B8C-4C6F-962E-D1BAC6C3F162}"/>
                </c:ext>
              </c:extLst>
            </c:dLbl>
            <c:dLbl>
              <c:idx val="1"/>
              <c:tx>
                <c:rich>
                  <a:bodyPr/>
                  <a:lstStyle/>
                  <a:p>
                    <a:fld id="{663F7F3C-A440-4C13-9A3F-58B0C6B5134E}" type="VALUE">
                      <a:rPr lang="en-US"/>
                      <a:pPr/>
                      <a:t>[VALUE]</a:t>
                    </a:fld>
                    <a:r>
                      <a:rPr lang="en-US" baseline="0"/>
                      <a:t> </a:t>
                    </a:r>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B8C-4C6F-962E-D1BAC6C3F162}"/>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B8C-4C6F-962E-D1BAC6C3F162}"/>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B8C-4C6F-962E-D1BAC6C3F162}"/>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B8C-4C6F-962E-D1BAC6C3F162}"/>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B8C-4C6F-962E-D1BAC6C3F162}"/>
                </c:ext>
              </c:extLst>
            </c:dLbl>
            <c:dLbl>
              <c:idx val="6"/>
              <c:tx>
                <c:rich>
                  <a:bodyPr/>
                  <a:lstStyle/>
                  <a:p>
                    <a:fld id="{6F53F703-4E73-428C-85CD-A273CE80BB79}" type="VALUE">
                      <a:rPr lang="en-US"/>
                      <a:pPr/>
                      <a:t>[VALUE]</a:t>
                    </a:fld>
                    <a:r>
                      <a:rPr lang="en-US"/>
                      <a:t> </a:t>
                    </a:r>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CB8C-4C6F-962E-D1BAC6C3F16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PIVOT!$M$4:$M$11</c:f>
              <c:strCache>
                <c:ptCount val="7"/>
                <c:pt idx="0">
                  <c:v>Backpack</c:v>
                </c:pt>
                <c:pt idx="1">
                  <c:v>Chair</c:v>
                </c:pt>
                <c:pt idx="2">
                  <c:v>Charger</c:v>
                </c:pt>
                <c:pt idx="3">
                  <c:v>Desk Lamp</c:v>
                </c:pt>
                <c:pt idx="4">
                  <c:v>Notebook</c:v>
                </c:pt>
                <c:pt idx="5">
                  <c:v>Pen Set</c:v>
                </c:pt>
                <c:pt idx="6">
                  <c:v>USB Drive</c:v>
                </c:pt>
              </c:strCache>
            </c:strRef>
          </c:cat>
          <c:val>
            <c:numRef>
              <c:f>PIVOT!$N$4:$N$11</c:f>
              <c:numCache>
                <c:formatCode>\ \₹#,##0,"k"</c:formatCode>
                <c:ptCount val="7"/>
                <c:pt idx="0">
                  <c:v>210339.21000000002</c:v>
                </c:pt>
                <c:pt idx="1">
                  <c:v>312416.46000000014</c:v>
                </c:pt>
                <c:pt idx="2">
                  <c:v>146122.10999999996</c:v>
                </c:pt>
                <c:pt idx="3">
                  <c:v>78300.44</c:v>
                </c:pt>
                <c:pt idx="4">
                  <c:v>250060.74</c:v>
                </c:pt>
                <c:pt idx="5">
                  <c:v>113078.88000000002</c:v>
                </c:pt>
                <c:pt idx="6">
                  <c:v>239413.66</c:v>
                </c:pt>
              </c:numCache>
            </c:numRef>
          </c:val>
          <c:extLst>
            <c:ext xmlns:c16="http://schemas.microsoft.com/office/drawing/2014/chart" uri="{C3380CC4-5D6E-409C-BE32-E72D297353CC}">
              <c16:uniqueId val="{0000000E-CB8C-4C6F-962E-D1BAC6C3F162}"/>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Analytics Dataset 2.xlsm]PIVOT!PivotTable3</c:name>
    <c:fmtId val="4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tx2">
                    <a:lumMod val="75000"/>
                    <a:lumOff val="25000"/>
                  </a:schemeClr>
                </a:solidFill>
              </a:rPr>
              <a:t>ORDERS</a:t>
            </a:r>
            <a:r>
              <a:rPr lang="en-US" sz="1200" b="1" baseline="0">
                <a:solidFill>
                  <a:schemeClr val="tx2">
                    <a:lumMod val="75000"/>
                    <a:lumOff val="25000"/>
                  </a:schemeClr>
                </a:solidFill>
              </a:rPr>
              <a:t> OVER TIME</a:t>
            </a:r>
            <a:endParaRPr lang="en-US" sz="1200" b="1">
              <a:solidFill>
                <a:schemeClr val="tx2">
                  <a:lumMod val="75000"/>
                  <a:lumOff val="2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5"/>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1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914260717410336E-2"/>
          <c:y val="0.18248082100277307"/>
          <c:w val="0.90286351706036749"/>
          <c:h val="0.70257960042912371"/>
        </c:manualLayout>
      </c:layout>
      <c:lineChart>
        <c:grouping val="standard"/>
        <c:varyColors val="0"/>
        <c:ser>
          <c:idx val="0"/>
          <c:order val="0"/>
          <c:tx>
            <c:strRef>
              <c:f>PIVOT!$U$3</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1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PIVOT!$T$4:$T$16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PIVOT!$U$4:$U$16</c:f>
              <c:numCache>
                <c:formatCode>General</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0-4F6C-4B6A-9FFE-4C7DA0F23AFB}"/>
            </c:ext>
          </c:extLst>
        </c:ser>
        <c:dLbls>
          <c:dLblPos val="t"/>
          <c:showLegendKey val="0"/>
          <c:showVal val="1"/>
          <c:showCatName val="0"/>
          <c:showSerName val="0"/>
          <c:showPercent val="0"/>
          <c:showBubbleSize val="0"/>
        </c:dLbls>
        <c:marker val="1"/>
        <c:smooth val="0"/>
        <c:axId val="1959614352"/>
        <c:axId val="1959616848"/>
      </c:lineChart>
      <c:catAx>
        <c:axId val="1959614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9616848"/>
        <c:crosses val="autoZero"/>
        <c:auto val="1"/>
        <c:lblAlgn val="ctr"/>
        <c:lblOffset val="100"/>
        <c:noMultiLvlLbl val="0"/>
      </c:catAx>
      <c:valAx>
        <c:axId val="1959616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9614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2.xlsm]PIVOT!PivotTable8</c:name>
    <c:fmtId val="4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tx2">
                    <a:lumMod val="75000"/>
                    <a:lumOff val="25000"/>
                  </a:schemeClr>
                </a:solidFill>
              </a:rPr>
              <a:t>QUANTITY</a:t>
            </a:r>
            <a:r>
              <a:rPr lang="en-US" sz="1200" b="1" baseline="0">
                <a:solidFill>
                  <a:schemeClr val="tx2">
                    <a:lumMod val="75000"/>
                    <a:lumOff val="25000"/>
                  </a:schemeClr>
                </a:solidFill>
              </a:rPr>
              <a:t> SOLD BY PRODUCT</a:t>
            </a:r>
            <a:endParaRPr lang="en-US" sz="1200" b="1">
              <a:solidFill>
                <a:schemeClr val="tx2">
                  <a:lumMod val="75000"/>
                  <a:lumOff val="25000"/>
                </a:schemeClr>
              </a:solidFill>
            </a:endParaRPr>
          </a:p>
        </c:rich>
      </c:tx>
      <c:layout>
        <c:manualLayout>
          <c:xMode val="edge"/>
          <c:yMode val="edge"/>
          <c:x val="0.14133784333296365"/>
          <c:y val="3.55329949238578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534514435695541"/>
          <c:y val="0.18356481481481479"/>
          <c:w val="0.79265485564304461"/>
          <c:h val="0.73218394575678036"/>
        </c:manualLayout>
      </c:layout>
      <c:barChart>
        <c:barDir val="bar"/>
        <c:grouping val="clustered"/>
        <c:varyColors val="0"/>
        <c:ser>
          <c:idx val="0"/>
          <c:order val="0"/>
          <c:tx>
            <c:strRef>
              <c:f>PIVOT!$X$3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PIVOT!$W$4:$W$11</c:f>
              <c:strCache>
                <c:ptCount val="7"/>
                <c:pt idx="0">
                  <c:v>Desk Lamp</c:v>
                </c:pt>
                <c:pt idx="1">
                  <c:v>Pen Set</c:v>
                </c:pt>
                <c:pt idx="2">
                  <c:v>Charger</c:v>
                </c:pt>
                <c:pt idx="3">
                  <c:v>Backpack</c:v>
                </c:pt>
                <c:pt idx="4">
                  <c:v>Notebook</c:v>
                </c:pt>
                <c:pt idx="5">
                  <c:v>USB Drive</c:v>
                </c:pt>
                <c:pt idx="6">
                  <c:v>Chair</c:v>
                </c:pt>
              </c:strCache>
            </c:strRef>
          </c:cat>
          <c:val>
            <c:numRef>
              <c:f>PIVOT!$X$4:$X$11</c:f>
              <c:numCache>
                <c:formatCode>General</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0-62C1-48E1-B17F-A30D2E3214D6}"/>
            </c:ext>
          </c:extLst>
        </c:ser>
        <c:dLbls>
          <c:dLblPos val="outEnd"/>
          <c:showLegendKey val="0"/>
          <c:showVal val="1"/>
          <c:showCatName val="0"/>
          <c:showSerName val="0"/>
          <c:showPercent val="0"/>
          <c:showBubbleSize val="0"/>
        </c:dLbls>
        <c:gapWidth val="182"/>
        <c:axId val="1966563456"/>
        <c:axId val="1966569280"/>
      </c:barChart>
      <c:catAx>
        <c:axId val="1966563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569280"/>
        <c:crosses val="autoZero"/>
        <c:auto val="1"/>
        <c:lblAlgn val="ctr"/>
        <c:lblOffset val="100"/>
        <c:noMultiLvlLbl val="0"/>
      </c:catAx>
      <c:valAx>
        <c:axId val="1966569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563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2.xlsm]PIVOT!PivotTable4</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accent1"/>
                </a:solidFill>
              </a:rPr>
              <a:t>TOP</a:t>
            </a:r>
            <a:r>
              <a:rPr lang="en-US" sz="1200" b="1" baseline="0">
                <a:solidFill>
                  <a:schemeClr val="accent1"/>
                </a:solidFill>
              </a:rPr>
              <a:t> 5 CUSTOMERS BY REVENUE</a:t>
            </a:r>
            <a:endParaRPr lang="en-US" sz="1200" b="1">
              <a:solidFill>
                <a:schemeClr val="accent1"/>
              </a:solidFill>
            </a:endParaRPr>
          </a:p>
        </c:rich>
      </c:tx>
      <c:layout>
        <c:manualLayout>
          <c:xMode val="edge"/>
          <c:yMode val="edge"/>
          <c:x val="0.11795375896484278"/>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PIVOT!$H$3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PIVOT!$G$4:$G$9</c:f>
              <c:strCache>
                <c:ptCount val="5"/>
                <c:pt idx="0">
                  <c:v>Jonathan</c:v>
                </c:pt>
                <c:pt idx="1">
                  <c:v>Maria</c:v>
                </c:pt>
                <c:pt idx="2">
                  <c:v>Harold</c:v>
                </c:pt>
                <c:pt idx="3">
                  <c:v>Alaia</c:v>
                </c:pt>
                <c:pt idx="4">
                  <c:v>Vivian</c:v>
                </c:pt>
              </c:strCache>
            </c:strRef>
          </c:cat>
          <c:val>
            <c:numRef>
              <c:f>PIVOT!$H$4:$H$9</c:f>
              <c:numCache>
                <c:formatCode>\ \₹#,##0,"k"</c:formatCode>
                <c:ptCount val="5"/>
                <c:pt idx="0">
                  <c:v>20481.93</c:v>
                </c:pt>
                <c:pt idx="1">
                  <c:v>21957</c:v>
                </c:pt>
                <c:pt idx="2">
                  <c:v>23898.33</c:v>
                </c:pt>
                <c:pt idx="3">
                  <c:v>25322.050000000003</c:v>
                </c:pt>
                <c:pt idx="4">
                  <c:v>28354.220000000005</c:v>
                </c:pt>
              </c:numCache>
            </c:numRef>
          </c:val>
          <c:extLst>
            <c:ext xmlns:c16="http://schemas.microsoft.com/office/drawing/2014/chart" uri="{C3380CC4-5D6E-409C-BE32-E72D297353CC}">
              <c16:uniqueId val="{00000000-622F-451F-A8BA-98A3268090CA}"/>
            </c:ext>
          </c:extLst>
        </c:ser>
        <c:dLbls>
          <c:dLblPos val="outEnd"/>
          <c:showLegendKey val="0"/>
          <c:showVal val="1"/>
          <c:showCatName val="0"/>
          <c:showSerName val="0"/>
          <c:showPercent val="0"/>
          <c:showBubbleSize val="0"/>
        </c:dLbls>
        <c:gapWidth val="182"/>
        <c:axId val="2101601664"/>
        <c:axId val="2101616640"/>
      </c:barChart>
      <c:catAx>
        <c:axId val="2101601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616640"/>
        <c:crosses val="autoZero"/>
        <c:auto val="1"/>
        <c:lblAlgn val="ctr"/>
        <c:lblOffset val="100"/>
        <c:noMultiLvlLbl val="0"/>
      </c:catAx>
      <c:valAx>
        <c:axId val="2101616640"/>
        <c:scaling>
          <c:orientation val="minMax"/>
        </c:scaling>
        <c:delete val="1"/>
        <c:axPos val="b"/>
        <c:numFmt formatCode="\ \₹#,##0,&quot;k&quot;" sourceLinked="1"/>
        <c:majorTickMark val="none"/>
        <c:minorTickMark val="none"/>
        <c:tickLblPos val="nextTo"/>
        <c:crossAx val="2101601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 Analytics Dataset 2.xlsm]PIVOT!PivotTable16</c:name>
    <c:fmtId val="4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accent1"/>
                </a:solidFill>
              </a:rPr>
              <a:t>SALES</a:t>
            </a:r>
            <a:r>
              <a:rPr lang="en-US" sz="1200" b="1" baseline="0">
                <a:solidFill>
                  <a:schemeClr val="accent1"/>
                </a:solidFill>
              </a:rPr>
              <a:t> VS COST BY PRODUCT</a:t>
            </a:r>
            <a:endParaRPr lang="en-US" sz="1200" b="1">
              <a:solidFill>
                <a:schemeClr val="accent1"/>
              </a:solidFill>
            </a:endParaRPr>
          </a:p>
        </c:rich>
      </c:tx>
      <c:layout>
        <c:manualLayout>
          <c:xMode val="edge"/>
          <c:yMode val="edge"/>
          <c:x val="5.2509075874280345E-2"/>
          <c:y val="3.78549083955927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tint val="77000"/>
            </a:schemeClr>
          </a:solidFill>
          <a:ln>
            <a:noFill/>
          </a:ln>
          <a:effectLst/>
          <a:sp3d/>
        </c:spPr>
        <c:dLbl>
          <c:idx val="0"/>
          <c:layout>
            <c:manualLayout>
              <c:x val="3.4122569321396512E-2"/>
              <c:y val="-5.309146141847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hade val="76000"/>
            </a:schemeClr>
          </a:solidFill>
          <a:ln>
            <a:noFill/>
          </a:ln>
          <a:effectLst/>
          <a:sp3d/>
        </c:spPr>
        <c:dLbl>
          <c:idx val="0"/>
          <c:layout>
            <c:manualLayout>
              <c:x val="-2.6627840241310905E-2"/>
              <c:y val="-2.00668518775864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tint val="77000"/>
            </a:schemeClr>
          </a:solidFill>
          <a:ln>
            <a:noFill/>
          </a:ln>
          <a:effectLst/>
          <a:sp3d/>
        </c:spPr>
        <c:dLbl>
          <c:idx val="0"/>
          <c:layout>
            <c:manualLayout>
              <c:x val="1.1383337569160316E-2"/>
              <c:y val="-2.00668518775864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tint val="77000"/>
            </a:schemeClr>
          </a:solidFill>
          <a:ln>
            <a:noFill/>
          </a:ln>
          <a:effectLst/>
          <a:sp3d/>
        </c:spPr>
        <c:dLbl>
          <c:idx val="0"/>
          <c:layout>
            <c:manualLayout>
              <c:x val="3.7974664619423594E-2"/>
              <c:y val="-2.50836252514288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hade val="76000"/>
            </a:schemeClr>
          </a:solidFill>
          <a:ln>
            <a:noFill/>
          </a:ln>
          <a:effectLst/>
          <a:sp3d/>
        </c:spPr>
        <c:dLbl>
          <c:idx val="0"/>
          <c:layout>
            <c:manualLayout>
              <c:x val="-1.5189865847769437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tint val="77000"/>
            </a:schemeClr>
          </a:solidFill>
          <a:ln>
            <a:noFill/>
          </a:ln>
          <a:effectLst/>
          <a:sp3d/>
        </c:spPr>
        <c:dLbl>
          <c:idx val="0"/>
          <c:layout>
            <c:manualLayout>
              <c:x val="3.0388777325558433E-2"/>
              <c:y val="-2.47181450258333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tint val="77000"/>
            </a:schemeClr>
          </a:solidFill>
          <a:ln>
            <a:noFill/>
          </a:ln>
          <a:effectLst/>
          <a:sp3d/>
        </c:spPr>
        <c:dLbl>
          <c:idx val="0"/>
          <c:layout>
            <c:manualLayout>
              <c:x val="4.1790311052883403E-2"/>
              <c:y val="9.740895450810306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hade val="76000"/>
            </a:schemeClr>
          </a:solidFill>
          <a:ln>
            <a:noFill/>
          </a:ln>
          <a:effectLst/>
          <a:sp3d/>
        </c:spPr>
        <c:dLbl>
          <c:idx val="0"/>
          <c:layout>
            <c:manualLayout>
              <c:x val="0"/>
              <c:y val="-1.05451110039342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hade val="76000"/>
            </a:schemeClr>
          </a:solidFill>
          <a:ln>
            <a:noFill/>
          </a:ln>
          <a:effectLst/>
          <a:sp3d/>
        </c:spPr>
        <c:dLbl>
          <c:idx val="0"/>
          <c:layout>
            <c:manualLayout>
              <c:x val="1.389056792619099E-16"/>
              <c:y val="-1.48308870155000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tint val="77000"/>
            </a:schemeClr>
          </a:solidFill>
          <a:ln>
            <a:noFill/>
          </a:ln>
          <a:effectLst/>
          <a:sp3d/>
        </c:spPr>
        <c:dLbl>
          <c:idx val="0"/>
          <c:layout>
            <c:manualLayout>
              <c:x val="2.2730282821991458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tint val="77000"/>
            </a:schemeClr>
          </a:solidFill>
          <a:ln>
            <a:noFill/>
          </a:ln>
          <a:effectLst/>
          <a:sp3d/>
        </c:spPr>
        <c:dLbl>
          <c:idx val="0"/>
          <c:layout>
            <c:manualLayout>
              <c:x val="3.030704376265513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PIVOT!$R$3</c:f>
              <c:strCache>
                <c:ptCount val="1"/>
                <c:pt idx="0">
                  <c:v>Sum of Sales Amount</c:v>
                </c:pt>
              </c:strCache>
            </c:strRef>
          </c:tx>
          <c:spPr>
            <a:solidFill>
              <a:schemeClr val="accent1">
                <a:shade val="76000"/>
              </a:schemeClr>
            </a:solidFill>
            <a:ln>
              <a:noFill/>
            </a:ln>
            <a:effectLst/>
            <a:sp3d/>
          </c:spPr>
          <c:invertIfNegative val="0"/>
          <c:dLbls>
            <c:dLbl>
              <c:idx val="0"/>
              <c:layout>
                <c:manualLayout>
                  <c:x val="-2.6627840241310905E-2"/>
                  <c:y val="-2.00668518775864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F7C-4AA6-91A1-A9C118F73D87}"/>
                </c:ext>
              </c:extLst>
            </c:dLbl>
            <c:dLbl>
              <c:idx val="2"/>
              <c:layout>
                <c:manualLayout>
                  <c:x val="-1.5189865847769437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F7C-4AA6-91A1-A9C118F73D87}"/>
                </c:ext>
              </c:extLst>
            </c:dLbl>
            <c:dLbl>
              <c:idx val="5"/>
              <c:layout>
                <c:manualLayout>
                  <c:x val="1.389056792619099E-16"/>
                  <c:y val="-1.48308870155000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F7C-4AA6-91A1-A9C118F73D87}"/>
                </c:ext>
              </c:extLst>
            </c:dLbl>
            <c:dLbl>
              <c:idx val="6"/>
              <c:layout>
                <c:manualLayout>
                  <c:x val="0"/>
                  <c:y val="-1.05451110039342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F7C-4AA6-91A1-A9C118F73D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PIVOT!$Q$4:$Q$11</c:f>
              <c:strCache>
                <c:ptCount val="7"/>
                <c:pt idx="0">
                  <c:v>Backpack</c:v>
                </c:pt>
                <c:pt idx="1">
                  <c:v>Chair</c:v>
                </c:pt>
                <c:pt idx="2">
                  <c:v>Charger</c:v>
                </c:pt>
                <c:pt idx="3">
                  <c:v>Desk Lamp</c:v>
                </c:pt>
                <c:pt idx="4">
                  <c:v>Notebook</c:v>
                </c:pt>
                <c:pt idx="5">
                  <c:v>Pen Set</c:v>
                </c:pt>
                <c:pt idx="6">
                  <c:v>USB Drive</c:v>
                </c:pt>
              </c:strCache>
            </c:strRef>
          </c:cat>
          <c:val>
            <c:numRef>
              <c:f>PIVOT!$R$4:$R$11</c:f>
              <c:numCache>
                <c:formatCode>\ \₹#,##0,"k"</c:formatCode>
                <c:ptCount val="7"/>
                <c:pt idx="0">
                  <c:v>210339.21000000002</c:v>
                </c:pt>
                <c:pt idx="1">
                  <c:v>312416.46000000014</c:v>
                </c:pt>
                <c:pt idx="2">
                  <c:v>146122.10999999996</c:v>
                </c:pt>
                <c:pt idx="3">
                  <c:v>78300.44</c:v>
                </c:pt>
                <c:pt idx="4">
                  <c:v>250060.74</c:v>
                </c:pt>
                <c:pt idx="5">
                  <c:v>113078.88000000002</c:v>
                </c:pt>
                <c:pt idx="6">
                  <c:v>239413.66</c:v>
                </c:pt>
              </c:numCache>
            </c:numRef>
          </c:val>
          <c:extLst>
            <c:ext xmlns:c16="http://schemas.microsoft.com/office/drawing/2014/chart" uri="{C3380CC4-5D6E-409C-BE32-E72D297353CC}">
              <c16:uniqueId val="{00000000-2F7C-4AA6-91A1-A9C118F73D87}"/>
            </c:ext>
          </c:extLst>
        </c:ser>
        <c:ser>
          <c:idx val="1"/>
          <c:order val="1"/>
          <c:tx>
            <c:strRef>
              <c:f>PIVOT!$S$3</c:f>
              <c:strCache>
                <c:ptCount val="1"/>
                <c:pt idx="0">
                  <c:v>Sum of Cost Amount</c:v>
                </c:pt>
              </c:strCache>
            </c:strRef>
          </c:tx>
          <c:spPr>
            <a:solidFill>
              <a:schemeClr val="accent1">
                <a:tint val="77000"/>
              </a:schemeClr>
            </a:solidFill>
            <a:ln>
              <a:noFill/>
            </a:ln>
            <a:effectLst/>
            <a:sp3d/>
          </c:spPr>
          <c:invertIfNegative val="0"/>
          <c:dLbls>
            <c:dLbl>
              <c:idx val="0"/>
              <c:layout>
                <c:manualLayout>
                  <c:x val="1.1383337569160316E-2"/>
                  <c:y val="-2.00668518775864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F7C-4AA6-91A1-A9C118F73D87}"/>
                </c:ext>
              </c:extLst>
            </c:dLbl>
            <c:dLbl>
              <c:idx val="1"/>
              <c:layout>
                <c:manualLayout>
                  <c:x val="3.7974664619423594E-2"/>
                  <c:y val="-2.50836252514288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F7C-4AA6-91A1-A9C118F73D87}"/>
                </c:ext>
              </c:extLst>
            </c:dLbl>
            <c:dLbl>
              <c:idx val="2"/>
              <c:layout>
                <c:manualLayout>
                  <c:x val="3.0388777325558433E-2"/>
                  <c:y val="-2.47181450258333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F7C-4AA6-91A1-A9C118F73D87}"/>
                </c:ext>
              </c:extLst>
            </c:dLbl>
            <c:dLbl>
              <c:idx val="3"/>
              <c:layout>
                <c:manualLayout>
                  <c:x val="3.4122569321396512E-2"/>
                  <c:y val="-5.30914614184789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F7C-4AA6-91A1-A9C118F73D87}"/>
                </c:ext>
              </c:extLst>
            </c:dLbl>
            <c:dLbl>
              <c:idx val="4"/>
              <c:layout>
                <c:manualLayout>
                  <c:x val="3.030704376265513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F7C-4AA6-91A1-A9C118F73D87}"/>
                </c:ext>
              </c:extLst>
            </c:dLbl>
            <c:dLbl>
              <c:idx val="5"/>
              <c:layout>
                <c:manualLayout>
                  <c:x val="2.2730282821991458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F7C-4AA6-91A1-A9C118F73D87}"/>
                </c:ext>
              </c:extLst>
            </c:dLbl>
            <c:dLbl>
              <c:idx val="6"/>
              <c:layout>
                <c:manualLayout>
                  <c:x val="4.1790311052883403E-2"/>
                  <c:y val="9.740895450810306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F7C-4AA6-91A1-A9C118F73D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PIVOT!$Q$4:$Q$11</c:f>
              <c:strCache>
                <c:ptCount val="7"/>
                <c:pt idx="0">
                  <c:v>Backpack</c:v>
                </c:pt>
                <c:pt idx="1">
                  <c:v>Chair</c:v>
                </c:pt>
                <c:pt idx="2">
                  <c:v>Charger</c:v>
                </c:pt>
                <c:pt idx="3">
                  <c:v>Desk Lamp</c:v>
                </c:pt>
                <c:pt idx="4">
                  <c:v>Notebook</c:v>
                </c:pt>
                <c:pt idx="5">
                  <c:v>Pen Set</c:v>
                </c:pt>
                <c:pt idx="6">
                  <c:v>USB Drive</c:v>
                </c:pt>
              </c:strCache>
            </c:strRef>
          </c:cat>
          <c:val>
            <c:numRef>
              <c:f>PIVOT!$S$4:$S$11</c:f>
              <c:numCache>
                <c:formatCode>\ \₹#,##0,"k"</c:formatCode>
                <c:ptCount val="7"/>
                <c:pt idx="0">
                  <c:v>152189.99</c:v>
                </c:pt>
                <c:pt idx="1">
                  <c:v>232134.41999999998</c:v>
                </c:pt>
                <c:pt idx="2">
                  <c:v>95970.76</c:v>
                </c:pt>
                <c:pt idx="3">
                  <c:v>52822.610000000008</c:v>
                </c:pt>
                <c:pt idx="4">
                  <c:v>186828.37999999992</c:v>
                </c:pt>
                <c:pt idx="5">
                  <c:v>80582.45</c:v>
                </c:pt>
                <c:pt idx="6">
                  <c:v>166936.72999999992</c:v>
                </c:pt>
              </c:numCache>
            </c:numRef>
          </c:val>
          <c:extLst>
            <c:ext xmlns:c16="http://schemas.microsoft.com/office/drawing/2014/chart" uri="{C3380CC4-5D6E-409C-BE32-E72D297353CC}">
              <c16:uniqueId val="{00000001-2F7C-4AA6-91A1-A9C118F73D87}"/>
            </c:ext>
          </c:extLst>
        </c:ser>
        <c:dLbls>
          <c:showLegendKey val="0"/>
          <c:showVal val="1"/>
          <c:showCatName val="0"/>
          <c:showSerName val="0"/>
          <c:showPercent val="0"/>
          <c:showBubbleSize val="0"/>
        </c:dLbls>
        <c:gapWidth val="150"/>
        <c:shape val="box"/>
        <c:axId val="2043246800"/>
        <c:axId val="2043247632"/>
        <c:axId val="0"/>
      </c:bar3DChart>
      <c:catAx>
        <c:axId val="2043246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247632"/>
        <c:crosses val="autoZero"/>
        <c:auto val="1"/>
        <c:lblAlgn val="ctr"/>
        <c:lblOffset val="100"/>
        <c:noMultiLvlLbl val="0"/>
      </c:catAx>
      <c:valAx>
        <c:axId val="2043247632"/>
        <c:scaling>
          <c:orientation val="minMax"/>
        </c:scaling>
        <c:delete val="0"/>
        <c:axPos val="l"/>
        <c:majorGridlines>
          <c:spPr>
            <a:ln w="9525" cap="flat" cmpd="sng" algn="ctr">
              <a:noFill/>
              <a:round/>
            </a:ln>
            <a:effectLst/>
          </c:spPr>
        </c:majorGridlines>
        <c:numFmt formatCode="\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246800"/>
        <c:crosses val="autoZero"/>
        <c:crossBetween val="between"/>
      </c:valAx>
      <c:spPr>
        <a:noFill/>
        <a:ln>
          <a:noFill/>
        </a:ln>
        <a:effectLst/>
      </c:spPr>
    </c:plotArea>
    <c:legend>
      <c:legendPos val="t"/>
      <c:layout>
        <c:manualLayout>
          <c:xMode val="edge"/>
          <c:yMode val="edge"/>
          <c:x val="0.24275526334852879"/>
          <c:y val="0.10535118444041615"/>
          <c:w val="0.75448911825651588"/>
          <c:h val="8.46577943088239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6.xml"/><Relationship Id="rId18" Type="http://schemas.openxmlformats.org/officeDocument/2006/relationships/image" Target="../media/image9.svg"/><Relationship Id="rId26" Type="http://schemas.openxmlformats.org/officeDocument/2006/relationships/image" Target="../media/image17.svg"/><Relationship Id="rId3" Type="http://schemas.openxmlformats.org/officeDocument/2006/relationships/hyperlink" Target="#Dashboard!A1"/><Relationship Id="rId21" Type="http://schemas.openxmlformats.org/officeDocument/2006/relationships/image" Target="../media/image12.png"/><Relationship Id="rId7" Type="http://schemas.openxmlformats.org/officeDocument/2006/relationships/image" Target="../media/image4.png"/><Relationship Id="rId12" Type="http://schemas.openxmlformats.org/officeDocument/2006/relationships/chart" Target="../charts/chart5.xml"/><Relationship Id="rId17" Type="http://schemas.openxmlformats.org/officeDocument/2006/relationships/image" Target="../media/image8.png"/><Relationship Id="rId25" Type="http://schemas.openxmlformats.org/officeDocument/2006/relationships/image" Target="../media/image16.png"/><Relationship Id="rId2" Type="http://schemas.openxmlformats.org/officeDocument/2006/relationships/hyperlink" Target="#PIVOT!A1"/><Relationship Id="rId16" Type="http://schemas.openxmlformats.org/officeDocument/2006/relationships/image" Target="../media/image7.svg"/><Relationship Id="rId20" Type="http://schemas.openxmlformats.org/officeDocument/2006/relationships/image" Target="../media/image11.svg"/><Relationship Id="rId29" Type="http://schemas.openxmlformats.org/officeDocument/2006/relationships/image" Target="../media/image19.svg"/><Relationship Id="rId1" Type="http://schemas.openxmlformats.org/officeDocument/2006/relationships/hyperlink" Target="#Data!A1"/><Relationship Id="rId6" Type="http://schemas.openxmlformats.org/officeDocument/2006/relationships/image" Target="../media/image3.png"/><Relationship Id="rId11" Type="http://schemas.openxmlformats.org/officeDocument/2006/relationships/chart" Target="../charts/chart4.xml"/><Relationship Id="rId24" Type="http://schemas.openxmlformats.org/officeDocument/2006/relationships/image" Target="../media/image15.svg"/><Relationship Id="rId32" Type="http://schemas.openxmlformats.org/officeDocument/2006/relationships/chart" Target="../charts/chart8.xml"/><Relationship Id="rId5" Type="http://schemas.openxmlformats.org/officeDocument/2006/relationships/image" Target="../media/image2.png"/><Relationship Id="rId15" Type="http://schemas.openxmlformats.org/officeDocument/2006/relationships/image" Target="../media/image6.png"/><Relationship Id="rId23" Type="http://schemas.openxmlformats.org/officeDocument/2006/relationships/image" Target="../media/image14.png"/><Relationship Id="rId28" Type="http://schemas.openxmlformats.org/officeDocument/2006/relationships/image" Target="../media/image18.png"/><Relationship Id="rId10" Type="http://schemas.openxmlformats.org/officeDocument/2006/relationships/chart" Target="../charts/chart3.xml"/><Relationship Id="rId19" Type="http://schemas.openxmlformats.org/officeDocument/2006/relationships/image" Target="../media/image10.png"/><Relationship Id="rId31" Type="http://schemas.openxmlformats.org/officeDocument/2006/relationships/image" Target="../media/image21.jpeg"/><Relationship Id="rId4" Type="http://schemas.openxmlformats.org/officeDocument/2006/relationships/image" Target="../media/image1.png"/><Relationship Id="rId9" Type="http://schemas.openxmlformats.org/officeDocument/2006/relationships/chart" Target="../charts/chart2.xml"/><Relationship Id="rId14" Type="http://schemas.openxmlformats.org/officeDocument/2006/relationships/image" Target="../media/image5.png"/><Relationship Id="rId22" Type="http://schemas.openxmlformats.org/officeDocument/2006/relationships/image" Target="../media/image13.svg"/><Relationship Id="rId27" Type="http://schemas.openxmlformats.org/officeDocument/2006/relationships/chart" Target="../charts/chart7.xml"/><Relationship Id="rId30" Type="http://schemas.openxmlformats.org/officeDocument/2006/relationships/image" Target="../media/image20.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9.svg"/><Relationship Id="rId3" Type="http://schemas.openxmlformats.org/officeDocument/2006/relationships/image" Target="../media/image24.png"/><Relationship Id="rId7" Type="http://schemas.openxmlformats.org/officeDocument/2006/relationships/image" Target="../media/image27.png"/><Relationship Id="rId2" Type="http://schemas.openxmlformats.org/officeDocument/2006/relationships/image" Target="../media/image23.svg"/><Relationship Id="rId1" Type="http://schemas.openxmlformats.org/officeDocument/2006/relationships/image" Target="../media/image22.png"/><Relationship Id="rId6" Type="http://schemas.openxmlformats.org/officeDocument/2006/relationships/image" Target="../media/image1.png"/><Relationship Id="rId5" Type="http://schemas.openxmlformats.org/officeDocument/2006/relationships/image" Target="../media/image26.png"/><Relationship Id="rId4"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oneCellAnchor>
    <xdr:from>
      <xdr:col>17</xdr:col>
      <xdr:colOff>311150</xdr:colOff>
      <xdr:row>19</xdr:row>
      <xdr:rowOff>69850</xdr:rowOff>
    </xdr:from>
    <xdr:ext cx="184731" cy="264560"/>
    <xdr:sp macro="" textlink="">
      <xdr:nvSpPr>
        <xdr:cNvPr id="2" name="TextBox 1">
          <a:extLst>
            <a:ext uri="{FF2B5EF4-FFF2-40B4-BE49-F238E27FC236}">
              <a16:creationId xmlns:a16="http://schemas.microsoft.com/office/drawing/2014/main" id="{4893958D-0C75-475A-AB57-9AD0BAC1D449}"/>
            </a:ext>
          </a:extLst>
        </xdr:cNvPr>
        <xdr:cNvSpPr txBox="1"/>
      </xdr:nvSpPr>
      <xdr:spPr>
        <a:xfrm>
          <a:off x="20834350" y="3448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42334</xdr:rowOff>
    </xdr:from>
    <xdr:to>
      <xdr:col>3</xdr:col>
      <xdr:colOff>292100</xdr:colOff>
      <xdr:row>44</xdr:row>
      <xdr:rowOff>118533</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8F6B26D5-218F-48C2-8673-2D65B48AA3AE}"/>
            </a:ext>
          </a:extLst>
        </xdr:cNvPr>
        <xdr:cNvSpPr/>
      </xdr:nvSpPr>
      <xdr:spPr>
        <a:xfrm>
          <a:off x="0" y="42334"/>
          <a:ext cx="2273300" cy="7899399"/>
        </a:xfrm>
        <a:prstGeom prst="roundRect">
          <a:avLst>
            <a:gd name="adj" fmla="val 6719"/>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50800</xdr:colOff>
      <xdr:row>10</xdr:row>
      <xdr:rowOff>57150</xdr:rowOff>
    </xdr:from>
    <xdr:to>
      <xdr:col>2</xdr:col>
      <xdr:colOff>628650</xdr:colOff>
      <xdr:row>12</xdr:row>
      <xdr:rowOff>82550</xdr:rowOff>
    </xdr:to>
    <xdr:sp macro="" textlink="">
      <xdr:nvSpPr>
        <xdr:cNvPr id="6" name="Rectangle: Rounded Corners 5">
          <a:extLst>
            <a:ext uri="{FF2B5EF4-FFF2-40B4-BE49-F238E27FC236}">
              <a16:creationId xmlns:a16="http://schemas.microsoft.com/office/drawing/2014/main" id="{22FF2F47-4CD5-4B08-927D-B3ADB61E9407}"/>
            </a:ext>
          </a:extLst>
        </xdr:cNvPr>
        <xdr:cNvSpPr/>
      </xdr:nvSpPr>
      <xdr:spPr>
        <a:xfrm>
          <a:off x="50800" y="1835150"/>
          <a:ext cx="1898650" cy="3810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400" b="1"/>
            <a:t>Data</a:t>
          </a:r>
        </a:p>
      </xdr:txBody>
    </xdr:sp>
    <xdr:clientData/>
  </xdr:twoCellAnchor>
  <xdr:twoCellAnchor>
    <xdr:from>
      <xdr:col>0</xdr:col>
      <xdr:colOff>57150</xdr:colOff>
      <xdr:row>7</xdr:row>
      <xdr:rowOff>152400</xdr:rowOff>
    </xdr:from>
    <xdr:to>
      <xdr:col>3</xdr:col>
      <xdr:colOff>0</xdr:colOff>
      <xdr:row>10</xdr:row>
      <xdr:rowOff>0</xdr:rowOff>
    </xdr:to>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FB8DD209-E34F-4CF7-9095-1B5A0607DE45}"/>
            </a:ext>
          </a:extLst>
        </xdr:cNvPr>
        <xdr:cNvSpPr/>
      </xdr:nvSpPr>
      <xdr:spPr>
        <a:xfrm>
          <a:off x="57150" y="1397000"/>
          <a:ext cx="1924050" cy="3810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400" b="1"/>
            <a:t>Analysis</a:t>
          </a:r>
        </a:p>
      </xdr:txBody>
    </xdr:sp>
    <xdr:clientData/>
  </xdr:twoCellAnchor>
  <xdr:twoCellAnchor>
    <xdr:from>
      <xdr:col>0</xdr:col>
      <xdr:colOff>63500</xdr:colOff>
      <xdr:row>5</xdr:row>
      <xdr:rowOff>69850</xdr:rowOff>
    </xdr:from>
    <xdr:to>
      <xdr:col>3</xdr:col>
      <xdr:colOff>63500</xdr:colOff>
      <xdr:row>7</xdr:row>
      <xdr:rowOff>95250</xdr:rowOff>
    </xdr:to>
    <xdr:sp macro="" textlink="">
      <xdr:nvSpPr>
        <xdr:cNvPr id="8" name="Rectangle: Rounded Corners 7">
          <a:hlinkClick xmlns:r="http://schemas.openxmlformats.org/officeDocument/2006/relationships" r:id="rId3"/>
          <a:extLst>
            <a:ext uri="{FF2B5EF4-FFF2-40B4-BE49-F238E27FC236}">
              <a16:creationId xmlns:a16="http://schemas.microsoft.com/office/drawing/2014/main" id="{A6A4B190-DA3A-41D7-A7C9-04B1F0B55250}"/>
            </a:ext>
          </a:extLst>
        </xdr:cNvPr>
        <xdr:cNvSpPr/>
      </xdr:nvSpPr>
      <xdr:spPr>
        <a:xfrm>
          <a:off x="63500" y="958850"/>
          <a:ext cx="1981200" cy="3810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400" b="1"/>
            <a:t>Dashboard</a:t>
          </a:r>
        </a:p>
      </xdr:txBody>
    </xdr:sp>
    <xdr:clientData/>
  </xdr:twoCellAnchor>
  <xdr:twoCellAnchor>
    <xdr:from>
      <xdr:col>2</xdr:col>
      <xdr:colOff>503765</xdr:colOff>
      <xdr:row>0</xdr:row>
      <xdr:rowOff>33866</xdr:rowOff>
    </xdr:from>
    <xdr:to>
      <xdr:col>21</xdr:col>
      <xdr:colOff>440267</xdr:colOff>
      <xdr:row>44</xdr:row>
      <xdr:rowOff>135468</xdr:rowOff>
    </xdr:to>
    <xdr:sp macro="" textlink="">
      <xdr:nvSpPr>
        <xdr:cNvPr id="10" name="Rectangle 9">
          <a:extLst>
            <a:ext uri="{FF2B5EF4-FFF2-40B4-BE49-F238E27FC236}">
              <a16:creationId xmlns:a16="http://schemas.microsoft.com/office/drawing/2014/main" id="{2B26F1AF-1028-462D-BB59-E5D04AACB628}"/>
            </a:ext>
          </a:extLst>
        </xdr:cNvPr>
        <xdr:cNvSpPr/>
      </xdr:nvSpPr>
      <xdr:spPr>
        <a:xfrm>
          <a:off x="1824565" y="33866"/>
          <a:ext cx="12484102" cy="792480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a:solidFill>
              <a:schemeClr val="tx2">
                <a:lumMod val="75000"/>
                <a:lumOff val="25000"/>
              </a:schemeClr>
            </a:solidFill>
            <a:latin typeface="Arial Narrow" panose="020B0606020202030204" pitchFamily="34" charset="0"/>
          </a:endParaRPr>
        </a:p>
      </xdr:txBody>
    </xdr:sp>
    <xdr:clientData/>
  </xdr:twoCellAnchor>
  <xdr:oneCellAnchor>
    <xdr:from>
      <xdr:col>2</xdr:col>
      <xdr:colOff>571500</xdr:colOff>
      <xdr:row>0</xdr:row>
      <xdr:rowOff>107950</xdr:rowOff>
    </xdr:from>
    <xdr:ext cx="5835650" cy="857250"/>
    <xdr:sp macro="" textlink="">
      <xdr:nvSpPr>
        <xdr:cNvPr id="11" name="TextBox 10">
          <a:extLst>
            <a:ext uri="{FF2B5EF4-FFF2-40B4-BE49-F238E27FC236}">
              <a16:creationId xmlns:a16="http://schemas.microsoft.com/office/drawing/2014/main" id="{79D9C4C3-2BC5-47DA-AFB7-7716A938BE88}"/>
            </a:ext>
          </a:extLst>
        </xdr:cNvPr>
        <xdr:cNvSpPr txBox="1"/>
      </xdr:nvSpPr>
      <xdr:spPr>
        <a:xfrm>
          <a:off x="1892300" y="107950"/>
          <a:ext cx="5835650" cy="857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3200" b="1">
              <a:solidFill>
                <a:schemeClr val="tx1"/>
              </a:solidFill>
              <a:effectLst/>
              <a:latin typeface="Arial Narrow" panose="020B0606020202030204" pitchFamily="34" charset="0"/>
              <a:ea typeface="+mn-ea"/>
              <a:cs typeface="+mn-cs"/>
            </a:rPr>
            <a:t>SALES ANALYTICS </a:t>
          </a:r>
          <a:r>
            <a:rPr lang="en-US" sz="3200" b="1">
              <a:solidFill>
                <a:schemeClr val="tx2">
                  <a:lumMod val="75000"/>
                  <a:lumOff val="25000"/>
                </a:schemeClr>
              </a:solidFill>
              <a:effectLst/>
              <a:latin typeface="Arial Narrow" panose="020B0606020202030204" pitchFamily="34" charset="0"/>
              <a:ea typeface="+mn-ea"/>
              <a:cs typeface="+mn-cs"/>
            </a:rPr>
            <a:t>DASHBOARD</a:t>
          </a:r>
          <a:endParaRPr lang="en-US" sz="3200">
            <a:solidFill>
              <a:schemeClr val="tx2">
                <a:lumMod val="75000"/>
                <a:lumOff val="25000"/>
              </a:schemeClr>
            </a:solidFill>
            <a:effectLst/>
            <a:latin typeface="Arial Narrow" panose="020B0606020202030204" pitchFamily="34" charset="0"/>
          </a:endParaRPr>
        </a:p>
        <a:p>
          <a:r>
            <a:rPr lang="en-US" sz="1100"/>
            <a:t>Track</a:t>
          </a:r>
          <a:r>
            <a:rPr lang="en-US" sz="1100" baseline="0"/>
            <a:t> Performance. Analyse Trends. Drive Growth.</a:t>
          </a:r>
          <a:endParaRPr lang="en-US" sz="1100"/>
        </a:p>
      </xdr:txBody>
    </xdr:sp>
    <xdr:clientData/>
  </xdr:oneCellAnchor>
  <xdr:twoCellAnchor>
    <xdr:from>
      <xdr:col>2</xdr:col>
      <xdr:colOff>639234</xdr:colOff>
      <xdr:row>10</xdr:row>
      <xdr:rowOff>167217</xdr:rowOff>
    </xdr:from>
    <xdr:to>
      <xdr:col>6</xdr:col>
      <xdr:colOff>321734</xdr:colOff>
      <xdr:row>16</xdr:row>
      <xdr:rowOff>14817</xdr:rowOff>
    </xdr:to>
    <xdr:sp macro="" textlink="">
      <xdr:nvSpPr>
        <xdr:cNvPr id="14" name="Rectangle: Rounded Corners 13">
          <a:extLst>
            <a:ext uri="{FF2B5EF4-FFF2-40B4-BE49-F238E27FC236}">
              <a16:creationId xmlns:a16="http://schemas.microsoft.com/office/drawing/2014/main" id="{250D84C3-9515-4081-9FB9-CB9C708097CF}"/>
            </a:ext>
          </a:extLst>
        </xdr:cNvPr>
        <xdr:cNvSpPr/>
      </xdr:nvSpPr>
      <xdr:spPr>
        <a:xfrm>
          <a:off x="1960034" y="1945217"/>
          <a:ext cx="2324100" cy="914400"/>
        </a:xfrm>
        <a:prstGeom prst="roundRect">
          <a:avLst>
            <a:gd name="adj" fmla="val 9028"/>
          </a:avLst>
        </a:prstGeom>
        <a:solidFill>
          <a:schemeClr val="tx2">
            <a:lumMod val="10000"/>
            <a:lumOff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chemeClr val="tx1"/>
              </a:solidFill>
            </a:rPr>
            <a:t>               </a:t>
          </a:r>
          <a:r>
            <a:rPr lang="en-US" sz="1400" b="1">
              <a:solidFill>
                <a:schemeClr val="tx1"/>
              </a:solidFill>
            </a:rPr>
            <a:t>TOTAL REVENUE</a:t>
          </a:r>
        </a:p>
      </xdr:txBody>
    </xdr:sp>
    <xdr:clientData/>
  </xdr:twoCellAnchor>
  <xdr:twoCellAnchor>
    <xdr:from>
      <xdr:col>6</xdr:col>
      <xdr:colOff>402165</xdr:colOff>
      <xdr:row>10</xdr:row>
      <xdr:rowOff>175683</xdr:rowOff>
    </xdr:from>
    <xdr:to>
      <xdr:col>10</xdr:col>
      <xdr:colOff>118532</xdr:colOff>
      <xdr:row>16</xdr:row>
      <xdr:rowOff>23283</xdr:rowOff>
    </xdr:to>
    <xdr:sp macro="" textlink="">
      <xdr:nvSpPr>
        <xdr:cNvPr id="15" name="Rectangle: Rounded Corners 14">
          <a:extLst>
            <a:ext uri="{FF2B5EF4-FFF2-40B4-BE49-F238E27FC236}">
              <a16:creationId xmlns:a16="http://schemas.microsoft.com/office/drawing/2014/main" id="{E3DC6DDE-BCC0-4FA8-BC1A-820B78D3CF80}"/>
            </a:ext>
          </a:extLst>
        </xdr:cNvPr>
        <xdr:cNvSpPr/>
      </xdr:nvSpPr>
      <xdr:spPr>
        <a:xfrm>
          <a:off x="4364565" y="1953683"/>
          <a:ext cx="2357967" cy="914400"/>
        </a:xfrm>
        <a:prstGeom prst="roundRect">
          <a:avLst>
            <a:gd name="adj" fmla="val 10417"/>
          </a:avLst>
        </a:prstGeom>
        <a:solidFill>
          <a:schemeClr val="tx2">
            <a:lumMod val="10000"/>
            <a:lumOff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         TOTAL</a:t>
          </a:r>
          <a:r>
            <a:rPr lang="en-US" sz="1400" b="1" baseline="0">
              <a:solidFill>
                <a:schemeClr val="tx1"/>
              </a:solidFill>
            </a:rPr>
            <a:t> QUANTITY SOLD</a:t>
          </a:r>
          <a:endParaRPr lang="en-US" sz="1400" b="1">
            <a:solidFill>
              <a:schemeClr val="tx1"/>
            </a:solidFill>
          </a:endParaRPr>
        </a:p>
      </xdr:txBody>
    </xdr:sp>
    <xdr:clientData/>
  </xdr:twoCellAnchor>
  <xdr:twoCellAnchor>
    <xdr:from>
      <xdr:col>10</xdr:col>
      <xdr:colOff>203200</xdr:colOff>
      <xdr:row>10</xdr:row>
      <xdr:rowOff>177799</xdr:rowOff>
    </xdr:from>
    <xdr:to>
      <xdr:col>13</xdr:col>
      <xdr:colOff>626532</xdr:colOff>
      <xdr:row>16</xdr:row>
      <xdr:rowOff>25399</xdr:rowOff>
    </xdr:to>
    <xdr:sp macro="" textlink="">
      <xdr:nvSpPr>
        <xdr:cNvPr id="16" name="Rectangle: Rounded Corners 15">
          <a:extLst>
            <a:ext uri="{FF2B5EF4-FFF2-40B4-BE49-F238E27FC236}">
              <a16:creationId xmlns:a16="http://schemas.microsoft.com/office/drawing/2014/main" id="{B52A8BDC-A465-440D-BE31-B529AEA80C12}"/>
            </a:ext>
          </a:extLst>
        </xdr:cNvPr>
        <xdr:cNvSpPr/>
      </xdr:nvSpPr>
      <xdr:spPr>
        <a:xfrm>
          <a:off x="6807200" y="1955799"/>
          <a:ext cx="2404532" cy="914400"/>
        </a:xfrm>
        <a:prstGeom prst="roundRect">
          <a:avLst>
            <a:gd name="adj" fmla="val 8334"/>
          </a:avLst>
        </a:prstGeom>
        <a:solidFill>
          <a:schemeClr val="tx2">
            <a:lumMod val="10000"/>
            <a:lumOff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             </a:t>
          </a:r>
          <a:r>
            <a:rPr lang="en-US" sz="1400" b="1" baseline="0">
              <a:solidFill>
                <a:schemeClr val="tx1"/>
              </a:solidFill>
            </a:rPr>
            <a:t>     T</a:t>
          </a:r>
          <a:r>
            <a:rPr lang="en-US" sz="1400" b="1">
              <a:solidFill>
                <a:schemeClr val="tx1"/>
              </a:solidFill>
            </a:rPr>
            <a:t>OTAL</a:t>
          </a:r>
          <a:r>
            <a:rPr lang="en-US" sz="1400" b="1" baseline="0">
              <a:solidFill>
                <a:schemeClr val="tx1"/>
              </a:solidFill>
            </a:rPr>
            <a:t> ORDERS</a:t>
          </a:r>
          <a:endParaRPr lang="en-US" sz="1400" b="1">
            <a:solidFill>
              <a:schemeClr val="tx1"/>
            </a:solidFill>
          </a:endParaRPr>
        </a:p>
      </xdr:txBody>
    </xdr:sp>
    <xdr:clientData/>
  </xdr:twoCellAnchor>
  <xdr:twoCellAnchor>
    <xdr:from>
      <xdr:col>14</xdr:col>
      <xdr:colOff>110067</xdr:colOff>
      <xdr:row>11</xdr:row>
      <xdr:rowOff>44450</xdr:rowOff>
    </xdr:from>
    <xdr:to>
      <xdr:col>17</xdr:col>
      <xdr:colOff>507999</xdr:colOff>
      <xdr:row>16</xdr:row>
      <xdr:rowOff>69850</xdr:rowOff>
    </xdr:to>
    <xdr:sp macro="" textlink="">
      <xdr:nvSpPr>
        <xdr:cNvPr id="17" name="Rectangle: Rounded Corners 16">
          <a:extLst>
            <a:ext uri="{FF2B5EF4-FFF2-40B4-BE49-F238E27FC236}">
              <a16:creationId xmlns:a16="http://schemas.microsoft.com/office/drawing/2014/main" id="{B603F9C6-6C78-45FD-B38B-5C19845B8071}"/>
            </a:ext>
          </a:extLst>
        </xdr:cNvPr>
        <xdr:cNvSpPr/>
      </xdr:nvSpPr>
      <xdr:spPr>
        <a:xfrm>
          <a:off x="9355667" y="2000250"/>
          <a:ext cx="2379132" cy="914400"/>
        </a:xfrm>
        <a:prstGeom prst="roundRect">
          <a:avLst>
            <a:gd name="adj" fmla="val 9723"/>
          </a:avLst>
        </a:prstGeom>
        <a:solidFill>
          <a:schemeClr val="tx2">
            <a:lumMod val="10000"/>
            <a:lumOff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400" b="1">
              <a:solidFill>
                <a:schemeClr val="tx1"/>
              </a:solidFill>
            </a:rPr>
            <a:t>AVG ORDER VALUE</a:t>
          </a:r>
        </a:p>
      </xdr:txBody>
    </xdr:sp>
    <xdr:clientData/>
  </xdr:twoCellAnchor>
  <xdr:twoCellAnchor>
    <xdr:from>
      <xdr:col>17</xdr:col>
      <xdr:colOff>533400</xdr:colOff>
      <xdr:row>11</xdr:row>
      <xdr:rowOff>6350</xdr:rowOff>
    </xdr:from>
    <xdr:to>
      <xdr:col>21</xdr:col>
      <xdr:colOff>311150</xdr:colOff>
      <xdr:row>16</xdr:row>
      <xdr:rowOff>31750</xdr:rowOff>
    </xdr:to>
    <xdr:sp macro="" textlink="">
      <xdr:nvSpPr>
        <xdr:cNvPr id="18" name="Rectangle: Rounded Corners 17">
          <a:extLst>
            <a:ext uri="{FF2B5EF4-FFF2-40B4-BE49-F238E27FC236}">
              <a16:creationId xmlns:a16="http://schemas.microsoft.com/office/drawing/2014/main" id="{02F851EF-13A2-46E0-9260-011924C31F15}"/>
            </a:ext>
          </a:extLst>
        </xdr:cNvPr>
        <xdr:cNvSpPr/>
      </xdr:nvSpPr>
      <xdr:spPr>
        <a:xfrm>
          <a:off x="11760200" y="1962150"/>
          <a:ext cx="2419350" cy="914400"/>
        </a:xfrm>
        <a:prstGeom prst="roundRect">
          <a:avLst>
            <a:gd name="adj" fmla="val 11806"/>
          </a:avLst>
        </a:prstGeom>
        <a:solidFill>
          <a:schemeClr val="tx2">
            <a:lumMod val="10000"/>
            <a:lumOff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400" b="1">
              <a:solidFill>
                <a:schemeClr val="tx1"/>
              </a:solidFill>
            </a:rPr>
            <a:t>TOTAL CUSTOMERS</a:t>
          </a:r>
        </a:p>
      </xdr:txBody>
    </xdr:sp>
    <xdr:clientData/>
  </xdr:twoCellAnchor>
  <xdr:twoCellAnchor>
    <xdr:from>
      <xdr:col>14</xdr:col>
      <xdr:colOff>137583</xdr:colOff>
      <xdr:row>11</xdr:row>
      <xdr:rowOff>169334</xdr:rowOff>
    </xdr:from>
    <xdr:to>
      <xdr:col>15</xdr:col>
      <xdr:colOff>59267</xdr:colOff>
      <xdr:row>15</xdr:row>
      <xdr:rowOff>64976</xdr:rowOff>
    </xdr:to>
    <xdr:pic>
      <xdr:nvPicPr>
        <xdr:cNvPr id="25" name="Picture 24">
          <a:extLst>
            <a:ext uri="{FF2B5EF4-FFF2-40B4-BE49-F238E27FC236}">
              <a16:creationId xmlns:a16="http://schemas.microsoft.com/office/drawing/2014/main" id="{0E9055F5-AE0D-4CA5-8CA4-1527E3BF0A9A}"/>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5067" t="35057" r="22094" b="44001"/>
        <a:stretch>
          <a:fillRect/>
        </a:stretch>
      </xdr:blipFill>
      <xdr:spPr>
        <a:xfrm>
          <a:off x="9383183" y="2125134"/>
          <a:ext cx="582084" cy="606842"/>
        </a:xfrm>
        <a:prstGeom prst="rect">
          <a:avLst/>
        </a:prstGeom>
        <a:ln>
          <a:noFill/>
        </a:ln>
      </xdr:spPr>
    </xdr:pic>
    <xdr:clientData/>
  </xdr:twoCellAnchor>
  <xdr:twoCellAnchor>
    <xdr:from>
      <xdr:col>10</xdr:col>
      <xdr:colOff>245534</xdr:colOff>
      <xdr:row>11</xdr:row>
      <xdr:rowOff>101600</xdr:rowOff>
    </xdr:from>
    <xdr:to>
      <xdr:col>11</xdr:col>
      <xdr:colOff>262467</xdr:colOff>
      <xdr:row>15</xdr:row>
      <xdr:rowOff>82126</xdr:rowOff>
    </xdr:to>
    <xdr:pic>
      <xdr:nvPicPr>
        <xdr:cNvPr id="20" name="Picture 19">
          <a:extLst>
            <a:ext uri="{FF2B5EF4-FFF2-40B4-BE49-F238E27FC236}">
              <a16:creationId xmlns:a16="http://schemas.microsoft.com/office/drawing/2014/main" id="{9A79390E-7863-454F-B646-40971CC19C54}"/>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6849534" y="2057400"/>
          <a:ext cx="677333" cy="691726"/>
        </a:xfrm>
        <a:prstGeom prst="rect">
          <a:avLst/>
        </a:prstGeom>
      </xdr:spPr>
    </xdr:pic>
    <xdr:clientData/>
  </xdr:twoCellAnchor>
  <xdr:twoCellAnchor>
    <xdr:from>
      <xdr:col>3</xdr:col>
      <xdr:colOff>19050</xdr:colOff>
      <xdr:row>11</xdr:row>
      <xdr:rowOff>101600</xdr:rowOff>
    </xdr:from>
    <xdr:to>
      <xdr:col>3</xdr:col>
      <xdr:colOff>592665</xdr:colOff>
      <xdr:row>15</xdr:row>
      <xdr:rowOff>21384</xdr:rowOff>
    </xdr:to>
    <xdr:pic>
      <xdr:nvPicPr>
        <xdr:cNvPr id="19" name="Picture 18">
          <a:extLst>
            <a:ext uri="{FF2B5EF4-FFF2-40B4-BE49-F238E27FC236}">
              <a16:creationId xmlns:a16="http://schemas.microsoft.com/office/drawing/2014/main" id="{0F2B8A9C-77B6-4682-B55A-A9D871C081FB}"/>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356" t="34764" r="83586" b="45403"/>
        <a:stretch>
          <a:fillRect/>
        </a:stretch>
      </xdr:blipFill>
      <xdr:spPr>
        <a:xfrm>
          <a:off x="2000250" y="2057400"/>
          <a:ext cx="573615" cy="630984"/>
        </a:xfrm>
        <a:prstGeom prst="rect">
          <a:avLst/>
        </a:prstGeom>
        <a:noFill/>
      </xdr:spPr>
    </xdr:pic>
    <xdr:clientData/>
  </xdr:twoCellAnchor>
  <xdr:twoCellAnchor>
    <xdr:from>
      <xdr:col>6</xdr:col>
      <xdr:colOff>431800</xdr:colOff>
      <xdr:row>12</xdr:row>
      <xdr:rowOff>16934</xdr:rowOff>
    </xdr:from>
    <xdr:to>
      <xdr:col>7</xdr:col>
      <xdr:colOff>364066</xdr:colOff>
      <xdr:row>15</xdr:row>
      <xdr:rowOff>71074</xdr:rowOff>
    </xdr:to>
    <xdr:pic>
      <xdr:nvPicPr>
        <xdr:cNvPr id="24" name="Picture 23">
          <a:extLst>
            <a:ext uri="{FF2B5EF4-FFF2-40B4-BE49-F238E27FC236}">
              <a16:creationId xmlns:a16="http://schemas.microsoft.com/office/drawing/2014/main" id="{6443282A-56A2-41B7-B215-3D90D147B988}"/>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27203" t="36588" r="56915" b="43693"/>
        <a:stretch>
          <a:fillRect/>
        </a:stretch>
      </xdr:blipFill>
      <xdr:spPr>
        <a:xfrm>
          <a:off x="4394200" y="2150534"/>
          <a:ext cx="592666" cy="58754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2</xdr:col>
      <xdr:colOff>643467</xdr:colOff>
      <xdr:row>16</xdr:row>
      <xdr:rowOff>135466</xdr:rowOff>
    </xdr:from>
    <xdr:to>
      <xdr:col>8</xdr:col>
      <xdr:colOff>46567</xdr:colOff>
      <xdr:row>29</xdr:row>
      <xdr:rowOff>110067</xdr:rowOff>
    </xdr:to>
    <xdr:graphicFrame macro="">
      <xdr:nvGraphicFramePr>
        <xdr:cNvPr id="26" name="Chart 25">
          <a:extLst>
            <a:ext uri="{FF2B5EF4-FFF2-40B4-BE49-F238E27FC236}">
              <a16:creationId xmlns:a16="http://schemas.microsoft.com/office/drawing/2014/main" id="{59BD3684-EF71-4E4B-A5F7-9F509E90D9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103716</xdr:colOff>
      <xdr:row>16</xdr:row>
      <xdr:rowOff>135467</xdr:rowOff>
    </xdr:from>
    <xdr:to>
      <xdr:col>12</xdr:col>
      <xdr:colOff>516466</xdr:colOff>
      <xdr:row>29</xdr:row>
      <xdr:rowOff>101601</xdr:rowOff>
    </xdr:to>
    <xdr:graphicFrame macro="">
      <xdr:nvGraphicFramePr>
        <xdr:cNvPr id="27" name="Chart 26">
          <a:extLst>
            <a:ext uri="{FF2B5EF4-FFF2-40B4-BE49-F238E27FC236}">
              <a16:creationId xmlns:a16="http://schemas.microsoft.com/office/drawing/2014/main" id="{42E9FC7D-E396-455E-BB11-7FDDAC3E11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582083</xdr:colOff>
      <xdr:row>16</xdr:row>
      <xdr:rowOff>133350</xdr:rowOff>
    </xdr:from>
    <xdr:to>
      <xdr:col>16</xdr:col>
      <xdr:colOff>533400</xdr:colOff>
      <xdr:row>29</xdr:row>
      <xdr:rowOff>110068</xdr:rowOff>
    </xdr:to>
    <xdr:graphicFrame macro="">
      <xdr:nvGraphicFramePr>
        <xdr:cNvPr id="34" name="Chart 33">
          <a:extLst>
            <a:ext uri="{FF2B5EF4-FFF2-40B4-BE49-F238E27FC236}">
              <a16:creationId xmlns:a16="http://schemas.microsoft.com/office/drawing/2014/main" id="{3C7FDD0B-577B-4FEC-B98B-D79C109C1D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80433</xdr:colOff>
      <xdr:row>29</xdr:row>
      <xdr:rowOff>175683</xdr:rowOff>
    </xdr:from>
    <xdr:to>
      <xdr:col>12</xdr:col>
      <xdr:colOff>262467</xdr:colOff>
      <xdr:row>44</xdr:row>
      <xdr:rowOff>42333</xdr:rowOff>
    </xdr:to>
    <xdr:graphicFrame macro="">
      <xdr:nvGraphicFramePr>
        <xdr:cNvPr id="37" name="Chart 36">
          <a:extLst>
            <a:ext uri="{FF2B5EF4-FFF2-40B4-BE49-F238E27FC236}">
              <a16:creationId xmlns:a16="http://schemas.microsoft.com/office/drawing/2014/main" id="{DABC0A79-1B4D-4CAF-B4AA-B02DEB2851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571499</xdr:colOff>
      <xdr:row>30</xdr:row>
      <xdr:rowOff>1</xdr:rowOff>
    </xdr:from>
    <xdr:to>
      <xdr:col>21</xdr:col>
      <xdr:colOff>347132</xdr:colOff>
      <xdr:row>44</xdr:row>
      <xdr:rowOff>59267</xdr:rowOff>
    </xdr:to>
    <xdr:graphicFrame macro="">
      <xdr:nvGraphicFramePr>
        <xdr:cNvPr id="39" name="Chart 38">
          <a:extLst>
            <a:ext uri="{FF2B5EF4-FFF2-40B4-BE49-F238E27FC236}">
              <a16:creationId xmlns:a16="http://schemas.microsoft.com/office/drawing/2014/main" id="{24943CFE-A5D5-4765-A1E8-3C3FED43CA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332317</xdr:colOff>
      <xdr:row>30</xdr:row>
      <xdr:rowOff>8466</xdr:rowOff>
    </xdr:from>
    <xdr:to>
      <xdr:col>16</xdr:col>
      <xdr:colOff>499533</xdr:colOff>
      <xdr:row>44</xdr:row>
      <xdr:rowOff>42333</xdr:rowOff>
    </xdr:to>
    <xdr:graphicFrame macro="">
      <xdr:nvGraphicFramePr>
        <xdr:cNvPr id="40" name="Chart 39">
          <a:extLst>
            <a:ext uri="{FF2B5EF4-FFF2-40B4-BE49-F238E27FC236}">
              <a16:creationId xmlns:a16="http://schemas.microsoft.com/office/drawing/2014/main" id="{0A4C5DD0-9D4F-4D0B-8077-351DBC5FF4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18</xdr:col>
      <xdr:colOff>262467</xdr:colOff>
      <xdr:row>4</xdr:row>
      <xdr:rowOff>152399</xdr:rowOff>
    </xdr:from>
    <xdr:to>
      <xdr:col>21</xdr:col>
      <xdr:colOff>355600</xdr:colOff>
      <xdr:row>10</xdr:row>
      <xdr:rowOff>93133</xdr:rowOff>
    </xdr:to>
    <xdr:pic>
      <xdr:nvPicPr>
        <xdr:cNvPr id="41" name="Picture 40">
          <a:extLst>
            <a:ext uri="{FF2B5EF4-FFF2-40B4-BE49-F238E27FC236}">
              <a16:creationId xmlns:a16="http://schemas.microsoft.com/office/drawing/2014/main" id="{49F51445-08B2-4F5F-A4F2-0DE705B9D164}"/>
            </a:ext>
          </a:extLst>
        </xdr:cNvPr>
        <xdr:cNvPicPr>
          <a:picLocks noChangeAspect="1"/>
        </xdr:cNvPicPr>
      </xdr:nvPicPr>
      <xdr:blipFill>
        <a:blip xmlns:r="http://schemas.openxmlformats.org/officeDocument/2006/relationships" r:embed="rId14"/>
        <a:stretch>
          <a:fillRect/>
        </a:stretch>
      </xdr:blipFill>
      <xdr:spPr>
        <a:xfrm>
          <a:off x="12149667" y="863599"/>
          <a:ext cx="2074333" cy="1007534"/>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twoCellAnchor>
    <xdr:from>
      <xdr:col>20</xdr:col>
      <xdr:colOff>251883</xdr:colOff>
      <xdr:row>0</xdr:row>
      <xdr:rowOff>139700</xdr:rowOff>
    </xdr:from>
    <xdr:to>
      <xdr:col>21</xdr:col>
      <xdr:colOff>283633</xdr:colOff>
      <xdr:row>4</xdr:row>
      <xdr:rowOff>76200</xdr:rowOff>
    </xdr:to>
    <xdr:sp macro="" textlink="">
      <xdr:nvSpPr>
        <xdr:cNvPr id="2" name="Oval 1">
          <a:extLst>
            <a:ext uri="{FF2B5EF4-FFF2-40B4-BE49-F238E27FC236}">
              <a16:creationId xmlns:a16="http://schemas.microsoft.com/office/drawing/2014/main" id="{A4903317-455F-453C-8921-AFFFF752BAB1}"/>
            </a:ext>
          </a:extLst>
        </xdr:cNvPr>
        <xdr:cNvSpPr/>
      </xdr:nvSpPr>
      <xdr:spPr>
        <a:xfrm>
          <a:off x="13459883" y="139700"/>
          <a:ext cx="692150" cy="647700"/>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317500</xdr:colOff>
      <xdr:row>1</xdr:row>
      <xdr:rowOff>93133</xdr:rowOff>
    </xdr:from>
    <xdr:to>
      <xdr:col>21</xdr:col>
      <xdr:colOff>184150</xdr:colOff>
      <xdr:row>4</xdr:row>
      <xdr:rowOff>18696</xdr:rowOff>
    </xdr:to>
    <xdr:pic>
      <xdr:nvPicPr>
        <xdr:cNvPr id="42" name="Graphic 41" descr="Bar graph with upward trend with solid fill">
          <a:extLst>
            <a:ext uri="{FF2B5EF4-FFF2-40B4-BE49-F238E27FC236}">
              <a16:creationId xmlns:a16="http://schemas.microsoft.com/office/drawing/2014/main" id="{8EF0FD34-B0EB-428A-81C4-4C1EAB90D2C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3525500" y="270933"/>
          <a:ext cx="527050" cy="458963"/>
        </a:xfrm>
        <a:prstGeom prst="rect">
          <a:avLst/>
        </a:prstGeom>
      </xdr:spPr>
    </xdr:pic>
    <xdr:clientData/>
  </xdr:twoCellAnchor>
  <xdr:twoCellAnchor editAs="oneCell">
    <xdr:from>
      <xdr:col>0</xdr:col>
      <xdr:colOff>120650</xdr:colOff>
      <xdr:row>5</xdr:row>
      <xdr:rowOff>107950</xdr:rowOff>
    </xdr:from>
    <xdr:to>
      <xdr:col>0</xdr:col>
      <xdr:colOff>434975</xdr:colOff>
      <xdr:row>7</xdr:row>
      <xdr:rowOff>43038</xdr:rowOff>
    </xdr:to>
    <xdr:pic>
      <xdr:nvPicPr>
        <xdr:cNvPr id="43" name="Graphic 42" descr="House with solid fill">
          <a:extLst>
            <a:ext uri="{FF2B5EF4-FFF2-40B4-BE49-F238E27FC236}">
              <a16:creationId xmlns:a16="http://schemas.microsoft.com/office/drawing/2014/main" id="{1F92EF31-A847-41D7-9999-80686A665DCD}"/>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0650" y="996950"/>
          <a:ext cx="314325" cy="290688"/>
        </a:xfrm>
        <a:prstGeom prst="rect">
          <a:avLst/>
        </a:prstGeom>
      </xdr:spPr>
    </xdr:pic>
    <xdr:clientData/>
  </xdr:twoCellAnchor>
  <xdr:twoCellAnchor editAs="oneCell">
    <xdr:from>
      <xdr:col>0</xdr:col>
      <xdr:colOff>114300</xdr:colOff>
      <xdr:row>10</xdr:row>
      <xdr:rowOff>95250</xdr:rowOff>
    </xdr:from>
    <xdr:to>
      <xdr:col>0</xdr:col>
      <xdr:colOff>457200</xdr:colOff>
      <xdr:row>12</xdr:row>
      <xdr:rowOff>16228</xdr:rowOff>
    </xdr:to>
    <xdr:pic>
      <xdr:nvPicPr>
        <xdr:cNvPr id="44" name="Graphic 43" descr="Database with solid fill">
          <a:extLst>
            <a:ext uri="{FF2B5EF4-FFF2-40B4-BE49-F238E27FC236}">
              <a16:creationId xmlns:a16="http://schemas.microsoft.com/office/drawing/2014/main" id="{FCA85DEF-1716-4632-AE89-FC4E5F5F0158}"/>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14300" y="1873250"/>
          <a:ext cx="342900" cy="276578"/>
        </a:xfrm>
        <a:prstGeom prst="rect">
          <a:avLst/>
        </a:prstGeom>
      </xdr:spPr>
    </xdr:pic>
    <xdr:clientData/>
  </xdr:twoCellAnchor>
  <xdr:twoCellAnchor editAs="oneCell">
    <xdr:from>
      <xdr:col>0</xdr:col>
      <xdr:colOff>139700</xdr:colOff>
      <xdr:row>8</xdr:row>
      <xdr:rowOff>57150</xdr:rowOff>
    </xdr:from>
    <xdr:to>
      <xdr:col>0</xdr:col>
      <xdr:colOff>406400</xdr:colOff>
      <xdr:row>9</xdr:row>
      <xdr:rowOff>122414</xdr:rowOff>
    </xdr:to>
    <xdr:pic>
      <xdr:nvPicPr>
        <xdr:cNvPr id="45" name="Graphic 44" descr="Bar graph with upward trend with solid fill">
          <a:extLst>
            <a:ext uri="{FF2B5EF4-FFF2-40B4-BE49-F238E27FC236}">
              <a16:creationId xmlns:a16="http://schemas.microsoft.com/office/drawing/2014/main" id="{9F6C9A7D-4C9B-45ED-8A29-5BCF761B2E3D}"/>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39700" y="1479550"/>
          <a:ext cx="266700" cy="243064"/>
        </a:xfrm>
        <a:prstGeom prst="rect">
          <a:avLst/>
        </a:prstGeom>
      </xdr:spPr>
    </xdr:pic>
    <xdr:clientData/>
  </xdr:twoCellAnchor>
  <xdr:twoCellAnchor>
    <xdr:from>
      <xdr:col>16</xdr:col>
      <xdr:colOff>508000</xdr:colOff>
      <xdr:row>0</xdr:row>
      <xdr:rowOff>167217</xdr:rowOff>
    </xdr:from>
    <xdr:to>
      <xdr:col>19</xdr:col>
      <xdr:colOff>57150</xdr:colOff>
      <xdr:row>4</xdr:row>
      <xdr:rowOff>52917</xdr:rowOff>
    </xdr:to>
    <xdr:sp macro="" textlink="">
      <xdr:nvSpPr>
        <xdr:cNvPr id="12" name="Rectangle: Rounded Corners 11">
          <a:extLst>
            <a:ext uri="{FF2B5EF4-FFF2-40B4-BE49-F238E27FC236}">
              <a16:creationId xmlns:a16="http://schemas.microsoft.com/office/drawing/2014/main" id="{57F71BAA-EC8E-441A-A178-2F8BA11DB865}"/>
            </a:ext>
          </a:extLst>
        </xdr:cNvPr>
        <xdr:cNvSpPr/>
      </xdr:nvSpPr>
      <xdr:spPr>
        <a:xfrm>
          <a:off x="11074400" y="167217"/>
          <a:ext cx="1530350" cy="5969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378883</xdr:colOff>
      <xdr:row>1</xdr:row>
      <xdr:rowOff>91016</xdr:rowOff>
    </xdr:from>
    <xdr:to>
      <xdr:col>18</xdr:col>
      <xdr:colOff>658283</xdr:colOff>
      <xdr:row>4</xdr:row>
      <xdr:rowOff>2116</xdr:rowOff>
    </xdr:to>
    <xdr:sp macro="" textlink="">
      <xdr:nvSpPr>
        <xdr:cNvPr id="13" name="TextBox 12">
          <a:extLst>
            <a:ext uri="{FF2B5EF4-FFF2-40B4-BE49-F238E27FC236}">
              <a16:creationId xmlns:a16="http://schemas.microsoft.com/office/drawing/2014/main" id="{82BF61E9-A4A2-4B3C-8AC8-895FC7191317}"/>
            </a:ext>
          </a:extLst>
        </xdr:cNvPr>
        <xdr:cNvSpPr txBox="1"/>
      </xdr:nvSpPr>
      <xdr:spPr>
        <a:xfrm>
          <a:off x="11605683" y="268816"/>
          <a:ext cx="939800" cy="444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Data as of:</a:t>
          </a:r>
        </a:p>
        <a:p>
          <a:r>
            <a:rPr lang="en-US" sz="1100" b="1"/>
            <a:t>Aug</a:t>
          </a:r>
          <a:r>
            <a:rPr lang="en-US" sz="1100" b="1" baseline="0"/>
            <a:t> 06,2026</a:t>
          </a:r>
          <a:endParaRPr lang="en-US" sz="1100" b="1"/>
        </a:p>
      </xdr:txBody>
    </xdr:sp>
    <xdr:clientData/>
  </xdr:twoCellAnchor>
  <xdr:twoCellAnchor editAs="oneCell">
    <xdr:from>
      <xdr:col>16</xdr:col>
      <xdr:colOff>569383</xdr:colOff>
      <xdr:row>1</xdr:row>
      <xdr:rowOff>31751</xdr:rowOff>
    </xdr:from>
    <xdr:to>
      <xdr:col>17</xdr:col>
      <xdr:colOff>385233</xdr:colOff>
      <xdr:row>3</xdr:row>
      <xdr:rowOff>152401</xdr:rowOff>
    </xdr:to>
    <xdr:pic>
      <xdr:nvPicPr>
        <xdr:cNvPr id="5" name="Graphic 4" descr="Daily calendar with solid fill">
          <a:extLst>
            <a:ext uri="{FF2B5EF4-FFF2-40B4-BE49-F238E27FC236}">
              <a16:creationId xmlns:a16="http://schemas.microsoft.com/office/drawing/2014/main" id="{399BB168-C3EB-45C8-B56A-DD8FD41A803F}"/>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1135783" y="209551"/>
          <a:ext cx="476250" cy="476250"/>
        </a:xfrm>
        <a:prstGeom prst="rect">
          <a:avLst/>
        </a:prstGeom>
      </xdr:spPr>
    </xdr:pic>
    <xdr:clientData/>
  </xdr:twoCellAnchor>
  <xdr:twoCellAnchor>
    <xdr:from>
      <xdr:col>0</xdr:col>
      <xdr:colOff>245534</xdr:colOff>
      <xdr:row>36</xdr:row>
      <xdr:rowOff>44450</xdr:rowOff>
    </xdr:from>
    <xdr:to>
      <xdr:col>2</xdr:col>
      <xdr:colOff>283634</xdr:colOff>
      <xdr:row>43</xdr:row>
      <xdr:rowOff>69850</xdr:rowOff>
    </xdr:to>
    <xdr:sp macro="" textlink="">
      <xdr:nvSpPr>
        <xdr:cNvPr id="21" name="Rectangle: Rounded Corners 20">
          <a:extLst>
            <a:ext uri="{FF2B5EF4-FFF2-40B4-BE49-F238E27FC236}">
              <a16:creationId xmlns:a16="http://schemas.microsoft.com/office/drawing/2014/main" id="{F2AFE64D-BDCB-4CA3-BF89-9310365B8564}"/>
            </a:ext>
          </a:extLst>
        </xdr:cNvPr>
        <xdr:cNvSpPr/>
      </xdr:nvSpPr>
      <xdr:spPr>
        <a:xfrm>
          <a:off x="245534" y="6445250"/>
          <a:ext cx="1358900" cy="1270000"/>
        </a:xfrm>
        <a:prstGeom prst="roundRect">
          <a:avLst/>
        </a:prstGeom>
        <a:no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359833</xdr:colOff>
      <xdr:row>37</xdr:row>
      <xdr:rowOff>1</xdr:rowOff>
    </xdr:from>
    <xdr:to>
      <xdr:col>1</xdr:col>
      <xdr:colOff>99483</xdr:colOff>
      <xdr:row>39</xdr:row>
      <xdr:rowOff>12701</xdr:rowOff>
    </xdr:to>
    <xdr:pic>
      <xdr:nvPicPr>
        <xdr:cNvPr id="23" name="Graphic 22" descr="Lightbulb and gear with solid fill">
          <a:extLst>
            <a:ext uri="{FF2B5EF4-FFF2-40B4-BE49-F238E27FC236}">
              <a16:creationId xmlns:a16="http://schemas.microsoft.com/office/drawing/2014/main" id="{4A4D22FF-2EF9-48C4-9143-EAF684C1365B}"/>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359833" y="6578601"/>
          <a:ext cx="400050" cy="368300"/>
        </a:xfrm>
        <a:prstGeom prst="rect">
          <a:avLst/>
        </a:prstGeom>
      </xdr:spPr>
    </xdr:pic>
    <xdr:clientData/>
  </xdr:twoCellAnchor>
  <xdr:twoCellAnchor>
    <xdr:from>
      <xdr:col>0</xdr:col>
      <xdr:colOff>283633</xdr:colOff>
      <xdr:row>39</xdr:row>
      <xdr:rowOff>80433</xdr:rowOff>
    </xdr:from>
    <xdr:to>
      <xdr:col>2</xdr:col>
      <xdr:colOff>220133</xdr:colOff>
      <xdr:row>42</xdr:row>
      <xdr:rowOff>42333</xdr:rowOff>
    </xdr:to>
    <xdr:sp macro="" textlink="">
      <xdr:nvSpPr>
        <xdr:cNvPr id="46" name="TextBox 45">
          <a:extLst>
            <a:ext uri="{FF2B5EF4-FFF2-40B4-BE49-F238E27FC236}">
              <a16:creationId xmlns:a16="http://schemas.microsoft.com/office/drawing/2014/main" id="{CC285A94-569D-42E9-A4BD-F5D82187DDB3}"/>
            </a:ext>
          </a:extLst>
        </xdr:cNvPr>
        <xdr:cNvSpPr txBox="1"/>
      </xdr:nvSpPr>
      <xdr:spPr>
        <a:xfrm>
          <a:off x="283633" y="7014633"/>
          <a:ext cx="12573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mn-lt"/>
            </a:rPr>
            <a:t>Insight Today,</a:t>
          </a:r>
        </a:p>
        <a:p>
          <a:r>
            <a:rPr lang="en-US" sz="1100">
              <a:solidFill>
                <a:schemeClr val="bg1"/>
              </a:solidFill>
              <a:latin typeface="+mn-lt"/>
            </a:rPr>
            <a:t>Growth Tomorrow</a:t>
          </a:r>
        </a:p>
      </xdr:txBody>
    </xdr:sp>
    <xdr:clientData/>
  </xdr:twoCellAnchor>
  <xdr:twoCellAnchor editAs="oneCell">
    <xdr:from>
      <xdr:col>2</xdr:col>
      <xdr:colOff>630768</xdr:colOff>
      <xdr:row>5</xdr:row>
      <xdr:rowOff>33868</xdr:rowOff>
    </xdr:from>
    <xdr:to>
      <xdr:col>8</xdr:col>
      <xdr:colOff>635001</xdr:colOff>
      <xdr:row>10</xdr:row>
      <xdr:rowOff>84667</xdr:rowOff>
    </xdr:to>
    <mc:AlternateContent xmlns:mc="http://schemas.openxmlformats.org/markup-compatibility/2006" xmlns:a14="http://schemas.microsoft.com/office/drawing/2010/main">
      <mc:Choice Requires="a14">
        <xdr:graphicFrame macro="">
          <xdr:nvGraphicFramePr>
            <xdr:cNvPr id="47" name="Month 1">
              <a:extLst>
                <a:ext uri="{FF2B5EF4-FFF2-40B4-BE49-F238E27FC236}">
                  <a16:creationId xmlns:a16="http://schemas.microsoft.com/office/drawing/2014/main" id="{766E2E80-D4C9-486F-BFA8-C4A33EB06A6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951568" y="922868"/>
              <a:ext cx="3966633" cy="939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25400</xdr:colOff>
      <xdr:row>5</xdr:row>
      <xdr:rowOff>33866</xdr:rowOff>
    </xdr:from>
    <xdr:to>
      <xdr:col>11</xdr:col>
      <xdr:colOff>618065</xdr:colOff>
      <xdr:row>10</xdr:row>
      <xdr:rowOff>84667</xdr:rowOff>
    </xdr:to>
    <mc:AlternateContent xmlns:mc="http://schemas.openxmlformats.org/markup-compatibility/2006" xmlns:a14="http://schemas.microsoft.com/office/drawing/2010/main">
      <mc:Choice Requires="a14">
        <xdr:graphicFrame macro="">
          <xdr:nvGraphicFramePr>
            <xdr:cNvPr id="48" name="Region 1">
              <a:extLst>
                <a:ext uri="{FF2B5EF4-FFF2-40B4-BE49-F238E27FC236}">
                  <a16:creationId xmlns:a16="http://schemas.microsoft.com/office/drawing/2014/main" id="{8463D066-4B65-45BE-9395-752574755BF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969000" y="922866"/>
              <a:ext cx="1913465" cy="9398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0</xdr:colOff>
      <xdr:row>5</xdr:row>
      <xdr:rowOff>33865</xdr:rowOff>
    </xdr:from>
    <xdr:to>
      <xdr:col>18</xdr:col>
      <xdr:colOff>152399</xdr:colOff>
      <xdr:row>10</xdr:row>
      <xdr:rowOff>93132</xdr:rowOff>
    </xdr:to>
    <mc:AlternateContent xmlns:mc="http://schemas.openxmlformats.org/markup-compatibility/2006" xmlns:a14="http://schemas.microsoft.com/office/drawing/2010/main">
      <mc:Choice Requires="a14">
        <xdr:graphicFrame macro="">
          <xdr:nvGraphicFramePr>
            <xdr:cNvPr id="49" name="Item Category 1">
              <a:extLst>
                <a:ext uri="{FF2B5EF4-FFF2-40B4-BE49-F238E27FC236}">
                  <a16:creationId xmlns:a16="http://schemas.microsoft.com/office/drawing/2014/main" id="{722D56F8-7B57-4827-B2F2-0239B4BD0D55}"/>
                </a:ext>
              </a:extLst>
            </xdr:cNvPr>
            <xdr:cNvGraphicFramePr/>
          </xdr:nvGraphicFramePr>
          <xdr:xfrm>
            <a:off x="0" y="0"/>
            <a:ext cx="0" cy="0"/>
          </xdr:xfrm>
          <a:graphic>
            <a:graphicData uri="http://schemas.microsoft.com/office/drawing/2010/slicer">
              <sle:slicer xmlns:sle="http://schemas.microsoft.com/office/drawing/2010/slicer" name="Item Category 1"/>
            </a:graphicData>
          </a:graphic>
        </xdr:graphicFrame>
      </mc:Choice>
      <mc:Fallback xmlns="">
        <xdr:sp macro="" textlink="">
          <xdr:nvSpPr>
            <xdr:cNvPr id="0" name=""/>
            <xdr:cNvSpPr>
              <a:spLocks noTextEdit="1"/>
            </xdr:cNvSpPr>
          </xdr:nvSpPr>
          <xdr:spPr>
            <a:xfrm>
              <a:off x="7924800" y="922865"/>
              <a:ext cx="4114799" cy="9482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592667</xdr:colOff>
      <xdr:row>16</xdr:row>
      <xdr:rowOff>126999</xdr:rowOff>
    </xdr:from>
    <xdr:to>
      <xdr:col>21</xdr:col>
      <xdr:colOff>355600</xdr:colOff>
      <xdr:row>29</xdr:row>
      <xdr:rowOff>101600</xdr:rowOff>
    </xdr:to>
    <xdr:graphicFrame macro="">
      <xdr:nvGraphicFramePr>
        <xdr:cNvPr id="50" name="Chart 49">
          <a:extLst>
            <a:ext uri="{FF2B5EF4-FFF2-40B4-BE49-F238E27FC236}">
              <a16:creationId xmlns:a16="http://schemas.microsoft.com/office/drawing/2014/main" id="{36272EF1-399D-4767-B755-85A66CCCAE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18</xdr:col>
      <xdr:colOff>25401</xdr:colOff>
      <xdr:row>11</xdr:row>
      <xdr:rowOff>158751</xdr:rowOff>
    </xdr:from>
    <xdr:to>
      <xdr:col>18</xdr:col>
      <xdr:colOff>643467</xdr:colOff>
      <xdr:row>15</xdr:row>
      <xdr:rowOff>101601</xdr:rowOff>
    </xdr:to>
    <xdr:pic>
      <xdr:nvPicPr>
        <xdr:cNvPr id="52" name="Graphic 51" descr="Business Growth with solid fill">
          <a:extLst>
            <a:ext uri="{FF2B5EF4-FFF2-40B4-BE49-F238E27FC236}">
              <a16:creationId xmlns:a16="http://schemas.microsoft.com/office/drawing/2014/main" id="{2EF78D87-6EBF-4784-83E4-3DA4AA1FD456}"/>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1912601" y="2114551"/>
          <a:ext cx="618066" cy="654050"/>
        </a:xfrm>
        <a:prstGeom prst="rect">
          <a:avLst/>
        </a:prstGeom>
      </xdr:spPr>
    </xdr:pic>
    <xdr:clientData/>
  </xdr:twoCellAnchor>
  <xdr:twoCellAnchor>
    <xdr:from>
      <xdr:col>4</xdr:col>
      <xdr:colOff>67733</xdr:colOff>
      <xdr:row>12</xdr:row>
      <xdr:rowOff>135467</xdr:rowOff>
    </xdr:from>
    <xdr:to>
      <xdr:col>6</xdr:col>
      <xdr:colOff>169333</xdr:colOff>
      <xdr:row>14</xdr:row>
      <xdr:rowOff>169333</xdr:rowOff>
    </xdr:to>
    <xdr:sp macro="" textlink="PIVOT!N15">
      <xdr:nvSpPr>
        <xdr:cNvPr id="3" name="TextBox 2">
          <a:extLst>
            <a:ext uri="{FF2B5EF4-FFF2-40B4-BE49-F238E27FC236}">
              <a16:creationId xmlns:a16="http://schemas.microsoft.com/office/drawing/2014/main" id="{4956BCB6-E691-4AE2-99C8-75EAEE7C6B4D}"/>
            </a:ext>
          </a:extLst>
        </xdr:cNvPr>
        <xdr:cNvSpPr txBox="1"/>
      </xdr:nvSpPr>
      <xdr:spPr>
        <a:xfrm>
          <a:off x="2709333" y="2269067"/>
          <a:ext cx="1422400" cy="389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3CE734-F99C-4D95-B1B8-35ADD6DCB50A}" type="TxLink">
            <a:rPr lang="en-US" sz="2000" b="1" i="0" u="none" strike="noStrike">
              <a:solidFill>
                <a:schemeClr val="accent1"/>
              </a:solidFill>
              <a:latin typeface="Aptos Narrow"/>
            </a:rPr>
            <a:pPr/>
            <a:t>1,349,732</a:t>
          </a:fld>
          <a:endParaRPr lang="en-US" sz="2000" b="1">
            <a:solidFill>
              <a:schemeClr val="accent1"/>
            </a:solidFill>
          </a:endParaRPr>
        </a:p>
      </xdr:txBody>
    </xdr:sp>
    <xdr:clientData/>
  </xdr:twoCellAnchor>
  <xdr:twoCellAnchor>
    <xdr:from>
      <xdr:col>7</xdr:col>
      <xdr:colOff>567267</xdr:colOff>
      <xdr:row>12</xdr:row>
      <xdr:rowOff>110067</xdr:rowOff>
    </xdr:from>
    <xdr:to>
      <xdr:col>10</xdr:col>
      <xdr:colOff>25401</xdr:colOff>
      <xdr:row>14</xdr:row>
      <xdr:rowOff>59267</xdr:rowOff>
    </xdr:to>
    <xdr:sp macro="" textlink="PIVOT!Q17">
      <xdr:nvSpPr>
        <xdr:cNvPr id="9" name="TextBox 8">
          <a:extLst>
            <a:ext uri="{FF2B5EF4-FFF2-40B4-BE49-F238E27FC236}">
              <a16:creationId xmlns:a16="http://schemas.microsoft.com/office/drawing/2014/main" id="{29017FC5-8E49-41D2-B5D4-2DCAD12B407B}"/>
            </a:ext>
          </a:extLst>
        </xdr:cNvPr>
        <xdr:cNvSpPr txBox="1"/>
      </xdr:nvSpPr>
      <xdr:spPr>
        <a:xfrm>
          <a:off x="5190067" y="2243667"/>
          <a:ext cx="143933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961DFE-5CE7-4022-B374-97F2B5F7628C}" type="TxLink">
            <a:rPr lang="en-US" sz="2000" b="1" i="0" u="none" strike="noStrike">
              <a:solidFill>
                <a:schemeClr val="accent1"/>
              </a:solidFill>
              <a:latin typeface="Aptos Narrow"/>
            </a:rPr>
            <a:pPr/>
            <a:t>5,314</a:t>
          </a:fld>
          <a:endParaRPr lang="en-US" sz="2000" b="1">
            <a:solidFill>
              <a:schemeClr val="accent1"/>
            </a:solidFill>
          </a:endParaRPr>
        </a:p>
      </xdr:txBody>
    </xdr:sp>
    <xdr:clientData/>
  </xdr:twoCellAnchor>
  <xdr:twoCellAnchor>
    <xdr:from>
      <xdr:col>11</xdr:col>
      <xdr:colOff>592666</xdr:colOff>
      <xdr:row>12</xdr:row>
      <xdr:rowOff>127000</xdr:rowOff>
    </xdr:from>
    <xdr:to>
      <xdr:col>13</xdr:col>
      <xdr:colOff>33866</xdr:colOff>
      <xdr:row>14</xdr:row>
      <xdr:rowOff>76200</xdr:rowOff>
    </xdr:to>
    <xdr:sp macro="" textlink="PIVOT!Q14">
      <xdr:nvSpPr>
        <xdr:cNvPr id="22" name="TextBox 21">
          <a:extLst>
            <a:ext uri="{FF2B5EF4-FFF2-40B4-BE49-F238E27FC236}">
              <a16:creationId xmlns:a16="http://schemas.microsoft.com/office/drawing/2014/main" id="{59FCB546-1E07-4571-A169-DB12308B3264}"/>
            </a:ext>
          </a:extLst>
        </xdr:cNvPr>
        <xdr:cNvSpPr txBox="1"/>
      </xdr:nvSpPr>
      <xdr:spPr>
        <a:xfrm>
          <a:off x="7857066" y="2260600"/>
          <a:ext cx="7620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C4F78F-8FF0-4CBF-8440-CCA98B9DCBDA}" type="TxLink">
            <a:rPr lang="en-US" sz="2000" b="1" i="0" u="none" strike="noStrike">
              <a:solidFill>
                <a:schemeClr val="accent1"/>
              </a:solidFill>
              <a:latin typeface="Aptos Narrow"/>
            </a:rPr>
            <a:pPr/>
            <a:t>500</a:t>
          </a:fld>
          <a:endParaRPr lang="en-US" sz="2000" b="1">
            <a:solidFill>
              <a:schemeClr val="accent1"/>
            </a:solidFill>
          </a:endParaRPr>
        </a:p>
      </xdr:txBody>
    </xdr:sp>
    <xdr:clientData/>
  </xdr:twoCellAnchor>
  <xdr:twoCellAnchor>
    <xdr:from>
      <xdr:col>15</xdr:col>
      <xdr:colOff>457200</xdr:colOff>
      <xdr:row>12</xdr:row>
      <xdr:rowOff>169332</xdr:rowOff>
    </xdr:from>
    <xdr:to>
      <xdr:col>17</xdr:col>
      <xdr:colOff>254000</xdr:colOff>
      <xdr:row>15</xdr:row>
      <xdr:rowOff>76199</xdr:rowOff>
    </xdr:to>
    <xdr:sp macro="" textlink="PIVOT!K13">
      <xdr:nvSpPr>
        <xdr:cNvPr id="28" name="TextBox 27">
          <a:extLst>
            <a:ext uri="{FF2B5EF4-FFF2-40B4-BE49-F238E27FC236}">
              <a16:creationId xmlns:a16="http://schemas.microsoft.com/office/drawing/2014/main" id="{B5E2DE6F-0B16-4CCB-AAF4-8D2A34E47874}"/>
            </a:ext>
          </a:extLst>
        </xdr:cNvPr>
        <xdr:cNvSpPr txBox="1"/>
      </xdr:nvSpPr>
      <xdr:spPr>
        <a:xfrm>
          <a:off x="10363200" y="2302932"/>
          <a:ext cx="1117600" cy="440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0E27DC-FAB8-46D6-BC32-0F9CB3CED087}" type="TxLink">
            <a:rPr lang="en-US" sz="2000" b="1" i="0" u="none" strike="noStrike">
              <a:solidFill>
                <a:schemeClr val="accent1"/>
              </a:solidFill>
              <a:latin typeface="Aptos Narrow"/>
            </a:rPr>
            <a:pPr/>
            <a:t>2,903</a:t>
          </a:fld>
          <a:endParaRPr lang="en-US" sz="2000" b="1">
            <a:solidFill>
              <a:schemeClr val="accent1"/>
            </a:solidFill>
          </a:endParaRPr>
        </a:p>
      </xdr:txBody>
    </xdr:sp>
    <xdr:clientData/>
  </xdr:twoCellAnchor>
  <xdr:twoCellAnchor>
    <xdr:from>
      <xdr:col>19</xdr:col>
      <xdr:colOff>262467</xdr:colOff>
      <xdr:row>12</xdr:row>
      <xdr:rowOff>143933</xdr:rowOff>
    </xdr:from>
    <xdr:to>
      <xdr:col>20</xdr:col>
      <xdr:colOff>524933</xdr:colOff>
      <xdr:row>14</xdr:row>
      <xdr:rowOff>110067</xdr:rowOff>
    </xdr:to>
    <xdr:sp macro="" textlink="PIVOT!K16">
      <xdr:nvSpPr>
        <xdr:cNvPr id="29" name="TextBox 28">
          <a:extLst>
            <a:ext uri="{FF2B5EF4-FFF2-40B4-BE49-F238E27FC236}">
              <a16:creationId xmlns:a16="http://schemas.microsoft.com/office/drawing/2014/main" id="{9DE59F9C-3570-45B5-BFF1-0D2240ECF9EB}"/>
            </a:ext>
          </a:extLst>
        </xdr:cNvPr>
        <xdr:cNvSpPr txBox="1"/>
      </xdr:nvSpPr>
      <xdr:spPr>
        <a:xfrm>
          <a:off x="12810067" y="2277533"/>
          <a:ext cx="922866" cy="321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1041684-0C99-4A96-A619-4765DB218D1B}" type="TxLink">
            <a:rPr lang="en-US" sz="2000" b="1" i="0" u="none" strike="noStrike">
              <a:solidFill>
                <a:schemeClr val="accent1"/>
              </a:solidFill>
              <a:latin typeface="Aptos Narrow"/>
            </a:rPr>
            <a:pPr/>
            <a:t>500</a:t>
          </a:fld>
          <a:endParaRPr lang="en-US" sz="2000" b="1">
            <a:solidFill>
              <a:schemeClr val="accent1"/>
            </a:solidFill>
          </a:endParaRPr>
        </a:p>
      </xdr:txBody>
    </xdr:sp>
    <xdr:clientData/>
  </xdr:twoCellAnchor>
  <xdr:twoCellAnchor editAs="oneCell">
    <xdr:from>
      <xdr:col>14</xdr:col>
      <xdr:colOff>59268</xdr:colOff>
      <xdr:row>22</xdr:row>
      <xdr:rowOff>84667</xdr:rowOff>
    </xdr:from>
    <xdr:to>
      <xdr:col>14</xdr:col>
      <xdr:colOff>517878</xdr:colOff>
      <xdr:row>25</xdr:row>
      <xdr:rowOff>101601</xdr:rowOff>
    </xdr:to>
    <xdr:pic>
      <xdr:nvPicPr>
        <xdr:cNvPr id="53" name="Picture 52" descr="89,800+ Hand With Money Icon Illustrations - iStock">
          <a:extLst>
            <a:ext uri="{FF2B5EF4-FFF2-40B4-BE49-F238E27FC236}">
              <a16:creationId xmlns:a16="http://schemas.microsoft.com/office/drawing/2014/main" id="{5C77B990-1AB6-4D35-802C-12D65EE7C3EA}"/>
            </a:ext>
          </a:extLst>
        </xdr:cNvPr>
        <xdr:cNvPicPr>
          <a:picLocks noChangeAspect="1" noChangeArrowheads="1"/>
        </xdr:cNvPicPr>
      </xdr:nvPicPr>
      <xdr:blipFill rotWithShape="1">
        <a:blip xmlns:r="http://schemas.openxmlformats.org/officeDocument/2006/relationships" r:embed="rId30" cstate="print">
          <a:extLst>
            <a:ext uri="{28A0092B-C50C-407E-A947-70E740481C1C}">
              <a14:useLocalDpi xmlns:a14="http://schemas.microsoft.com/office/drawing/2010/main" val="0"/>
            </a:ext>
          </a:extLst>
        </a:blip>
        <a:srcRect l="18841" t="14734" r="17390" b="11703"/>
        <a:stretch/>
      </xdr:blipFill>
      <xdr:spPr bwMode="auto">
        <a:xfrm>
          <a:off x="9304868" y="3996267"/>
          <a:ext cx="458610" cy="5503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194732</xdr:colOff>
      <xdr:row>36</xdr:row>
      <xdr:rowOff>110067</xdr:rowOff>
    </xdr:from>
    <xdr:to>
      <xdr:col>10</xdr:col>
      <xdr:colOff>16933</xdr:colOff>
      <xdr:row>39</xdr:row>
      <xdr:rowOff>33866</xdr:rowOff>
    </xdr:to>
    <xdr:pic>
      <xdr:nvPicPr>
        <xdr:cNvPr id="55" name="Picture 54" descr="Line shopping bag icon on white background – Royalty-Free Vector |  VectorStock">
          <a:extLst>
            <a:ext uri="{FF2B5EF4-FFF2-40B4-BE49-F238E27FC236}">
              <a16:creationId xmlns:a16="http://schemas.microsoft.com/office/drawing/2014/main" id="{488BFB65-6018-40D6-BDD4-2119A04911C6}"/>
            </a:ext>
          </a:extLst>
        </xdr:cNvPr>
        <xdr:cNvPicPr>
          <a:picLocks noChangeAspect="1" noChangeArrowheads="1"/>
        </xdr:cNvPicPr>
      </xdr:nvPicPr>
      <xdr:blipFill rotWithShape="1">
        <a:blip xmlns:r="http://schemas.openxmlformats.org/officeDocument/2006/relationships" r:embed="rId31" cstate="print">
          <a:extLst>
            <a:ext uri="{28A0092B-C50C-407E-A947-70E740481C1C}">
              <a14:useLocalDpi xmlns:a14="http://schemas.microsoft.com/office/drawing/2010/main" val="0"/>
            </a:ext>
          </a:extLst>
        </a:blip>
        <a:srcRect l="22202" t="17033" r="25068" b="24029"/>
        <a:stretch/>
      </xdr:blipFill>
      <xdr:spPr bwMode="auto">
        <a:xfrm>
          <a:off x="6138332" y="6510867"/>
          <a:ext cx="482601"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651933</xdr:colOff>
      <xdr:row>30</xdr:row>
      <xdr:rowOff>1</xdr:rowOff>
    </xdr:from>
    <xdr:to>
      <xdr:col>8</xdr:col>
      <xdr:colOff>33868</xdr:colOff>
      <xdr:row>44</xdr:row>
      <xdr:rowOff>42333</xdr:rowOff>
    </xdr:to>
    <xdr:graphicFrame macro="">
      <xdr:nvGraphicFramePr>
        <xdr:cNvPr id="54" name="Chart 53">
          <a:extLst>
            <a:ext uri="{FF2B5EF4-FFF2-40B4-BE49-F238E27FC236}">
              <a16:creationId xmlns:a16="http://schemas.microsoft.com/office/drawing/2014/main" id="{4145490C-B407-4DA4-88F4-8BACEA45EB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345258</xdr:colOff>
      <xdr:row>6</xdr:row>
      <xdr:rowOff>57147</xdr:rowOff>
    </xdr:from>
    <xdr:to>
      <xdr:col>11</xdr:col>
      <xdr:colOff>384739</xdr:colOff>
      <xdr:row>9</xdr:row>
      <xdr:rowOff>150498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49258" y="1123947"/>
          <a:ext cx="699881" cy="62675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589642</xdr:colOff>
      <xdr:row>6</xdr:row>
      <xdr:rowOff>905</xdr:rowOff>
    </xdr:from>
    <xdr:to>
      <xdr:col>13</xdr:col>
      <xdr:colOff>52089</xdr:colOff>
      <xdr:row>9</xdr:row>
      <xdr:rowOff>174049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854042" y="1067705"/>
          <a:ext cx="783247" cy="70654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289.792990277776" createdVersion="7" refreshedVersion="7" minRefreshableVersion="3" recordCount="500" xr:uid="{51E7B73A-1512-4288-BFDE-619614D97D11}">
  <cacheSource type="worksheet">
    <worksheetSource name="Table1"/>
  </cacheSource>
  <cacheFields count="17">
    <cacheField name="Order ID" numFmtId="0">
      <sharedItems/>
    </cacheField>
    <cacheField name="Order Date" numFmtId="14">
      <sharedItems containsSemiMixedTypes="0" containsNonDate="0" containsDate="1" containsString="0" minDate="2026-01-01T00:00:00" maxDate="2027-01-01T00:00:00" count="260">
        <d v="2026-07-08T00:00:00"/>
        <d v="2026-01-03T00:00:00"/>
        <d v="2026-07-28T00:00:00"/>
        <d v="2026-04-21T00:00:00"/>
        <d v="2026-10-01T00:00:00"/>
        <d v="2026-09-21T00:00:00"/>
        <d v="2026-12-07T00:00:00"/>
        <d v="2026-01-05T00:00:00"/>
        <d v="2026-01-02T00:00:00"/>
        <d v="2026-02-10T00:00:00"/>
        <d v="2026-03-18T00:00:00"/>
        <d v="2026-05-18T00:00:00"/>
        <d v="2026-05-05T00:00:00"/>
        <d v="2026-08-21T00:00:00"/>
        <d v="2026-07-19T00:00:00"/>
        <d v="2026-09-11T00:00:00"/>
        <d v="2026-03-04T00:00:00"/>
        <d v="2026-03-03T00:00:00"/>
        <d v="2026-08-06T00:00:00"/>
        <d v="2026-08-14T00:00:00"/>
        <d v="2026-11-04T00:00:00"/>
        <d v="2026-11-06T00:00:00"/>
        <d v="2026-08-11T00:00:00"/>
        <d v="2026-04-03T00:00:00"/>
        <d v="2026-07-30T00:00:00"/>
        <d v="2026-12-04T00:00:00"/>
        <d v="2026-03-26T00:00:00"/>
        <d v="2026-08-24T00:00:00"/>
        <d v="2026-06-24T00:00:00"/>
        <d v="2026-11-12T00:00:00"/>
        <d v="2026-10-05T00:00:00"/>
        <d v="2026-01-30T00:00:00"/>
        <d v="2026-05-07T00:00:00"/>
        <d v="2026-08-08T00:00:00"/>
        <d v="2026-05-24T00:00:00"/>
        <d v="2026-07-15T00:00:00"/>
        <d v="2026-06-25T00:00:00"/>
        <d v="2026-10-24T00:00:00"/>
        <d v="2026-01-14T00:00:00"/>
        <d v="2026-12-08T00:00:00"/>
        <d v="2026-11-27T00:00:00"/>
        <d v="2026-07-14T00:00:00"/>
        <d v="2026-08-05T00:00:00"/>
        <d v="2026-05-19T00:00:00"/>
        <d v="2026-06-11T00:00:00"/>
        <d v="2026-08-15T00:00:00"/>
        <d v="2026-10-21T00:00:00"/>
        <d v="2026-07-21T00:00:00"/>
        <d v="2026-06-15T00:00:00"/>
        <d v="2026-04-13T00:00:00"/>
        <d v="2026-12-26T00:00:00"/>
        <d v="2026-06-08T00:00:00"/>
        <d v="2026-02-05T00:00:00"/>
        <d v="2026-06-13T00:00:00"/>
        <d v="2026-09-04T00:00:00"/>
        <d v="2026-02-13T00:00:00"/>
        <d v="2026-11-08T00:00:00"/>
        <d v="2026-01-22T00:00:00"/>
        <d v="2026-06-26T00:00:00"/>
        <d v="2026-10-04T00:00:00"/>
        <d v="2026-01-08T00:00:00"/>
        <d v="2026-12-21T00:00:00"/>
        <d v="2026-07-06T00:00:00"/>
        <d v="2026-09-26T00:00:00"/>
        <d v="2026-04-29T00:00:00"/>
        <d v="2026-09-10T00:00:00"/>
        <d v="2026-06-05T00:00:00"/>
        <d v="2026-04-20T00:00:00"/>
        <d v="2026-02-21T00:00:00"/>
        <d v="2026-03-20T00:00:00"/>
        <d v="2026-12-29T00:00:00"/>
        <d v="2026-11-18T00:00:00"/>
        <d v="2026-03-14T00:00:00"/>
        <d v="2026-08-13T00:00:00"/>
        <d v="2026-09-12T00:00:00"/>
        <d v="2026-09-20T00:00:00"/>
        <d v="2026-04-09T00:00:00"/>
        <d v="2026-10-22T00:00:00"/>
        <d v="2026-08-26T00:00:00"/>
        <d v="2026-11-26T00:00:00"/>
        <d v="2026-03-13T00:00:00"/>
        <d v="2026-08-29T00:00:00"/>
        <d v="2026-06-23T00:00:00"/>
        <d v="2026-05-11T00:00:00"/>
        <d v="2026-01-19T00:00:00"/>
        <d v="2026-08-31T00:00:00"/>
        <d v="2026-04-24T00:00:00"/>
        <d v="2026-03-28T00:00:00"/>
        <d v="2026-12-15T00:00:00"/>
        <d v="2026-09-23T00:00:00"/>
        <d v="2026-01-26T00:00:00"/>
        <d v="2026-09-28T00:00:00"/>
        <d v="2026-02-20T00:00:00"/>
        <d v="2026-04-04T00:00:00"/>
        <d v="2026-11-21T00:00:00"/>
        <d v="2026-01-21T00:00:00"/>
        <d v="2026-05-16T00:00:00"/>
        <d v="2026-04-26T00:00:00"/>
        <d v="2026-10-18T00:00:00"/>
        <d v="2026-01-18T00:00:00"/>
        <d v="2026-08-22T00:00:00"/>
        <d v="2026-05-22T00:00:00"/>
        <d v="2026-07-17T00:00:00"/>
        <d v="2026-09-25T00:00:00"/>
        <d v="2026-10-10T00:00:00"/>
        <d v="2026-06-10T00:00:00"/>
        <d v="2026-04-30T00:00:00"/>
        <d v="2026-12-17T00:00:00"/>
        <d v="2026-10-16T00:00:00"/>
        <d v="2026-06-07T00:00:00"/>
        <d v="2026-05-31T00:00:00"/>
        <d v="2026-10-31T00:00:00"/>
        <d v="2026-08-19T00:00:00"/>
        <d v="2026-02-27T00:00:00"/>
        <d v="2026-01-31T00:00:00"/>
        <d v="2026-09-07T00:00:00"/>
        <d v="2026-04-11T00:00:00"/>
        <d v="2026-02-09T00:00:00"/>
        <d v="2026-01-28T00:00:00"/>
        <d v="2026-02-16T00:00:00"/>
        <d v="2026-12-22T00:00:00"/>
        <d v="2026-04-18T00:00:00"/>
        <d v="2026-11-01T00:00:00"/>
        <d v="2026-03-08T00:00:00"/>
        <d v="2026-04-25T00:00:00"/>
        <d v="2026-05-27T00:00:00"/>
        <d v="2026-05-25T00:00:00"/>
        <d v="2026-01-10T00:00:00"/>
        <d v="2026-06-30T00:00:00"/>
        <d v="2026-12-09T00:00:00"/>
        <d v="2026-12-24T00:00:00"/>
        <d v="2026-09-24T00:00:00"/>
        <d v="2026-07-24T00:00:00"/>
        <d v="2026-11-05T00:00:00"/>
        <d v="2026-06-17T00:00:00"/>
        <d v="2026-07-18T00:00:00"/>
        <d v="2026-02-03T00:00:00"/>
        <d v="2026-10-23T00:00:00"/>
        <d v="2026-03-23T00:00:00"/>
        <d v="2026-07-05T00:00:00"/>
        <d v="2026-12-01T00:00:00"/>
        <d v="2026-03-17T00:00:00"/>
        <d v="2026-12-06T00:00:00"/>
        <d v="2026-10-03T00:00:00"/>
        <d v="2026-05-21T00:00:00"/>
        <d v="2026-04-12T00:00:00"/>
        <d v="2026-08-20T00:00:00"/>
        <d v="2026-02-08T00:00:00"/>
        <d v="2026-04-05T00:00:00"/>
        <d v="2026-12-27T00:00:00"/>
        <d v="2026-11-03T00:00:00"/>
        <d v="2026-04-08T00:00:00"/>
        <d v="2026-04-17T00:00:00"/>
        <d v="2026-03-29T00:00:00"/>
        <d v="2026-02-12T00:00:00"/>
        <d v="2026-11-13T00:00:00"/>
        <d v="2026-11-22T00:00:00"/>
        <d v="2026-08-12T00:00:00"/>
        <d v="2026-12-30T00:00:00"/>
        <d v="2026-04-10T00:00:00"/>
        <d v="2026-05-26T00:00:00"/>
        <d v="2026-10-17T00:00:00"/>
        <d v="2026-03-31T00:00:00"/>
        <d v="2026-12-31T00:00:00"/>
        <d v="2026-06-01T00:00:00"/>
        <d v="2026-05-08T00:00:00"/>
        <d v="2026-01-23T00:00:00"/>
        <d v="2026-08-18T00:00:00"/>
        <d v="2026-11-23T00:00:00"/>
        <d v="2026-08-25T00:00:00"/>
        <d v="2026-08-17T00:00:00"/>
        <d v="2026-02-02T00:00:00"/>
        <d v="2026-01-04T00:00:00"/>
        <d v="2026-06-09T00:00:00"/>
        <d v="2026-11-30T00:00:00"/>
        <d v="2026-02-28T00:00:00"/>
        <d v="2026-07-04T00:00:00"/>
        <d v="2026-11-28T00:00:00"/>
        <d v="2026-12-05T00:00:00"/>
        <d v="2026-07-11T00:00:00"/>
        <d v="2026-01-01T00:00:00"/>
        <d v="2026-01-16T00:00:00"/>
        <d v="2026-02-19T00:00:00"/>
        <d v="2026-06-14T00:00:00"/>
        <d v="2026-04-14T00:00:00"/>
        <d v="2026-08-30T00:00:00"/>
        <d v="2026-12-23T00:00:00"/>
        <d v="2026-03-02T00:00:00"/>
        <d v="2026-11-15T00:00:00"/>
        <d v="2026-02-14T00:00:00"/>
        <d v="2026-09-17T00:00:00"/>
        <d v="2026-03-15T00:00:00"/>
        <d v="2026-10-14T00:00:00"/>
        <d v="2026-06-21T00:00:00"/>
        <d v="2026-01-06T00:00:00"/>
        <d v="2026-09-13T00:00:00"/>
        <d v="2026-05-02T00:00:00"/>
        <d v="2026-01-17T00:00:00"/>
        <d v="2026-06-29T00:00:00"/>
        <d v="2026-07-07T00:00:00"/>
        <d v="2026-07-26T00:00:00"/>
        <d v="2026-07-09T00:00:00"/>
        <d v="2026-07-27T00:00:00"/>
        <d v="2026-05-17T00:00:00"/>
        <d v="2026-10-11T00:00:00"/>
        <d v="2026-05-15T00:00:00"/>
        <d v="2026-09-18T00:00:00"/>
        <d v="2026-01-27T00:00:00"/>
        <d v="2026-05-09T00:00:00"/>
        <d v="2026-11-17T00:00:00"/>
        <d v="2026-06-04T00:00:00"/>
        <d v="2026-12-10T00:00:00"/>
        <d v="2026-12-11T00:00:00"/>
        <d v="2026-11-25T00:00:00"/>
        <d v="2026-08-03T00:00:00"/>
        <d v="2026-05-28T00:00:00"/>
        <d v="2026-03-22T00:00:00"/>
        <d v="2026-11-19T00:00:00"/>
        <d v="2026-05-23T00:00:00"/>
        <d v="2026-10-19T00:00:00"/>
        <d v="2026-06-22T00:00:00"/>
        <d v="2026-12-13T00:00:00"/>
        <d v="2026-04-16T00:00:00"/>
        <d v="2026-09-08T00:00:00"/>
        <d v="2026-11-11T00:00:00"/>
        <d v="2026-04-27T00:00:00"/>
        <d v="2026-10-13T00:00:00"/>
        <d v="2026-09-06T00:00:00"/>
        <d v="2026-04-19T00:00:00"/>
        <d v="2026-03-25T00:00:00"/>
        <d v="2026-07-31T00:00:00"/>
        <d v="2026-10-12T00:00:00"/>
        <d v="2026-11-09T00:00:00"/>
        <d v="2026-10-15T00:00:00"/>
        <d v="2026-10-25T00:00:00"/>
        <d v="2026-11-24T00:00:00"/>
        <d v="2026-07-20T00:00:00"/>
        <d v="2026-12-02T00:00:00"/>
        <d v="2026-11-10T00:00:00"/>
        <d v="2026-04-23T00:00:00"/>
        <d v="2026-08-16T00:00:00"/>
        <d v="2026-10-06T00:00:00"/>
        <d v="2026-05-10T00:00:00"/>
        <d v="2026-02-22T00:00:00"/>
        <d v="2026-07-12T00:00:00"/>
        <d v="2026-09-02T00:00:00"/>
        <d v="2026-06-20T00:00:00"/>
        <d v="2026-05-29T00:00:00"/>
        <d v="2026-11-16T00:00:00"/>
        <d v="2026-12-14T00:00:00"/>
        <d v="2026-08-23T00:00:00"/>
        <d v="2026-12-25T00:00:00"/>
        <d v="2026-09-16T00:00:00"/>
        <d v="2026-03-11T00:00:00"/>
        <d v="2026-11-29T00:00:00"/>
        <d v="2026-03-01T00:00:00"/>
        <d v="2026-02-23T00:00:00"/>
        <d v="2026-08-01T00:00:00"/>
        <d v="2026-07-01T00:00:00"/>
        <d v="2026-07-16T00:00:00"/>
      </sharedItems>
      <fieldGroup base="1">
        <rangePr groupBy="months" startDate="2026-01-01T00:00:00" endDate="2027-01-01T00:00:00"/>
        <groupItems count="14">
          <s v="&lt;1/1/2026"/>
          <s v="Jan"/>
          <s v="Feb"/>
          <s v="Mar"/>
          <s v="Apr"/>
          <s v="May"/>
          <s v="Jun"/>
          <s v="Jul"/>
          <s v="Aug"/>
          <s v="Sep"/>
          <s v="Oct"/>
          <s v="Nov"/>
          <s v="Dec"/>
          <s v="&gt;1/1/2027"/>
        </groupItems>
      </fieldGroup>
    </cacheField>
    <cacheField name="Year" numFmtId="0">
      <sharedItems containsSemiMixedTypes="0" containsString="0" containsNumber="1" containsInteger="1" minValue="2026" maxValue="2026"/>
    </cacheField>
    <cacheField name="Customer ID" numFmtId="0">
      <sharedItems count="100">
        <s v="C090"/>
        <s v="C087"/>
        <s v="C083"/>
        <s v="C021"/>
        <s v="C006"/>
        <s v="C039"/>
        <s v="C054"/>
        <s v="C030"/>
        <s v="C038"/>
        <s v="C012"/>
        <s v="C068"/>
        <s v="C051"/>
        <s v="C010"/>
        <s v="C036"/>
        <s v="C093"/>
        <s v="C078"/>
        <s v="C004"/>
        <s v="C043"/>
        <s v="C020"/>
        <s v="C052"/>
        <s v="C079"/>
        <s v="C040"/>
        <s v="C041"/>
        <s v="C032"/>
        <s v="C028"/>
        <s v="C046"/>
        <s v="C011"/>
        <s v="C027"/>
        <s v="C084"/>
        <s v="C074"/>
        <s v="C019"/>
        <s v="C042"/>
        <s v="C094"/>
        <s v="C092"/>
        <s v="C095"/>
        <s v="C022"/>
        <s v="C033"/>
        <s v="C065"/>
        <s v="C035"/>
        <s v="C061"/>
        <s v="C057"/>
        <s v="C018"/>
        <s v="C100"/>
        <s v="C073"/>
        <s v="C026"/>
        <s v="C076"/>
        <s v="C013"/>
        <s v="C037"/>
        <s v="C029"/>
        <s v="C097"/>
        <s v="C075"/>
        <s v="C096"/>
        <s v="C059"/>
        <s v="C071"/>
        <s v="C016"/>
        <s v="C081"/>
        <s v="C053"/>
        <s v="C050"/>
        <s v="C062"/>
        <s v="C003"/>
        <s v="C063"/>
        <s v="C099"/>
        <s v="C025"/>
        <s v="C082"/>
        <s v="C058"/>
        <s v="C069"/>
        <s v="C055"/>
        <s v="C002"/>
        <s v="C067"/>
        <s v="C070"/>
        <s v="C064"/>
        <s v="C023"/>
        <s v="C072"/>
        <s v="C085"/>
        <s v="C077"/>
        <s v="C080"/>
        <s v="C031"/>
        <s v="C088"/>
        <s v="C007"/>
        <s v="C001"/>
        <s v="C034"/>
        <s v="C056"/>
        <s v="C014"/>
        <s v="C047"/>
        <s v="C005"/>
        <s v="C044"/>
        <s v="C049"/>
        <s v="C008"/>
        <s v="C060"/>
        <s v="C045"/>
        <s v="C089"/>
        <s v="C024"/>
        <s v="C098"/>
        <s v="C015"/>
        <s v="C017"/>
        <s v="C048"/>
        <s v="C066"/>
        <s v="C086"/>
        <s v="C009"/>
        <s v="C091"/>
      </sharedItems>
    </cacheField>
    <cacheField name="Customer Name" numFmtId="0">
      <sharedItems count="206">
        <s v="Russell"/>
        <s v="Kevin"/>
        <s v="Alaia"/>
        <s v="Paul"/>
        <s v="Thomas"/>
        <s v="Jesse"/>
        <s v="Sophia"/>
        <s v="Christopher"/>
        <s v="Dennis"/>
        <s v="Savannah"/>
        <s v="Khloe"/>
        <s v="Clara"/>
        <s v="Faith"/>
        <s v="Andrew"/>
        <s v="Allison"/>
        <s v="Alan"/>
        <s v="Aurora"/>
        <s v="Adalynn"/>
        <s v="Everly"/>
        <s v="Jonathan"/>
        <s v="Layla"/>
        <s v="Sean"/>
        <s v="Naomi"/>
        <s v="Ava"/>
        <s v="Lawrence"/>
        <s v="Jeremy"/>
        <s v="Anna"/>
        <s v="Emery"/>
        <s v="Aria"/>
        <s v="Ralph"/>
        <s v="Gerald"/>
        <s v="Piper"/>
        <s v="Sofia"/>
        <s v="Dylan"/>
        <s v="Isabella"/>
        <s v="Raelynn"/>
        <s v="Raymond"/>
        <s v="Scott"/>
        <s v="Brian"/>
        <s v="Madeline"/>
        <s v="Delilah"/>
        <s v="Keith"/>
        <s v="Charlie"/>
        <s v="Joshua"/>
        <s v="Roy"/>
        <s v="Serenity"/>
        <s v="Ashley"/>
        <s v="Lucy"/>
        <s v="Donald"/>
        <s v="Mark"/>
        <s v="Austin"/>
        <s v="Emily"/>
        <s v="Arya"/>
        <s v="Gabriel"/>
        <s v="Matthew"/>
        <s v="Mackenzie"/>
        <s v="Bryan"/>
        <s v="Emma"/>
        <s v="Noah"/>
        <s v="Zachary"/>
        <s v="Stephen"/>
        <s v="Vivian"/>
        <s v="Amelia"/>
        <s v="Lillian"/>
        <s v="Bradley"/>
        <s v="Chloe"/>
        <s v="Harper"/>
        <s v="Ethan"/>
        <s v="Grace"/>
        <s v="Maria"/>
        <s v="Jade"/>
        <s v="Justin"/>
        <s v="Gianna"/>
        <s v="Christian"/>
        <s v="Isla"/>
        <s v="Harold"/>
        <s v="Evelyn"/>
        <s v="Joe"/>
        <s v="Kenneth"/>
        <s v="Benjamin"/>
        <s v="Penelope"/>
        <s v="Randy"/>
        <s v="Adeline"/>
        <s v="Charles"/>
        <s v="Maya"/>
        <s v="Autumn"/>
        <s v="Jerry"/>
        <s v="Aubrey"/>
        <s v="Bruce"/>
        <s v="Hailey"/>
        <s v="Brielle"/>
        <s v="Julia"/>
        <s v="Willow"/>
        <s v="Larry"/>
        <s v="Johnny"/>
        <s v="Jeffrey"/>
        <s v="Olivia"/>
        <s v="Liliana"/>
        <s v="Emilia"/>
        <s v="Mila"/>
        <s v="Eleanor"/>
        <s v="Eugene"/>
        <s v="Quinn"/>
        <s v="Iris"/>
        <s v="Eva"/>
        <s v="Eric"/>
        <s v="Natalia"/>
        <s v="Jose"/>
        <s v="Samantha"/>
        <s v="Scarlett"/>
        <s v="Louis"/>
        <s v="Willie"/>
        <s v="Hazel"/>
        <s v="Avery"/>
        <s v="Peter"/>
        <s v="Cora"/>
        <s v="Josephine"/>
        <s v="Luna"/>
        <s v="Nova"/>
        <s v="Nevaeh"/>
        <s v="Ronald"/>
        <s v="Adam"/>
        <s v="Walter"/>
        <s v="Vincent"/>
        <s v="Jason"/>
        <s v="Valentina"/>
        <s v="George"/>
        <s v="Ryan"/>
        <s v="Mia"/>
        <s v="Michael"/>
        <s v="Natalie"/>
        <s v="Rose"/>
        <s v="Skylar"/>
        <s v="Charlotte"/>
        <s v="Aaliyah"/>
        <s v="James"/>
        <s v="Kyle"/>
        <s v="Albert"/>
        <s v="Nora"/>
        <s v="Kennedy"/>
        <s v="Claire"/>
        <s v="Eliza"/>
        <s v="Everleigh"/>
        <s v="Tyler"/>
        <s v="Henry"/>
        <s v="Ariana"/>
        <s v="Madelyn"/>
        <s v="Melody"/>
        <s v="Gabriella"/>
        <s v="Nathan"/>
        <s v="Ximena"/>
        <s v="Ellie"/>
        <s v="Steven"/>
        <s v="Zoe"/>
        <s v="Paisley"/>
        <s v="Arthur"/>
        <s v="Leilani"/>
        <s v="Audrey"/>
        <s v="Andrea"/>
        <s v="Nicholas"/>
        <s v="Gregory"/>
        <s v="Edward"/>
        <s v="Sophie"/>
        <s v="Madison"/>
        <s v="Ivy"/>
        <s v="Terry"/>
        <s v="Carl"/>
        <s v="Ella"/>
        <s v="Frank"/>
        <s v="Joseph"/>
        <s v="Hadley"/>
        <s v="Gary"/>
        <s v="Bobby"/>
        <s v="Kinsley"/>
        <s v="Zoey"/>
        <s v="Genesis"/>
        <s v="Daniel"/>
        <s v="Douglas"/>
        <s v="Stella"/>
        <s v="Brandon"/>
        <s v="Logan"/>
        <s v="John"/>
        <s v="Jack"/>
        <s v="Bella"/>
        <s v="Philip"/>
        <s v="Camila"/>
        <s v="Billy"/>
        <s v="William"/>
        <s v="Rylee"/>
        <s v="Riley"/>
        <s v="Alice"/>
        <s v="Anthony"/>
        <s v="Violet"/>
        <s v="Elizabeth"/>
        <s v="Brooklyn"/>
        <s v="David"/>
        <s v="Aaron"/>
        <s v="Abigail"/>
        <s v="Lily"/>
        <s v="Hannah"/>
        <s v="Sarah"/>
        <s v="Alexander"/>
        <s v="Jacob"/>
        <s v="Robert"/>
        <s v="Addison"/>
        <s v="Lydia"/>
      </sharedItems>
    </cacheField>
    <cacheField name="Product ID" numFmtId="0">
      <sharedItems/>
    </cacheField>
    <cacheField name="Product Name" numFmtId="0">
      <sharedItems count="50">
        <s v="USB Drive 24"/>
        <s v="Desk Lamp 48"/>
        <s v="Notebook 39"/>
        <s v="Charger 4"/>
        <s v="USB Drive 5"/>
        <s v="Desk Lamp 30"/>
        <s v="Chair 33"/>
        <s v="Desk Lamp 2"/>
        <s v="USB Drive 18"/>
        <s v="Backpack 50"/>
        <s v="Chair 45"/>
        <s v="Pen Set 17"/>
        <s v="Notebook 15"/>
        <s v="Notebook 28"/>
        <s v="USB Drive 13"/>
        <s v="Charger 9"/>
        <s v="Backpack 19"/>
        <s v="USB Drive 43"/>
        <s v="Desk Lamp 1"/>
        <s v="Pen Set 25"/>
        <s v="Desk Lamp 41"/>
        <s v="Chair 6"/>
        <s v="Backpack 42"/>
        <s v="USB Drive 49"/>
        <s v="Notebook 21"/>
        <s v="Notebook 10"/>
        <s v="USB Drive 22"/>
        <s v="Pen Set 7"/>
        <s v="Charger 26"/>
        <s v="Charger 27"/>
        <s v="Desk Lamp 44"/>
        <s v="Chair 12"/>
        <s v="Desk Lamp 11"/>
        <s v="USB Drive 34"/>
        <s v="Charger 37"/>
        <s v="Backpack 8"/>
        <s v="Charger 38"/>
        <s v="Backpack 16"/>
        <s v="Backpack 14"/>
        <s v="Desk Lamp 46"/>
        <s v="USB Drive 32"/>
        <s v="Backpack 40"/>
        <s v="Desk Lamp 20"/>
        <s v="Backpack 31"/>
        <s v="Charger 35"/>
        <s v="Pen Set 47"/>
        <s v="Chair 36"/>
        <s v="Pen Set 3"/>
        <s v="USB Drive 23"/>
        <s v="Notebook 29"/>
      </sharedItems>
    </cacheField>
    <cacheField name="Item Category" numFmtId="0">
      <sharedItems count="7">
        <s v="Chair"/>
        <s v="Notebook"/>
        <s v="Pen Set"/>
        <s v="Backpack"/>
        <s v="USB Drive"/>
        <s v="Charger"/>
        <s v="Desk Lamp"/>
      </sharedItems>
    </cacheField>
    <cacheField name="Region" numFmtId="0">
      <sharedItems count="4">
        <s v="West"/>
        <s v="North"/>
        <s v="South"/>
        <s v="East"/>
      </sharedItems>
    </cacheField>
    <cacheField name="Quantity Sold" numFmtId="0">
      <sharedItems containsSemiMixedTypes="0" containsString="0" containsNumber="1" containsInteger="1" minValue="1" maxValue="20" count="20">
        <n v="9"/>
        <n v="15"/>
        <n v="19"/>
        <n v="17"/>
        <n v="2"/>
        <n v="13"/>
        <n v="7"/>
        <n v="4"/>
        <n v="16"/>
        <n v="11"/>
        <n v="12"/>
        <n v="8"/>
        <n v="3"/>
        <n v="14"/>
        <n v="20"/>
        <n v="6"/>
        <n v="1"/>
        <n v="10"/>
        <n v="5"/>
        <n v="18"/>
      </sharedItems>
    </cacheField>
    <cacheField name="Unit Price" numFmtId="0">
      <sharedItems containsSemiMixedTypes="0" containsString="0" containsNumber="1" minValue="20.350000000000001" maxValue="499.07"/>
    </cacheField>
    <cacheField name="Cost Amount" numFmtId="0">
      <sharedItems containsSemiMixedTypes="0" containsString="0" containsNumber="1" minValue="39.19" maxValue="7075.47"/>
    </cacheField>
    <cacheField name="Sales Amount" numFmtId="0">
      <sharedItems containsString="0" containsBlank="1" containsNumber="1" minValue="67.150000000000006" maxValue="9534"/>
    </cacheField>
    <cacheField name="Profit" numFmtId="0">
      <sharedItems containsString="0" containsBlank="1" containsNumber="1" minValue="19.519999999999996" maxValue="3526.7" count="466">
        <n v="908.79"/>
        <n v="1636.7399999999998"/>
        <n v="3326.6899999999996"/>
        <n v="2182.13"/>
        <n v="2222.6299999999992"/>
        <n v="166.73000000000002"/>
        <n v="143.88999999999999"/>
        <n v="845.17999999999984"/>
        <n v="27.439999999999998"/>
        <n v="397.69000000000005"/>
        <n v="1730.2599999999998"/>
        <n v="1367.65"/>
        <n v="1314.2299999999996"/>
        <n v="156.40999999999997"/>
        <n v="1734.4499999999998"/>
        <n v="1598.7199999999998"/>
        <n v="1029.67"/>
        <n v="1295.1399999999999"/>
        <n v="515.04999999999973"/>
        <n v="178.04000000000008"/>
        <n v="1706.5900000000006"/>
        <n v="2430.9499999999998"/>
        <n v="873.16000000000008"/>
        <n v="1501.9700000000003"/>
        <n v="2380.63"/>
        <n v="391.62999999999988"/>
        <n v="1377.6899999999996"/>
        <n v="1148.3700000000001"/>
        <n v="92.399999999999977"/>
        <n v="3377.3199999999988"/>
        <n v="965.02000000000021"/>
        <n v="851.00000000000045"/>
        <n v="274.38"/>
        <n v="320.64000000000004"/>
        <n v="117.92999999999998"/>
        <n v="119.5"/>
        <n v="687.1099999999999"/>
        <n v="123.44999999999999"/>
        <n v="643.75999999999976"/>
        <n v="769.49000000000024"/>
        <n v="185.35000000000002"/>
        <n v="1967.5700000000002"/>
        <n v="2495.6899999999996"/>
        <n v="1125.26"/>
        <n v="1157.6399999999999"/>
        <n v="66.400000000000006"/>
        <n v="1457.42"/>
        <n v="1618.8399999999997"/>
        <n v="348.31000000000006"/>
        <n v="1665.6399999999994"/>
        <n v="610.74000000000024"/>
        <n v="3459.7200000000003"/>
        <n v="395.44999999999993"/>
        <n v="2172.7000000000003"/>
        <n v="75.69"/>
        <n v="566.28"/>
        <n v="341.15999999999985"/>
        <n v="528.55999999999995"/>
        <n v="2783.59"/>
        <n v="1586.0100000000007"/>
        <n v="2041.44"/>
        <n v="125.9"/>
        <n v="1192.3200000000002"/>
        <n v="135.76"/>
        <n v="1746.4999999999995"/>
        <n v="266.08999999999997"/>
        <n v="1144.2799999999997"/>
        <n v="2185.7300000000005"/>
        <n v="806.08"/>
        <n v="1324.62"/>
        <n v="421.04000000000019"/>
        <n v="570.44000000000005"/>
        <n v="833.84000000000015"/>
        <n v="352.39000000000004"/>
        <n v="1588.5100000000002"/>
        <n v="609.98"/>
        <n v="186.34999999999997"/>
        <n v="410.29999999999984"/>
        <n v="1152.92"/>
        <n v="1663.58"/>
        <n v="786.2"/>
        <n v="87.1"/>
        <n v="305.49000000000007"/>
        <n v="846.16999999999985"/>
        <n v="2271.6"/>
        <n v="138.40999999999997"/>
        <n v="1534.7199999999993"/>
        <n v="1915.1000000000004"/>
        <n v="2171.0100000000002"/>
        <n v="1583.4400000000005"/>
        <n v="1457.2799999999997"/>
        <n v="176.92999999999995"/>
        <n v="19.519999999999996"/>
        <n v="600.9200000000003"/>
        <n v="1436.13"/>
        <n v="885.47000000000025"/>
        <n v="48.320000000000007"/>
        <n v="702.94"/>
        <n v="312.52"/>
        <n v="746.0799999999997"/>
        <n v="2659.1500000000005"/>
        <n v="619.83999999999992"/>
        <n v="42.039999999999992"/>
        <n v="129.57999999999998"/>
        <n v="714.86999999999944"/>
        <n v="711.67999999999984"/>
        <n v="432.07000000000005"/>
        <n v="1375.2800000000002"/>
        <n v="637.6099999999999"/>
        <n v="2770.6500000000005"/>
        <n v="1218.5300000000002"/>
        <n v="587.95000000000005"/>
        <n v="1136.2799999999997"/>
        <n v="977.35999999999967"/>
        <n v="1345.4099999999999"/>
        <n v="755.81000000000017"/>
        <n v="525.28"/>
        <n v="624.03000000000009"/>
        <n v="894.0300000000002"/>
        <n v="20.729999999999997"/>
        <n v="773.75"/>
        <n v="2254.54"/>
        <n v="675.98"/>
        <n v="844.30000000000109"/>
        <n v="174.61"/>
        <n v="344.45"/>
        <n v="2369.5199999999995"/>
        <n v="2809.5300000000007"/>
        <n v="692.75999999999976"/>
        <n v="1192.3899999999999"/>
        <n v="595.52999999999975"/>
        <n v="442.22000000000025"/>
        <n v="77.319999999999993"/>
        <n v="528.81999999999994"/>
        <n v="2108.9400000000005"/>
        <n v="257.3599999999999"/>
        <n v="505.11999999999989"/>
        <n v="34.15"/>
        <n v="995.82000000000016"/>
        <n v="1221.7499999999998"/>
        <n v="97.720000000000027"/>
        <n v="451.41999999999996"/>
        <n v="2291.7400000000007"/>
        <n v="223.62000000000012"/>
        <n v="158.72999999999996"/>
        <n v="61.699999999999989"/>
        <n v="561.75"/>
        <n v="993.84999999999945"/>
        <n v="414.0300000000002"/>
        <n v="511.68999999999983"/>
        <n v="582.22000000000025"/>
        <n v="737.30000000000041"/>
        <n v="474.54999999999995"/>
        <n v="65.920000000000016"/>
        <n v="65.09"/>
        <n v="365.6099999999999"/>
        <n v="782.60000000000036"/>
        <n v="103.32999999999998"/>
        <n v="2411.6099999999997"/>
        <n v="347.39999999999986"/>
        <n v="1361.1399999999994"/>
        <n v="2151.2400000000002"/>
        <n v="1329.9099999999999"/>
        <n v="1548.5400000000004"/>
        <n v="1221.0900000000001"/>
        <n v="324.76000000000022"/>
        <n v="1236.9500000000003"/>
        <n v="3526.7"/>
        <n v="728.9200000000003"/>
        <n v="54.419999999999987"/>
        <n v="123.46000000000004"/>
        <n v="2547.2399999999989"/>
        <n v="151.82999999999998"/>
        <n v="582.84999999999991"/>
        <n v="965.30999999999949"/>
        <n v="2428.9300000000003"/>
        <n v="306.62"/>
        <n v="415.48"/>
        <n v="52.220000000000027"/>
        <n v="400.09000000000003"/>
        <n v="2665.8200000000006"/>
        <n v="2331.7400000000002"/>
        <n v="1285.8500000000001"/>
        <n v="80.849999999999994"/>
        <n v="2179.5499999999993"/>
        <n v="133.84000000000003"/>
        <n v="909.00999999999976"/>
        <n v="1183.5099999999998"/>
        <n v="266.01999999999987"/>
        <n v="510.73"/>
        <n v="1936.2799999999997"/>
        <n v="582.59999999999991"/>
        <n v="1131.9899999999998"/>
        <n v="1178.6900000000005"/>
        <n v="106.80000000000007"/>
        <n v="432.18999999999994"/>
        <n v="48.420000000000016"/>
        <n v="136.32000000000005"/>
        <n v="725.43999999999983"/>
        <n v="836.40000000000009"/>
        <n v="53.870000000000005"/>
        <n v="1322.92"/>
        <n v="644.90000000000009"/>
        <n v="610.7199999999998"/>
        <n v="446.07999999999993"/>
        <n v="942.34000000000015"/>
        <n v="334.45999999999981"/>
        <n v="479.54000000000008"/>
        <n v="204.70999999999998"/>
        <n v="690.81999999999971"/>
        <n v="63.56"/>
        <n v="1090.2400000000002"/>
        <n v="377.6400000000001"/>
        <n v="234.16000000000008"/>
        <n v="602.97000000000025"/>
        <n v="27.110000000000007"/>
        <n v="187.31999999999994"/>
        <n v="471.52"/>
        <n v="445.66000000000008"/>
        <n v="730.5799999999997"/>
        <n v="2165.6000000000004"/>
        <n v="421.62"/>
        <n v="1416.2799999999997"/>
        <n v="1545.0899999999997"/>
        <n v="133.33999999999997"/>
        <n v="1744.1999999999998"/>
        <n v="391.57999999999993"/>
        <n v="71.220000000000027"/>
        <n v="243.28999999999996"/>
        <n v="332.04999999999995"/>
        <n v="908.70999999999958"/>
        <n v="819.02"/>
        <n v="164.13000000000005"/>
        <n v="62.750000000000028"/>
        <n v="2498.0199999999995"/>
        <n v="653.2199999999998"/>
        <n v="1420.6199999999994"/>
        <n v="2162.87"/>
        <n v="523.33000000000015"/>
        <n v="549.17999999999984"/>
        <n v="945.66000000000008"/>
        <n v="1401.7600000000002"/>
        <n v="1153.79"/>
        <n v="1330.3500000000004"/>
        <n v="305.11"/>
        <n v="1188.9599999999996"/>
        <n v="1126.0500000000002"/>
        <n v="2016.9299999999994"/>
        <n v="494.39"/>
        <n v="1485.5500000000002"/>
        <n v="939.16000000000008"/>
        <n v="2125.3000000000006"/>
        <n v="280.47000000000003"/>
        <n v="688.26"/>
        <n v="1542.7399999999998"/>
        <n v="1407.3200000000002"/>
        <n v="2562.0599999999995"/>
        <n v="596.33999999999992"/>
        <n v="1295.17"/>
        <n v="685.96"/>
        <n v="1489.6699999999996"/>
        <n v="1445.36"/>
        <n v="463.93000000000006"/>
        <n v="1511.2799999999993"/>
        <n v="2665.5300000000007"/>
        <n v="1100.98"/>
        <n v="317.24000000000024"/>
        <n v="1110.8400000000001"/>
        <n v="530.05999999999995"/>
        <n v="66.730000000000018"/>
        <n v="669.00999999999988"/>
        <n v="544.13000000000011"/>
        <n v="751.7199999999998"/>
        <n v="418.81000000000017"/>
        <n v="2005.33"/>
        <n v="1882.06"/>
        <n v="265.38000000000011"/>
        <n v="237.26999999999998"/>
        <n v="1088.3900000000003"/>
        <n v="1574.48"/>
        <n v="317.70000000000005"/>
        <n v="269.10000000000002"/>
        <n v="3218.1800000000003"/>
        <n v="649.57999999999993"/>
        <n v="915.42999999999984"/>
        <n v="481.57999999999993"/>
        <n v="925.49"/>
        <n v="2831.0800000000004"/>
        <n v="238.85000000000002"/>
        <n v="920.23000000000047"/>
        <n v="965.18000000000029"/>
        <n v="2191.1899999999996"/>
        <n v="140.19"/>
        <n v="1874.1500000000005"/>
        <n v="1876.7000000000003"/>
        <n v="1631.75"/>
        <n v="2513.5099999999993"/>
        <n v="1963.21"/>
        <n v="479.83999999999992"/>
        <n v="588.81999999999994"/>
        <n v="452.41000000000031"/>
        <n v="695.55"/>
        <n v="400.68000000000006"/>
        <n v="95.18"/>
        <n v="97.05000000000004"/>
        <n v="73.12"/>
        <n v="1785.8800000000006"/>
        <n v="530.74"/>
        <n v="191.59"/>
        <n v="1561.6400000000003"/>
        <n v="1581.9599999999996"/>
        <n v="49.430000000000007"/>
        <n v="661.63000000000034"/>
        <n v="2695.24"/>
        <n v="762.44000000000028"/>
        <n v="158.69999999999999"/>
        <n v="73.799999999999983"/>
        <n v="224.74"/>
        <n v="1610.65"/>
        <n v="1845.08"/>
        <n v="1348.5399999999995"/>
        <n v="382.26"/>
        <n v="869.71999999999957"/>
        <n v="477.01"/>
        <n v="2700.37"/>
        <n v="762.67000000000007"/>
        <n v="169.89999999999998"/>
        <n v="2409.7600000000011"/>
        <n v="603.01000000000022"/>
        <n v="639.69999999999936"/>
        <n v="441.69000000000005"/>
        <n v="1053.3000000000004"/>
        <n v="570.23999999999978"/>
        <n v="659"/>
        <n v="142.5"/>
        <n v="1816.5799999999995"/>
        <n v="850.70000000000027"/>
        <n v="957.56"/>
        <n v="1639.1599999999999"/>
        <n v="1039.6500000000001"/>
        <n v="844.6400000000001"/>
        <n v="644.7800000000002"/>
        <n v="2112.7900000000009"/>
        <n v="114.45000000000002"/>
        <n v="81.41"/>
        <n v="851.95999999999981"/>
        <n v="554.98999999999978"/>
        <n v="2064.16"/>
        <n v="184.42999999999995"/>
        <n v="896.71"/>
        <n v="2358.5099999999993"/>
        <n v="483.09000000000003"/>
        <n v="339.90000000000003"/>
        <n v="1056.5700000000002"/>
        <n v="1500.4700000000003"/>
        <n v="792.79000000000019"/>
        <n v="732.40999999999985"/>
        <n v="236.74000000000012"/>
        <n v="1335.9"/>
        <n v="882.23999999999978"/>
        <n v="342.81000000000006"/>
        <n v="2780.579999999999"/>
        <n v="1233.5599999999995"/>
        <n v="3429.8599999999997"/>
        <n v="392.30999999999995"/>
        <n v="27.960000000000008"/>
        <n v="149.76999999999992"/>
        <n v="1874.3999999999996"/>
        <n v="139.21999999999997"/>
        <n v="1286.3399999999997"/>
        <n v="415.03000000000009"/>
        <n v="115.52999999999997"/>
        <n v="435.01"/>
        <n v="1134.0300000000002"/>
        <n v="1171.8899999999999"/>
        <n v="2240.0999999999995"/>
        <n v="141.86000000000001"/>
        <n v="107.53"/>
        <n v="1099.8699999999999"/>
        <n v="1335"/>
        <n v="402.18999999999994"/>
        <n v="646.04000000000019"/>
        <n v="123.00999999999999"/>
        <n v="485.08999999999992"/>
        <n v="2371.63"/>
        <n v="1220.8899999999999"/>
        <n v="2436.0699999999997"/>
        <n v="268.13999999999987"/>
        <n v="1037.1999999999998"/>
        <n v="972.5"/>
        <n v="1525.9499999999998"/>
        <n v="309.33"/>
        <n v="452.73"/>
        <n v="1027.2299999999996"/>
        <n v="66.710000000000008"/>
        <n v="776.85"/>
        <n v="770.30000000000018"/>
        <n v="1933.8400000000006"/>
        <n v="147.07999999999998"/>
        <n v="703.78"/>
        <n v="3000.22"/>
        <n v="463.31000000000006"/>
        <n v="1502.17"/>
        <n v="700.5"/>
        <n v="1030.26"/>
        <n v="359.84000000000003"/>
        <n v="135.79000000000008"/>
        <n v="2291.4"/>
        <n v="120.41999999999996"/>
        <n v="278.78999999999996"/>
        <n v="415.54999999999995"/>
        <n v="204.97000000000003"/>
        <n v="1157.53"/>
        <n v="443.03"/>
        <n v="752.56999999999971"/>
        <n v="890.17000000000007"/>
        <n v="466.66999999999996"/>
        <n v="2050.2699999999995"/>
        <n v="128.82999999999998"/>
        <n v="753.82000000000016"/>
        <n v="967.39999999999986"/>
        <n v="238.18000000000006"/>
        <n v="984.66999999999962"/>
        <n v="2170.29"/>
        <n v="1056.8799999999999"/>
        <n v="1946.3599999999997"/>
        <n v="294.09000000000015"/>
        <n v="57.580000000000013"/>
        <n v="223.56999999999994"/>
        <n v="1304.8600000000001"/>
        <n v="578.55000000000018"/>
        <n v="482.11999999999989"/>
        <n v="2124.8599999999997"/>
        <n v="489.33999999999992"/>
        <n v="1014.7300000000002"/>
        <n v="94.190000000000055"/>
        <n v="956.61999999999989"/>
        <n v="1145.4500000000003"/>
        <n v="2082.42"/>
        <n v="1026.2299999999998"/>
        <n v="1281.8200000000006"/>
        <n v="199.9"/>
        <n v="118.75999999999999"/>
        <n v="66.7"/>
        <n v="354.07000000000005"/>
        <n v="35.97999999999999"/>
        <n v="2540.7400000000007"/>
        <n v="296.91999999999996"/>
        <n v="110.84999999999997"/>
        <n v="594.15999999999985"/>
        <n v="246.71000000000004"/>
        <n v="2696.3999999999996"/>
        <n v="1945.5200000000004"/>
        <n v="1384.76"/>
        <n v="1136.0900000000001"/>
        <n v="1972.02"/>
        <n v="463.42999999999995"/>
        <n v="1101.3999999999996"/>
        <n v="419.6400000000001"/>
        <n v="446.71000000000004"/>
        <n v="600.51"/>
        <n v="1639.4599999999996"/>
        <n v="2935.1899999999996"/>
        <n v="1170.92"/>
        <n v="1598.98"/>
        <m/>
      </sharedItems>
    </cacheField>
    <cacheField name="Quarter" numFmtId="0">
      <sharedItems containsBlank="1"/>
    </cacheField>
    <cacheField name="Month" numFmtId="0">
      <sharedItems containsBlank="1" count="13">
        <s v="Jul"/>
        <s v="Jan"/>
        <s v="Apr"/>
        <s v="Oct"/>
        <s v="Sep"/>
        <s v="Dec"/>
        <s v="Feb"/>
        <s v="Mar"/>
        <s v="May"/>
        <s v="Aug"/>
        <s v="Nov"/>
        <s v="Jun"/>
        <m/>
      </sharedItems>
    </cacheField>
    <cacheField name="Month No" numFmtId="0">
      <sharedItems containsString="0" containsBlank="1" containsNumber="1" containsInteger="1" minValue="1" maxValue="12"/>
    </cacheField>
  </cacheFields>
  <extLst>
    <ext xmlns:x14="http://schemas.microsoft.com/office/spreadsheetml/2009/9/main" uri="{725AE2AE-9491-48be-B2B4-4EB974FC3084}">
      <x14:pivotCacheDefinition pivotCacheId="199194263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ORD00001"/>
    <x v="0"/>
    <n v="2026"/>
    <x v="0"/>
    <x v="0"/>
    <s v="P024"/>
    <x v="0"/>
    <x v="0"/>
    <x v="0"/>
    <x v="0"/>
    <n v="247.66"/>
    <n v="1320.15"/>
    <n v="2228.94"/>
    <x v="0"/>
    <s v="Q3"/>
    <x v="0"/>
    <n v="7"/>
  </r>
  <r>
    <s v="ORD00002"/>
    <x v="1"/>
    <n v="2026"/>
    <x v="1"/>
    <x v="1"/>
    <s v="P048"/>
    <x v="1"/>
    <x v="0"/>
    <x v="1"/>
    <x v="1"/>
    <n v="474.38"/>
    <n v="5478.96"/>
    <n v="7115.7"/>
    <x v="1"/>
    <s v="Q1"/>
    <x v="1"/>
    <n v="1"/>
  </r>
  <r>
    <s v="ORD00003"/>
    <x v="2"/>
    <n v="2026"/>
    <x v="2"/>
    <x v="2"/>
    <s v="P039"/>
    <x v="2"/>
    <x v="1"/>
    <x v="0"/>
    <x v="2"/>
    <n v="483"/>
    <n v="5850.31"/>
    <n v="9177"/>
    <x v="2"/>
    <s v="Q3"/>
    <x v="0"/>
    <n v="7"/>
  </r>
  <r>
    <s v="ORD00004"/>
    <x v="3"/>
    <n v="2026"/>
    <x v="3"/>
    <x v="3"/>
    <s v="P004"/>
    <x v="3"/>
    <x v="2"/>
    <x v="2"/>
    <x v="3"/>
    <n v="311.86"/>
    <n v="3119.49"/>
    <n v="5301.62"/>
    <x v="3"/>
    <s v="Q2"/>
    <x v="2"/>
    <n v="4"/>
  </r>
  <r>
    <s v="ORD00005"/>
    <x v="4"/>
    <n v="2026"/>
    <x v="4"/>
    <x v="4"/>
    <s v="P024"/>
    <x v="0"/>
    <x v="0"/>
    <x v="2"/>
    <x v="1"/>
    <n v="350.77"/>
    <n v="3038.92"/>
    <n v="5261.5499999999993"/>
    <x v="4"/>
    <s v="Q4"/>
    <x v="3"/>
    <n v="10"/>
  </r>
  <r>
    <s v="ORD00006"/>
    <x v="5"/>
    <n v="2026"/>
    <x v="5"/>
    <x v="5"/>
    <s v="P005"/>
    <x v="4"/>
    <x v="3"/>
    <x v="3"/>
    <x v="4"/>
    <n v="310.92"/>
    <n v="455.11"/>
    <n v="621.84"/>
    <x v="5"/>
    <s v="Q3"/>
    <x v="4"/>
    <n v="9"/>
  </r>
  <r>
    <s v="ORD00007"/>
    <x v="6"/>
    <n v="2026"/>
    <x v="6"/>
    <x v="6"/>
    <s v="P030"/>
    <x v="5"/>
    <x v="3"/>
    <x v="1"/>
    <x v="5"/>
    <n v="35.79"/>
    <n v="321.38"/>
    <n v="465.27"/>
    <x v="6"/>
    <s v="Q4"/>
    <x v="5"/>
    <n v="12"/>
  </r>
  <r>
    <s v="ORD00008"/>
    <x v="7"/>
    <n v="2026"/>
    <x v="7"/>
    <x v="7"/>
    <s v="P033"/>
    <x v="6"/>
    <x v="0"/>
    <x v="3"/>
    <x v="6"/>
    <n v="378.96"/>
    <n v="1807.54"/>
    <n v="2652.72"/>
    <x v="7"/>
    <s v="Q1"/>
    <x v="1"/>
    <n v="1"/>
  </r>
  <r>
    <s v="ORD00009"/>
    <x v="8"/>
    <n v="2026"/>
    <x v="8"/>
    <x v="8"/>
    <s v="P002"/>
    <x v="7"/>
    <x v="4"/>
    <x v="1"/>
    <x v="4"/>
    <n v="73.33"/>
    <n v="119.22"/>
    <n v="146.66"/>
    <x v="8"/>
    <s v="Q1"/>
    <x v="1"/>
    <n v="1"/>
  </r>
  <r>
    <s v="ORD00010"/>
    <x v="9"/>
    <n v="2026"/>
    <x v="9"/>
    <x v="9"/>
    <s v="P018"/>
    <x v="8"/>
    <x v="2"/>
    <x v="3"/>
    <x v="7"/>
    <n v="358.32"/>
    <n v="1035.5899999999999"/>
    <n v="1433.28"/>
    <x v="9"/>
    <s v="Q1"/>
    <x v="6"/>
    <n v="2"/>
  </r>
  <r>
    <s v="ORD00011"/>
    <x v="10"/>
    <n v="2026"/>
    <x v="10"/>
    <x v="10"/>
    <s v="P039"/>
    <x v="2"/>
    <x v="1"/>
    <x v="0"/>
    <x v="8"/>
    <n v="330.33"/>
    <n v="3555.02"/>
    <n v="5285.28"/>
    <x v="10"/>
    <s v="Q1"/>
    <x v="7"/>
    <n v="3"/>
  </r>
  <r>
    <s v="ORD00012"/>
    <x v="11"/>
    <n v="2026"/>
    <x v="10"/>
    <x v="9"/>
    <s v="P050"/>
    <x v="9"/>
    <x v="0"/>
    <x v="3"/>
    <x v="2"/>
    <n v="271.2"/>
    <n v="3785.15"/>
    <n v="5152.8"/>
    <x v="11"/>
    <s v="Q2"/>
    <x v="8"/>
    <n v="5"/>
  </r>
  <r>
    <s v="ORD00013"/>
    <x v="12"/>
    <n v="2026"/>
    <x v="11"/>
    <x v="11"/>
    <s v="P045"/>
    <x v="10"/>
    <x v="1"/>
    <x v="0"/>
    <x v="9"/>
    <n v="267.58"/>
    <n v="1629.15"/>
    <n v="2943.3799999999997"/>
    <x v="12"/>
    <s v="Q2"/>
    <x v="8"/>
    <n v="5"/>
  </r>
  <r>
    <s v="ORD00014"/>
    <x v="13"/>
    <n v="2026"/>
    <x v="12"/>
    <x v="12"/>
    <s v="P005"/>
    <x v="4"/>
    <x v="3"/>
    <x v="3"/>
    <x v="9"/>
    <n v="63.79"/>
    <n v="545.28"/>
    <n v="701.68999999999994"/>
    <x v="13"/>
    <s v="Q3"/>
    <x v="9"/>
    <n v="8"/>
  </r>
  <r>
    <s v="ORD00015"/>
    <x v="14"/>
    <n v="2026"/>
    <x v="13"/>
    <x v="13"/>
    <s v="P017"/>
    <x v="11"/>
    <x v="4"/>
    <x v="0"/>
    <x v="5"/>
    <n v="493.23"/>
    <n v="4677.54"/>
    <n v="6411.99"/>
    <x v="14"/>
    <s v="Q3"/>
    <x v="0"/>
    <n v="7"/>
  </r>
  <r>
    <s v="ORD00016"/>
    <x v="15"/>
    <n v="2026"/>
    <x v="8"/>
    <x v="14"/>
    <s v="P015"/>
    <x v="12"/>
    <x v="5"/>
    <x v="0"/>
    <x v="10"/>
    <n v="356.59"/>
    <n v="2680.36"/>
    <n v="4279.08"/>
    <x v="15"/>
    <s v="Q3"/>
    <x v="4"/>
    <n v="9"/>
  </r>
  <r>
    <s v="ORD00017"/>
    <x v="16"/>
    <n v="2026"/>
    <x v="14"/>
    <x v="15"/>
    <s v="P028"/>
    <x v="13"/>
    <x v="0"/>
    <x v="3"/>
    <x v="3"/>
    <n v="206.03"/>
    <n v="2472.84"/>
    <n v="3502.51"/>
    <x v="16"/>
    <s v="Q1"/>
    <x v="7"/>
    <n v="3"/>
  </r>
  <r>
    <s v="ORD00018"/>
    <x v="1"/>
    <n v="2026"/>
    <x v="15"/>
    <x v="16"/>
    <s v="P013"/>
    <x v="14"/>
    <x v="1"/>
    <x v="1"/>
    <x v="11"/>
    <n v="474.76"/>
    <n v="2502.94"/>
    <n v="3798.08"/>
    <x v="17"/>
    <s v="Q1"/>
    <x v="1"/>
    <n v="1"/>
  </r>
  <r>
    <s v="ORD00019"/>
    <x v="17"/>
    <n v="2026"/>
    <x v="16"/>
    <x v="17"/>
    <s v="P013"/>
    <x v="14"/>
    <x v="1"/>
    <x v="2"/>
    <x v="9"/>
    <n v="306.95"/>
    <n v="2861.4"/>
    <n v="3376.45"/>
    <x v="18"/>
    <s v="Q1"/>
    <x v="7"/>
    <n v="3"/>
  </r>
  <r>
    <s v="ORD00020"/>
    <x v="18"/>
    <n v="2026"/>
    <x v="17"/>
    <x v="18"/>
    <s v="P002"/>
    <x v="7"/>
    <x v="4"/>
    <x v="0"/>
    <x v="12"/>
    <n v="221.06"/>
    <n v="485.14"/>
    <n v="663.18000000000006"/>
    <x v="19"/>
    <s v="Q3"/>
    <x v="9"/>
    <n v="8"/>
  </r>
  <r>
    <s v="ORD00021"/>
    <x v="19"/>
    <n v="2026"/>
    <x v="18"/>
    <x v="19"/>
    <s v="P015"/>
    <x v="12"/>
    <x v="5"/>
    <x v="1"/>
    <x v="13"/>
    <n v="325.60000000000002"/>
    <n v="2851.81"/>
    <n v="4558.4000000000005"/>
    <x v="20"/>
    <s v="Q3"/>
    <x v="9"/>
    <n v="8"/>
  </r>
  <r>
    <s v="ORD00022"/>
    <x v="20"/>
    <n v="2026"/>
    <x v="19"/>
    <x v="20"/>
    <s v="P045"/>
    <x v="10"/>
    <x v="1"/>
    <x v="1"/>
    <x v="3"/>
    <n v="440.76"/>
    <n v="5061.97"/>
    <n v="7492.92"/>
    <x v="21"/>
    <s v="Q4"/>
    <x v="10"/>
    <n v="11"/>
  </r>
  <r>
    <s v="ORD00023"/>
    <x v="21"/>
    <n v="2026"/>
    <x v="20"/>
    <x v="21"/>
    <s v="P009"/>
    <x v="15"/>
    <x v="2"/>
    <x v="2"/>
    <x v="1"/>
    <n v="175.8"/>
    <n v="1763.84"/>
    <n v="2637"/>
    <x v="22"/>
    <s v="Q4"/>
    <x v="10"/>
    <n v="11"/>
  </r>
  <r>
    <s v="ORD00024"/>
    <x v="22"/>
    <n v="2026"/>
    <x v="11"/>
    <x v="22"/>
    <s v="P017"/>
    <x v="11"/>
    <x v="4"/>
    <x v="1"/>
    <x v="2"/>
    <n v="235.83"/>
    <n v="2978.8"/>
    <n v="4480.7700000000004"/>
    <x v="23"/>
    <s v="Q3"/>
    <x v="9"/>
    <n v="8"/>
  </r>
  <r>
    <s v="ORD00025"/>
    <x v="23"/>
    <n v="2026"/>
    <x v="0"/>
    <x v="23"/>
    <s v="P019"/>
    <x v="16"/>
    <x v="1"/>
    <x v="3"/>
    <x v="14"/>
    <n v="360.44"/>
    <n v="4828.17"/>
    <n v="7208.8"/>
    <x v="24"/>
    <s v="Q2"/>
    <x v="2"/>
    <n v="4"/>
  </r>
  <r>
    <s v="ORD00026"/>
    <x v="24"/>
    <n v="2026"/>
    <x v="21"/>
    <x v="24"/>
    <s v="P043"/>
    <x v="17"/>
    <x v="0"/>
    <x v="2"/>
    <x v="14"/>
    <n v="69.069999999999993"/>
    <n v="989.77"/>
    <n v="1381.3999999999999"/>
    <x v="25"/>
    <s v="Q3"/>
    <x v="0"/>
    <n v="7"/>
  </r>
  <r>
    <s v="ORD00027"/>
    <x v="25"/>
    <n v="2026"/>
    <x v="22"/>
    <x v="25"/>
    <s v="P001"/>
    <x v="18"/>
    <x v="0"/>
    <x v="2"/>
    <x v="1"/>
    <n v="308.27999999999997"/>
    <n v="3246.51"/>
    <n v="4624.2"/>
    <x v="26"/>
    <s v="Q4"/>
    <x v="5"/>
    <n v="12"/>
  </r>
  <r>
    <s v="ORD00028"/>
    <x v="26"/>
    <n v="2026"/>
    <x v="23"/>
    <x v="26"/>
    <s v="P025"/>
    <x v="19"/>
    <x v="5"/>
    <x v="0"/>
    <x v="15"/>
    <n v="429.23"/>
    <n v="1427.01"/>
    <n v="2575.38"/>
    <x v="27"/>
    <s v="Q1"/>
    <x v="7"/>
    <n v="3"/>
  </r>
  <r>
    <s v="ORD00029"/>
    <x v="27"/>
    <n v="2026"/>
    <x v="24"/>
    <x v="27"/>
    <s v="P041"/>
    <x v="20"/>
    <x v="0"/>
    <x v="1"/>
    <x v="9"/>
    <n v="43.42"/>
    <n v="385.22"/>
    <n v="477.62"/>
    <x v="28"/>
    <s v="Q3"/>
    <x v="9"/>
    <n v="8"/>
  </r>
  <r>
    <s v="ORD00030"/>
    <x v="28"/>
    <n v="2026"/>
    <x v="25"/>
    <x v="28"/>
    <s v="P006"/>
    <x v="21"/>
    <x v="4"/>
    <x v="0"/>
    <x v="2"/>
    <n v="402.77"/>
    <n v="4275.3100000000004"/>
    <n v="7652.6299999999992"/>
    <x v="29"/>
    <s v="Q2"/>
    <x v="11"/>
    <n v="6"/>
  </r>
  <r>
    <s v="ORD00031"/>
    <x v="29"/>
    <n v="2026"/>
    <x v="26"/>
    <x v="29"/>
    <s v="P042"/>
    <x v="22"/>
    <x v="3"/>
    <x v="0"/>
    <x v="9"/>
    <n v="201.37"/>
    <n v="1250.05"/>
    <n v="2215.0700000000002"/>
    <x v="30"/>
    <s v="Q4"/>
    <x v="10"/>
    <n v="11"/>
  </r>
  <r>
    <s v="ORD00032"/>
    <x v="30"/>
    <n v="2026"/>
    <x v="8"/>
    <x v="30"/>
    <s v="P049"/>
    <x v="23"/>
    <x v="4"/>
    <x v="0"/>
    <x v="3"/>
    <n v="151.05000000000001"/>
    <n v="1716.85"/>
    <n v="2567.8500000000004"/>
    <x v="31"/>
    <s v="Q4"/>
    <x v="3"/>
    <n v="10"/>
  </r>
  <r>
    <s v="ORD00033"/>
    <x v="31"/>
    <n v="2026"/>
    <x v="22"/>
    <x v="31"/>
    <s v="P028"/>
    <x v="13"/>
    <x v="0"/>
    <x v="3"/>
    <x v="4"/>
    <n v="333.63"/>
    <n v="392.88"/>
    <n v="667.26"/>
    <x v="32"/>
    <s v="Q1"/>
    <x v="1"/>
    <n v="1"/>
  </r>
  <r>
    <s v="ORD00034"/>
    <x v="16"/>
    <n v="2026"/>
    <x v="15"/>
    <x v="32"/>
    <s v="P021"/>
    <x v="24"/>
    <x v="0"/>
    <x v="2"/>
    <x v="0"/>
    <n v="77.33"/>
    <n v="375.33"/>
    <n v="695.97"/>
    <x v="33"/>
    <s v="Q1"/>
    <x v="7"/>
    <n v="3"/>
  </r>
  <r>
    <s v="ORD00035"/>
    <x v="32"/>
    <n v="2026"/>
    <x v="25"/>
    <x v="33"/>
    <s v="P010"/>
    <x v="25"/>
    <x v="0"/>
    <x v="1"/>
    <x v="16"/>
    <n v="251.54"/>
    <n v="133.61000000000001"/>
    <n v="251.54"/>
    <x v="34"/>
    <s v="Q2"/>
    <x v="8"/>
    <n v="5"/>
  </r>
  <r>
    <s v="ORD00036"/>
    <x v="23"/>
    <n v="2026"/>
    <x v="22"/>
    <x v="34"/>
    <s v="P022"/>
    <x v="26"/>
    <x v="2"/>
    <x v="1"/>
    <x v="16"/>
    <n v="407.67"/>
    <n v="288.17"/>
    <n v="407.67"/>
    <x v="35"/>
    <s v="Q2"/>
    <x v="2"/>
    <n v="4"/>
  </r>
  <r>
    <s v="ORD00037"/>
    <x v="33"/>
    <n v="2026"/>
    <x v="27"/>
    <x v="1"/>
    <s v="P007"/>
    <x v="27"/>
    <x v="3"/>
    <x v="1"/>
    <x v="14"/>
    <n v="98.75"/>
    <n v="1287.8900000000001"/>
    <n v="1975"/>
    <x v="36"/>
    <s v="Q3"/>
    <x v="9"/>
    <n v="8"/>
  </r>
  <r>
    <s v="ORD00038"/>
    <x v="34"/>
    <n v="2026"/>
    <x v="28"/>
    <x v="35"/>
    <s v="P026"/>
    <x v="28"/>
    <x v="5"/>
    <x v="2"/>
    <x v="15"/>
    <n v="63.41"/>
    <n v="257.01"/>
    <n v="380.46"/>
    <x v="37"/>
    <s v="Q2"/>
    <x v="8"/>
    <n v="5"/>
  </r>
  <r>
    <s v="ORD00039"/>
    <x v="35"/>
    <n v="2026"/>
    <x v="3"/>
    <x v="36"/>
    <s v="P027"/>
    <x v="29"/>
    <x v="1"/>
    <x v="3"/>
    <x v="17"/>
    <n v="428.74"/>
    <n v="3643.64"/>
    <n v="4287.3999999999996"/>
    <x v="38"/>
    <s v="Q3"/>
    <x v="0"/>
    <n v="7"/>
  </r>
  <r>
    <s v="ORD00040"/>
    <x v="36"/>
    <n v="2026"/>
    <x v="29"/>
    <x v="37"/>
    <s v="P044"/>
    <x v="30"/>
    <x v="1"/>
    <x v="2"/>
    <x v="0"/>
    <n v="299.01"/>
    <n v="1921.6"/>
    <n v="2691.09"/>
    <x v="39"/>
    <s v="Q2"/>
    <x v="11"/>
    <n v="6"/>
  </r>
  <r>
    <s v="ORD00041"/>
    <x v="37"/>
    <n v="2026"/>
    <x v="29"/>
    <x v="38"/>
    <s v="P050"/>
    <x v="9"/>
    <x v="0"/>
    <x v="2"/>
    <x v="12"/>
    <n v="224.4"/>
    <n v="487.85"/>
    <n v="673.2"/>
    <x v="40"/>
    <s v="Q4"/>
    <x v="3"/>
    <n v="10"/>
  </r>
  <r>
    <s v="ORD00042"/>
    <x v="11"/>
    <n v="2026"/>
    <x v="30"/>
    <x v="39"/>
    <s v="P025"/>
    <x v="19"/>
    <x v="5"/>
    <x v="0"/>
    <x v="3"/>
    <n v="251.77"/>
    <n v="2312.52"/>
    <n v="4280.09"/>
    <x v="41"/>
    <s v="Q2"/>
    <x v="8"/>
    <n v="5"/>
  </r>
  <r>
    <s v="ORD00043"/>
    <x v="38"/>
    <n v="2026"/>
    <x v="31"/>
    <x v="40"/>
    <s v="P027"/>
    <x v="29"/>
    <x v="1"/>
    <x v="0"/>
    <x v="14"/>
    <n v="325.52"/>
    <n v="4014.71"/>
    <n v="6510.4"/>
    <x v="42"/>
    <s v="Q1"/>
    <x v="1"/>
    <n v="1"/>
  </r>
  <r>
    <s v="ORD00044"/>
    <x v="39"/>
    <n v="2026"/>
    <x v="32"/>
    <x v="41"/>
    <s v="P026"/>
    <x v="28"/>
    <x v="5"/>
    <x v="2"/>
    <x v="15"/>
    <n v="440.76"/>
    <n v="1519.3"/>
    <n v="2644.56"/>
    <x v="43"/>
    <s v="Q4"/>
    <x v="5"/>
    <n v="12"/>
  </r>
  <r>
    <s v="ORD00045"/>
    <x v="40"/>
    <n v="2026"/>
    <x v="33"/>
    <x v="42"/>
    <s v="P015"/>
    <x v="12"/>
    <x v="5"/>
    <x v="1"/>
    <x v="9"/>
    <n v="355.29"/>
    <n v="2750.55"/>
    <n v="3908.19"/>
    <x v="44"/>
    <s v="Q4"/>
    <x v="10"/>
    <n v="11"/>
  </r>
  <r>
    <s v="ORD00046"/>
    <x v="41"/>
    <n v="2026"/>
    <x v="30"/>
    <x v="43"/>
    <s v="P017"/>
    <x v="11"/>
    <x v="4"/>
    <x v="1"/>
    <x v="18"/>
    <n v="44.07"/>
    <n v="153.94999999999999"/>
    <n v="220.35"/>
    <x v="45"/>
    <s v="Q3"/>
    <x v="0"/>
    <n v="7"/>
  </r>
  <r>
    <s v="ORD00047"/>
    <x v="42"/>
    <n v="2026"/>
    <x v="25"/>
    <x v="44"/>
    <s v="P012"/>
    <x v="31"/>
    <x v="3"/>
    <x v="0"/>
    <x v="9"/>
    <n v="413.88"/>
    <n v="3095.26"/>
    <n v="4552.68"/>
    <x v="46"/>
    <s v="Q3"/>
    <x v="9"/>
    <n v="8"/>
  </r>
  <r>
    <s v="ORD00048"/>
    <x v="43"/>
    <n v="2026"/>
    <x v="17"/>
    <x v="44"/>
    <s v="P011"/>
    <x v="32"/>
    <x v="6"/>
    <x v="3"/>
    <x v="17"/>
    <n v="462.99"/>
    <n v="3011.06"/>
    <n v="4629.8999999999996"/>
    <x v="47"/>
    <s v="Q2"/>
    <x v="8"/>
    <n v="5"/>
  </r>
  <r>
    <s v="ORD00049"/>
    <x v="44"/>
    <n v="2026"/>
    <x v="34"/>
    <x v="45"/>
    <s v="P025"/>
    <x v="19"/>
    <x v="5"/>
    <x v="3"/>
    <x v="4"/>
    <n v="487.67"/>
    <n v="627.03"/>
    <n v="975.34"/>
    <x v="48"/>
    <s v="Q2"/>
    <x v="11"/>
    <n v="6"/>
  </r>
  <r>
    <s v="ORD00050"/>
    <x v="45"/>
    <n v="2026"/>
    <x v="22"/>
    <x v="46"/>
    <s v="P019"/>
    <x v="16"/>
    <x v="1"/>
    <x v="1"/>
    <x v="1"/>
    <n v="359.56"/>
    <n v="3727.76"/>
    <n v="5393.4"/>
    <x v="49"/>
    <s v="Q3"/>
    <x v="9"/>
    <n v="8"/>
  </r>
  <r>
    <s v="ORD00051"/>
    <x v="46"/>
    <n v="2026"/>
    <x v="35"/>
    <x v="47"/>
    <s v="P034"/>
    <x v="33"/>
    <x v="1"/>
    <x v="1"/>
    <x v="18"/>
    <n v="313.41000000000003"/>
    <n v="956.31"/>
    <n v="1567.0500000000002"/>
    <x v="50"/>
    <s v="Q4"/>
    <x v="3"/>
    <n v="10"/>
  </r>
  <r>
    <s v="ORD00052"/>
    <x v="47"/>
    <n v="2026"/>
    <x v="36"/>
    <x v="36"/>
    <s v="P037"/>
    <x v="34"/>
    <x v="3"/>
    <x v="0"/>
    <x v="19"/>
    <n v="478.01"/>
    <n v="5144.46"/>
    <n v="8604.18"/>
    <x v="51"/>
    <s v="Q3"/>
    <x v="0"/>
    <n v="7"/>
  </r>
  <r>
    <s v="ORD00053"/>
    <x v="48"/>
    <n v="2026"/>
    <x v="37"/>
    <x v="48"/>
    <s v="P012"/>
    <x v="31"/>
    <x v="3"/>
    <x v="2"/>
    <x v="4"/>
    <n v="498.01"/>
    <n v="600.57000000000005"/>
    <n v="996.02"/>
    <x v="52"/>
    <s v="Q2"/>
    <x v="11"/>
    <n v="6"/>
  </r>
  <r>
    <s v="ORD00054"/>
    <x v="40"/>
    <n v="2026"/>
    <x v="38"/>
    <x v="49"/>
    <s v="P008"/>
    <x v="35"/>
    <x v="1"/>
    <x v="1"/>
    <x v="9"/>
    <n v="489.24"/>
    <n v="3208.94"/>
    <n v="5381.64"/>
    <x v="53"/>
    <s v="Q4"/>
    <x v="10"/>
    <n v="11"/>
  </r>
  <r>
    <s v="ORD00055"/>
    <x v="49"/>
    <n v="2026"/>
    <x v="39"/>
    <x v="50"/>
    <s v="P010"/>
    <x v="25"/>
    <x v="0"/>
    <x v="3"/>
    <x v="0"/>
    <n v="21.89"/>
    <n v="121.32"/>
    <n v="197.01"/>
    <x v="54"/>
    <s v="Q2"/>
    <x v="2"/>
    <n v="4"/>
  </r>
  <r>
    <s v="ORD00056"/>
    <x v="50"/>
    <n v="2026"/>
    <x v="40"/>
    <x v="51"/>
    <s v="P038"/>
    <x v="36"/>
    <x v="3"/>
    <x v="2"/>
    <x v="3"/>
    <n v="114.21"/>
    <n v="1375.29"/>
    <n v="1941.57"/>
    <x v="55"/>
    <s v="Q4"/>
    <x v="5"/>
    <n v="12"/>
  </r>
  <r>
    <s v="ORD00057"/>
    <x v="51"/>
    <n v="2026"/>
    <x v="35"/>
    <x v="52"/>
    <s v="P001"/>
    <x v="18"/>
    <x v="0"/>
    <x v="0"/>
    <x v="15"/>
    <n v="244.51"/>
    <n v="1125.9000000000001"/>
    <n v="1467.06"/>
    <x v="56"/>
    <s v="Q2"/>
    <x v="11"/>
    <n v="6"/>
  </r>
  <r>
    <s v="ORD00058"/>
    <x v="52"/>
    <n v="2026"/>
    <x v="25"/>
    <x v="39"/>
    <s v="P039"/>
    <x v="2"/>
    <x v="1"/>
    <x v="1"/>
    <x v="18"/>
    <n v="267.2"/>
    <n v="807.44"/>
    <n v="1336"/>
    <x v="57"/>
    <s v="Q1"/>
    <x v="6"/>
    <n v="2"/>
  </r>
  <r>
    <s v="ORD00059"/>
    <x v="53"/>
    <n v="2026"/>
    <x v="18"/>
    <x v="53"/>
    <s v="P008"/>
    <x v="35"/>
    <x v="1"/>
    <x v="0"/>
    <x v="14"/>
    <n v="325.04000000000002"/>
    <n v="3717.21"/>
    <n v="6500.8"/>
    <x v="58"/>
    <s v="Q2"/>
    <x v="11"/>
    <n v="6"/>
  </r>
  <r>
    <s v="ORD00060"/>
    <x v="54"/>
    <n v="2026"/>
    <x v="41"/>
    <x v="54"/>
    <s v="P004"/>
    <x v="3"/>
    <x v="2"/>
    <x v="1"/>
    <x v="1"/>
    <n v="272.16000000000003"/>
    <n v="2496.39"/>
    <n v="4082.4000000000005"/>
    <x v="59"/>
    <s v="Q3"/>
    <x v="4"/>
    <n v="9"/>
  </r>
  <r>
    <s v="ORD00061"/>
    <x v="23"/>
    <n v="2026"/>
    <x v="42"/>
    <x v="55"/>
    <s v="P005"/>
    <x v="4"/>
    <x v="3"/>
    <x v="3"/>
    <x v="8"/>
    <n v="328.88"/>
    <n v="3220.64"/>
    <n v="5262.08"/>
    <x v="60"/>
    <s v="Q2"/>
    <x v="2"/>
    <n v="4"/>
  </r>
  <r>
    <s v="ORD00062"/>
    <x v="55"/>
    <n v="2026"/>
    <x v="43"/>
    <x v="31"/>
    <s v="P030"/>
    <x v="5"/>
    <x v="3"/>
    <x v="2"/>
    <x v="11"/>
    <n v="43.03"/>
    <n v="218.34"/>
    <n v="344.24"/>
    <x v="61"/>
    <s v="Q1"/>
    <x v="6"/>
    <n v="2"/>
  </r>
  <r>
    <s v="ORD00063"/>
    <x v="56"/>
    <n v="2026"/>
    <x v="44"/>
    <x v="56"/>
    <s v="P027"/>
    <x v="29"/>
    <x v="1"/>
    <x v="2"/>
    <x v="9"/>
    <n v="258.91000000000003"/>
    <n v="1655.69"/>
    <n v="2848.01"/>
    <x v="62"/>
    <s v="Q4"/>
    <x v="10"/>
    <n v="11"/>
  </r>
  <r>
    <s v="ORD00064"/>
    <x v="57"/>
    <n v="2026"/>
    <x v="45"/>
    <x v="57"/>
    <s v="P026"/>
    <x v="28"/>
    <x v="5"/>
    <x v="1"/>
    <x v="10"/>
    <n v="30.01"/>
    <n v="224.36"/>
    <n v="360.12"/>
    <x v="63"/>
    <s v="Q1"/>
    <x v="1"/>
    <n v="1"/>
  </r>
  <r>
    <s v="ORD00065"/>
    <x v="58"/>
    <n v="2026"/>
    <x v="46"/>
    <x v="45"/>
    <s v="P026"/>
    <x v="28"/>
    <x v="5"/>
    <x v="1"/>
    <x v="13"/>
    <n v="301.13"/>
    <n v="2469.3200000000002"/>
    <n v="4215.82"/>
    <x v="64"/>
    <s v="Q2"/>
    <x v="11"/>
    <n v="6"/>
  </r>
  <r>
    <s v="ORD00066"/>
    <x v="59"/>
    <n v="2026"/>
    <x v="12"/>
    <x v="58"/>
    <s v="P005"/>
    <x v="4"/>
    <x v="3"/>
    <x v="2"/>
    <x v="7"/>
    <n v="187.73"/>
    <n v="484.83"/>
    <n v="750.92"/>
    <x v="65"/>
    <s v="Q4"/>
    <x v="3"/>
    <n v="10"/>
  </r>
  <r>
    <s v="ORD00067"/>
    <x v="41"/>
    <n v="2026"/>
    <x v="47"/>
    <x v="58"/>
    <s v="P034"/>
    <x v="33"/>
    <x v="1"/>
    <x v="2"/>
    <x v="13"/>
    <n v="333.08"/>
    <n v="3518.84"/>
    <n v="4663.12"/>
    <x v="66"/>
    <s v="Q3"/>
    <x v="0"/>
    <n v="7"/>
  </r>
  <r>
    <s v="ORD00068"/>
    <x v="60"/>
    <n v="2026"/>
    <x v="9"/>
    <x v="59"/>
    <s v="P016"/>
    <x v="37"/>
    <x v="6"/>
    <x v="3"/>
    <x v="13"/>
    <n v="498.2"/>
    <n v="4789.07"/>
    <n v="6974.8"/>
    <x v="67"/>
    <s v="Q1"/>
    <x v="1"/>
    <n v="1"/>
  </r>
  <r>
    <s v="ORD00069"/>
    <x v="61"/>
    <n v="2026"/>
    <x v="48"/>
    <x v="23"/>
    <s v="P002"/>
    <x v="7"/>
    <x v="4"/>
    <x v="1"/>
    <x v="13"/>
    <n v="118.82"/>
    <n v="857.4"/>
    <n v="1663.48"/>
    <x v="68"/>
    <s v="Q4"/>
    <x v="5"/>
    <n v="12"/>
  </r>
  <r>
    <s v="ORD00070"/>
    <x v="62"/>
    <n v="2026"/>
    <x v="13"/>
    <x v="32"/>
    <s v="P041"/>
    <x v="20"/>
    <x v="0"/>
    <x v="3"/>
    <x v="17"/>
    <n v="343.27"/>
    <n v="2108.08"/>
    <n v="3432.7"/>
    <x v="69"/>
    <s v="Q3"/>
    <x v="0"/>
    <n v="7"/>
  </r>
  <r>
    <s v="ORD00071"/>
    <x v="17"/>
    <n v="2026"/>
    <x v="49"/>
    <x v="60"/>
    <s v="P018"/>
    <x v="8"/>
    <x v="2"/>
    <x v="0"/>
    <x v="12"/>
    <n v="396.35"/>
    <n v="768.01"/>
    <n v="1189.0500000000002"/>
    <x v="70"/>
    <s v="Q1"/>
    <x v="7"/>
    <n v="3"/>
  </r>
  <r>
    <s v="ORD00072"/>
    <x v="63"/>
    <n v="2026"/>
    <x v="20"/>
    <x v="8"/>
    <s v="P018"/>
    <x v="8"/>
    <x v="2"/>
    <x v="1"/>
    <x v="17"/>
    <n v="229.1"/>
    <n v="1720.56"/>
    <n v="2291"/>
    <x v="71"/>
    <s v="Q3"/>
    <x v="4"/>
    <n v="9"/>
  </r>
  <r>
    <s v="ORD00073"/>
    <x v="64"/>
    <n v="2026"/>
    <x v="50"/>
    <x v="61"/>
    <s v="P011"/>
    <x v="32"/>
    <x v="6"/>
    <x v="1"/>
    <x v="8"/>
    <n v="186.91"/>
    <n v="2156.7199999999998"/>
    <n v="2990.56"/>
    <x v="72"/>
    <s v="Q2"/>
    <x v="2"/>
    <n v="4"/>
  </r>
  <r>
    <s v="ORD00074"/>
    <x v="65"/>
    <n v="2026"/>
    <x v="51"/>
    <x v="62"/>
    <s v="P014"/>
    <x v="38"/>
    <x v="4"/>
    <x v="3"/>
    <x v="1"/>
    <n v="52.92"/>
    <n v="441.41"/>
    <n v="793.80000000000007"/>
    <x v="73"/>
    <s v="Q3"/>
    <x v="4"/>
    <n v="9"/>
  </r>
  <r>
    <s v="ORD00075"/>
    <x v="32"/>
    <n v="2026"/>
    <x v="52"/>
    <x v="63"/>
    <s v="P019"/>
    <x v="16"/>
    <x v="1"/>
    <x v="3"/>
    <x v="2"/>
    <n v="278.99"/>
    <n v="3712.3"/>
    <n v="5300.81"/>
    <x v="74"/>
    <s v="Q2"/>
    <x v="8"/>
    <n v="5"/>
  </r>
  <r>
    <s v="ORD00076"/>
    <x v="66"/>
    <n v="2026"/>
    <x v="53"/>
    <x v="64"/>
    <s v="P001"/>
    <x v="18"/>
    <x v="0"/>
    <x v="0"/>
    <x v="2"/>
    <n v="171.6"/>
    <n v="2650.42"/>
    <n v="3260.4"/>
    <x v="75"/>
    <s v="Q2"/>
    <x v="11"/>
    <n v="6"/>
  </r>
  <r>
    <s v="ORD00077"/>
    <x v="67"/>
    <n v="2026"/>
    <x v="31"/>
    <x v="65"/>
    <s v="P048"/>
    <x v="1"/>
    <x v="0"/>
    <x v="2"/>
    <x v="4"/>
    <n v="346.03"/>
    <n v="505.71"/>
    <n v="692.06"/>
    <x v="76"/>
    <s v="Q2"/>
    <x v="2"/>
    <n v="4"/>
  </r>
  <r>
    <s v="ORD00078"/>
    <x v="68"/>
    <n v="2026"/>
    <x v="46"/>
    <x v="66"/>
    <s v="P005"/>
    <x v="4"/>
    <x v="3"/>
    <x v="3"/>
    <x v="17"/>
    <n v="112.32"/>
    <n v="712.9"/>
    <n v="1123.1999999999998"/>
    <x v="77"/>
    <s v="Q1"/>
    <x v="6"/>
    <n v="2"/>
  </r>
  <r>
    <s v="ORD00079"/>
    <x v="60"/>
    <n v="2026"/>
    <x v="12"/>
    <x v="7"/>
    <s v="P018"/>
    <x v="8"/>
    <x v="2"/>
    <x v="1"/>
    <x v="17"/>
    <n v="457.33"/>
    <n v="3420.38"/>
    <n v="4573.3"/>
    <x v="78"/>
    <s v="Q1"/>
    <x v="1"/>
    <n v="1"/>
  </r>
  <r>
    <s v="ORD00080"/>
    <x v="69"/>
    <n v="2026"/>
    <x v="54"/>
    <x v="67"/>
    <s v="P024"/>
    <x v="0"/>
    <x v="0"/>
    <x v="3"/>
    <x v="2"/>
    <n v="332.94"/>
    <n v="4662.28"/>
    <n v="6325.86"/>
    <x v="79"/>
    <s v="Q1"/>
    <x v="7"/>
    <n v="3"/>
  </r>
  <r>
    <s v="ORD00081"/>
    <x v="42"/>
    <n v="2026"/>
    <x v="43"/>
    <x v="68"/>
    <s v="P025"/>
    <x v="19"/>
    <x v="5"/>
    <x v="0"/>
    <x v="8"/>
    <n v="117.48"/>
    <n v="1093.48"/>
    <n v="1879.68"/>
    <x v="80"/>
    <s v="Q3"/>
    <x v="9"/>
    <n v="8"/>
  </r>
  <r>
    <s v="ORD00082"/>
    <x v="70"/>
    <n v="2026"/>
    <x v="1"/>
    <x v="69"/>
    <s v="P046"/>
    <x v="39"/>
    <x v="4"/>
    <x v="1"/>
    <x v="16"/>
    <n v="295.5"/>
    <n v="208.4"/>
    <n v="295.5"/>
    <x v="81"/>
    <s v="Q4"/>
    <x v="5"/>
    <n v="12"/>
  </r>
  <r>
    <s v="ORD00083"/>
    <x v="71"/>
    <n v="2026"/>
    <x v="55"/>
    <x v="48"/>
    <s v="P032"/>
    <x v="40"/>
    <x v="0"/>
    <x v="3"/>
    <x v="19"/>
    <n v="37.06"/>
    <n v="361.59"/>
    <n v="667.08"/>
    <x v="82"/>
    <s v="Q4"/>
    <x v="10"/>
    <n v="11"/>
  </r>
  <r>
    <s v="ORD00084"/>
    <x v="72"/>
    <n v="2026"/>
    <x v="6"/>
    <x v="14"/>
    <s v="P012"/>
    <x v="31"/>
    <x v="3"/>
    <x v="3"/>
    <x v="15"/>
    <n v="335.71"/>
    <n v="1168.0899999999999"/>
    <n v="2014.2599999999998"/>
    <x v="83"/>
    <s v="Q1"/>
    <x v="7"/>
    <n v="3"/>
  </r>
  <r>
    <s v="ORD00085"/>
    <x v="73"/>
    <n v="2026"/>
    <x v="8"/>
    <x v="2"/>
    <s v="P007"/>
    <x v="27"/>
    <x v="3"/>
    <x v="2"/>
    <x v="13"/>
    <n v="438.42"/>
    <n v="3866.28"/>
    <n v="6137.88"/>
    <x v="84"/>
    <s v="Q3"/>
    <x v="9"/>
    <n v="8"/>
  </r>
  <r>
    <s v="ORD00086"/>
    <x v="39"/>
    <n v="2026"/>
    <x v="25"/>
    <x v="70"/>
    <s v="P040"/>
    <x v="41"/>
    <x v="4"/>
    <x v="3"/>
    <x v="16"/>
    <n v="451.39"/>
    <n v="312.98"/>
    <n v="451.39"/>
    <x v="85"/>
    <s v="Q4"/>
    <x v="5"/>
    <n v="12"/>
  </r>
  <r>
    <s v="ORD00087"/>
    <x v="74"/>
    <n v="2026"/>
    <x v="38"/>
    <x v="65"/>
    <s v="P018"/>
    <x v="8"/>
    <x v="2"/>
    <x v="2"/>
    <x v="9"/>
    <n v="373.71"/>
    <n v="2576.09"/>
    <n v="4110.8099999999995"/>
    <x v="86"/>
    <s v="Q3"/>
    <x v="4"/>
    <n v="9"/>
  </r>
  <r>
    <s v="ORD00088"/>
    <x v="75"/>
    <n v="2026"/>
    <x v="14"/>
    <x v="71"/>
    <s v="P033"/>
    <x v="6"/>
    <x v="0"/>
    <x v="0"/>
    <x v="19"/>
    <n v="234.05"/>
    <n v="2297.8000000000002"/>
    <n v="4212.9000000000005"/>
    <x v="87"/>
    <s v="Q3"/>
    <x v="4"/>
    <n v="9"/>
  </r>
  <r>
    <s v="ORD00089"/>
    <x v="76"/>
    <n v="2026"/>
    <x v="8"/>
    <x v="72"/>
    <s v="P012"/>
    <x v="31"/>
    <x v="3"/>
    <x v="3"/>
    <x v="13"/>
    <n v="461"/>
    <n v="4282.99"/>
    <n v="6454"/>
    <x v="88"/>
    <s v="Q2"/>
    <x v="2"/>
    <n v="4"/>
  </r>
  <r>
    <s v="ORD00090"/>
    <x v="77"/>
    <n v="2026"/>
    <x v="23"/>
    <x v="73"/>
    <s v="P048"/>
    <x v="1"/>
    <x v="0"/>
    <x v="3"/>
    <x v="13"/>
    <n v="463.66"/>
    <n v="4907.8"/>
    <n v="6491.2400000000007"/>
    <x v="89"/>
    <s v="Q4"/>
    <x v="3"/>
    <n v="10"/>
  </r>
  <r>
    <s v="ORD00091"/>
    <x v="19"/>
    <n v="2026"/>
    <x v="56"/>
    <x v="8"/>
    <s v="P049"/>
    <x v="23"/>
    <x v="4"/>
    <x v="0"/>
    <x v="0"/>
    <n v="449.64"/>
    <n v="2589.48"/>
    <n v="4046.7599999999998"/>
    <x v="90"/>
    <s v="Q3"/>
    <x v="9"/>
    <n v="8"/>
  </r>
  <r>
    <s v="ORD00092"/>
    <x v="78"/>
    <n v="2026"/>
    <x v="44"/>
    <x v="74"/>
    <s v="P046"/>
    <x v="39"/>
    <x v="4"/>
    <x v="3"/>
    <x v="5"/>
    <n v="56.03"/>
    <n v="551.46"/>
    <n v="728.39"/>
    <x v="91"/>
    <s v="Q3"/>
    <x v="9"/>
    <n v="8"/>
  </r>
  <r>
    <s v="ORD00093"/>
    <x v="16"/>
    <n v="2026"/>
    <x v="57"/>
    <x v="75"/>
    <s v="P048"/>
    <x v="1"/>
    <x v="0"/>
    <x v="1"/>
    <x v="4"/>
    <n v="45.83"/>
    <n v="72.14"/>
    <n v="91.66"/>
    <x v="92"/>
    <s v="Q1"/>
    <x v="7"/>
    <n v="3"/>
  </r>
  <r>
    <s v="ORD00094"/>
    <x v="79"/>
    <n v="2026"/>
    <x v="1"/>
    <x v="59"/>
    <s v="P026"/>
    <x v="28"/>
    <x v="5"/>
    <x v="3"/>
    <x v="2"/>
    <n v="86.37"/>
    <n v="1040.1099999999999"/>
    <n v="1641.0300000000002"/>
    <x v="93"/>
    <s v="Q4"/>
    <x v="10"/>
    <n v="11"/>
  </r>
  <r>
    <s v="ORD00095"/>
    <x v="80"/>
    <n v="2026"/>
    <x v="16"/>
    <x v="71"/>
    <s v="P019"/>
    <x v="16"/>
    <x v="1"/>
    <x v="0"/>
    <x v="19"/>
    <n v="309.36"/>
    <n v="4132.3500000000004"/>
    <n v="5568.4800000000005"/>
    <x v="94"/>
    <s v="Q1"/>
    <x v="7"/>
    <n v="3"/>
  </r>
  <r>
    <s v="ORD00096"/>
    <x v="81"/>
    <n v="2026"/>
    <x v="5"/>
    <x v="76"/>
    <s v="P046"/>
    <x v="39"/>
    <x v="4"/>
    <x v="2"/>
    <x v="1"/>
    <n v="236.93"/>
    <n v="2668.48"/>
    <n v="3553.9500000000003"/>
    <x v="95"/>
    <s v="Q3"/>
    <x v="9"/>
    <n v="8"/>
  </r>
  <r>
    <s v="ORD00097"/>
    <x v="61"/>
    <n v="2026"/>
    <x v="12"/>
    <x v="77"/>
    <s v="P027"/>
    <x v="29"/>
    <x v="1"/>
    <x v="3"/>
    <x v="16"/>
    <n v="128.09"/>
    <n v="79.77"/>
    <n v="128.09"/>
    <x v="96"/>
    <s v="Q4"/>
    <x v="5"/>
    <n v="12"/>
  </r>
  <r>
    <s v="ORD00098"/>
    <x v="82"/>
    <n v="2026"/>
    <x v="58"/>
    <x v="50"/>
    <s v="P020"/>
    <x v="42"/>
    <x v="4"/>
    <x v="0"/>
    <x v="15"/>
    <n v="322.10000000000002"/>
    <n v="1229.6600000000001"/>
    <n v="1932.6000000000001"/>
    <x v="97"/>
    <s v="Q2"/>
    <x v="11"/>
    <n v="6"/>
  </r>
  <r>
    <s v="ORD00099"/>
    <x v="83"/>
    <n v="2026"/>
    <x v="18"/>
    <x v="78"/>
    <s v="P049"/>
    <x v="23"/>
    <x v="4"/>
    <x v="2"/>
    <x v="7"/>
    <n v="197.72"/>
    <n v="478.36"/>
    <n v="790.88"/>
    <x v="98"/>
    <s v="Q2"/>
    <x v="8"/>
    <n v="5"/>
  </r>
  <r>
    <s v="ORD00100"/>
    <x v="84"/>
    <n v="2026"/>
    <x v="59"/>
    <x v="79"/>
    <s v="P028"/>
    <x v="13"/>
    <x v="0"/>
    <x v="3"/>
    <x v="1"/>
    <n v="132.94999999999999"/>
    <n v="1248.17"/>
    <n v="1994.2499999999998"/>
    <x v="99"/>
    <s v="Q1"/>
    <x v="1"/>
    <n v="1"/>
  </r>
  <r>
    <s v="ORD00101"/>
    <x v="85"/>
    <n v="2026"/>
    <x v="16"/>
    <x v="80"/>
    <s v="P042"/>
    <x v="22"/>
    <x v="3"/>
    <x v="0"/>
    <x v="3"/>
    <n v="481.04"/>
    <n v="5518.53"/>
    <n v="8177.68"/>
    <x v="100"/>
    <s v="Q3"/>
    <x v="9"/>
    <n v="8"/>
  </r>
  <r>
    <s v="ORD00102"/>
    <x v="86"/>
    <n v="2026"/>
    <x v="60"/>
    <x v="81"/>
    <s v="P043"/>
    <x v="17"/>
    <x v="0"/>
    <x v="2"/>
    <x v="7"/>
    <n v="404.46"/>
    <n v="998"/>
    <n v="1617.84"/>
    <x v="101"/>
    <s v="Q2"/>
    <x v="2"/>
    <n v="4"/>
  </r>
  <r>
    <s v="ORD00103"/>
    <x v="87"/>
    <n v="2026"/>
    <x v="24"/>
    <x v="82"/>
    <s v="P049"/>
    <x v="23"/>
    <x v="4"/>
    <x v="3"/>
    <x v="12"/>
    <n v="65.13"/>
    <n v="153.35"/>
    <n v="195.39"/>
    <x v="102"/>
    <s v="Q1"/>
    <x v="7"/>
    <n v="3"/>
  </r>
  <r>
    <s v="ORD00104"/>
    <x v="88"/>
    <n v="2026"/>
    <x v="61"/>
    <x v="83"/>
    <s v="P020"/>
    <x v="42"/>
    <x v="4"/>
    <x v="1"/>
    <x v="12"/>
    <n v="102.24"/>
    <n v="177.14"/>
    <n v="306.71999999999997"/>
    <x v="103"/>
    <s v="Q4"/>
    <x v="5"/>
    <n v="12"/>
  </r>
  <r>
    <s v="ORD00105"/>
    <x v="89"/>
    <n v="2026"/>
    <x v="62"/>
    <x v="84"/>
    <s v="P012"/>
    <x v="31"/>
    <x v="3"/>
    <x v="0"/>
    <x v="17"/>
    <n v="376.59"/>
    <n v="3051.03"/>
    <n v="3765.8999999999996"/>
    <x v="104"/>
    <s v="Q3"/>
    <x v="4"/>
    <n v="9"/>
  </r>
  <r>
    <s v="ORD00106"/>
    <x v="90"/>
    <n v="2026"/>
    <x v="38"/>
    <x v="85"/>
    <s v="P018"/>
    <x v="8"/>
    <x v="2"/>
    <x v="2"/>
    <x v="0"/>
    <n v="261.70999999999998"/>
    <n v="1643.71"/>
    <n v="2355.39"/>
    <x v="105"/>
    <s v="Q1"/>
    <x v="1"/>
    <n v="1"/>
  </r>
  <r>
    <s v="ORD00107"/>
    <x v="91"/>
    <n v="2026"/>
    <x v="26"/>
    <x v="86"/>
    <s v="P042"/>
    <x v="22"/>
    <x v="3"/>
    <x v="1"/>
    <x v="7"/>
    <n v="273.18"/>
    <n v="660.65"/>
    <n v="1092.72"/>
    <x v="106"/>
    <s v="Q3"/>
    <x v="4"/>
    <n v="9"/>
  </r>
  <r>
    <s v="ORD00108"/>
    <x v="92"/>
    <n v="2026"/>
    <x v="35"/>
    <x v="43"/>
    <s v="P021"/>
    <x v="24"/>
    <x v="0"/>
    <x v="3"/>
    <x v="5"/>
    <n v="284.56"/>
    <n v="2324"/>
    <n v="3699.28"/>
    <x v="107"/>
    <s v="Q1"/>
    <x v="6"/>
    <n v="2"/>
  </r>
  <r>
    <s v="ORD00109"/>
    <x v="93"/>
    <n v="2026"/>
    <x v="8"/>
    <x v="87"/>
    <s v="P041"/>
    <x v="20"/>
    <x v="0"/>
    <x v="2"/>
    <x v="18"/>
    <n v="443.57"/>
    <n v="1580.24"/>
    <n v="2217.85"/>
    <x v="108"/>
    <s v="Q2"/>
    <x v="2"/>
    <n v="4"/>
  </r>
  <r>
    <s v="ORD00110"/>
    <x v="94"/>
    <n v="2026"/>
    <x v="33"/>
    <x v="88"/>
    <s v="P018"/>
    <x v="8"/>
    <x v="2"/>
    <x v="2"/>
    <x v="3"/>
    <n v="448.85"/>
    <n v="4859.8"/>
    <n v="7630.4500000000007"/>
    <x v="109"/>
    <s v="Q4"/>
    <x v="10"/>
    <n v="11"/>
  </r>
  <r>
    <s v="ORD00111"/>
    <x v="95"/>
    <n v="2026"/>
    <x v="63"/>
    <x v="61"/>
    <s v="P025"/>
    <x v="19"/>
    <x v="5"/>
    <x v="1"/>
    <x v="10"/>
    <n v="442.08"/>
    <n v="4086.43"/>
    <n v="5304.96"/>
    <x v="110"/>
    <s v="Q1"/>
    <x v="1"/>
    <n v="1"/>
  </r>
  <r>
    <s v="ORD00112"/>
    <x v="96"/>
    <n v="2026"/>
    <x v="64"/>
    <x v="89"/>
    <s v="P018"/>
    <x v="8"/>
    <x v="2"/>
    <x v="2"/>
    <x v="15"/>
    <n v="435.98"/>
    <n v="2027.93"/>
    <n v="2615.88"/>
    <x v="111"/>
    <s v="Q2"/>
    <x v="8"/>
    <n v="5"/>
  </r>
  <r>
    <s v="ORD00113"/>
    <x v="97"/>
    <n v="2026"/>
    <x v="50"/>
    <x v="90"/>
    <s v="P031"/>
    <x v="43"/>
    <x v="6"/>
    <x v="2"/>
    <x v="13"/>
    <n v="220.19"/>
    <n v="1946.38"/>
    <n v="3082.66"/>
    <x v="112"/>
    <s v="Q2"/>
    <x v="2"/>
    <n v="4"/>
  </r>
  <r>
    <s v="ORD00114"/>
    <x v="98"/>
    <n v="2026"/>
    <x v="30"/>
    <x v="91"/>
    <s v="P018"/>
    <x v="8"/>
    <x v="2"/>
    <x v="2"/>
    <x v="10"/>
    <n v="229.95"/>
    <n v="1782.04"/>
    <n v="2759.3999999999996"/>
    <x v="113"/>
    <s v="Q4"/>
    <x v="3"/>
    <n v="10"/>
  </r>
  <r>
    <s v="ORD00115"/>
    <x v="99"/>
    <n v="2026"/>
    <x v="27"/>
    <x v="92"/>
    <s v="P006"/>
    <x v="21"/>
    <x v="4"/>
    <x v="0"/>
    <x v="1"/>
    <n v="224.53"/>
    <n v="2022.54"/>
    <n v="3367.95"/>
    <x v="114"/>
    <s v="Q1"/>
    <x v="1"/>
    <n v="1"/>
  </r>
  <r>
    <s v="ORD00116"/>
    <x v="97"/>
    <n v="2026"/>
    <x v="62"/>
    <x v="93"/>
    <s v="P017"/>
    <x v="11"/>
    <x v="4"/>
    <x v="3"/>
    <x v="0"/>
    <n v="305.23"/>
    <n v="1991.26"/>
    <n v="2747.07"/>
    <x v="115"/>
    <s v="Q2"/>
    <x v="2"/>
    <n v="4"/>
  </r>
  <r>
    <s v="ORD00117"/>
    <x v="100"/>
    <n v="2026"/>
    <x v="65"/>
    <x v="94"/>
    <s v="P035"/>
    <x v="44"/>
    <x v="4"/>
    <x v="2"/>
    <x v="19"/>
    <n v="90.62"/>
    <n v="1105.8800000000001"/>
    <n v="1631.16"/>
    <x v="116"/>
    <s v="Q3"/>
    <x v="9"/>
    <n v="8"/>
  </r>
  <r>
    <s v="ORD00118"/>
    <x v="25"/>
    <n v="2026"/>
    <x v="49"/>
    <x v="79"/>
    <s v="P044"/>
    <x v="30"/>
    <x v="1"/>
    <x v="0"/>
    <x v="14"/>
    <n v="69.680000000000007"/>
    <n v="769.57"/>
    <n v="1393.6000000000001"/>
    <x v="117"/>
    <s v="Q4"/>
    <x v="5"/>
    <n v="12"/>
  </r>
  <r>
    <s v="ORD00119"/>
    <x v="77"/>
    <n v="2026"/>
    <x v="66"/>
    <x v="8"/>
    <s v="P047"/>
    <x v="45"/>
    <x v="0"/>
    <x v="1"/>
    <x v="10"/>
    <n v="215.9"/>
    <n v="1696.77"/>
    <n v="2590.8000000000002"/>
    <x v="118"/>
    <s v="Q4"/>
    <x v="3"/>
    <n v="10"/>
  </r>
  <r>
    <s v="ORD00120"/>
    <x v="64"/>
    <n v="2026"/>
    <x v="43"/>
    <x v="95"/>
    <s v="P019"/>
    <x v="16"/>
    <x v="1"/>
    <x v="1"/>
    <x v="16"/>
    <n v="72.3"/>
    <n v="51.57"/>
    <n v="72.3"/>
    <x v="119"/>
    <s v="Q2"/>
    <x v="2"/>
    <n v="4"/>
  </r>
  <r>
    <s v="ORD00121"/>
    <x v="76"/>
    <n v="2026"/>
    <x v="67"/>
    <x v="96"/>
    <s v="P010"/>
    <x v="25"/>
    <x v="0"/>
    <x v="2"/>
    <x v="9"/>
    <n v="292.58999999999997"/>
    <n v="2444.7399999999998"/>
    <n v="3218.49"/>
    <x v="120"/>
    <s v="Q2"/>
    <x v="2"/>
    <n v="4"/>
  </r>
  <r>
    <s v="ORD00122"/>
    <x v="47"/>
    <n v="2026"/>
    <x v="5"/>
    <x v="75"/>
    <s v="P021"/>
    <x v="24"/>
    <x v="0"/>
    <x v="0"/>
    <x v="2"/>
    <n v="399.51"/>
    <n v="5336.15"/>
    <n v="7590.69"/>
    <x v="121"/>
    <s v="Q3"/>
    <x v="0"/>
    <n v="7"/>
  </r>
  <r>
    <s v="ORD00123"/>
    <x v="88"/>
    <n v="2026"/>
    <x v="4"/>
    <x v="97"/>
    <s v="P046"/>
    <x v="39"/>
    <x v="4"/>
    <x v="0"/>
    <x v="11"/>
    <n v="234.79"/>
    <n v="1202.3399999999999"/>
    <n v="1878.32"/>
    <x v="122"/>
    <s v="Q4"/>
    <x v="5"/>
    <n v="12"/>
  </r>
  <r>
    <s v="ORD00124"/>
    <x v="101"/>
    <n v="2026"/>
    <x v="8"/>
    <x v="34"/>
    <s v="P024"/>
    <x v="0"/>
    <x v="0"/>
    <x v="0"/>
    <x v="1"/>
    <n v="362.23"/>
    <n v="4589.1499999999996"/>
    <n v="5433.4500000000007"/>
    <x v="123"/>
    <s v="Q2"/>
    <x v="8"/>
    <n v="5"/>
  </r>
  <r>
    <s v="ORD00125"/>
    <x v="51"/>
    <n v="2026"/>
    <x v="18"/>
    <x v="98"/>
    <s v="P015"/>
    <x v="12"/>
    <x v="5"/>
    <x v="0"/>
    <x v="13"/>
    <n v="50.4"/>
    <n v="530.99"/>
    <n v="705.6"/>
    <x v="124"/>
    <s v="Q2"/>
    <x v="11"/>
    <n v="6"/>
  </r>
  <r>
    <s v="ORD00126"/>
    <x v="102"/>
    <n v="2026"/>
    <x v="34"/>
    <x v="99"/>
    <s v="P026"/>
    <x v="28"/>
    <x v="5"/>
    <x v="0"/>
    <x v="3"/>
    <n v="45.58"/>
    <n v="430.41"/>
    <n v="774.86"/>
    <x v="125"/>
    <s v="Q3"/>
    <x v="0"/>
    <n v="7"/>
  </r>
  <r>
    <s v="ORD00127"/>
    <x v="103"/>
    <n v="2026"/>
    <x v="68"/>
    <x v="11"/>
    <s v="P016"/>
    <x v="37"/>
    <x v="6"/>
    <x v="1"/>
    <x v="19"/>
    <n v="441.59"/>
    <n v="5579.1"/>
    <n v="7948.62"/>
    <x v="126"/>
    <s v="Q3"/>
    <x v="4"/>
    <n v="9"/>
  </r>
  <r>
    <s v="ORD00128"/>
    <x v="104"/>
    <n v="2026"/>
    <x v="69"/>
    <x v="75"/>
    <s v="P034"/>
    <x v="33"/>
    <x v="1"/>
    <x v="3"/>
    <x v="3"/>
    <n v="491.61"/>
    <n v="5547.84"/>
    <n v="8357.3700000000008"/>
    <x v="127"/>
    <s v="Q4"/>
    <x v="3"/>
    <n v="10"/>
  </r>
  <r>
    <s v="ORD00129"/>
    <x v="5"/>
    <n v="2026"/>
    <x v="59"/>
    <x v="100"/>
    <s v="P038"/>
    <x v="36"/>
    <x v="3"/>
    <x v="2"/>
    <x v="13"/>
    <n v="153.19999999999999"/>
    <n v="1452.04"/>
    <n v="2144.7999999999997"/>
    <x v="128"/>
    <s v="Q3"/>
    <x v="4"/>
    <n v="9"/>
  </r>
  <r>
    <s v="ORD00130"/>
    <x v="93"/>
    <n v="2026"/>
    <x v="70"/>
    <x v="36"/>
    <s v="P019"/>
    <x v="16"/>
    <x v="1"/>
    <x v="0"/>
    <x v="14"/>
    <n v="206.76"/>
    <n v="2942.81"/>
    <n v="4135.2"/>
    <x v="129"/>
    <s v="Q2"/>
    <x v="2"/>
    <n v="4"/>
  </r>
  <r>
    <s v="ORD00131"/>
    <x v="105"/>
    <n v="2026"/>
    <x v="6"/>
    <x v="101"/>
    <s v="P036"/>
    <x v="46"/>
    <x v="2"/>
    <x v="2"/>
    <x v="17"/>
    <n v="322.77"/>
    <n v="2632.17"/>
    <n v="3227.7"/>
    <x v="130"/>
    <s v="Q2"/>
    <x v="11"/>
    <n v="6"/>
  </r>
  <r>
    <s v="ORD00132"/>
    <x v="106"/>
    <n v="2026"/>
    <x v="71"/>
    <x v="47"/>
    <s v="P043"/>
    <x v="17"/>
    <x v="0"/>
    <x v="2"/>
    <x v="0"/>
    <n v="133.11000000000001"/>
    <n v="755.77"/>
    <n v="1197.9900000000002"/>
    <x v="131"/>
    <s v="Q2"/>
    <x v="2"/>
    <n v="4"/>
  </r>
  <r>
    <s v="ORD00133"/>
    <x v="78"/>
    <n v="2026"/>
    <x v="4"/>
    <x v="45"/>
    <s v="P049"/>
    <x v="23"/>
    <x v="4"/>
    <x v="2"/>
    <x v="16"/>
    <n v="191.69"/>
    <n v="114.37"/>
    <n v="191.69"/>
    <x v="132"/>
    <s v="Q3"/>
    <x v="9"/>
    <n v="8"/>
  </r>
  <r>
    <s v="ORD00134"/>
    <x v="107"/>
    <n v="2026"/>
    <x v="56"/>
    <x v="74"/>
    <s v="P018"/>
    <x v="8"/>
    <x v="2"/>
    <x v="3"/>
    <x v="7"/>
    <n v="278.69"/>
    <n v="585.94000000000005"/>
    <n v="1114.76"/>
    <x v="133"/>
    <s v="Q4"/>
    <x v="5"/>
    <n v="12"/>
  </r>
  <r>
    <s v="ORD00135"/>
    <x v="108"/>
    <n v="2026"/>
    <x v="36"/>
    <x v="45"/>
    <s v="P042"/>
    <x v="22"/>
    <x v="3"/>
    <x v="2"/>
    <x v="19"/>
    <n v="361.23"/>
    <n v="4393.2"/>
    <n v="6502.14"/>
    <x v="134"/>
    <s v="Q4"/>
    <x v="3"/>
    <n v="10"/>
  </r>
  <r>
    <s v="ORD00136"/>
    <x v="109"/>
    <n v="2026"/>
    <x v="3"/>
    <x v="102"/>
    <s v="P044"/>
    <x v="30"/>
    <x v="1"/>
    <x v="1"/>
    <x v="12"/>
    <n v="453.53"/>
    <n v="1103.23"/>
    <n v="1360.59"/>
    <x v="135"/>
    <s v="Q2"/>
    <x v="11"/>
    <n v="6"/>
  </r>
  <r>
    <s v="ORD00137"/>
    <x v="29"/>
    <n v="2026"/>
    <x v="72"/>
    <x v="103"/>
    <s v="P035"/>
    <x v="44"/>
    <x v="4"/>
    <x v="3"/>
    <x v="11"/>
    <n v="412.87"/>
    <n v="2797.84"/>
    <n v="3302.96"/>
    <x v="136"/>
    <s v="Q4"/>
    <x v="10"/>
    <n v="11"/>
  </r>
  <r>
    <s v="ORD00138"/>
    <x v="110"/>
    <n v="2026"/>
    <x v="63"/>
    <x v="104"/>
    <s v="P006"/>
    <x v="21"/>
    <x v="4"/>
    <x v="1"/>
    <x v="16"/>
    <n v="89.08"/>
    <n v="54.93"/>
    <n v="89.08"/>
    <x v="137"/>
    <s v="Q2"/>
    <x v="8"/>
    <n v="5"/>
  </r>
  <r>
    <s v="ORD00139"/>
    <x v="111"/>
    <n v="2026"/>
    <x v="57"/>
    <x v="105"/>
    <s v="P003"/>
    <x v="47"/>
    <x v="5"/>
    <x v="0"/>
    <x v="8"/>
    <n v="165.49"/>
    <n v="1652.02"/>
    <n v="2647.84"/>
    <x v="138"/>
    <s v="Q4"/>
    <x v="3"/>
    <n v="10"/>
  </r>
  <r>
    <s v="ORD00140"/>
    <x v="112"/>
    <n v="2026"/>
    <x v="66"/>
    <x v="2"/>
    <s v="P040"/>
    <x v="41"/>
    <x v="4"/>
    <x v="2"/>
    <x v="8"/>
    <n v="184.64"/>
    <n v="1732.49"/>
    <n v="2954.24"/>
    <x v="139"/>
    <s v="Q3"/>
    <x v="9"/>
    <n v="8"/>
  </r>
  <r>
    <s v="ORD00141"/>
    <x v="113"/>
    <n v="2026"/>
    <x v="2"/>
    <x v="40"/>
    <s v="P041"/>
    <x v="20"/>
    <x v="0"/>
    <x v="3"/>
    <x v="11"/>
    <n v="37.770000000000003"/>
    <n v="204.44"/>
    <n v="302.16000000000003"/>
    <x v="140"/>
    <s v="Q1"/>
    <x v="6"/>
    <n v="2"/>
  </r>
  <r>
    <s v="ORD00142"/>
    <x v="114"/>
    <n v="2026"/>
    <x v="60"/>
    <x v="12"/>
    <s v="P027"/>
    <x v="29"/>
    <x v="1"/>
    <x v="3"/>
    <x v="13"/>
    <n v="68.94"/>
    <n v="513.74"/>
    <n v="965.16"/>
    <x v="141"/>
    <s v="Q1"/>
    <x v="1"/>
    <n v="1"/>
  </r>
  <r>
    <s v="ORD00143"/>
    <x v="115"/>
    <n v="2026"/>
    <x v="73"/>
    <x v="106"/>
    <s v="P019"/>
    <x v="16"/>
    <x v="1"/>
    <x v="1"/>
    <x v="2"/>
    <n v="429.73"/>
    <n v="5873.13"/>
    <n v="8164.8700000000008"/>
    <x v="142"/>
    <s v="Q3"/>
    <x v="4"/>
    <n v="9"/>
  </r>
  <r>
    <s v="ORD00144"/>
    <x v="116"/>
    <n v="2026"/>
    <x v="70"/>
    <x v="53"/>
    <s v="P046"/>
    <x v="39"/>
    <x v="4"/>
    <x v="1"/>
    <x v="15"/>
    <n v="98.15"/>
    <n v="365.28"/>
    <n v="588.90000000000009"/>
    <x v="143"/>
    <s v="Q2"/>
    <x v="2"/>
    <n v="4"/>
  </r>
  <r>
    <s v="ORD00145"/>
    <x v="117"/>
    <n v="2026"/>
    <x v="59"/>
    <x v="5"/>
    <s v="P001"/>
    <x v="18"/>
    <x v="0"/>
    <x v="3"/>
    <x v="6"/>
    <n v="48.73"/>
    <n v="182.38"/>
    <n v="341.10999999999996"/>
    <x v="144"/>
    <s v="Q1"/>
    <x v="6"/>
    <n v="2"/>
  </r>
  <r>
    <s v="ORD00146"/>
    <x v="118"/>
    <n v="2026"/>
    <x v="50"/>
    <x v="107"/>
    <s v="P046"/>
    <x v="39"/>
    <x v="4"/>
    <x v="3"/>
    <x v="16"/>
    <n v="258.31"/>
    <n v="196.61"/>
    <n v="258.31"/>
    <x v="145"/>
    <s v="Q1"/>
    <x v="1"/>
    <n v="1"/>
  </r>
  <r>
    <s v="ORD00147"/>
    <x v="119"/>
    <n v="2026"/>
    <x v="38"/>
    <x v="108"/>
    <s v="P003"/>
    <x v="47"/>
    <x v="5"/>
    <x v="0"/>
    <x v="18"/>
    <n v="301.70999999999998"/>
    <n v="946.8"/>
    <n v="1508.55"/>
    <x v="146"/>
    <s v="Q1"/>
    <x v="6"/>
    <n v="2"/>
  </r>
  <r>
    <s v="ORD00148"/>
    <x v="120"/>
    <n v="2026"/>
    <x v="12"/>
    <x v="109"/>
    <s v="P036"/>
    <x v="46"/>
    <x v="2"/>
    <x v="1"/>
    <x v="9"/>
    <n v="466.27"/>
    <n v="4135.12"/>
    <n v="5128.9699999999993"/>
    <x v="147"/>
    <s v="Q4"/>
    <x v="5"/>
    <n v="12"/>
  </r>
  <r>
    <s v="ORD00149"/>
    <x v="121"/>
    <n v="2026"/>
    <x v="19"/>
    <x v="110"/>
    <s v="P030"/>
    <x v="5"/>
    <x v="3"/>
    <x v="3"/>
    <x v="6"/>
    <n v="219.37"/>
    <n v="1121.56"/>
    <n v="1535.5900000000001"/>
    <x v="148"/>
    <s v="Q2"/>
    <x v="2"/>
    <n v="4"/>
  </r>
  <r>
    <s v="ORD00150"/>
    <x v="122"/>
    <n v="2026"/>
    <x v="74"/>
    <x v="12"/>
    <s v="P048"/>
    <x v="1"/>
    <x v="0"/>
    <x v="2"/>
    <x v="12"/>
    <n v="355.71"/>
    <n v="555.44000000000005"/>
    <n v="1067.1299999999999"/>
    <x v="149"/>
    <s v="Q4"/>
    <x v="10"/>
    <n v="11"/>
  </r>
  <r>
    <s v="ORD00151"/>
    <x v="123"/>
    <n v="2026"/>
    <x v="41"/>
    <x v="111"/>
    <s v="P002"/>
    <x v="7"/>
    <x v="4"/>
    <x v="1"/>
    <x v="15"/>
    <n v="472.14"/>
    <n v="2250.62"/>
    <n v="2832.84"/>
    <x v="150"/>
    <s v="Q1"/>
    <x v="7"/>
    <n v="3"/>
  </r>
  <r>
    <s v="ORD00152"/>
    <x v="2"/>
    <n v="2026"/>
    <x v="75"/>
    <x v="18"/>
    <s v="P017"/>
    <x v="11"/>
    <x v="4"/>
    <x v="0"/>
    <x v="9"/>
    <n v="216.74"/>
    <n v="1646.84"/>
    <n v="2384.1400000000003"/>
    <x v="151"/>
    <s v="Q3"/>
    <x v="0"/>
    <n v="7"/>
  </r>
  <r>
    <s v="ORD00153"/>
    <x v="89"/>
    <n v="2026"/>
    <x v="43"/>
    <x v="112"/>
    <s v="P039"/>
    <x v="2"/>
    <x v="1"/>
    <x v="3"/>
    <x v="10"/>
    <n v="131.26"/>
    <n v="1100.57"/>
    <n v="1575.12"/>
    <x v="152"/>
    <s v="Q3"/>
    <x v="4"/>
    <n v="9"/>
  </r>
  <r>
    <s v="ORD00154"/>
    <x v="0"/>
    <n v="2026"/>
    <x v="76"/>
    <x v="113"/>
    <s v="P017"/>
    <x v="11"/>
    <x v="4"/>
    <x v="1"/>
    <x v="16"/>
    <n v="243.83"/>
    <n v="177.91"/>
    <n v="243.83"/>
    <x v="153"/>
    <s v="Q3"/>
    <x v="0"/>
    <n v="7"/>
  </r>
  <r>
    <s v="ORD00155"/>
    <x v="124"/>
    <n v="2026"/>
    <x v="77"/>
    <x v="99"/>
    <s v="P021"/>
    <x v="24"/>
    <x v="0"/>
    <x v="0"/>
    <x v="12"/>
    <n v="87.42"/>
    <n v="197.17"/>
    <n v="262.26"/>
    <x v="154"/>
    <s v="Q2"/>
    <x v="2"/>
    <n v="4"/>
  </r>
  <r>
    <s v="ORD00156"/>
    <x v="125"/>
    <n v="2026"/>
    <x v="78"/>
    <x v="114"/>
    <s v="P021"/>
    <x v="24"/>
    <x v="0"/>
    <x v="0"/>
    <x v="18"/>
    <n v="384.53"/>
    <n v="1557.04"/>
    <n v="1922.6499999999999"/>
    <x v="155"/>
    <s v="Q2"/>
    <x v="8"/>
    <n v="5"/>
  </r>
  <r>
    <s v="ORD00157"/>
    <x v="78"/>
    <n v="2026"/>
    <x v="55"/>
    <x v="98"/>
    <s v="P024"/>
    <x v="0"/>
    <x v="0"/>
    <x v="3"/>
    <x v="18"/>
    <n v="489.97"/>
    <n v="1667.25"/>
    <n v="2449.8500000000004"/>
    <x v="156"/>
    <s v="Q3"/>
    <x v="9"/>
    <n v="8"/>
  </r>
  <r>
    <s v="ORD00158"/>
    <x v="103"/>
    <n v="2026"/>
    <x v="40"/>
    <x v="71"/>
    <s v="P020"/>
    <x v="42"/>
    <x v="4"/>
    <x v="0"/>
    <x v="16"/>
    <n v="290.45999999999998"/>
    <n v="187.13"/>
    <n v="290.45999999999998"/>
    <x v="157"/>
    <s v="Q3"/>
    <x v="4"/>
    <n v="9"/>
  </r>
  <r>
    <s v="ORD00159"/>
    <x v="126"/>
    <n v="2026"/>
    <x v="38"/>
    <x v="115"/>
    <s v="P040"/>
    <x v="41"/>
    <x v="4"/>
    <x v="2"/>
    <x v="19"/>
    <n v="301.37"/>
    <n v="3013.05"/>
    <n v="5424.66"/>
    <x v="158"/>
    <s v="Q2"/>
    <x v="8"/>
    <n v="5"/>
  </r>
  <r>
    <s v="ORD00160"/>
    <x v="127"/>
    <n v="2026"/>
    <x v="79"/>
    <x v="61"/>
    <s v="P024"/>
    <x v="0"/>
    <x v="0"/>
    <x v="0"/>
    <x v="7"/>
    <n v="303.33999999999997"/>
    <n v="865.96"/>
    <n v="1213.3599999999999"/>
    <x v="159"/>
    <s v="Q1"/>
    <x v="1"/>
    <n v="1"/>
  </r>
  <r>
    <s v="ORD00161"/>
    <x v="0"/>
    <n v="2026"/>
    <x v="21"/>
    <x v="112"/>
    <s v="P048"/>
    <x v="1"/>
    <x v="0"/>
    <x v="1"/>
    <x v="10"/>
    <n v="378.71"/>
    <n v="3183.38"/>
    <n v="4544.5199999999995"/>
    <x v="160"/>
    <s v="Q3"/>
    <x v="0"/>
    <n v="7"/>
  </r>
  <r>
    <s v="ORD00162"/>
    <x v="3"/>
    <n v="2026"/>
    <x v="54"/>
    <x v="23"/>
    <s v="P003"/>
    <x v="47"/>
    <x v="5"/>
    <x v="3"/>
    <x v="10"/>
    <n v="383.57"/>
    <n v="2451.6"/>
    <n v="4602.84"/>
    <x v="161"/>
    <s v="Q2"/>
    <x v="2"/>
    <n v="4"/>
  </r>
  <r>
    <s v="ORD00163"/>
    <x v="128"/>
    <n v="2026"/>
    <x v="19"/>
    <x v="116"/>
    <s v="P023"/>
    <x v="48"/>
    <x v="5"/>
    <x v="2"/>
    <x v="17"/>
    <n v="361.07"/>
    <n v="2280.79"/>
    <n v="3610.7"/>
    <x v="162"/>
    <s v="Q2"/>
    <x v="11"/>
    <n v="6"/>
  </r>
  <r>
    <s v="ORD00164"/>
    <x v="50"/>
    <n v="2026"/>
    <x v="54"/>
    <x v="74"/>
    <s v="P026"/>
    <x v="28"/>
    <x v="5"/>
    <x v="0"/>
    <x v="10"/>
    <n v="438.89"/>
    <n v="3718.14"/>
    <n v="5266.68"/>
    <x v="163"/>
    <s v="Q4"/>
    <x v="5"/>
    <n v="12"/>
  </r>
  <r>
    <s v="ORD00165"/>
    <x v="69"/>
    <n v="2026"/>
    <x v="54"/>
    <x v="117"/>
    <s v="P006"/>
    <x v="21"/>
    <x v="4"/>
    <x v="2"/>
    <x v="17"/>
    <n v="364.69"/>
    <n v="2425.81"/>
    <n v="3646.9"/>
    <x v="164"/>
    <s v="Q1"/>
    <x v="7"/>
    <n v="3"/>
  </r>
  <r>
    <s v="ORD00166"/>
    <x v="129"/>
    <n v="2026"/>
    <x v="74"/>
    <x v="109"/>
    <s v="P002"/>
    <x v="7"/>
    <x v="4"/>
    <x v="1"/>
    <x v="18"/>
    <n v="283.66000000000003"/>
    <n v="1093.54"/>
    <n v="1418.3000000000002"/>
    <x v="165"/>
    <s v="Q4"/>
    <x v="5"/>
    <n v="12"/>
  </r>
  <r>
    <s v="ORD00167"/>
    <x v="130"/>
    <n v="2026"/>
    <x v="27"/>
    <x v="118"/>
    <s v="P010"/>
    <x v="25"/>
    <x v="0"/>
    <x v="1"/>
    <x v="13"/>
    <n v="258.05"/>
    <n v="2375.75"/>
    <n v="3612.7000000000003"/>
    <x v="166"/>
    <s v="Q4"/>
    <x v="5"/>
    <n v="12"/>
  </r>
  <r>
    <s v="ORD00168"/>
    <x v="131"/>
    <n v="2026"/>
    <x v="41"/>
    <x v="119"/>
    <s v="P003"/>
    <x v="47"/>
    <x v="5"/>
    <x v="3"/>
    <x v="19"/>
    <n v="432.04"/>
    <n v="4250.0200000000004"/>
    <n v="7776.72"/>
    <x v="167"/>
    <s v="Q3"/>
    <x v="4"/>
    <n v="9"/>
  </r>
  <r>
    <s v="ORD00169"/>
    <x v="132"/>
    <n v="2026"/>
    <x v="73"/>
    <x v="18"/>
    <s v="P016"/>
    <x v="37"/>
    <x v="6"/>
    <x v="2"/>
    <x v="8"/>
    <n v="139.33000000000001"/>
    <n v="1500.36"/>
    <n v="2229.2800000000002"/>
    <x v="168"/>
    <s v="Q3"/>
    <x v="0"/>
    <n v="7"/>
  </r>
  <r>
    <s v="ORD00170"/>
    <x v="80"/>
    <n v="2026"/>
    <x v="17"/>
    <x v="120"/>
    <s v="P027"/>
    <x v="29"/>
    <x v="1"/>
    <x v="0"/>
    <x v="16"/>
    <n v="212.91"/>
    <n v="158.49"/>
    <n v="212.91"/>
    <x v="169"/>
    <s v="Q1"/>
    <x v="7"/>
    <n v="3"/>
  </r>
  <r>
    <s v="ORD00171"/>
    <x v="133"/>
    <n v="2026"/>
    <x v="80"/>
    <x v="54"/>
    <s v="P009"/>
    <x v="15"/>
    <x v="2"/>
    <x v="0"/>
    <x v="12"/>
    <n v="233.66"/>
    <n v="577.52"/>
    <n v="700.98"/>
    <x v="170"/>
    <s v="Q4"/>
    <x v="10"/>
    <n v="11"/>
  </r>
  <r>
    <s v="ORD00172"/>
    <x v="72"/>
    <n v="2026"/>
    <x v="21"/>
    <x v="121"/>
    <s v="P017"/>
    <x v="11"/>
    <x v="4"/>
    <x v="2"/>
    <x v="14"/>
    <n v="374.59"/>
    <n v="4944.5600000000004"/>
    <n v="7491.7999999999993"/>
    <x v="171"/>
    <s v="Q1"/>
    <x v="7"/>
    <n v="3"/>
  </r>
  <r>
    <s v="ORD00173"/>
    <x v="109"/>
    <n v="2026"/>
    <x v="1"/>
    <x v="122"/>
    <s v="P007"/>
    <x v="27"/>
    <x v="3"/>
    <x v="1"/>
    <x v="16"/>
    <n v="436.31"/>
    <n v="284.48"/>
    <n v="436.31"/>
    <x v="172"/>
    <s v="Q2"/>
    <x v="11"/>
    <n v="6"/>
  </r>
  <r>
    <s v="ORD00174"/>
    <x v="95"/>
    <n v="2026"/>
    <x v="7"/>
    <x v="123"/>
    <s v="P047"/>
    <x v="45"/>
    <x v="0"/>
    <x v="2"/>
    <x v="9"/>
    <n v="290.02999999999997"/>
    <n v="2607.48"/>
    <n v="3190.33"/>
    <x v="173"/>
    <s v="Q1"/>
    <x v="1"/>
    <n v="1"/>
  </r>
  <r>
    <s v="ORD00175"/>
    <x v="134"/>
    <n v="2026"/>
    <x v="20"/>
    <x v="124"/>
    <s v="P019"/>
    <x v="16"/>
    <x v="1"/>
    <x v="2"/>
    <x v="14"/>
    <n v="224.62"/>
    <n v="3527.09"/>
    <n v="4492.3999999999996"/>
    <x v="174"/>
    <s v="Q2"/>
    <x v="11"/>
    <n v="6"/>
  </r>
  <r>
    <s v="ORD00176"/>
    <x v="135"/>
    <n v="2026"/>
    <x v="81"/>
    <x v="125"/>
    <s v="P041"/>
    <x v="20"/>
    <x v="0"/>
    <x v="1"/>
    <x v="13"/>
    <n v="483.95"/>
    <n v="4346.37"/>
    <n v="6775.3"/>
    <x v="175"/>
    <s v="Q3"/>
    <x v="0"/>
    <n v="7"/>
  </r>
  <r>
    <s v="ORD00177"/>
    <x v="86"/>
    <n v="2026"/>
    <x v="4"/>
    <x v="19"/>
    <s v="P048"/>
    <x v="1"/>
    <x v="0"/>
    <x v="1"/>
    <x v="11"/>
    <n v="137.65"/>
    <n v="794.58"/>
    <n v="1101.2"/>
    <x v="176"/>
    <s v="Q2"/>
    <x v="2"/>
    <n v="4"/>
  </r>
  <r>
    <s v="ORD00178"/>
    <x v="97"/>
    <n v="2026"/>
    <x v="81"/>
    <x v="126"/>
    <s v="P031"/>
    <x v="43"/>
    <x v="6"/>
    <x v="3"/>
    <x v="12"/>
    <n v="402.81"/>
    <n v="792.95"/>
    <n v="1208.43"/>
    <x v="177"/>
    <s v="Q2"/>
    <x v="2"/>
    <n v="4"/>
  </r>
  <r>
    <s v="ORD00179"/>
    <x v="14"/>
    <n v="2026"/>
    <x v="13"/>
    <x v="127"/>
    <s v="P013"/>
    <x v="14"/>
    <x v="1"/>
    <x v="3"/>
    <x v="7"/>
    <n v="77.87"/>
    <n v="259.26"/>
    <n v="311.48"/>
    <x v="178"/>
    <s v="Q3"/>
    <x v="0"/>
    <n v="7"/>
  </r>
  <r>
    <s v="ORD00180"/>
    <x v="136"/>
    <n v="2026"/>
    <x v="55"/>
    <x v="90"/>
    <s v="P030"/>
    <x v="5"/>
    <x v="3"/>
    <x v="1"/>
    <x v="18"/>
    <n v="264.85000000000002"/>
    <n v="924.16"/>
    <n v="1324.25"/>
    <x v="179"/>
    <s v="Q1"/>
    <x v="6"/>
    <n v="2"/>
  </r>
  <r>
    <s v="ORD00181"/>
    <x v="123"/>
    <n v="2026"/>
    <x v="24"/>
    <x v="6"/>
    <s v="P029"/>
    <x v="49"/>
    <x v="6"/>
    <x v="3"/>
    <x v="3"/>
    <n v="376.22"/>
    <n v="3729.92"/>
    <n v="6395.7400000000007"/>
    <x v="180"/>
    <s v="Q1"/>
    <x v="7"/>
    <n v="3"/>
  </r>
  <r>
    <s v="ORD00182"/>
    <x v="137"/>
    <n v="2026"/>
    <x v="26"/>
    <x v="84"/>
    <s v="P012"/>
    <x v="31"/>
    <x v="3"/>
    <x v="0"/>
    <x v="14"/>
    <n v="277.73"/>
    <n v="3222.86"/>
    <n v="5554.6"/>
    <x v="181"/>
    <s v="Q4"/>
    <x v="3"/>
    <n v="10"/>
  </r>
  <r>
    <s v="ORD00183"/>
    <x v="138"/>
    <n v="2026"/>
    <x v="61"/>
    <x v="128"/>
    <s v="P042"/>
    <x v="22"/>
    <x v="3"/>
    <x v="1"/>
    <x v="19"/>
    <n v="178.93"/>
    <n v="1934.89"/>
    <n v="3220.7400000000002"/>
    <x v="182"/>
    <s v="Q1"/>
    <x v="7"/>
    <n v="3"/>
  </r>
  <r>
    <s v="ORD00184"/>
    <x v="139"/>
    <n v="2026"/>
    <x v="45"/>
    <x v="124"/>
    <s v="P001"/>
    <x v="18"/>
    <x v="0"/>
    <x v="0"/>
    <x v="7"/>
    <n v="44.76"/>
    <n v="98.19"/>
    <n v="179.04"/>
    <x v="183"/>
    <s v="Q3"/>
    <x v="0"/>
    <n v="7"/>
  </r>
  <r>
    <s v="ORD00185"/>
    <x v="140"/>
    <n v="2026"/>
    <x v="46"/>
    <x v="18"/>
    <s v="P021"/>
    <x v="24"/>
    <x v="0"/>
    <x v="1"/>
    <x v="17"/>
    <n v="495.46"/>
    <n v="2775.05"/>
    <n v="4954.5999999999995"/>
    <x v="184"/>
    <s v="Q4"/>
    <x v="5"/>
    <n v="12"/>
  </r>
  <r>
    <s v="ORD00186"/>
    <x v="88"/>
    <n v="2026"/>
    <x v="62"/>
    <x v="129"/>
    <s v="P037"/>
    <x v="34"/>
    <x v="3"/>
    <x v="1"/>
    <x v="12"/>
    <n v="239.58"/>
    <n v="584.9"/>
    <n v="718.74"/>
    <x v="185"/>
    <s v="Q4"/>
    <x v="5"/>
    <n v="12"/>
  </r>
  <r>
    <s v="ORD00187"/>
    <x v="141"/>
    <n v="2026"/>
    <x v="82"/>
    <x v="130"/>
    <s v="P023"/>
    <x v="48"/>
    <x v="5"/>
    <x v="0"/>
    <x v="0"/>
    <n v="396.31"/>
    <n v="2657.78"/>
    <n v="3566.79"/>
    <x v="186"/>
    <s v="Q1"/>
    <x v="7"/>
    <n v="3"/>
  </r>
  <r>
    <s v="ORD00188"/>
    <x v="130"/>
    <n v="2026"/>
    <x v="83"/>
    <x v="4"/>
    <s v="P028"/>
    <x v="13"/>
    <x v="0"/>
    <x v="2"/>
    <x v="10"/>
    <n v="282.08999999999997"/>
    <n v="2201.5700000000002"/>
    <n v="3385.08"/>
    <x v="187"/>
    <s v="Q4"/>
    <x v="5"/>
    <n v="12"/>
  </r>
  <r>
    <s v="ORD00189"/>
    <x v="23"/>
    <n v="2026"/>
    <x v="22"/>
    <x v="124"/>
    <s v="P034"/>
    <x v="33"/>
    <x v="1"/>
    <x v="2"/>
    <x v="15"/>
    <n v="192.45"/>
    <n v="888.68"/>
    <n v="1154.6999999999998"/>
    <x v="188"/>
    <s v="Q2"/>
    <x v="2"/>
    <n v="4"/>
  </r>
  <r>
    <s v="ORD00190"/>
    <x v="100"/>
    <n v="2026"/>
    <x v="58"/>
    <x v="131"/>
    <s v="P012"/>
    <x v="31"/>
    <x v="3"/>
    <x v="3"/>
    <x v="1"/>
    <n v="110.7"/>
    <n v="1149.77"/>
    <n v="1660.5"/>
    <x v="189"/>
    <s v="Q3"/>
    <x v="9"/>
    <n v="8"/>
  </r>
  <r>
    <s v="ORD00191"/>
    <x v="142"/>
    <n v="2026"/>
    <x v="1"/>
    <x v="32"/>
    <s v="P042"/>
    <x v="22"/>
    <x v="3"/>
    <x v="2"/>
    <x v="9"/>
    <n v="486.56"/>
    <n v="3415.88"/>
    <n v="5352.16"/>
    <x v="190"/>
    <s v="Q4"/>
    <x v="5"/>
    <n v="12"/>
  </r>
  <r>
    <s v="ORD00192"/>
    <x v="63"/>
    <n v="2026"/>
    <x v="11"/>
    <x v="132"/>
    <s v="P039"/>
    <x v="2"/>
    <x v="1"/>
    <x v="0"/>
    <x v="17"/>
    <n v="258.76"/>
    <n v="2005"/>
    <n v="2587.6"/>
    <x v="191"/>
    <s v="Q3"/>
    <x v="4"/>
    <n v="9"/>
  </r>
  <r>
    <s v="ORD00193"/>
    <x v="143"/>
    <n v="2026"/>
    <x v="49"/>
    <x v="20"/>
    <s v="P038"/>
    <x v="36"/>
    <x v="3"/>
    <x v="1"/>
    <x v="10"/>
    <n v="342.59"/>
    <n v="2979.09"/>
    <n v="4111.08"/>
    <x v="192"/>
    <s v="Q4"/>
    <x v="3"/>
    <n v="10"/>
  </r>
  <r>
    <s v="ORD00194"/>
    <x v="144"/>
    <n v="2026"/>
    <x v="18"/>
    <x v="133"/>
    <s v="P018"/>
    <x v="8"/>
    <x v="2"/>
    <x v="1"/>
    <x v="14"/>
    <n v="213.11"/>
    <n v="3083.51"/>
    <n v="4262.2000000000007"/>
    <x v="193"/>
    <s v="Q2"/>
    <x v="8"/>
    <n v="5"/>
  </r>
  <r>
    <s v="ORD00195"/>
    <x v="145"/>
    <n v="2026"/>
    <x v="84"/>
    <x v="134"/>
    <s v="P029"/>
    <x v="49"/>
    <x v="6"/>
    <x v="0"/>
    <x v="7"/>
    <n v="143.11000000000001"/>
    <n v="465.64"/>
    <n v="572.44000000000005"/>
    <x v="194"/>
    <s v="Q2"/>
    <x v="2"/>
    <n v="4"/>
  </r>
  <r>
    <s v="ORD00196"/>
    <x v="76"/>
    <n v="2026"/>
    <x v="67"/>
    <x v="135"/>
    <s v="P006"/>
    <x v="21"/>
    <x v="4"/>
    <x v="1"/>
    <x v="1"/>
    <n v="76.92"/>
    <n v="721.61"/>
    <n v="1153.8"/>
    <x v="195"/>
    <s v="Q2"/>
    <x v="2"/>
    <n v="4"/>
  </r>
  <r>
    <s v="ORD00197"/>
    <x v="146"/>
    <n v="2026"/>
    <x v="64"/>
    <x v="136"/>
    <s v="P032"/>
    <x v="40"/>
    <x v="0"/>
    <x v="2"/>
    <x v="16"/>
    <n v="161.99"/>
    <n v="113.57"/>
    <n v="161.99"/>
    <x v="196"/>
    <s v="Q3"/>
    <x v="9"/>
    <n v="8"/>
  </r>
  <r>
    <s v="ORD00198"/>
    <x v="147"/>
    <n v="2026"/>
    <x v="69"/>
    <x v="95"/>
    <s v="P023"/>
    <x v="48"/>
    <x v="5"/>
    <x v="0"/>
    <x v="4"/>
    <n v="403.73"/>
    <n v="671.14"/>
    <n v="807.46"/>
    <x v="197"/>
    <s v="Q1"/>
    <x v="6"/>
    <n v="2"/>
  </r>
  <r>
    <s v="ORD00199"/>
    <x v="148"/>
    <n v="2026"/>
    <x v="63"/>
    <x v="52"/>
    <s v="P039"/>
    <x v="2"/>
    <x v="1"/>
    <x v="2"/>
    <x v="11"/>
    <n v="282.26"/>
    <n v="1532.64"/>
    <n v="2258.08"/>
    <x v="198"/>
    <s v="Q2"/>
    <x v="2"/>
    <n v="4"/>
  </r>
  <r>
    <s v="ORD00200"/>
    <x v="99"/>
    <n v="2026"/>
    <x v="45"/>
    <x v="137"/>
    <s v="P026"/>
    <x v="28"/>
    <x v="5"/>
    <x v="3"/>
    <x v="1"/>
    <n v="230.1"/>
    <n v="2615.1"/>
    <n v="3451.5"/>
    <x v="199"/>
    <s v="Q1"/>
    <x v="1"/>
    <n v="1"/>
  </r>
  <r>
    <s v="ORD00201"/>
    <x v="21"/>
    <n v="2026"/>
    <x v="85"/>
    <x v="134"/>
    <s v="P001"/>
    <x v="18"/>
    <x v="0"/>
    <x v="3"/>
    <x v="4"/>
    <n v="88.36"/>
    <n v="122.85"/>
    <n v="176.72"/>
    <x v="200"/>
    <s v="Q4"/>
    <x v="10"/>
    <n v="11"/>
  </r>
  <r>
    <s v="ORD00202"/>
    <x v="149"/>
    <n v="2026"/>
    <x v="32"/>
    <x v="138"/>
    <s v="P031"/>
    <x v="43"/>
    <x v="6"/>
    <x v="2"/>
    <x v="6"/>
    <n v="478.81"/>
    <n v="2028.75"/>
    <n v="3351.67"/>
    <x v="201"/>
    <s v="Q4"/>
    <x v="5"/>
    <n v="12"/>
  </r>
  <r>
    <s v="ORD00203"/>
    <x v="150"/>
    <n v="2026"/>
    <x v="50"/>
    <x v="5"/>
    <s v="P047"/>
    <x v="45"/>
    <x v="0"/>
    <x v="0"/>
    <x v="6"/>
    <n v="339.79"/>
    <n v="1733.63"/>
    <n v="2378.5300000000002"/>
    <x v="202"/>
    <s v="Q4"/>
    <x v="10"/>
    <n v="11"/>
  </r>
  <r>
    <s v="ORD00204"/>
    <x v="151"/>
    <n v="2026"/>
    <x v="45"/>
    <x v="139"/>
    <s v="P006"/>
    <x v="21"/>
    <x v="4"/>
    <x v="1"/>
    <x v="9"/>
    <n v="277.77999999999997"/>
    <n v="2444.86"/>
    <n v="3055.58"/>
    <x v="203"/>
    <s v="Q2"/>
    <x v="2"/>
    <n v="4"/>
  </r>
  <r>
    <s v="ORD00205"/>
    <x v="152"/>
    <n v="2026"/>
    <x v="86"/>
    <x v="140"/>
    <s v="P010"/>
    <x v="25"/>
    <x v="0"/>
    <x v="1"/>
    <x v="7"/>
    <n v="396.2"/>
    <n v="1138.72"/>
    <n v="1584.8"/>
    <x v="204"/>
    <s v="Q2"/>
    <x v="2"/>
    <n v="4"/>
  </r>
  <r>
    <s v="ORD00206"/>
    <x v="153"/>
    <n v="2026"/>
    <x v="24"/>
    <x v="6"/>
    <s v="P007"/>
    <x v="27"/>
    <x v="3"/>
    <x v="1"/>
    <x v="11"/>
    <n v="409.54"/>
    <n v="2333.98"/>
    <n v="3276.32"/>
    <x v="205"/>
    <s v="Q1"/>
    <x v="7"/>
    <n v="3"/>
  </r>
  <r>
    <s v="ORD00207"/>
    <x v="154"/>
    <n v="2026"/>
    <x v="81"/>
    <x v="141"/>
    <s v="P005"/>
    <x v="4"/>
    <x v="3"/>
    <x v="1"/>
    <x v="18"/>
    <n v="239.73"/>
    <n v="864.19"/>
    <n v="1198.6499999999999"/>
    <x v="206"/>
    <s v="Q1"/>
    <x v="6"/>
    <n v="2"/>
  </r>
  <r>
    <s v="ORD00208"/>
    <x v="105"/>
    <n v="2026"/>
    <x v="0"/>
    <x v="142"/>
    <s v="P006"/>
    <x v="21"/>
    <x v="4"/>
    <x v="2"/>
    <x v="17"/>
    <n v="111.27"/>
    <n v="633.16"/>
    <n v="1112.7"/>
    <x v="207"/>
    <s v="Q2"/>
    <x v="11"/>
    <n v="6"/>
  </r>
  <r>
    <s v="ORD00209"/>
    <x v="155"/>
    <n v="2026"/>
    <x v="78"/>
    <x v="143"/>
    <s v="P044"/>
    <x v="30"/>
    <x v="1"/>
    <x v="3"/>
    <x v="4"/>
    <n v="235.7"/>
    <n v="266.69"/>
    <n v="471.4"/>
    <x v="208"/>
    <s v="Q4"/>
    <x v="10"/>
    <n v="11"/>
  </r>
  <r>
    <s v="ORD00210"/>
    <x v="137"/>
    <n v="2026"/>
    <x v="35"/>
    <x v="144"/>
    <s v="P010"/>
    <x v="25"/>
    <x v="0"/>
    <x v="3"/>
    <x v="11"/>
    <n v="262.14999999999998"/>
    <n v="1406.38"/>
    <n v="2097.1999999999998"/>
    <x v="209"/>
    <s v="Q4"/>
    <x v="3"/>
    <n v="10"/>
  </r>
  <r>
    <s v="ORD00211"/>
    <x v="156"/>
    <n v="2026"/>
    <x v="13"/>
    <x v="82"/>
    <s v="P046"/>
    <x v="39"/>
    <x v="4"/>
    <x v="2"/>
    <x v="16"/>
    <n v="167.37"/>
    <n v="103.81"/>
    <n v="167.37"/>
    <x v="210"/>
    <s v="Q4"/>
    <x v="10"/>
    <n v="11"/>
  </r>
  <r>
    <s v="ORD00212"/>
    <x v="157"/>
    <n v="2026"/>
    <x v="87"/>
    <x v="131"/>
    <s v="P034"/>
    <x v="33"/>
    <x v="1"/>
    <x v="3"/>
    <x v="5"/>
    <n v="312.35000000000002"/>
    <n v="2970.31"/>
    <n v="4060.55"/>
    <x v="211"/>
    <s v="Q3"/>
    <x v="9"/>
    <n v="8"/>
  </r>
  <r>
    <s v="ORD00213"/>
    <x v="41"/>
    <n v="2026"/>
    <x v="72"/>
    <x v="145"/>
    <s v="P021"/>
    <x v="24"/>
    <x v="0"/>
    <x v="3"/>
    <x v="2"/>
    <n v="49.28"/>
    <n v="558.67999999999995"/>
    <n v="936.32"/>
    <x v="212"/>
    <s v="Q3"/>
    <x v="0"/>
    <n v="7"/>
  </r>
  <r>
    <s v="ORD00214"/>
    <x v="158"/>
    <n v="2026"/>
    <x v="41"/>
    <x v="1"/>
    <s v="P029"/>
    <x v="49"/>
    <x v="6"/>
    <x v="3"/>
    <x v="0"/>
    <n v="151.97"/>
    <n v="1133.57"/>
    <n v="1367.73"/>
    <x v="213"/>
    <s v="Q4"/>
    <x v="5"/>
    <n v="12"/>
  </r>
  <r>
    <s v="ORD00215"/>
    <x v="159"/>
    <n v="2026"/>
    <x v="81"/>
    <x v="118"/>
    <s v="P013"/>
    <x v="14"/>
    <x v="1"/>
    <x v="0"/>
    <x v="0"/>
    <n v="323.55"/>
    <n v="2308.98"/>
    <n v="2911.9500000000003"/>
    <x v="214"/>
    <s v="Q2"/>
    <x v="2"/>
    <n v="4"/>
  </r>
  <r>
    <s v="ORD00216"/>
    <x v="160"/>
    <n v="2026"/>
    <x v="62"/>
    <x v="66"/>
    <s v="P002"/>
    <x v="7"/>
    <x v="4"/>
    <x v="1"/>
    <x v="16"/>
    <n v="70.62"/>
    <n v="43.51"/>
    <n v="70.62"/>
    <x v="215"/>
    <s v="Q2"/>
    <x v="8"/>
    <n v="5"/>
  </r>
  <r>
    <s v="ORD00217"/>
    <x v="161"/>
    <n v="2026"/>
    <x v="65"/>
    <x v="89"/>
    <s v="P016"/>
    <x v="37"/>
    <x v="6"/>
    <x v="3"/>
    <x v="12"/>
    <n v="165.35"/>
    <n v="308.73"/>
    <n v="496.04999999999995"/>
    <x v="216"/>
    <s v="Q4"/>
    <x v="3"/>
    <n v="10"/>
  </r>
  <r>
    <s v="ORD00218"/>
    <x v="114"/>
    <n v="2026"/>
    <x v="36"/>
    <x v="146"/>
    <s v="P045"/>
    <x v="10"/>
    <x v="1"/>
    <x v="0"/>
    <x v="19"/>
    <n v="59.18"/>
    <n v="593.72"/>
    <n v="1065.24"/>
    <x v="217"/>
    <s v="Q1"/>
    <x v="1"/>
    <n v="1"/>
  </r>
  <r>
    <s v="ORD00219"/>
    <x v="162"/>
    <n v="2026"/>
    <x v="66"/>
    <x v="119"/>
    <s v="P046"/>
    <x v="39"/>
    <x v="4"/>
    <x v="1"/>
    <x v="9"/>
    <n v="151.02000000000001"/>
    <n v="1215.56"/>
    <n v="1661.22"/>
    <x v="218"/>
    <s v="Q1"/>
    <x v="7"/>
    <n v="3"/>
  </r>
  <r>
    <s v="ORD00220"/>
    <x v="139"/>
    <n v="2026"/>
    <x v="16"/>
    <x v="147"/>
    <s v="P016"/>
    <x v="37"/>
    <x v="6"/>
    <x v="2"/>
    <x v="1"/>
    <n v="142.41999999999999"/>
    <n v="1405.72"/>
    <n v="2136.2999999999997"/>
    <x v="219"/>
    <s v="Q3"/>
    <x v="0"/>
    <n v="7"/>
  </r>
  <r>
    <s v="ORD00221"/>
    <x v="51"/>
    <n v="2026"/>
    <x v="12"/>
    <x v="2"/>
    <s v="P027"/>
    <x v="29"/>
    <x v="1"/>
    <x v="2"/>
    <x v="1"/>
    <n v="427.35"/>
    <n v="4244.6499999999996"/>
    <n v="6410.25"/>
    <x v="220"/>
    <s v="Q2"/>
    <x v="11"/>
    <n v="6"/>
  </r>
  <r>
    <s v="ORD00222"/>
    <x v="163"/>
    <n v="2026"/>
    <x v="10"/>
    <x v="69"/>
    <s v="P027"/>
    <x v="29"/>
    <x v="1"/>
    <x v="1"/>
    <x v="1"/>
    <n v="67.77"/>
    <n v="594.92999999999995"/>
    <n v="1016.55"/>
    <x v="221"/>
    <s v="Q4"/>
    <x v="5"/>
    <n v="12"/>
  </r>
  <r>
    <s v="ORD00223"/>
    <x v="153"/>
    <n v="2026"/>
    <x v="42"/>
    <x v="106"/>
    <s v="P036"/>
    <x v="46"/>
    <x v="2"/>
    <x v="3"/>
    <x v="2"/>
    <n v="303.26"/>
    <n v="4345.66"/>
    <n v="5761.94"/>
    <x v="222"/>
    <s v="Q1"/>
    <x v="7"/>
    <n v="3"/>
  </r>
  <r>
    <s v="ORD00224"/>
    <x v="164"/>
    <n v="2026"/>
    <x v="54"/>
    <x v="61"/>
    <s v="P020"/>
    <x v="42"/>
    <x v="4"/>
    <x v="2"/>
    <x v="19"/>
    <n v="269.18"/>
    <n v="3300.15"/>
    <n v="4845.24"/>
    <x v="223"/>
    <s v="Q2"/>
    <x v="11"/>
    <n v="6"/>
  </r>
  <r>
    <s v="ORD00225"/>
    <x v="9"/>
    <n v="2026"/>
    <x v="12"/>
    <x v="148"/>
    <s v="P009"/>
    <x v="15"/>
    <x v="2"/>
    <x v="0"/>
    <x v="19"/>
    <n v="32.869999999999997"/>
    <n v="458.32"/>
    <n v="591.66"/>
    <x v="224"/>
    <s v="Q1"/>
    <x v="6"/>
    <n v="2"/>
  </r>
  <r>
    <s v="ORD00226"/>
    <x v="165"/>
    <n v="2026"/>
    <x v="88"/>
    <x v="130"/>
    <s v="P050"/>
    <x v="9"/>
    <x v="0"/>
    <x v="0"/>
    <x v="10"/>
    <n v="495.92"/>
    <n v="4206.84"/>
    <n v="5951.04"/>
    <x v="225"/>
    <s v="Q2"/>
    <x v="8"/>
    <n v="5"/>
  </r>
  <r>
    <s v="ORD00227"/>
    <x v="25"/>
    <n v="2026"/>
    <x v="24"/>
    <x v="149"/>
    <s v="P024"/>
    <x v="0"/>
    <x v="0"/>
    <x v="0"/>
    <x v="10"/>
    <n v="79.38"/>
    <n v="560.98"/>
    <n v="952.56"/>
    <x v="226"/>
    <s v="Q4"/>
    <x v="5"/>
    <n v="12"/>
  </r>
  <r>
    <s v="ORD00228"/>
    <x v="166"/>
    <n v="2026"/>
    <x v="73"/>
    <x v="150"/>
    <s v="P015"/>
    <x v="12"/>
    <x v="5"/>
    <x v="2"/>
    <x v="12"/>
    <n v="121.64"/>
    <n v="293.7"/>
    <n v="364.92"/>
    <x v="227"/>
    <s v="Q1"/>
    <x v="1"/>
    <n v="1"/>
  </r>
  <r>
    <s v="ORD00229"/>
    <x v="167"/>
    <n v="2026"/>
    <x v="54"/>
    <x v="73"/>
    <s v="P048"/>
    <x v="1"/>
    <x v="0"/>
    <x v="2"/>
    <x v="7"/>
    <n v="175.82"/>
    <n v="459.99"/>
    <n v="703.28"/>
    <x v="228"/>
    <s v="Q3"/>
    <x v="9"/>
    <n v="8"/>
  </r>
  <r>
    <s v="ORD00230"/>
    <x v="168"/>
    <n v="2026"/>
    <x v="23"/>
    <x v="102"/>
    <s v="P049"/>
    <x v="23"/>
    <x v="4"/>
    <x v="2"/>
    <x v="12"/>
    <n v="375.94"/>
    <n v="795.77"/>
    <n v="1127.82"/>
    <x v="229"/>
    <s v="Q4"/>
    <x v="10"/>
    <n v="11"/>
  </r>
  <r>
    <s v="ORD00231"/>
    <x v="11"/>
    <n v="2026"/>
    <x v="61"/>
    <x v="39"/>
    <s v="P012"/>
    <x v="31"/>
    <x v="3"/>
    <x v="1"/>
    <x v="9"/>
    <n v="286.08"/>
    <n v="2238.17"/>
    <n v="3146.8799999999997"/>
    <x v="230"/>
    <s v="Q2"/>
    <x v="8"/>
    <n v="5"/>
  </r>
  <r>
    <s v="ORD00232"/>
    <x v="169"/>
    <n v="2026"/>
    <x v="26"/>
    <x v="146"/>
    <s v="P043"/>
    <x v="17"/>
    <x v="0"/>
    <x v="1"/>
    <x v="7"/>
    <n v="489.6"/>
    <n v="1139.3800000000001"/>
    <n v="1958.4"/>
    <x v="231"/>
    <s v="Q3"/>
    <x v="9"/>
    <n v="8"/>
  </r>
  <r>
    <s v="ORD00233"/>
    <x v="79"/>
    <n v="2026"/>
    <x v="75"/>
    <x v="81"/>
    <s v="P028"/>
    <x v="13"/>
    <x v="0"/>
    <x v="3"/>
    <x v="19"/>
    <n v="29.69"/>
    <n v="370.29"/>
    <n v="534.42000000000007"/>
    <x v="232"/>
    <s v="Q4"/>
    <x v="10"/>
    <n v="11"/>
  </r>
  <r>
    <s v="ORD00234"/>
    <x v="170"/>
    <n v="2026"/>
    <x v="28"/>
    <x v="151"/>
    <s v="P049"/>
    <x v="23"/>
    <x v="4"/>
    <x v="2"/>
    <x v="11"/>
    <n v="38.700000000000003"/>
    <n v="246.85"/>
    <n v="309.60000000000002"/>
    <x v="233"/>
    <s v="Q3"/>
    <x v="9"/>
    <n v="8"/>
  </r>
  <r>
    <s v="ORD00235"/>
    <x v="171"/>
    <n v="2026"/>
    <x v="83"/>
    <x v="117"/>
    <s v="P002"/>
    <x v="7"/>
    <x v="4"/>
    <x v="0"/>
    <x v="3"/>
    <n v="426.11"/>
    <n v="4745.8500000000004"/>
    <n v="7243.87"/>
    <x v="234"/>
    <s v="Q1"/>
    <x v="6"/>
    <n v="2"/>
  </r>
  <r>
    <s v="ORD00236"/>
    <x v="26"/>
    <n v="2026"/>
    <x v="43"/>
    <x v="50"/>
    <s v="P023"/>
    <x v="48"/>
    <x v="5"/>
    <x v="3"/>
    <x v="18"/>
    <n v="355.27"/>
    <n v="1123.1300000000001"/>
    <n v="1776.35"/>
    <x v="235"/>
    <s v="Q1"/>
    <x v="7"/>
    <n v="3"/>
  </r>
  <r>
    <s v="ORD00237"/>
    <x v="102"/>
    <n v="2026"/>
    <x v="61"/>
    <x v="75"/>
    <s v="P018"/>
    <x v="8"/>
    <x v="2"/>
    <x v="1"/>
    <x v="3"/>
    <n v="264.69"/>
    <n v="3079.11"/>
    <n v="4499.7299999999996"/>
    <x v="236"/>
    <s v="Q3"/>
    <x v="0"/>
    <n v="7"/>
  </r>
  <r>
    <s v="ORD00238"/>
    <x v="172"/>
    <n v="2026"/>
    <x v="76"/>
    <x v="88"/>
    <s v="P048"/>
    <x v="1"/>
    <x v="0"/>
    <x v="2"/>
    <x v="9"/>
    <n v="450.42"/>
    <n v="2791.75"/>
    <n v="4954.62"/>
    <x v="237"/>
    <s v="Q1"/>
    <x v="1"/>
    <n v="1"/>
  </r>
  <r>
    <s v="ORD00239"/>
    <x v="81"/>
    <n v="2026"/>
    <x v="53"/>
    <x v="125"/>
    <s v="P006"/>
    <x v="21"/>
    <x v="4"/>
    <x v="1"/>
    <x v="15"/>
    <n v="426.12"/>
    <n v="2033.39"/>
    <n v="2556.7200000000003"/>
    <x v="238"/>
    <s v="Q3"/>
    <x v="9"/>
    <n v="8"/>
  </r>
  <r>
    <s v="ORD00240"/>
    <x v="60"/>
    <n v="2026"/>
    <x v="6"/>
    <x v="82"/>
    <s v="P041"/>
    <x v="20"/>
    <x v="0"/>
    <x v="0"/>
    <x v="18"/>
    <n v="331.57"/>
    <n v="1108.67"/>
    <n v="1657.85"/>
    <x v="239"/>
    <s v="Q1"/>
    <x v="1"/>
    <n v="1"/>
  </r>
  <r>
    <s v="ORD00241"/>
    <x v="65"/>
    <n v="2026"/>
    <x v="18"/>
    <x v="152"/>
    <s v="P006"/>
    <x v="21"/>
    <x v="4"/>
    <x v="2"/>
    <x v="17"/>
    <n v="276.63"/>
    <n v="1820.64"/>
    <n v="2766.3"/>
    <x v="240"/>
    <s v="Q3"/>
    <x v="4"/>
    <n v="9"/>
  </r>
  <r>
    <s v="ORD00242"/>
    <x v="56"/>
    <n v="2026"/>
    <x v="11"/>
    <x v="55"/>
    <s v="P013"/>
    <x v="14"/>
    <x v="1"/>
    <x v="3"/>
    <x v="17"/>
    <n v="378.36"/>
    <n v="2381.84"/>
    <n v="3783.6000000000004"/>
    <x v="241"/>
    <s v="Q4"/>
    <x v="10"/>
    <n v="11"/>
  </r>
  <r>
    <s v="ORD00243"/>
    <x v="95"/>
    <n v="2026"/>
    <x v="89"/>
    <x v="69"/>
    <s v="P001"/>
    <x v="18"/>
    <x v="0"/>
    <x v="2"/>
    <x v="0"/>
    <n v="325.83999999999997"/>
    <n v="1778.77"/>
    <n v="2932.56"/>
    <x v="242"/>
    <s v="Q1"/>
    <x v="1"/>
    <n v="1"/>
  </r>
  <r>
    <s v="ORD00244"/>
    <x v="103"/>
    <n v="2026"/>
    <x v="38"/>
    <x v="153"/>
    <s v="P038"/>
    <x v="36"/>
    <x v="3"/>
    <x v="0"/>
    <x v="1"/>
    <n v="247.77"/>
    <n v="2386.1999999999998"/>
    <n v="3716.55"/>
    <x v="243"/>
    <s v="Q3"/>
    <x v="4"/>
    <n v="9"/>
  </r>
  <r>
    <s v="ORD00245"/>
    <x v="173"/>
    <n v="2026"/>
    <x v="32"/>
    <x v="33"/>
    <s v="P016"/>
    <x v="37"/>
    <x v="6"/>
    <x v="0"/>
    <x v="14"/>
    <n v="47.95"/>
    <n v="653.89"/>
    <n v="959"/>
    <x v="244"/>
    <s v="Q2"/>
    <x v="11"/>
    <n v="6"/>
  </r>
  <r>
    <s v="ORD00246"/>
    <x v="174"/>
    <n v="2026"/>
    <x v="71"/>
    <x v="154"/>
    <s v="P018"/>
    <x v="8"/>
    <x v="2"/>
    <x v="1"/>
    <x v="8"/>
    <n v="273.33"/>
    <n v="3184.32"/>
    <n v="4373.28"/>
    <x v="245"/>
    <s v="Q4"/>
    <x v="10"/>
    <n v="11"/>
  </r>
  <r>
    <s v="ORD00247"/>
    <x v="175"/>
    <n v="2026"/>
    <x v="45"/>
    <x v="155"/>
    <s v="P027"/>
    <x v="29"/>
    <x v="1"/>
    <x v="1"/>
    <x v="0"/>
    <n v="366.05"/>
    <n v="2168.4"/>
    <n v="3294.4500000000003"/>
    <x v="246"/>
    <s v="Q1"/>
    <x v="6"/>
    <n v="2"/>
  </r>
  <r>
    <s v="ORD00248"/>
    <x v="124"/>
    <n v="2026"/>
    <x v="8"/>
    <x v="156"/>
    <s v="P020"/>
    <x v="42"/>
    <x v="4"/>
    <x v="1"/>
    <x v="14"/>
    <n v="454.62"/>
    <n v="7075.47"/>
    <n v="9092.4"/>
    <x v="247"/>
    <s v="Q2"/>
    <x v="2"/>
    <n v="4"/>
  </r>
  <r>
    <s v="ORD00249"/>
    <x v="52"/>
    <n v="2026"/>
    <x v="71"/>
    <x v="157"/>
    <s v="P002"/>
    <x v="7"/>
    <x v="4"/>
    <x v="0"/>
    <x v="8"/>
    <n v="82.81"/>
    <n v="830.57"/>
    <n v="1324.96"/>
    <x v="248"/>
    <s v="Q1"/>
    <x v="6"/>
    <n v="2"/>
  </r>
  <r>
    <s v="ORD00250"/>
    <x v="100"/>
    <n v="2026"/>
    <x v="69"/>
    <x v="18"/>
    <s v="P028"/>
    <x v="13"/>
    <x v="0"/>
    <x v="2"/>
    <x v="0"/>
    <n v="380.67"/>
    <n v="1940.48"/>
    <n v="3426.03"/>
    <x v="249"/>
    <s v="Q3"/>
    <x v="9"/>
    <n v="8"/>
  </r>
  <r>
    <s v="ORD00251"/>
    <x v="176"/>
    <n v="2026"/>
    <x v="60"/>
    <x v="101"/>
    <s v="P032"/>
    <x v="40"/>
    <x v="0"/>
    <x v="1"/>
    <x v="6"/>
    <n v="298.75"/>
    <n v="1152.0899999999999"/>
    <n v="2091.25"/>
    <x v="250"/>
    <s v="Q3"/>
    <x v="0"/>
    <n v="7"/>
  </r>
  <r>
    <s v="ORD00252"/>
    <x v="165"/>
    <n v="2026"/>
    <x v="45"/>
    <x v="158"/>
    <s v="P030"/>
    <x v="5"/>
    <x v="3"/>
    <x v="2"/>
    <x v="14"/>
    <n v="286.11"/>
    <n v="3596.9"/>
    <n v="5722.2000000000007"/>
    <x v="251"/>
    <s v="Q2"/>
    <x v="8"/>
    <n v="5"/>
  </r>
  <r>
    <s v="ORD00253"/>
    <x v="117"/>
    <n v="2026"/>
    <x v="90"/>
    <x v="159"/>
    <s v="P032"/>
    <x v="40"/>
    <x v="0"/>
    <x v="1"/>
    <x v="9"/>
    <n v="95.09"/>
    <n v="765.52"/>
    <n v="1045.99"/>
    <x v="252"/>
    <s v="Q1"/>
    <x v="6"/>
    <n v="2"/>
  </r>
  <r>
    <s v="ORD00254"/>
    <x v="177"/>
    <n v="2026"/>
    <x v="50"/>
    <x v="78"/>
    <s v="P021"/>
    <x v="24"/>
    <x v="0"/>
    <x v="2"/>
    <x v="18"/>
    <n v="328.25"/>
    <n v="952.99"/>
    <n v="1641.25"/>
    <x v="253"/>
    <s v="Q4"/>
    <x v="10"/>
    <n v="11"/>
  </r>
  <r>
    <s v="ORD00255"/>
    <x v="178"/>
    <n v="2026"/>
    <x v="1"/>
    <x v="34"/>
    <s v="P003"/>
    <x v="47"/>
    <x v="5"/>
    <x v="0"/>
    <x v="17"/>
    <n v="373.45"/>
    <n v="2191.7600000000002"/>
    <n v="3734.5"/>
    <x v="254"/>
    <s v="Q4"/>
    <x v="5"/>
    <n v="12"/>
  </r>
  <r>
    <s v="ORD00256"/>
    <x v="179"/>
    <n v="2026"/>
    <x v="68"/>
    <x v="135"/>
    <s v="P014"/>
    <x v="38"/>
    <x v="4"/>
    <x v="1"/>
    <x v="11"/>
    <n v="462.85"/>
    <n v="2295.48"/>
    <n v="3702.8"/>
    <x v="255"/>
    <s v="Q3"/>
    <x v="0"/>
    <n v="7"/>
  </r>
  <r>
    <s v="ORD00257"/>
    <x v="114"/>
    <n v="2026"/>
    <x v="25"/>
    <x v="97"/>
    <s v="P024"/>
    <x v="0"/>
    <x v="0"/>
    <x v="0"/>
    <x v="14"/>
    <n v="453.52"/>
    <n v="6508.34"/>
    <n v="9070.4"/>
    <x v="256"/>
    <s v="Q1"/>
    <x v="1"/>
    <n v="1"/>
  </r>
  <r>
    <s v="ORD00258"/>
    <x v="180"/>
    <n v="2026"/>
    <x v="91"/>
    <x v="29"/>
    <s v="P047"/>
    <x v="45"/>
    <x v="0"/>
    <x v="0"/>
    <x v="7"/>
    <n v="440.45"/>
    <n v="1165.46"/>
    <n v="1761.8"/>
    <x v="257"/>
    <s v="Q1"/>
    <x v="1"/>
    <n v="1"/>
  </r>
  <r>
    <s v="ORD00259"/>
    <x v="181"/>
    <n v="2026"/>
    <x v="36"/>
    <x v="24"/>
    <s v="P033"/>
    <x v="6"/>
    <x v="0"/>
    <x v="1"/>
    <x v="17"/>
    <n v="394.46"/>
    <n v="2649.43"/>
    <n v="3944.6"/>
    <x v="258"/>
    <s v="Q1"/>
    <x v="1"/>
    <n v="1"/>
  </r>
  <r>
    <s v="ORD00260"/>
    <x v="5"/>
    <n v="2026"/>
    <x v="41"/>
    <x v="103"/>
    <s v="P008"/>
    <x v="35"/>
    <x v="1"/>
    <x v="0"/>
    <x v="5"/>
    <n v="241.26"/>
    <n v="2450.42"/>
    <n v="3136.38"/>
    <x v="259"/>
    <s v="Q3"/>
    <x v="4"/>
    <n v="9"/>
  </r>
  <r>
    <s v="ORD00261"/>
    <x v="147"/>
    <n v="2026"/>
    <x v="30"/>
    <x v="160"/>
    <s v="P035"/>
    <x v="44"/>
    <x v="4"/>
    <x v="0"/>
    <x v="14"/>
    <n v="227.07"/>
    <n v="3051.73"/>
    <n v="4541.3999999999996"/>
    <x v="260"/>
    <s v="Q1"/>
    <x v="6"/>
    <n v="2"/>
  </r>
  <r>
    <s v="ORD00262"/>
    <x v="123"/>
    <n v="2026"/>
    <x v="19"/>
    <x v="115"/>
    <s v="P049"/>
    <x v="23"/>
    <x v="4"/>
    <x v="3"/>
    <x v="6"/>
    <n v="476.38"/>
    <n v="1889.3"/>
    <n v="3334.66"/>
    <x v="261"/>
    <s v="Q1"/>
    <x v="7"/>
    <n v="3"/>
  </r>
  <r>
    <s v="ORD00263"/>
    <x v="112"/>
    <n v="2026"/>
    <x v="67"/>
    <x v="108"/>
    <s v="P013"/>
    <x v="14"/>
    <x v="1"/>
    <x v="0"/>
    <x v="7"/>
    <n v="289.60000000000002"/>
    <n v="694.47"/>
    <n v="1158.4000000000001"/>
    <x v="262"/>
    <s v="Q3"/>
    <x v="9"/>
    <n v="8"/>
  </r>
  <r>
    <s v="ORD00264"/>
    <x v="154"/>
    <n v="2026"/>
    <x v="51"/>
    <x v="52"/>
    <s v="P023"/>
    <x v="48"/>
    <x v="5"/>
    <x v="3"/>
    <x v="3"/>
    <n v="326.02999999999997"/>
    <n v="4031.23"/>
    <n v="5542.5099999999993"/>
    <x v="263"/>
    <s v="Q1"/>
    <x v="6"/>
    <n v="2"/>
  </r>
  <r>
    <s v="ORD00265"/>
    <x v="182"/>
    <n v="2026"/>
    <x v="49"/>
    <x v="69"/>
    <s v="P036"/>
    <x v="46"/>
    <x v="2"/>
    <x v="3"/>
    <x v="2"/>
    <n v="399.66"/>
    <n v="4928.01"/>
    <n v="7593.5400000000009"/>
    <x v="264"/>
    <s v="Q1"/>
    <x v="6"/>
    <n v="2"/>
  </r>
  <r>
    <s v="ORD00266"/>
    <x v="32"/>
    <n v="2026"/>
    <x v="19"/>
    <x v="156"/>
    <s v="P032"/>
    <x v="40"/>
    <x v="0"/>
    <x v="2"/>
    <x v="13"/>
    <n v="280.11"/>
    <n v="2820.56"/>
    <n v="3921.54"/>
    <x v="265"/>
    <s v="Q2"/>
    <x v="8"/>
    <n v="5"/>
  </r>
  <r>
    <s v="ORD00267"/>
    <x v="183"/>
    <n v="2026"/>
    <x v="78"/>
    <x v="69"/>
    <s v="P007"/>
    <x v="27"/>
    <x v="3"/>
    <x v="3"/>
    <x v="12"/>
    <n v="435.35"/>
    <n v="988.81"/>
    <n v="1306.0500000000002"/>
    <x v="266"/>
    <s v="Q2"/>
    <x v="11"/>
    <n v="6"/>
  </r>
  <r>
    <s v="ORD00268"/>
    <x v="184"/>
    <n v="2026"/>
    <x v="2"/>
    <x v="161"/>
    <s v="P019"/>
    <x v="16"/>
    <x v="1"/>
    <x v="3"/>
    <x v="10"/>
    <n v="249.41"/>
    <n v="1882.08"/>
    <n v="2992.92"/>
    <x v="267"/>
    <s v="Q2"/>
    <x v="2"/>
    <n v="4"/>
  </r>
  <r>
    <s v="ORD00269"/>
    <x v="78"/>
    <n v="2026"/>
    <x v="29"/>
    <x v="24"/>
    <s v="P035"/>
    <x v="44"/>
    <x v="4"/>
    <x v="2"/>
    <x v="7"/>
    <n v="309.83999999999997"/>
    <n v="709.3"/>
    <n v="1239.3599999999999"/>
    <x v="268"/>
    <s v="Q3"/>
    <x v="9"/>
    <n v="8"/>
  </r>
  <r>
    <s v="ORD00270"/>
    <x v="60"/>
    <n v="2026"/>
    <x v="73"/>
    <x v="162"/>
    <s v="P017"/>
    <x v="11"/>
    <x v="4"/>
    <x v="1"/>
    <x v="4"/>
    <n v="187.75"/>
    <n v="308.77"/>
    <n v="375.5"/>
    <x v="269"/>
    <s v="Q1"/>
    <x v="1"/>
    <n v="1"/>
  </r>
  <r>
    <s v="ORD00271"/>
    <x v="185"/>
    <n v="2026"/>
    <x v="4"/>
    <x v="43"/>
    <s v="P012"/>
    <x v="31"/>
    <x v="3"/>
    <x v="2"/>
    <x v="15"/>
    <n v="253.73"/>
    <n v="853.37"/>
    <n v="1522.3799999999999"/>
    <x v="270"/>
    <s v="Q3"/>
    <x v="9"/>
    <n v="8"/>
  </r>
  <r>
    <s v="ORD00272"/>
    <x v="122"/>
    <n v="2026"/>
    <x v="3"/>
    <x v="3"/>
    <s v="P011"/>
    <x v="32"/>
    <x v="6"/>
    <x v="3"/>
    <x v="10"/>
    <n v="220.09"/>
    <n v="2096.9499999999998"/>
    <n v="2641.08"/>
    <x v="271"/>
    <s v="Q4"/>
    <x v="10"/>
    <n v="11"/>
  </r>
  <r>
    <s v="ORD00273"/>
    <x v="186"/>
    <n v="2026"/>
    <x v="1"/>
    <x v="100"/>
    <s v="P043"/>
    <x v="17"/>
    <x v="0"/>
    <x v="0"/>
    <x v="3"/>
    <n v="113.1"/>
    <n v="1170.98"/>
    <n v="1922.6999999999998"/>
    <x v="272"/>
    <s v="Q4"/>
    <x v="5"/>
    <n v="12"/>
  </r>
  <r>
    <s v="ORD00274"/>
    <x v="120"/>
    <n v="2026"/>
    <x v="28"/>
    <x v="126"/>
    <s v="P017"/>
    <x v="11"/>
    <x v="4"/>
    <x v="0"/>
    <x v="3"/>
    <n v="90.2"/>
    <n v="1114.5899999999999"/>
    <n v="1533.4"/>
    <x v="273"/>
    <s v="Q4"/>
    <x v="5"/>
    <n v="12"/>
  </r>
  <r>
    <s v="ORD00275"/>
    <x v="187"/>
    <n v="2026"/>
    <x v="7"/>
    <x v="110"/>
    <s v="P027"/>
    <x v="29"/>
    <x v="1"/>
    <x v="0"/>
    <x v="14"/>
    <n v="255.26"/>
    <n v="3099.87"/>
    <n v="5105.2"/>
    <x v="274"/>
    <s v="Q1"/>
    <x v="7"/>
    <n v="3"/>
  </r>
  <r>
    <s v="ORD00276"/>
    <x v="14"/>
    <n v="2026"/>
    <x v="84"/>
    <x v="56"/>
    <s v="P021"/>
    <x v="24"/>
    <x v="0"/>
    <x v="3"/>
    <x v="19"/>
    <n v="245.96"/>
    <n v="2545.2199999999998"/>
    <n v="4427.28"/>
    <x v="275"/>
    <s v="Q3"/>
    <x v="0"/>
    <n v="7"/>
  </r>
  <r>
    <s v="ORD00277"/>
    <x v="188"/>
    <n v="2026"/>
    <x v="92"/>
    <x v="163"/>
    <s v="P008"/>
    <x v="35"/>
    <x v="1"/>
    <x v="1"/>
    <x v="6"/>
    <n v="122.15"/>
    <n v="589.66999999999996"/>
    <n v="855.05000000000007"/>
    <x v="276"/>
    <s v="Q4"/>
    <x v="10"/>
    <n v="11"/>
  </r>
  <r>
    <s v="ORD00278"/>
    <x v="120"/>
    <n v="2026"/>
    <x v="92"/>
    <x v="164"/>
    <s v="P003"/>
    <x v="47"/>
    <x v="5"/>
    <x v="3"/>
    <x v="0"/>
    <n v="85.13"/>
    <n v="528.9"/>
    <n v="766.17"/>
    <x v="277"/>
    <s v="Q4"/>
    <x v="5"/>
    <n v="12"/>
  </r>
  <r>
    <s v="ORD00279"/>
    <x v="140"/>
    <n v="2026"/>
    <x v="48"/>
    <x v="165"/>
    <s v="P049"/>
    <x v="23"/>
    <x v="4"/>
    <x v="2"/>
    <x v="11"/>
    <n v="428.91"/>
    <n v="2342.89"/>
    <n v="3431.28"/>
    <x v="278"/>
    <s v="Q4"/>
    <x v="5"/>
    <n v="12"/>
  </r>
  <r>
    <s v="ORD00280"/>
    <x v="174"/>
    <n v="2026"/>
    <x v="58"/>
    <x v="20"/>
    <s v="P018"/>
    <x v="8"/>
    <x v="2"/>
    <x v="1"/>
    <x v="17"/>
    <n v="430.8"/>
    <n v="2733.52"/>
    <n v="4308"/>
    <x v="279"/>
    <s v="Q4"/>
    <x v="10"/>
    <n v="11"/>
  </r>
  <r>
    <s v="ORD00281"/>
    <x v="28"/>
    <n v="2026"/>
    <x v="54"/>
    <x v="166"/>
    <s v="P014"/>
    <x v="38"/>
    <x v="4"/>
    <x v="1"/>
    <x v="18"/>
    <n v="141.44"/>
    <n v="389.5"/>
    <n v="707.2"/>
    <x v="280"/>
    <s v="Q2"/>
    <x v="11"/>
    <n v="6"/>
  </r>
  <r>
    <s v="ORD00282"/>
    <x v="163"/>
    <n v="2026"/>
    <x v="51"/>
    <x v="38"/>
    <s v="P046"/>
    <x v="39"/>
    <x v="4"/>
    <x v="3"/>
    <x v="12"/>
    <n v="340.16"/>
    <n v="751.38"/>
    <n v="1020.48"/>
    <x v="281"/>
    <s v="Q4"/>
    <x v="5"/>
    <n v="12"/>
  </r>
  <r>
    <s v="ORD00283"/>
    <x v="11"/>
    <n v="2026"/>
    <x v="38"/>
    <x v="167"/>
    <s v="P016"/>
    <x v="37"/>
    <x v="6"/>
    <x v="3"/>
    <x v="8"/>
    <n v="466.31"/>
    <n v="4242.78"/>
    <n v="7460.96"/>
    <x v="282"/>
    <s v="Q2"/>
    <x v="8"/>
    <n v="5"/>
  </r>
  <r>
    <s v="ORD00284"/>
    <x v="189"/>
    <n v="2026"/>
    <x v="61"/>
    <x v="57"/>
    <s v="P006"/>
    <x v="21"/>
    <x v="4"/>
    <x v="0"/>
    <x v="11"/>
    <n v="177.66"/>
    <n v="771.7"/>
    <n v="1421.28"/>
    <x v="283"/>
    <s v="Q1"/>
    <x v="6"/>
    <n v="2"/>
  </r>
  <r>
    <s v="ORD00285"/>
    <x v="190"/>
    <n v="2026"/>
    <x v="91"/>
    <x v="63"/>
    <s v="P007"/>
    <x v="27"/>
    <x v="3"/>
    <x v="0"/>
    <x v="10"/>
    <n v="302.52999999999997"/>
    <n v="2714.93"/>
    <n v="3630.3599999999997"/>
    <x v="284"/>
    <s v="Q3"/>
    <x v="4"/>
    <n v="9"/>
  </r>
  <r>
    <s v="ORD00286"/>
    <x v="191"/>
    <n v="2026"/>
    <x v="85"/>
    <x v="137"/>
    <s v="P001"/>
    <x v="18"/>
    <x v="0"/>
    <x v="0"/>
    <x v="19"/>
    <n v="159.83000000000001"/>
    <n v="2395.36"/>
    <n v="2876.94"/>
    <x v="285"/>
    <s v="Q1"/>
    <x v="7"/>
    <n v="3"/>
  </r>
  <r>
    <s v="ORD00287"/>
    <x v="29"/>
    <n v="2026"/>
    <x v="59"/>
    <x v="156"/>
    <s v="P006"/>
    <x v="21"/>
    <x v="4"/>
    <x v="1"/>
    <x v="6"/>
    <n v="413.69"/>
    <n v="1970.34"/>
    <n v="2895.83"/>
    <x v="286"/>
    <s v="Q4"/>
    <x v="10"/>
    <n v="11"/>
  </r>
  <r>
    <s v="ORD00288"/>
    <x v="192"/>
    <n v="2026"/>
    <x v="61"/>
    <x v="6"/>
    <s v="P032"/>
    <x v="40"/>
    <x v="0"/>
    <x v="2"/>
    <x v="14"/>
    <n v="334.19"/>
    <n v="3852.72"/>
    <n v="6683.8"/>
    <x v="287"/>
    <s v="Q4"/>
    <x v="3"/>
    <n v="10"/>
  </r>
  <r>
    <s v="ORD00289"/>
    <x v="193"/>
    <n v="2026"/>
    <x v="23"/>
    <x v="33"/>
    <s v="P012"/>
    <x v="31"/>
    <x v="3"/>
    <x v="0"/>
    <x v="12"/>
    <n v="391.07"/>
    <n v="934.36"/>
    <n v="1173.21"/>
    <x v="288"/>
    <s v="Q2"/>
    <x v="11"/>
    <n v="6"/>
  </r>
  <r>
    <s v="ORD00290"/>
    <x v="136"/>
    <n v="2026"/>
    <x v="51"/>
    <x v="33"/>
    <s v="P039"/>
    <x v="2"/>
    <x v="1"/>
    <x v="3"/>
    <x v="2"/>
    <n v="205.8"/>
    <n v="2989.97"/>
    <n v="3910.2000000000003"/>
    <x v="289"/>
    <s v="Q1"/>
    <x v="6"/>
    <n v="2"/>
  </r>
  <r>
    <s v="ORD00291"/>
    <x v="171"/>
    <n v="2026"/>
    <x v="80"/>
    <x v="47"/>
    <s v="P008"/>
    <x v="35"/>
    <x v="1"/>
    <x v="3"/>
    <x v="17"/>
    <n v="369.11"/>
    <n v="2725.92"/>
    <n v="3691.1000000000004"/>
    <x v="290"/>
    <s v="Q1"/>
    <x v="6"/>
    <n v="2"/>
  </r>
  <r>
    <s v="ORD00292"/>
    <x v="7"/>
    <n v="2026"/>
    <x v="93"/>
    <x v="35"/>
    <s v="P040"/>
    <x v="41"/>
    <x v="4"/>
    <x v="3"/>
    <x v="2"/>
    <n v="299.12"/>
    <n v="3492.09"/>
    <n v="5683.28"/>
    <x v="291"/>
    <s v="Q1"/>
    <x v="1"/>
    <n v="1"/>
  </r>
  <r>
    <s v="ORD00293"/>
    <x v="194"/>
    <n v="2026"/>
    <x v="14"/>
    <x v="15"/>
    <s v="P049"/>
    <x v="23"/>
    <x v="4"/>
    <x v="2"/>
    <x v="6"/>
    <n v="87.34"/>
    <n v="471.19"/>
    <n v="611.38"/>
    <x v="292"/>
    <s v="Q1"/>
    <x v="1"/>
    <n v="1"/>
  </r>
  <r>
    <s v="ORD00294"/>
    <x v="195"/>
    <n v="2026"/>
    <x v="40"/>
    <x v="89"/>
    <s v="P027"/>
    <x v="29"/>
    <x v="1"/>
    <x v="1"/>
    <x v="19"/>
    <n v="370.66"/>
    <n v="4797.7299999999996"/>
    <n v="6671.88"/>
    <x v="293"/>
    <s v="Q3"/>
    <x v="4"/>
    <n v="9"/>
  </r>
  <r>
    <s v="ORD00295"/>
    <x v="196"/>
    <n v="2026"/>
    <x v="48"/>
    <x v="13"/>
    <s v="P046"/>
    <x v="39"/>
    <x v="4"/>
    <x v="2"/>
    <x v="10"/>
    <n v="418.73"/>
    <n v="3148.06"/>
    <n v="5024.76"/>
    <x v="294"/>
    <s v="Q2"/>
    <x v="8"/>
    <n v="5"/>
  </r>
  <r>
    <s v="ORD00296"/>
    <x v="142"/>
    <n v="2026"/>
    <x v="81"/>
    <x v="103"/>
    <s v="P026"/>
    <x v="28"/>
    <x v="5"/>
    <x v="1"/>
    <x v="5"/>
    <n v="457.43"/>
    <n v="4314.84"/>
    <n v="5946.59"/>
    <x v="295"/>
    <s v="Q4"/>
    <x v="5"/>
    <n v="12"/>
  </r>
  <r>
    <s v="ORD00297"/>
    <x v="197"/>
    <n v="2026"/>
    <x v="57"/>
    <x v="168"/>
    <s v="P030"/>
    <x v="5"/>
    <x v="3"/>
    <x v="2"/>
    <x v="19"/>
    <n v="382.03"/>
    <n v="4363.03"/>
    <n v="6876.5399999999991"/>
    <x v="296"/>
    <s v="Q1"/>
    <x v="1"/>
    <n v="1"/>
  </r>
  <r>
    <s v="ORD00298"/>
    <x v="198"/>
    <n v="2026"/>
    <x v="5"/>
    <x v="11"/>
    <s v="P029"/>
    <x v="49"/>
    <x v="6"/>
    <x v="0"/>
    <x v="14"/>
    <n v="320.75"/>
    <n v="4451.79"/>
    <n v="6415"/>
    <x v="297"/>
    <s v="Q2"/>
    <x v="11"/>
    <n v="6"/>
  </r>
  <r>
    <s v="ORD00299"/>
    <x v="99"/>
    <n v="2026"/>
    <x v="35"/>
    <x v="169"/>
    <s v="P035"/>
    <x v="44"/>
    <x v="4"/>
    <x v="2"/>
    <x v="3"/>
    <n v="136.94"/>
    <n v="1848.14"/>
    <n v="2327.98"/>
    <x v="298"/>
    <s v="Q1"/>
    <x v="1"/>
    <n v="1"/>
  </r>
  <r>
    <s v="ORD00300"/>
    <x v="174"/>
    <n v="2026"/>
    <x v="64"/>
    <x v="128"/>
    <s v="P050"/>
    <x v="9"/>
    <x v="0"/>
    <x v="2"/>
    <x v="7"/>
    <n v="414.65"/>
    <n v="1069.78"/>
    <n v="1658.6"/>
    <x v="299"/>
    <s v="Q4"/>
    <x v="10"/>
    <n v="11"/>
  </r>
  <r>
    <s v="ORD00301"/>
    <x v="149"/>
    <n v="2026"/>
    <x v="34"/>
    <x v="15"/>
    <s v="P034"/>
    <x v="33"/>
    <x v="1"/>
    <x v="1"/>
    <x v="18"/>
    <n v="456.79"/>
    <n v="1831.54"/>
    <n v="2283.9500000000003"/>
    <x v="300"/>
    <s v="Q4"/>
    <x v="5"/>
    <n v="12"/>
  </r>
  <r>
    <s v="ORD00302"/>
    <x v="86"/>
    <n v="2026"/>
    <x v="40"/>
    <x v="170"/>
    <s v="P008"/>
    <x v="35"/>
    <x v="1"/>
    <x v="3"/>
    <x v="15"/>
    <n v="258.42"/>
    <n v="854.97"/>
    <n v="1550.52"/>
    <x v="301"/>
    <s v="Q2"/>
    <x v="2"/>
    <n v="4"/>
  </r>
  <r>
    <s v="ORD00303"/>
    <x v="189"/>
    <n v="2026"/>
    <x v="71"/>
    <x v="171"/>
    <s v="P027"/>
    <x v="29"/>
    <x v="1"/>
    <x v="1"/>
    <x v="7"/>
    <n v="395.98"/>
    <n v="1183.24"/>
    <n v="1583.92"/>
    <x v="302"/>
    <s v="Q1"/>
    <x v="6"/>
    <n v="2"/>
  </r>
  <r>
    <s v="ORD00304"/>
    <x v="19"/>
    <n v="2026"/>
    <x v="44"/>
    <x v="36"/>
    <s v="P031"/>
    <x v="43"/>
    <x v="6"/>
    <x v="2"/>
    <x v="6"/>
    <n v="71.67"/>
    <n v="406.51"/>
    <n v="501.69"/>
    <x v="303"/>
    <s v="Q3"/>
    <x v="9"/>
    <n v="8"/>
  </r>
  <r>
    <s v="ORD00305"/>
    <x v="43"/>
    <n v="2026"/>
    <x v="34"/>
    <x v="42"/>
    <s v="P036"/>
    <x v="46"/>
    <x v="2"/>
    <x v="3"/>
    <x v="18"/>
    <n v="51.84"/>
    <n v="162.15"/>
    <n v="259.20000000000005"/>
    <x v="304"/>
    <s v="Q2"/>
    <x v="8"/>
    <n v="5"/>
  </r>
  <r>
    <s v="ORD00306"/>
    <x v="199"/>
    <n v="2026"/>
    <x v="31"/>
    <x v="172"/>
    <s v="P007"/>
    <x v="27"/>
    <x v="3"/>
    <x v="3"/>
    <x v="6"/>
    <n v="30.89"/>
    <n v="143.11000000000001"/>
    <n v="216.23000000000002"/>
    <x v="305"/>
    <s v="Q3"/>
    <x v="0"/>
    <n v="7"/>
  </r>
  <r>
    <s v="ORD00307"/>
    <x v="93"/>
    <n v="2026"/>
    <x v="80"/>
    <x v="92"/>
    <s v="P041"/>
    <x v="20"/>
    <x v="0"/>
    <x v="1"/>
    <x v="9"/>
    <n v="451.43"/>
    <n v="3179.85"/>
    <n v="4965.7300000000005"/>
    <x v="306"/>
    <s v="Q2"/>
    <x v="2"/>
    <n v="4"/>
  </r>
  <r>
    <s v="ORD00308"/>
    <x v="52"/>
    <n v="2026"/>
    <x v="33"/>
    <x v="64"/>
    <s v="P042"/>
    <x v="22"/>
    <x v="3"/>
    <x v="1"/>
    <x v="9"/>
    <n v="201.22"/>
    <n v="1682.68"/>
    <n v="2213.42"/>
    <x v="307"/>
    <s v="Q1"/>
    <x v="6"/>
    <n v="2"/>
  </r>
  <r>
    <s v="ORD00309"/>
    <x v="200"/>
    <n v="2026"/>
    <x v="56"/>
    <x v="133"/>
    <s v="P041"/>
    <x v="20"/>
    <x v="0"/>
    <x v="1"/>
    <x v="4"/>
    <n v="216"/>
    <n v="240.41"/>
    <n v="432"/>
    <x v="308"/>
    <s v="Q3"/>
    <x v="0"/>
    <n v="7"/>
  </r>
  <r>
    <s v="ORD00310"/>
    <x v="132"/>
    <n v="2026"/>
    <x v="49"/>
    <x v="83"/>
    <s v="P010"/>
    <x v="25"/>
    <x v="0"/>
    <x v="2"/>
    <x v="0"/>
    <n v="424.67"/>
    <n v="2260.39"/>
    <n v="3822.03"/>
    <x v="309"/>
    <s v="Q3"/>
    <x v="0"/>
    <n v="7"/>
  </r>
  <r>
    <s v="ORD00311"/>
    <x v="201"/>
    <n v="2026"/>
    <x v="94"/>
    <x v="135"/>
    <s v="P025"/>
    <x v="19"/>
    <x v="5"/>
    <x v="2"/>
    <x v="0"/>
    <n v="417.78"/>
    <n v="2178.06"/>
    <n v="3760.0199999999995"/>
    <x v="310"/>
    <s v="Q3"/>
    <x v="0"/>
    <n v="7"/>
  </r>
  <r>
    <s v="ORD00312"/>
    <x v="128"/>
    <n v="2026"/>
    <x v="5"/>
    <x v="128"/>
    <s v="P045"/>
    <x v="10"/>
    <x v="1"/>
    <x v="0"/>
    <x v="12"/>
    <n v="58.51"/>
    <n v="126.1"/>
    <n v="175.53"/>
    <x v="311"/>
    <s v="Q2"/>
    <x v="11"/>
    <n v="6"/>
  </r>
  <r>
    <s v="ORD00313"/>
    <x v="202"/>
    <n v="2026"/>
    <x v="31"/>
    <x v="99"/>
    <s v="P045"/>
    <x v="10"/>
    <x v="1"/>
    <x v="2"/>
    <x v="0"/>
    <n v="209.61"/>
    <n v="1224.8599999999999"/>
    <n v="1886.4900000000002"/>
    <x v="312"/>
    <s v="Q3"/>
    <x v="0"/>
    <n v="7"/>
  </r>
  <r>
    <s v="ORD00314"/>
    <x v="203"/>
    <n v="2026"/>
    <x v="1"/>
    <x v="173"/>
    <s v="P008"/>
    <x v="35"/>
    <x v="1"/>
    <x v="0"/>
    <x v="19"/>
    <n v="438.68"/>
    <n v="5201"/>
    <n v="7896.24"/>
    <x v="313"/>
    <s v="Q2"/>
    <x v="8"/>
    <n v="5"/>
  </r>
  <r>
    <s v="ORD00315"/>
    <x v="132"/>
    <n v="2026"/>
    <x v="73"/>
    <x v="169"/>
    <s v="P016"/>
    <x v="37"/>
    <x v="6"/>
    <x v="1"/>
    <x v="1"/>
    <n v="130.05000000000001"/>
    <n v="1188.31"/>
    <n v="1950.7500000000002"/>
    <x v="314"/>
    <s v="Q3"/>
    <x v="0"/>
    <n v="7"/>
  </r>
  <r>
    <s v="ORD00316"/>
    <x v="185"/>
    <n v="2026"/>
    <x v="45"/>
    <x v="152"/>
    <s v="P013"/>
    <x v="14"/>
    <x v="1"/>
    <x v="2"/>
    <x v="16"/>
    <n v="437.87"/>
    <n v="279.17"/>
    <n v="437.87"/>
    <x v="315"/>
    <s v="Q3"/>
    <x v="9"/>
    <n v="8"/>
  </r>
  <r>
    <s v="ORD00317"/>
    <x v="19"/>
    <n v="2026"/>
    <x v="23"/>
    <x v="105"/>
    <s v="P033"/>
    <x v="6"/>
    <x v="0"/>
    <x v="0"/>
    <x v="16"/>
    <n v="294.76"/>
    <n v="220.96"/>
    <n v="294.76"/>
    <x v="316"/>
    <s v="Q3"/>
    <x v="9"/>
    <n v="8"/>
  </r>
  <r>
    <s v="ORD00318"/>
    <x v="11"/>
    <n v="2026"/>
    <x v="84"/>
    <x v="159"/>
    <s v="P046"/>
    <x v="39"/>
    <x v="4"/>
    <x v="0"/>
    <x v="7"/>
    <n v="120.81"/>
    <n v="258.5"/>
    <n v="483.24"/>
    <x v="317"/>
    <s v="Q2"/>
    <x v="8"/>
    <n v="5"/>
  </r>
  <r>
    <s v="ORD00319"/>
    <x v="63"/>
    <n v="2026"/>
    <x v="86"/>
    <x v="129"/>
    <s v="P033"/>
    <x v="6"/>
    <x v="0"/>
    <x v="2"/>
    <x v="8"/>
    <n v="260.06"/>
    <n v="2550.31"/>
    <n v="4160.96"/>
    <x v="318"/>
    <s v="Q3"/>
    <x v="4"/>
    <n v="9"/>
  </r>
  <r>
    <s v="ORD00320"/>
    <x v="64"/>
    <n v="2026"/>
    <x v="22"/>
    <x v="61"/>
    <s v="P021"/>
    <x v="24"/>
    <x v="0"/>
    <x v="3"/>
    <x v="14"/>
    <n v="302.88"/>
    <n v="4212.5200000000004"/>
    <n v="6057.6"/>
    <x v="319"/>
    <s v="Q2"/>
    <x v="2"/>
    <n v="4"/>
  </r>
  <r>
    <s v="ORD00321"/>
    <x v="70"/>
    <n v="2026"/>
    <x v="89"/>
    <x v="131"/>
    <s v="P010"/>
    <x v="25"/>
    <x v="0"/>
    <x v="1"/>
    <x v="9"/>
    <n v="368.9"/>
    <n v="2709.36"/>
    <n v="4057.8999999999996"/>
    <x v="320"/>
    <s v="Q4"/>
    <x v="5"/>
    <n v="12"/>
  </r>
  <r>
    <s v="ORD00322"/>
    <x v="50"/>
    <n v="2026"/>
    <x v="26"/>
    <x v="174"/>
    <s v="P010"/>
    <x v="25"/>
    <x v="0"/>
    <x v="0"/>
    <x v="10"/>
    <n v="115.44"/>
    <n v="1003.02"/>
    <n v="1385.28"/>
    <x v="321"/>
    <s v="Q4"/>
    <x v="5"/>
    <n v="12"/>
  </r>
  <r>
    <s v="ORD00323"/>
    <x v="204"/>
    <n v="2026"/>
    <x v="20"/>
    <x v="120"/>
    <s v="P008"/>
    <x v="35"/>
    <x v="1"/>
    <x v="3"/>
    <x v="15"/>
    <n v="349.4"/>
    <n v="1226.68"/>
    <n v="2096.3999999999996"/>
    <x v="322"/>
    <s v="Q4"/>
    <x v="3"/>
    <n v="10"/>
  </r>
  <r>
    <s v="ORD00324"/>
    <x v="205"/>
    <n v="2026"/>
    <x v="94"/>
    <x v="56"/>
    <s v="P029"/>
    <x v="49"/>
    <x v="6"/>
    <x v="2"/>
    <x v="12"/>
    <n v="457.27"/>
    <n v="894.8"/>
    <n v="1371.81"/>
    <x v="323"/>
    <s v="Q2"/>
    <x v="8"/>
    <n v="5"/>
  </r>
  <r>
    <s v="ORD00325"/>
    <x v="61"/>
    <n v="2026"/>
    <x v="24"/>
    <x v="175"/>
    <s v="P012"/>
    <x v="31"/>
    <x v="3"/>
    <x v="0"/>
    <x v="3"/>
    <n v="359"/>
    <n v="3402.63"/>
    <n v="6103"/>
    <x v="324"/>
    <s v="Q4"/>
    <x v="5"/>
    <n v="12"/>
  </r>
  <r>
    <s v="ORD00326"/>
    <x v="206"/>
    <n v="2026"/>
    <x v="92"/>
    <x v="123"/>
    <s v="P006"/>
    <x v="21"/>
    <x v="4"/>
    <x v="2"/>
    <x v="17"/>
    <n v="230.58"/>
    <n v="1543.13"/>
    <n v="2305.8000000000002"/>
    <x v="325"/>
    <s v="Q3"/>
    <x v="4"/>
    <n v="9"/>
  </r>
  <r>
    <s v="ORD00327"/>
    <x v="207"/>
    <n v="2026"/>
    <x v="33"/>
    <x v="176"/>
    <s v="P009"/>
    <x v="15"/>
    <x v="2"/>
    <x v="0"/>
    <x v="8"/>
    <n v="44.96"/>
    <n v="549.46"/>
    <n v="719.36"/>
    <x v="326"/>
    <s v="Q1"/>
    <x v="1"/>
    <n v="1"/>
  </r>
  <r>
    <s v="ORD00328"/>
    <x v="60"/>
    <n v="2026"/>
    <x v="14"/>
    <x v="69"/>
    <s v="P023"/>
    <x v="48"/>
    <x v="5"/>
    <x v="3"/>
    <x v="19"/>
    <n v="489.6"/>
    <n v="6403.04"/>
    <n v="8812.8000000000011"/>
    <x v="327"/>
    <s v="Q1"/>
    <x v="1"/>
    <n v="1"/>
  </r>
  <r>
    <s v="ORD00329"/>
    <x v="208"/>
    <n v="2026"/>
    <x v="84"/>
    <x v="177"/>
    <s v="P028"/>
    <x v="13"/>
    <x v="0"/>
    <x v="1"/>
    <x v="15"/>
    <n v="260.3"/>
    <n v="958.79"/>
    <n v="1561.8000000000002"/>
    <x v="328"/>
    <s v="Q2"/>
    <x v="8"/>
    <n v="5"/>
  </r>
  <r>
    <s v="ORD00330"/>
    <x v="209"/>
    <n v="2026"/>
    <x v="46"/>
    <x v="178"/>
    <s v="P041"/>
    <x v="20"/>
    <x v="0"/>
    <x v="3"/>
    <x v="0"/>
    <n v="472.84"/>
    <n v="3615.86"/>
    <n v="4255.5599999999995"/>
    <x v="329"/>
    <s v="Q4"/>
    <x v="10"/>
    <n v="11"/>
  </r>
  <r>
    <s v="ORD00331"/>
    <x v="210"/>
    <n v="2026"/>
    <x v="55"/>
    <x v="32"/>
    <s v="P045"/>
    <x v="10"/>
    <x v="1"/>
    <x v="3"/>
    <x v="3"/>
    <n v="75.47"/>
    <n v="841.3"/>
    <n v="1282.99"/>
    <x v="330"/>
    <s v="Q2"/>
    <x v="11"/>
    <n v="6"/>
  </r>
  <r>
    <s v="ORD00332"/>
    <x v="96"/>
    <n v="2026"/>
    <x v="40"/>
    <x v="25"/>
    <s v="P005"/>
    <x v="4"/>
    <x v="3"/>
    <x v="3"/>
    <x v="15"/>
    <n v="397.6"/>
    <n v="1332.3"/>
    <n v="2385.6000000000004"/>
    <x v="331"/>
    <s v="Q2"/>
    <x v="8"/>
    <n v="5"/>
  </r>
  <r>
    <s v="ORD00333"/>
    <x v="211"/>
    <n v="2026"/>
    <x v="94"/>
    <x v="41"/>
    <s v="P014"/>
    <x v="38"/>
    <x v="4"/>
    <x v="1"/>
    <x v="17"/>
    <n v="175.82"/>
    <n v="1187.96"/>
    <n v="1758.1999999999998"/>
    <x v="332"/>
    <s v="Q4"/>
    <x v="5"/>
    <n v="12"/>
  </r>
  <r>
    <s v="ORD00334"/>
    <x v="48"/>
    <n v="2026"/>
    <x v="34"/>
    <x v="18"/>
    <s v="P002"/>
    <x v="7"/>
    <x v="4"/>
    <x v="0"/>
    <x v="13"/>
    <n v="139.07"/>
    <n v="1287.98"/>
    <n v="1946.98"/>
    <x v="333"/>
    <s v="Q2"/>
    <x v="11"/>
    <n v="6"/>
  </r>
  <r>
    <s v="ORD00335"/>
    <x v="169"/>
    <n v="2026"/>
    <x v="85"/>
    <x v="26"/>
    <s v="P036"/>
    <x v="46"/>
    <x v="2"/>
    <x v="0"/>
    <x v="12"/>
    <n v="146.63"/>
    <n v="297.39"/>
    <n v="439.89"/>
    <x v="334"/>
    <s v="Q3"/>
    <x v="9"/>
    <n v="8"/>
  </r>
  <r>
    <s v="ORD00336"/>
    <x v="212"/>
    <n v="2026"/>
    <x v="78"/>
    <x v="128"/>
    <s v="P021"/>
    <x v="24"/>
    <x v="0"/>
    <x v="3"/>
    <x v="5"/>
    <n v="359.21"/>
    <n v="2853.15"/>
    <n v="4669.7299999999996"/>
    <x v="335"/>
    <s v="Q4"/>
    <x v="5"/>
    <n v="12"/>
  </r>
  <r>
    <s v="ORD00337"/>
    <x v="9"/>
    <n v="2026"/>
    <x v="86"/>
    <x v="172"/>
    <s v="P010"/>
    <x v="25"/>
    <x v="0"/>
    <x v="3"/>
    <x v="17"/>
    <n v="480.68"/>
    <n v="3956.1"/>
    <n v="4806.8"/>
    <x v="336"/>
    <s v="Q1"/>
    <x v="6"/>
    <n v="2"/>
  </r>
  <r>
    <s v="ORD00338"/>
    <x v="181"/>
    <n v="2026"/>
    <x v="40"/>
    <x v="179"/>
    <s v="P002"/>
    <x v="7"/>
    <x v="4"/>
    <x v="3"/>
    <x v="8"/>
    <n v="170.41"/>
    <n v="1769"/>
    <n v="2726.56"/>
    <x v="337"/>
    <s v="Q1"/>
    <x v="1"/>
    <n v="1"/>
  </r>
  <r>
    <s v="ORD00339"/>
    <x v="213"/>
    <n v="2026"/>
    <x v="14"/>
    <x v="180"/>
    <s v="P026"/>
    <x v="28"/>
    <x v="5"/>
    <x v="3"/>
    <x v="1"/>
    <n v="391.6"/>
    <n v="4234.84"/>
    <n v="5874"/>
    <x v="338"/>
    <s v="Q4"/>
    <x v="10"/>
    <n v="11"/>
  </r>
  <r>
    <s v="ORD00340"/>
    <x v="23"/>
    <n v="2026"/>
    <x v="57"/>
    <x v="181"/>
    <s v="P024"/>
    <x v="0"/>
    <x v="0"/>
    <x v="0"/>
    <x v="19"/>
    <n v="231.04"/>
    <n v="3119.07"/>
    <n v="4158.72"/>
    <x v="339"/>
    <s v="Q2"/>
    <x v="2"/>
    <n v="4"/>
  </r>
  <r>
    <s v="ORD00341"/>
    <x v="26"/>
    <n v="2026"/>
    <x v="53"/>
    <x v="14"/>
    <s v="P009"/>
    <x v="15"/>
    <x v="2"/>
    <x v="0"/>
    <x v="9"/>
    <n v="235.87"/>
    <n v="1749.93"/>
    <n v="2594.5700000000002"/>
    <x v="340"/>
    <s v="Q1"/>
    <x v="7"/>
    <n v="3"/>
  </r>
  <r>
    <s v="ORD00342"/>
    <x v="214"/>
    <n v="2026"/>
    <x v="11"/>
    <x v="163"/>
    <s v="P038"/>
    <x v="36"/>
    <x v="3"/>
    <x v="1"/>
    <x v="1"/>
    <n v="256.43"/>
    <n v="3201.67"/>
    <n v="3846.4500000000003"/>
    <x v="341"/>
    <s v="Q3"/>
    <x v="9"/>
    <n v="8"/>
  </r>
  <r>
    <s v="ORD00343"/>
    <x v="124"/>
    <n v="2026"/>
    <x v="27"/>
    <x v="182"/>
    <s v="P013"/>
    <x v="14"/>
    <x v="1"/>
    <x v="0"/>
    <x v="3"/>
    <n v="457.85"/>
    <n v="5670.66"/>
    <n v="7783.4500000000007"/>
    <x v="342"/>
    <s v="Q2"/>
    <x v="2"/>
    <n v="4"/>
  </r>
  <r>
    <s v="ORD00344"/>
    <x v="175"/>
    <n v="2026"/>
    <x v="95"/>
    <x v="20"/>
    <s v="P014"/>
    <x v="38"/>
    <x v="4"/>
    <x v="3"/>
    <x v="16"/>
    <n v="272.36"/>
    <n v="157.91"/>
    <n v="272.36"/>
    <x v="343"/>
    <s v="Q1"/>
    <x v="6"/>
    <n v="2"/>
  </r>
  <r>
    <s v="ORD00345"/>
    <x v="63"/>
    <n v="2026"/>
    <x v="42"/>
    <x v="101"/>
    <s v="P040"/>
    <x v="41"/>
    <x v="4"/>
    <x v="2"/>
    <x v="16"/>
    <n v="178.16"/>
    <n v="96.75"/>
    <n v="178.16"/>
    <x v="344"/>
    <s v="Q3"/>
    <x v="4"/>
    <n v="9"/>
  </r>
  <r>
    <s v="ORD00346"/>
    <x v="3"/>
    <n v="2026"/>
    <x v="27"/>
    <x v="112"/>
    <s v="P036"/>
    <x v="46"/>
    <x v="2"/>
    <x v="0"/>
    <x v="5"/>
    <n v="191.28"/>
    <n v="1634.68"/>
    <n v="2486.64"/>
    <x v="345"/>
    <s v="Q2"/>
    <x v="2"/>
    <n v="4"/>
  </r>
  <r>
    <s v="ORD00347"/>
    <x v="96"/>
    <n v="2026"/>
    <x v="10"/>
    <x v="158"/>
    <s v="P004"/>
    <x v="3"/>
    <x v="2"/>
    <x v="2"/>
    <x v="11"/>
    <n v="293.33999999999997"/>
    <n v="1791.73"/>
    <n v="2346.7199999999998"/>
    <x v="346"/>
    <s v="Q2"/>
    <x v="8"/>
    <n v="5"/>
  </r>
  <r>
    <s v="ORD00348"/>
    <x v="144"/>
    <n v="2026"/>
    <x v="78"/>
    <x v="61"/>
    <s v="P003"/>
    <x v="47"/>
    <x v="5"/>
    <x v="1"/>
    <x v="19"/>
    <n v="380.07"/>
    <n v="4777.1000000000004"/>
    <n v="6841.26"/>
    <x v="347"/>
    <s v="Q2"/>
    <x v="8"/>
    <n v="5"/>
  </r>
  <r>
    <s v="ORD00349"/>
    <x v="178"/>
    <n v="2026"/>
    <x v="67"/>
    <x v="183"/>
    <s v="P033"/>
    <x v="6"/>
    <x v="0"/>
    <x v="0"/>
    <x v="15"/>
    <n v="81.86"/>
    <n v="306.73"/>
    <n v="491.15999999999997"/>
    <x v="348"/>
    <s v="Q4"/>
    <x v="5"/>
    <n v="12"/>
  </r>
  <r>
    <s v="ORD00350"/>
    <x v="156"/>
    <n v="2026"/>
    <x v="39"/>
    <x v="108"/>
    <s v="P024"/>
    <x v="0"/>
    <x v="0"/>
    <x v="2"/>
    <x v="1"/>
    <n v="177.75"/>
    <n v="1769.54"/>
    <n v="2666.25"/>
    <x v="349"/>
    <s v="Q4"/>
    <x v="10"/>
    <n v="11"/>
  </r>
  <r>
    <s v="ORD00351"/>
    <x v="202"/>
    <n v="2026"/>
    <x v="74"/>
    <x v="67"/>
    <s v="P034"/>
    <x v="33"/>
    <x v="1"/>
    <x v="3"/>
    <x v="13"/>
    <n v="468.71"/>
    <n v="4203.43"/>
    <n v="6561.94"/>
    <x v="350"/>
    <s v="Q3"/>
    <x v="0"/>
    <n v="7"/>
  </r>
  <r>
    <s v="ORD00352"/>
    <x v="4"/>
    <n v="2026"/>
    <x v="91"/>
    <x v="114"/>
    <s v="P040"/>
    <x v="41"/>
    <x v="4"/>
    <x v="3"/>
    <x v="12"/>
    <n v="486.92"/>
    <n v="977.67"/>
    <n v="1460.76"/>
    <x v="351"/>
    <s v="Q4"/>
    <x v="3"/>
    <n v="10"/>
  </r>
  <r>
    <s v="ORD00353"/>
    <x v="215"/>
    <n v="2026"/>
    <x v="39"/>
    <x v="19"/>
    <s v="P026"/>
    <x v="28"/>
    <x v="5"/>
    <x v="2"/>
    <x v="12"/>
    <n v="262.91000000000003"/>
    <n v="448.83"/>
    <n v="788.73"/>
    <x v="352"/>
    <s v="Q2"/>
    <x v="8"/>
    <n v="5"/>
  </r>
  <r>
    <s v="ORD00354"/>
    <x v="216"/>
    <n v="2026"/>
    <x v="87"/>
    <x v="184"/>
    <s v="P008"/>
    <x v="35"/>
    <x v="1"/>
    <x v="3"/>
    <x v="0"/>
    <n v="275.76"/>
    <n v="1425.27"/>
    <n v="2481.84"/>
    <x v="353"/>
    <s v="Q1"/>
    <x v="7"/>
    <n v="3"/>
  </r>
  <r>
    <s v="ORD00355"/>
    <x v="197"/>
    <n v="2026"/>
    <x v="44"/>
    <x v="178"/>
    <s v="P038"/>
    <x v="36"/>
    <x v="3"/>
    <x v="3"/>
    <x v="14"/>
    <n v="264.44"/>
    <n v="3788.33"/>
    <n v="5288.8"/>
    <x v="354"/>
    <s v="Q1"/>
    <x v="1"/>
    <n v="1"/>
  </r>
  <r>
    <s v="ORD00356"/>
    <x v="90"/>
    <n v="2026"/>
    <x v="92"/>
    <x v="115"/>
    <s v="P043"/>
    <x v="17"/>
    <x v="0"/>
    <x v="1"/>
    <x v="5"/>
    <n v="146.93"/>
    <n v="1117.3"/>
    <n v="1910.0900000000001"/>
    <x v="355"/>
    <s v="Q1"/>
    <x v="1"/>
    <n v="1"/>
  </r>
  <r>
    <s v="ORD00357"/>
    <x v="190"/>
    <n v="2026"/>
    <x v="4"/>
    <x v="71"/>
    <s v="P008"/>
    <x v="35"/>
    <x v="1"/>
    <x v="2"/>
    <x v="6"/>
    <n v="250.67"/>
    <n v="1022.28"/>
    <n v="1754.6899999999998"/>
    <x v="356"/>
    <s v="Q3"/>
    <x v="4"/>
    <n v="9"/>
  </r>
  <r>
    <s v="ORD00358"/>
    <x v="183"/>
    <n v="2026"/>
    <x v="94"/>
    <x v="153"/>
    <s v="P004"/>
    <x v="3"/>
    <x v="2"/>
    <x v="2"/>
    <x v="11"/>
    <n v="137.77000000000001"/>
    <n v="865.42"/>
    <n v="1102.1600000000001"/>
    <x v="357"/>
    <s v="Q2"/>
    <x v="11"/>
    <n v="6"/>
  </r>
  <r>
    <s v="ORD00359"/>
    <x v="33"/>
    <n v="2026"/>
    <x v="31"/>
    <x v="34"/>
    <s v="P030"/>
    <x v="5"/>
    <x v="3"/>
    <x v="2"/>
    <x v="3"/>
    <n v="227.68"/>
    <n v="2534.66"/>
    <n v="3870.56"/>
    <x v="358"/>
    <s v="Q3"/>
    <x v="9"/>
    <n v="8"/>
  </r>
  <r>
    <s v="ORD00360"/>
    <x v="217"/>
    <n v="2026"/>
    <x v="76"/>
    <x v="103"/>
    <s v="P014"/>
    <x v="38"/>
    <x v="4"/>
    <x v="1"/>
    <x v="13"/>
    <n v="225.63"/>
    <n v="2276.58"/>
    <n v="3158.8199999999997"/>
    <x v="359"/>
    <s v="Q4"/>
    <x v="10"/>
    <n v="11"/>
  </r>
  <r>
    <s v="ORD00361"/>
    <x v="171"/>
    <n v="2026"/>
    <x v="24"/>
    <x v="47"/>
    <s v="P021"/>
    <x v="24"/>
    <x v="0"/>
    <x v="2"/>
    <x v="17"/>
    <n v="117.79"/>
    <n v="835.09"/>
    <n v="1177.9000000000001"/>
    <x v="360"/>
    <s v="Q1"/>
    <x v="6"/>
    <n v="2"/>
  </r>
  <r>
    <s v="ORD00362"/>
    <x v="218"/>
    <n v="2026"/>
    <x v="70"/>
    <x v="29"/>
    <s v="P007"/>
    <x v="27"/>
    <x v="3"/>
    <x v="3"/>
    <x v="14"/>
    <n v="461.39"/>
    <n v="6447.22"/>
    <n v="9227.7999999999993"/>
    <x v="361"/>
    <s v="Q2"/>
    <x v="8"/>
    <n v="5"/>
  </r>
  <r>
    <s v="ORD00363"/>
    <x v="83"/>
    <n v="2026"/>
    <x v="32"/>
    <x v="109"/>
    <s v="P044"/>
    <x v="30"/>
    <x v="1"/>
    <x v="2"/>
    <x v="13"/>
    <n v="397.58"/>
    <n v="4332.5600000000004"/>
    <n v="5566.12"/>
    <x v="362"/>
    <s v="Q2"/>
    <x v="8"/>
    <n v="5"/>
  </r>
  <r>
    <s v="ORD00364"/>
    <x v="116"/>
    <n v="2026"/>
    <x v="20"/>
    <x v="66"/>
    <s v="P038"/>
    <x v="36"/>
    <x v="3"/>
    <x v="0"/>
    <x v="14"/>
    <n v="476.7"/>
    <n v="6104.14"/>
    <n v="9534"/>
    <x v="363"/>
    <s v="Q2"/>
    <x v="2"/>
    <n v="4"/>
  </r>
  <r>
    <s v="ORD00365"/>
    <x v="7"/>
    <n v="2026"/>
    <x v="73"/>
    <x v="185"/>
    <s v="P002"/>
    <x v="7"/>
    <x v="4"/>
    <x v="1"/>
    <x v="18"/>
    <n v="381.24"/>
    <n v="1513.89"/>
    <n v="1906.2"/>
    <x v="364"/>
    <s v="Q1"/>
    <x v="1"/>
    <n v="1"/>
  </r>
  <r>
    <s v="ORD00366"/>
    <x v="203"/>
    <n v="2026"/>
    <x v="96"/>
    <x v="20"/>
    <s v="P010"/>
    <x v="25"/>
    <x v="0"/>
    <x v="3"/>
    <x v="16"/>
    <n v="67.150000000000006"/>
    <n v="39.19"/>
    <n v="67.150000000000006"/>
    <x v="365"/>
    <s v="Q2"/>
    <x v="8"/>
    <n v="5"/>
  </r>
  <r>
    <s v="ORD00367"/>
    <x v="62"/>
    <n v="2026"/>
    <x v="5"/>
    <x v="2"/>
    <s v="P021"/>
    <x v="24"/>
    <x v="0"/>
    <x v="0"/>
    <x v="7"/>
    <n v="160.66999999999999"/>
    <n v="492.91"/>
    <n v="642.67999999999995"/>
    <x v="366"/>
    <s v="Q3"/>
    <x v="0"/>
    <n v="7"/>
  </r>
  <r>
    <s v="ORD00368"/>
    <x v="114"/>
    <n v="2026"/>
    <x v="35"/>
    <x v="186"/>
    <s v="P024"/>
    <x v="0"/>
    <x v="0"/>
    <x v="1"/>
    <x v="13"/>
    <n v="472.01"/>
    <n v="4733.74"/>
    <n v="6608.1399999999994"/>
    <x v="367"/>
    <s v="Q1"/>
    <x v="1"/>
    <n v="1"/>
  </r>
  <r>
    <s v="ORD00369"/>
    <x v="219"/>
    <n v="2026"/>
    <x v="56"/>
    <x v="51"/>
    <s v="P017"/>
    <x v="11"/>
    <x v="4"/>
    <x v="1"/>
    <x v="10"/>
    <n v="44.17"/>
    <n v="390.82"/>
    <n v="530.04"/>
    <x v="368"/>
    <s v="Q4"/>
    <x v="3"/>
    <n v="10"/>
  </r>
  <r>
    <s v="ORD00370"/>
    <x v="220"/>
    <n v="2026"/>
    <x v="60"/>
    <x v="161"/>
    <s v="P019"/>
    <x v="16"/>
    <x v="1"/>
    <x v="1"/>
    <x v="2"/>
    <n v="239.14"/>
    <n v="3257.32"/>
    <n v="4543.66"/>
    <x v="369"/>
    <s v="Q2"/>
    <x v="11"/>
    <n v="6"/>
  </r>
  <r>
    <s v="ORD00371"/>
    <x v="9"/>
    <n v="2026"/>
    <x v="1"/>
    <x v="172"/>
    <s v="P024"/>
    <x v="0"/>
    <x v="0"/>
    <x v="0"/>
    <x v="13"/>
    <n v="87.8"/>
    <n v="814.17"/>
    <n v="1229.2"/>
    <x v="370"/>
    <s v="Q1"/>
    <x v="6"/>
    <n v="2"/>
  </r>
  <r>
    <s v="ORD00372"/>
    <x v="48"/>
    <n v="2026"/>
    <x v="26"/>
    <x v="140"/>
    <s v="P032"/>
    <x v="40"/>
    <x v="0"/>
    <x v="2"/>
    <x v="6"/>
    <n v="48.79"/>
    <n v="226"/>
    <n v="341.53"/>
    <x v="371"/>
    <s v="Q2"/>
    <x v="11"/>
    <n v="6"/>
  </r>
  <r>
    <s v="ORD00373"/>
    <x v="221"/>
    <n v="2026"/>
    <x v="96"/>
    <x v="83"/>
    <s v="P037"/>
    <x v="34"/>
    <x v="3"/>
    <x v="0"/>
    <x v="5"/>
    <n v="108.9"/>
    <n v="980.69"/>
    <n v="1415.7"/>
    <x v="372"/>
    <s v="Q4"/>
    <x v="5"/>
    <n v="12"/>
  </r>
  <r>
    <s v="ORD00374"/>
    <x v="215"/>
    <n v="2026"/>
    <x v="36"/>
    <x v="187"/>
    <s v="P042"/>
    <x v="22"/>
    <x v="3"/>
    <x v="0"/>
    <x v="10"/>
    <n v="322.32"/>
    <n v="2733.81"/>
    <n v="3867.84"/>
    <x v="373"/>
    <s v="Q2"/>
    <x v="8"/>
    <n v="5"/>
  </r>
  <r>
    <s v="ORD00375"/>
    <x v="222"/>
    <n v="2026"/>
    <x v="70"/>
    <x v="188"/>
    <s v="P013"/>
    <x v="14"/>
    <x v="1"/>
    <x v="2"/>
    <x v="0"/>
    <n v="444.4"/>
    <n v="2827.71"/>
    <n v="3999.6"/>
    <x v="374"/>
    <s v="Q2"/>
    <x v="2"/>
    <n v="4"/>
  </r>
  <r>
    <s v="ORD00376"/>
    <x v="179"/>
    <n v="2026"/>
    <x v="4"/>
    <x v="19"/>
    <s v="P025"/>
    <x v="19"/>
    <x v="5"/>
    <x v="3"/>
    <x v="19"/>
    <n v="392.96"/>
    <n v="4833.18"/>
    <n v="7073.28"/>
    <x v="375"/>
    <s v="Q3"/>
    <x v="0"/>
    <n v="7"/>
  </r>
  <r>
    <s v="ORD00377"/>
    <x v="121"/>
    <n v="2026"/>
    <x v="86"/>
    <x v="189"/>
    <s v="P002"/>
    <x v="7"/>
    <x v="4"/>
    <x v="1"/>
    <x v="13"/>
    <n v="48.61"/>
    <n v="538.67999999999995"/>
    <n v="680.54"/>
    <x v="376"/>
    <s v="Q2"/>
    <x v="2"/>
    <n v="4"/>
  </r>
  <r>
    <s v="ORD00378"/>
    <x v="223"/>
    <n v="2026"/>
    <x v="74"/>
    <x v="116"/>
    <s v="P039"/>
    <x v="2"/>
    <x v="1"/>
    <x v="2"/>
    <x v="16"/>
    <n v="252.71"/>
    <n v="145.18"/>
    <n v="252.71"/>
    <x v="377"/>
    <s v="Q3"/>
    <x v="4"/>
    <n v="9"/>
  </r>
  <r>
    <s v="ORD00379"/>
    <x v="224"/>
    <n v="2026"/>
    <x v="78"/>
    <x v="33"/>
    <s v="P026"/>
    <x v="28"/>
    <x v="5"/>
    <x v="0"/>
    <x v="8"/>
    <n v="189.88"/>
    <n v="1938.21"/>
    <n v="3038.08"/>
    <x v="378"/>
    <s v="Q4"/>
    <x v="10"/>
    <n v="11"/>
  </r>
  <r>
    <s v="ORD00380"/>
    <x v="153"/>
    <n v="2026"/>
    <x v="4"/>
    <x v="127"/>
    <s v="P006"/>
    <x v="21"/>
    <x v="4"/>
    <x v="0"/>
    <x v="1"/>
    <n v="382.8"/>
    <n v="4407"/>
    <n v="5742"/>
    <x v="379"/>
    <s v="Q1"/>
    <x v="7"/>
    <n v="3"/>
  </r>
  <r>
    <s v="ORD00381"/>
    <x v="205"/>
    <n v="2026"/>
    <x v="83"/>
    <x v="18"/>
    <s v="P041"/>
    <x v="20"/>
    <x v="0"/>
    <x v="0"/>
    <x v="0"/>
    <n v="115.23"/>
    <n v="634.88"/>
    <n v="1037.07"/>
    <x v="380"/>
    <s v="Q2"/>
    <x v="8"/>
    <n v="5"/>
  </r>
  <r>
    <s v="ORD00382"/>
    <x v="225"/>
    <n v="2026"/>
    <x v="72"/>
    <x v="87"/>
    <s v="P024"/>
    <x v="0"/>
    <x v="0"/>
    <x v="3"/>
    <x v="5"/>
    <n v="151.27000000000001"/>
    <n v="1320.47"/>
    <n v="1966.5100000000002"/>
    <x v="381"/>
    <s v="Q2"/>
    <x v="2"/>
    <n v="4"/>
  </r>
  <r>
    <s v="ORD00383"/>
    <x v="119"/>
    <n v="2026"/>
    <x v="88"/>
    <x v="90"/>
    <s v="P034"/>
    <x v="33"/>
    <x v="1"/>
    <x v="3"/>
    <x v="16"/>
    <n v="283.81"/>
    <n v="160.80000000000001"/>
    <n v="283.81"/>
    <x v="382"/>
    <s v="Q1"/>
    <x v="6"/>
    <n v="2"/>
  </r>
  <r>
    <s v="ORD00384"/>
    <x v="226"/>
    <n v="2026"/>
    <x v="88"/>
    <x v="190"/>
    <s v="P029"/>
    <x v="49"/>
    <x v="6"/>
    <x v="2"/>
    <x v="13"/>
    <n v="121.21"/>
    <n v="1211.8499999999999"/>
    <n v="1696.9399999999998"/>
    <x v="383"/>
    <s v="Q4"/>
    <x v="3"/>
    <n v="10"/>
  </r>
  <r>
    <s v="ORD00385"/>
    <x v="144"/>
    <n v="2026"/>
    <x v="92"/>
    <x v="131"/>
    <s v="P048"/>
    <x v="1"/>
    <x v="0"/>
    <x v="3"/>
    <x v="3"/>
    <n v="497.75"/>
    <n v="6090.12"/>
    <n v="8461.75"/>
    <x v="384"/>
    <s v="Q2"/>
    <x v="8"/>
    <n v="5"/>
  </r>
  <r>
    <s v="ORD00386"/>
    <x v="227"/>
    <n v="2026"/>
    <x v="84"/>
    <x v="99"/>
    <s v="P012"/>
    <x v="31"/>
    <x v="3"/>
    <x v="1"/>
    <x v="3"/>
    <n v="242.35"/>
    <n v="2899.06"/>
    <n v="4119.95"/>
    <x v="385"/>
    <s v="Q3"/>
    <x v="4"/>
    <n v="9"/>
  </r>
  <r>
    <s v="ORD00387"/>
    <x v="8"/>
    <n v="2026"/>
    <x v="18"/>
    <x v="16"/>
    <s v="P023"/>
    <x v="48"/>
    <x v="5"/>
    <x v="1"/>
    <x v="19"/>
    <n v="386.69"/>
    <n v="4524.3500000000004"/>
    <n v="6960.42"/>
    <x v="386"/>
    <s v="Q1"/>
    <x v="1"/>
    <n v="1"/>
  </r>
  <r>
    <s v="ORD00388"/>
    <x v="212"/>
    <n v="2026"/>
    <x v="3"/>
    <x v="10"/>
    <s v="P006"/>
    <x v="21"/>
    <x v="4"/>
    <x v="0"/>
    <x v="12"/>
    <n v="280.52999999999997"/>
    <n v="573.45000000000005"/>
    <n v="841.58999999999992"/>
    <x v="387"/>
    <s v="Q4"/>
    <x v="5"/>
    <n v="12"/>
  </r>
  <r>
    <s v="ORD00389"/>
    <x v="30"/>
    <n v="2026"/>
    <x v="73"/>
    <x v="72"/>
    <s v="P019"/>
    <x v="16"/>
    <x v="1"/>
    <x v="0"/>
    <x v="5"/>
    <n v="213.24"/>
    <n v="1734.92"/>
    <n v="2772.12"/>
    <x v="388"/>
    <s v="Q4"/>
    <x v="3"/>
    <n v="10"/>
  </r>
  <r>
    <s v="ORD00390"/>
    <x v="129"/>
    <n v="2026"/>
    <x v="77"/>
    <x v="73"/>
    <s v="P017"/>
    <x v="11"/>
    <x v="4"/>
    <x v="1"/>
    <x v="17"/>
    <n v="370.04"/>
    <n v="2727.9"/>
    <n v="3700.4"/>
    <x v="389"/>
    <s v="Q4"/>
    <x v="5"/>
    <n v="12"/>
  </r>
  <r>
    <s v="ORD00391"/>
    <x v="182"/>
    <n v="2026"/>
    <x v="21"/>
    <x v="155"/>
    <s v="P037"/>
    <x v="34"/>
    <x v="3"/>
    <x v="2"/>
    <x v="5"/>
    <n v="346.41"/>
    <n v="2977.38"/>
    <n v="4503.33"/>
    <x v="390"/>
    <s v="Q1"/>
    <x v="6"/>
    <n v="2"/>
  </r>
  <r>
    <s v="ORD00392"/>
    <x v="160"/>
    <n v="2026"/>
    <x v="87"/>
    <x v="79"/>
    <s v="P044"/>
    <x v="30"/>
    <x v="1"/>
    <x v="3"/>
    <x v="11"/>
    <n v="90.05"/>
    <n v="411.07"/>
    <n v="720.4"/>
    <x v="391"/>
    <s v="Q2"/>
    <x v="8"/>
    <n v="5"/>
  </r>
  <r>
    <s v="ORD00393"/>
    <x v="225"/>
    <n v="2026"/>
    <x v="48"/>
    <x v="191"/>
    <s v="P048"/>
    <x v="1"/>
    <x v="0"/>
    <x v="2"/>
    <x v="10"/>
    <n v="79.34"/>
    <n v="499.35"/>
    <n v="952.08"/>
    <x v="392"/>
    <s v="Q2"/>
    <x v="2"/>
    <n v="4"/>
  </r>
  <r>
    <s v="ORD00394"/>
    <x v="118"/>
    <n v="2026"/>
    <x v="45"/>
    <x v="138"/>
    <s v="P011"/>
    <x v="32"/>
    <x v="6"/>
    <x v="2"/>
    <x v="2"/>
    <n v="307.5"/>
    <n v="4815.2700000000004"/>
    <n v="5842.5"/>
    <x v="393"/>
    <s v="Q1"/>
    <x v="1"/>
    <n v="1"/>
  </r>
  <r>
    <s v="ORD00395"/>
    <x v="163"/>
    <n v="2026"/>
    <x v="79"/>
    <x v="192"/>
    <s v="P033"/>
    <x v="6"/>
    <x v="0"/>
    <x v="1"/>
    <x v="4"/>
    <n v="87.64"/>
    <n v="108.57"/>
    <n v="175.28"/>
    <x v="394"/>
    <s v="Q4"/>
    <x v="5"/>
    <n v="12"/>
  </r>
  <r>
    <s v="ORD00396"/>
    <x v="96"/>
    <n v="2026"/>
    <x v="71"/>
    <x v="121"/>
    <s v="P046"/>
    <x v="39"/>
    <x v="4"/>
    <x v="0"/>
    <x v="8"/>
    <n v="111.25"/>
    <n v="1003.15"/>
    <n v="1780"/>
    <x v="395"/>
    <s v="Q2"/>
    <x v="8"/>
    <n v="5"/>
  </r>
  <r>
    <s v="ORD00397"/>
    <x v="181"/>
    <n v="2026"/>
    <x v="50"/>
    <x v="98"/>
    <s v="P040"/>
    <x v="41"/>
    <x v="4"/>
    <x v="0"/>
    <x v="9"/>
    <n v="227.9"/>
    <n v="1736.6"/>
    <n v="2506.9"/>
    <x v="396"/>
    <s v="Q1"/>
    <x v="1"/>
    <n v="1"/>
  </r>
  <r>
    <s v="ORD00398"/>
    <x v="228"/>
    <n v="2026"/>
    <x v="75"/>
    <x v="46"/>
    <s v="P012"/>
    <x v="31"/>
    <x v="3"/>
    <x v="3"/>
    <x v="17"/>
    <n v="478.47"/>
    <n v="2850.86"/>
    <n v="4784.7000000000007"/>
    <x v="397"/>
    <s v="Q2"/>
    <x v="2"/>
    <n v="4"/>
  </r>
  <r>
    <s v="ORD00399"/>
    <x v="229"/>
    <n v="2026"/>
    <x v="0"/>
    <x v="193"/>
    <s v="P037"/>
    <x v="34"/>
    <x v="3"/>
    <x v="1"/>
    <x v="16"/>
    <n v="412.77"/>
    <n v="265.69"/>
    <n v="412.77"/>
    <x v="398"/>
    <s v="Q1"/>
    <x v="7"/>
    <n v="3"/>
  </r>
  <r>
    <s v="ORD00400"/>
    <x v="196"/>
    <n v="2026"/>
    <x v="73"/>
    <x v="35"/>
    <s v="P020"/>
    <x v="42"/>
    <x v="4"/>
    <x v="2"/>
    <x v="17"/>
    <n v="180.01"/>
    <n v="1096.32"/>
    <n v="1800.1"/>
    <x v="399"/>
    <s v="Q2"/>
    <x v="8"/>
    <n v="5"/>
  </r>
  <r>
    <s v="ORD00401"/>
    <x v="219"/>
    <n v="2026"/>
    <x v="45"/>
    <x v="129"/>
    <s v="P017"/>
    <x v="11"/>
    <x v="4"/>
    <x v="1"/>
    <x v="1"/>
    <n v="464.76"/>
    <n v="3971.18"/>
    <n v="6971.4"/>
    <x v="400"/>
    <s v="Q4"/>
    <x v="3"/>
    <n v="10"/>
  </r>
  <r>
    <s v="ORD00402"/>
    <x v="230"/>
    <n v="2026"/>
    <x v="34"/>
    <x v="48"/>
    <s v="P020"/>
    <x v="42"/>
    <x v="4"/>
    <x v="3"/>
    <x v="7"/>
    <n v="332.17"/>
    <n v="865.37"/>
    <n v="1328.68"/>
    <x v="401"/>
    <s v="Q3"/>
    <x v="0"/>
    <n v="7"/>
  </r>
  <r>
    <s v="ORD00403"/>
    <x v="169"/>
    <n v="2026"/>
    <x v="45"/>
    <x v="151"/>
    <s v="P015"/>
    <x v="12"/>
    <x v="5"/>
    <x v="1"/>
    <x v="11"/>
    <n v="439.12"/>
    <n v="2010.79"/>
    <n v="3512.96"/>
    <x v="402"/>
    <s v="Q3"/>
    <x v="9"/>
    <n v="8"/>
  </r>
  <r>
    <s v="ORD00404"/>
    <x v="231"/>
    <n v="2026"/>
    <x v="13"/>
    <x v="194"/>
    <s v="P027"/>
    <x v="29"/>
    <x v="1"/>
    <x v="3"/>
    <x v="15"/>
    <n v="486.94"/>
    <n v="2221.14"/>
    <n v="2921.64"/>
    <x v="403"/>
    <s v="Q4"/>
    <x v="3"/>
    <n v="10"/>
  </r>
  <r>
    <s v="ORD00405"/>
    <x v="232"/>
    <n v="2026"/>
    <x v="37"/>
    <x v="17"/>
    <s v="P018"/>
    <x v="8"/>
    <x v="2"/>
    <x v="2"/>
    <x v="6"/>
    <n v="336.86"/>
    <n v="1327.76"/>
    <n v="2358.02"/>
    <x v="404"/>
    <s v="Q4"/>
    <x v="10"/>
    <n v="11"/>
  </r>
  <r>
    <s v="ORD00406"/>
    <x v="158"/>
    <n v="2026"/>
    <x v="92"/>
    <x v="138"/>
    <s v="P046"/>
    <x v="39"/>
    <x v="4"/>
    <x v="1"/>
    <x v="3"/>
    <n v="61.13"/>
    <n v="679.37"/>
    <n v="1039.21"/>
    <x v="405"/>
    <s v="Q4"/>
    <x v="5"/>
    <n v="12"/>
  </r>
  <r>
    <s v="ORD00407"/>
    <x v="233"/>
    <n v="2026"/>
    <x v="81"/>
    <x v="133"/>
    <s v="P043"/>
    <x v="17"/>
    <x v="0"/>
    <x v="0"/>
    <x v="9"/>
    <n v="58.38"/>
    <n v="506.39"/>
    <n v="642.18000000000006"/>
    <x v="406"/>
    <s v="Q4"/>
    <x v="3"/>
    <n v="10"/>
  </r>
  <r>
    <s v="ORD00408"/>
    <x v="234"/>
    <n v="2026"/>
    <x v="27"/>
    <x v="111"/>
    <s v="P003"/>
    <x v="47"/>
    <x v="5"/>
    <x v="2"/>
    <x v="13"/>
    <n v="393.95"/>
    <n v="3223.9"/>
    <n v="5515.3"/>
    <x v="407"/>
    <s v="Q4"/>
    <x v="3"/>
    <n v="10"/>
  </r>
  <r>
    <s v="ORD00409"/>
    <x v="0"/>
    <n v="2026"/>
    <x v="97"/>
    <x v="105"/>
    <s v="P044"/>
    <x v="30"/>
    <x v="1"/>
    <x v="0"/>
    <x v="3"/>
    <n v="40.25"/>
    <n v="563.83000000000004"/>
    <n v="684.25"/>
    <x v="408"/>
    <s v="Q3"/>
    <x v="0"/>
    <n v="7"/>
  </r>
  <r>
    <s v="ORD00410"/>
    <x v="117"/>
    <n v="2026"/>
    <x v="72"/>
    <x v="195"/>
    <s v="P021"/>
    <x v="24"/>
    <x v="0"/>
    <x v="1"/>
    <x v="17"/>
    <n v="69.89"/>
    <n v="420.11"/>
    <n v="698.9"/>
    <x v="409"/>
    <s v="Q1"/>
    <x v="6"/>
    <n v="2"/>
  </r>
  <r>
    <s v="ORD00411"/>
    <x v="4"/>
    <n v="2026"/>
    <x v="1"/>
    <x v="196"/>
    <s v="P006"/>
    <x v="21"/>
    <x v="4"/>
    <x v="0"/>
    <x v="9"/>
    <n v="145.1"/>
    <n v="1180.55"/>
    <n v="1596.1"/>
    <x v="410"/>
    <s v="Q4"/>
    <x v="3"/>
    <n v="10"/>
  </r>
  <r>
    <s v="ORD00412"/>
    <x v="235"/>
    <n v="2026"/>
    <x v="6"/>
    <x v="151"/>
    <s v="P003"/>
    <x v="47"/>
    <x v="5"/>
    <x v="2"/>
    <x v="18"/>
    <n v="156.69999999999999"/>
    <n v="578.53"/>
    <n v="783.5"/>
    <x v="411"/>
    <s v="Q4"/>
    <x v="10"/>
    <n v="11"/>
  </r>
  <r>
    <s v="ORD00413"/>
    <x v="236"/>
    <n v="2026"/>
    <x v="33"/>
    <x v="194"/>
    <s v="P008"/>
    <x v="35"/>
    <x v="1"/>
    <x v="3"/>
    <x v="11"/>
    <n v="344.5"/>
    <n v="1598.47"/>
    <n v="2756"/>
    <x v="412"/>
    <s v="Q3"/>
    <x v="0"/>
    <n v="7"/>
  </r>
  <r>
    <s v="ORD00414"/>
    <x v="237"/>
    <n v="2026"/>
    <x v="16"/>
    <x v="91"/>
    <s v="P023"/>
    <x v="48"/>
    <x v="5"/>
    <x v="1"/>
    <x v="17"/>
    <n v="184.53"/>
    <n v="1402.27"/>
    <n v="1845.3"/>
    <x v="413"/>
    <s v="Q4"/>
    <x v="5"/>
    <n v="12"/>
  </r>
  <r>
    <s v="ORD00415"/>
    <x v="238"/>
    <n v="2026"/>
    <x v="26"/>
    <x v="18"/>
    <s v="P048"/>
    <x v="1"/>
    <x v="0"/>
    <x v="0"/>
    <x v="10"/>
    <n v="199.98"/>
    <n v="1647.19"/>
    <n v="2399.7599999999998"/>
    <x v="414"/>
    <s v="Q4"/>
    <x v="10"/>
    <n v="11"/>
  </r>
  <r>
    <s v="ORD00416"/>
    <x v="72"/>
    <n v="2026"/>
    <x v="97"/>
    <x v="197"/>
    <s v="P049"/>
    <x v="23"/>
    <x v="4"/>
    <x v="0"/>
    <x v="10"/>
    <n v="245.29"/>
    <n v="2053.31"/>
    <n v="2943.48"/>
    <x v="415"/>
    <s v="Q1"/>
    <x v="7"/>
    <n v="3"/>
  </r>
  <r>
    <s v="ORD00417"/>
    <x v="239"/>
    <n v="2026"/>
    <x v="26"/>
    <x v="61"/>
    <s v="P014"/>
    <x v="38"/>
    <x v="4"/>
    <x v="3"/>
    <x v="10"/>
    <n v="91.77"/>
    <n v="634.57000000000005"/>
    <n v="1101.24"/>
    <x v="416"/>
    <s v="Q2"/>
    <x v="2"/>
    <n v="4"/>
  </r>
  <r>
    <s v="ORD00418"/>
    <x v="218"/>
    <n v="2026"/>
    <x v="2"/>
    <x v="167"/>
    <s v="P049"/>
    <x v="23"/>
    <x v="4"/>
    <x v="3"/>
    <x v="14"/>
    <n v="255.87"/>
    <n v="3067.13"/>
    <n v="5117.3999999999996"/>
    <x v="417"/>
    <s v="Q2"/>
    <x v="8"/>
    <n v="5"/>
  </r>
  <r>
    <s v="ORD00419"/>
    <x v="227"/>
    <n v="2026"/>
    <x v="17"/>
    <x v="45"/>
    <s v="P047"/>
    <x v="45"/>
    <x v="0"/>
    <x v="0"/>
    <x v="4"/>
    <n v="187.76"/>
    <n v="246.69"/>
    <n v="375.52"/>
    <x v="418"/>
    <s v="Q3"/>
    <x v="4"/>
    <n v="9"/>
  </r>
  <r>
    <s v="ORD00420"/>
    <x v="186"/>
    <n v="2026"/>
    <x v="67"/>
    <x v="23"/>
    <s v="P017"/>
    <x v="11"/>
    <x v="4"/>
    <x v="2"/>
    <x v="1"/>
    <n v="150.11000000000001"/>
    <n v="1497.83"/>
    <n v="2251.65"/>
    <x v="419"/>
    <s v="Q4"/>
    <x v="5"/>
    <n v="12"/>
  </r>
  <r>
    <s v="ORD00421"/>
    <x v="240"/>
    <n v="2026"/>
    <x v="49"/>
    <x v="102"/>
    <s v="P024"/>
    <x v="0"/>
    <x v="0"/>
    <x v="2"/>
    <x v="1"/>
    <n v="150.97999999999999"/>
    <n v="1297.3"/>
    <n v="2264.6999999999998"/>
    <x v="420"/>
    <s v="Q3"/>
    <x v="9"/>
    <n v="8"/>
  </r>
  <r>
    <s v="ORD00422"/>
    <x v="199"/>
    <n v="2026"/>
    <x v="60"/>
    <x v="52"/>
    <s v="P020"/>
    <x v="42"/>
    <x v="4"/>
    <x v="1"/>
    <x v="12"/>
    <n v="284.04000000000002"/>
    <n v="613.94000000000005"/>
    <n v="852.12000000000012"/>
    <x v="421"/>
    <s v="Q3"/>
    <x v="0"/>
    <n v="7"/>
  </r>
  <r>
    <s v="ORD00423"/>
    <x v="196"/>
    <n v="2026"/>
    <x v="39"/>
    <x v="63"/>
    <s v="P037"/>
    <x v="34"/>
    <x v="3"/>
    <x v="0"/>
    <x v="5"/>
    <n v="379.63"/>
    <n v="3950.52"/>
    <n v="4935.1899999999996"/>
    <x v="422"/>
    <s v="Q2"/>
    <x v="8"/>
    <n v="5"/>
  </r>
  <r>
    <s v="ORD00424"/>
    <x v="79"/>
    <n v="2026"/>
    <x v="41"/>
    <x v="66"/>
    <s v="P040"/>
    <x v="41"/>
    <x v="4"/>
    <x v="0"/>
    <x v="1"/>
    <n v="485.71"/>
    <n v="5115.3599999999997"/>
    <n v="7285.65"/>
    <x v="423"/>
    <s v="Q4"/>
    <x v="10"/>
    <n v="11"/>
  </r>
  <r>
    <s v="ORD00425"/>
    <x v="122"/>
    <n v="2026"/>
    <x v="51"/>
    <x v="186"/>
    <s v="P004"/>
    <x v="3"/>
    <x v="2"/>
    <x v="3"/>
    <x v="15"/>
    <n v="452.93"/>
    <n v="1660.7"/>
    <n v="2717.58"/>
    <x v="424"/>
    <s v="Q4"/>
    <x v="10"/>
    <n v="11"/>
  </r>
  <r>
    <s v="ORD00426"/>
    <x v="230"/>
    <n v="2026"/>
    <x v="8"/>
    <x v="89"/>
    <s v="P048"/>
    <x v="1"/>
    <x v="0"/>
    <x v="0"/>
    <x v="10"/>
    <n v="384.68"/>
    <n v="2669.8"/>
    <n v="4616.16"/>
    <x v="425"/>
    <s v="Q3"/>
    <x v="0"/>
    <n v="7"/>
  </r>
  <r>
    <s v="ORD00427"/>
    <x v="136"/>
    <n v="2026"/>
    <x v="90"/>
    <x v="182"/>
    <s v="P011"/>
    <x v="32"/>
    <x v="6"/>
    <x v="0"/>
    <x v="1"/>
    <n v="75.790000000000006"/>
    <n v="842.76"/>
    <n v="1136.8500000000001"/>
    <x v="426"/>
    <s v="Q1"/>
    <x v="6"/>
    <n v="2"/>
  </r>
  <r>
    <s v="ORD00428"/>
    <x v="80"/>
    <n v="2026"/>
    <x v="3"/>
    <x v="158"/>
    <s v="P032"/>
    <x v="40"/>
    <x v="0"/>
    <x v="0"/>
    <x v="16"/>
    <n v="199.87"/>
    <n v="142.29"/>
    <n v="199.87"/>
    <x v="427"/>
    <s v="Q1"/>
    <x v="7"/>
    <n v="3"/>
  </r>
  <r>
    <s v="ORD00429"/>
    <x v="241"/>
    <n v="2026"/>
    <x v="4"/>
    <x v="159"/>
    <s v="P020"/>
    <x v="42"/>
    <x v="4"/>
    <x v="2"/>
    <x v="0"/>
    <n v="84.24"/>
    <n v="534.59"/>
    <n v="758.16"/>
    <x v="428"/>
    <s v="Q4"/>
    <x v="3"/>
    <n v="10"/>
  </r>
  <r>
    <s v="ORD00430"/>
    <x v="159"/>
    <n v="2026"/>
    <x v="36"/>
    <x v="189"/>
    <s v="P012"/>
    <x v="31"/>
    <x v="3"/>
    <x v="3"/>
    <x v="11"/>
    <n v="407.55"/>
    <n v="1955.54"/>
    <n v="3260.4"/>
    <x v="429"/>
    <s v="Q2"/>
    <x v="2"/>
    <n v="4"/>
  </r>
  <r>
    <s v="ORD00431"/>
    <x v="133"/>
    <n v="2026"/>
    <x v="85"/>
    <x v="39"/>
    <s v="P049"/>
    <x v="23"/>
    <x v="4"/>
    <x v="1"/>
    <x v="5"/>
    <n v="246.01"/>
    <n v="2619.58"/>
    <n v="3198.13"/>
    <x v="430"/>
    <s v="Q4"/>
    <x v="10"/>
    <n v="11"/>
  </r>
  <r>
    <s v="ORD00432"/>
    <x v="204"/>
    <n v="2026"/>
    <x v="95"/>
    <x v="21"/>
    <s v="P027"/>
    <x v="29"/>
    <x v="1"/>
    <x v="0"/>
    <x v="15"/>
    <n v="277"/>
    <n v="1179.8800000000001"/>
    <n v="1662"/>
    <x v="431"/>
    <s v="Q4"/>
    <x v="3"/>
    <n v="10"/>
  </r>
  <r>
    <s v="ORD00433"/>
    <x v="242"/>
    <n v="2026"/>
    <x v="86"/>
    <x v="180"/>
    <s v="P014"/>
    <x v="38"/>
    <x v="4"/>
    <x v="2"/>
    <x v="3"/>
    <n v="443.24"/>
    <n v="5410.22"/>
    <n v="7535.08"/>
    <x v="432"/>
    <s v="Q2"/>
    <x v="8"/>
    <n v="5"/>
  </r>
  <r>
    <s v="ORD00434"/>
    <x v="243"/>
    <n v="2026"/>
    <x v="95"/>
    <x v="32"/>
    <s v="P043"/>
    <x v="17"/>
    <x v="0"/>
    <x v="2"/>
    <x v="7"/>
    <n v="499.07"/>
    <n v="1506.94"/>
    <n v="1996.28"/>
    <x v="433"/>
    <s v="Q1"/>
    <x v="6"/>
    <n v="2"/>
  </r>
  <r>
    <s v="ORD00435"/>
    <x v="62"/>
    <n v="2026"/>
    <x v="27"/>
    <x v="16"/>
    <s v="P002"/>
    <x v="7"/>
    <x v="4"/>
    <x v="3"/>
    <x v="6"/>
    <n v="431.12"/>
    <n v="2003.11"/>
    <n v="3017.84"/>
    <x v="434"/>
    <s v="Q3"/>
    <x v="0"/>
    <n v="7"/>
  </r>
  <r>
    <s v="ORD00436"/>
    <x v="244"/>
    <n v="2026"/>
    <x v="35"/>
    <x v="93"/>
    <s v="P045"/>
    <x v="10"/>
    <x v="1"/>
    <x v="2"/>
    <x v="18"/>
    <n v="81.93"/>
    <n v="315.45999999999998"/>
    <n v="409.65000000000003"/>
    <x v="435"/>
    <s v="Q3"/>
    <x v="0"/>
    <n v="7"/>
  </r>
  <r>
    <s v="ORD00437"/>
    <x v="241"/>
    <n v="2026"/>
    <x v="68"/>
    <x v="53"/>
    <s v="P010"/>
    <x v="25"/>
    <x v="0"/>
    <x v="3"/>
    <x v="3"/>
    <n v="201.68"/>
    <n v="2471.94"/>
    <n v="3428.56"/>
    <x v="436"/>
    <s v="Q4"/>
    <x v="3"/>
    <n v="10"/>
  </r>
  <r>
    <s v="ORD00438"/>
    <x v="53"/>
    <n v="2026"/>
    <x v="66"/>
    <x v="147"/>
    <s v="P043"/>
    <x v="17"/>
    <x v="0"/>
    <x v="1"/>
    <x v="17"/>
    <n v="448.58"/>
    <n v="3340.35"/>
    <n v="4485.8"/>
    <x v="437"/>
    <s v="Q2"/>
    <x v="11"/>
    <n v="6"/>
  </r>
  <r>
    <s v="ORD00439"/>
    <x v="19"/>
    <n v="2026"/>
    <x v="69"/>
    <x v="19"/>
    <s v="P037"/>
    <x v="34"/>
    <x v="3"/>
    <x v="2"/>
    <x v="8"/>
    <n v="435.02"/>
    <n v="4877.8999999999996"/>
    <n v="6960.32"/>
    <x v="438"/>
    <s v="Q3"/>
    <x v="9"/>
    <n v="8"/>
  </r>
  <r>
    <s v="ORD00440"/>
    <x v="76"/>
    <n v="2026"/>
    <x v="64"/>
    <x v="169"/>
    <s v="P020"/>
    <x v="42"/>
    <x v="4"/>
    <x v="2"/>
    <x v="10"/>
    <n v="238.68"/>
    <n v="1837.93"/>
    <n v="2864.16"/>
    <x v="439"/>
    <s v="Q2"/>
    <x v="2"/>
    <n v="4"/>
  </r>
  <r>
    <s v="ORD00441"/>
    <x v="113"/>
    <n v="2026"/>
    <x v="98"/>
    <x v="198"/>
    <s v="P018"/>
    <x v="8"/>
    <x v="2"/>
    <x v="1"/>
    <x v="1"/>
    <n v="267.85000000000002"/>
    <n v="2735.93"/>
    <n v="4017.7500000000005"/>
    <x v="440"/>
    <s v="Q1"/>
    <x v="6"/>
    <n v="2"/>
  </r>
  <r>
    <s v="ORD00442"/>
    <x v="123"/>
    <n v="2026"/>
    <x v="63"/>
    <x v="127"/>
    <s v="P006"/>
    <x v="21"/>
    <x v="4"/>
    <x v="3"/>
    <x v="16"/>
    <n v="412.86"/>
    <n v="212.96"/>
    <n v="412.86"/>
    <x v="441"/>
    <s v="Q1"/>
    <x v="7"/>
    <n v="3"/>
  </r>
  <r>
    <s v="ORD00443"/>
    <x v="245"/>
    <n v="2026"/>
    <x v="61"/>
    <x v="48"/>
    <s v="P003"/>
    <x v="47"/>
    <x v="5"/>
    <x v="0"/>
    <x v="9"/>
    <n v="35.880000000000003"/>
    <n v="275.92"/>
    <n v="394.68"/>
    <x v="442"/>
    <s v="Q3"/>
    <x v="4"/>
    <n v="9"/>
  </r>
  <r>
    <s v="ORD00444"/>
    <x v="83"/>
    <n v="2026"/>
    <x v="25"/>
    <x v="57"/>
    <s v="P028"/>
    <x v="13"/>
    <x v="0"/>
    <x v="2"/>
    <x v="4"/>
    <n v="81.92"/>
    <n v="97.14"/>
    <n v="163.84"/>
    <x v="443"/>
    <s v="Q2"/>
    <x v="8"/>
    <n v="5"/>
  </r>
  <r>
    <s v="ORD00445"/>
    <x v="246"/>
    <n v="2026"/>
    <x v="86"/>
    <x v="28"/>
    <s v="P028"/>
    <x v="13"/>
    <x v="0"/>
    <x v="0"/>
    <x v="1"/>
    <n v="62.8"/>
    <n v="587.92999999999995"/>
    <n v="942"/>
    <x v="444"/>
    <s v="Q2"/>
    <x v="11"/>
    <n v="6"/>
  </r>
  <r>
    <s v="ORD00446"/>
    <x v="117"/>
    <n v="2026"/>
    <x v="53"/>
    <x v="173"/>
    <s v="P003"/>
    <x v="47"/>
    <x v="5"/>
    <x v="1"/>
    <x v="12"/>
    <n v="44.22"/>
    <n v="96.68"/>
    <n v="132.66"/>
    <x v="445"/>
    <s v="Q1"/>
    <x v="6"/>
    <n v="2"/>
  </r>
  <r>
    <s v="ORD00447"/>
    <x v="247"/>
    <n v="2026"/>
    <x v="86"/>
    <x v="155"/>
    <s v="P041"/>
    <x v="20"/>
    <x v="0"/>
    <x v="0"/>
    <x v="2"/>
    <n v="304.41000000000003"/>
    <n v="3243.05"/>
    <n v="5783.7900000000009"/>
    <x v="446"/>
    <s v="Q2"/>
    <x v="8"/>
    <n v="5"/>
  </r>
  <r>
    <s v="ORD00448"/>
    <x v="247"/>
    <n v="2026"/>
    <x v="43"/>
    <x v="100"/>
    <s v="P040"/>
    <x v="41"/>
    <x v="4"/>
    <x v="2"/>
    <x v="4"/>
    <n v="421.01"/>
    <n v="545.1"/>
    <n v="842.02"/>
    <x v="447"/>
    <s v="Q2"/>
    <x v="8"/>
    <n v="5"/>
  </r>
  <r>
    <s v="ORD00449"/>
    <x v="75"/>
    <n v="2026"/>
    <x v="93"/>
    <x v="166"/>
    <s v="P047"/>
    <x v="45"/>
    <x v="0"/>
    <x v="3"/>
    <x v="12"/>
    <n v="184.97"/>
    <n v="444.06"/>
    <n v="554.91"/>
    <x v="448"/>
    <s v="Q3"/>
    <x v="4"/>
    <n v="9"/>
  </r>
  <r>
    <s v="ORD00450"/>
    <x v="248"/>
    <n v="2026"/>
    <x v="61"/>
    <x v="121"/>
    <s v="P047"/>
    <x v="45"/>
    <x v="0"/>
    <x v="1"/>
    <x v="18"/>
    <n v="376.81"/>
    <n v="1289.8900000000001"/>
    <n v="1884.05"/>
    <x v="449"/>
    <s v="Q4"/>
    <x v="10"/>
    <n v="11"/>
  </r>
  <r>
    <s v="ORD00451"/>
    <x v="92"/>
    <n v="2026"/>
    <x v="69"/>
    <x v="196"/>
    <s v="P008"/>
    <x v="35"/>
    <x v="1"/>
    <x v="1"/>
    <x v="7"/>
    <n v="182.05"/>
    <n v="481.49"/>
    <n v="728.2"/>
    <x v="450"/>
    <s v="Q1"/>
    <x v="6"/>
    <n v="2"/>
  </r>
  <r>
    <s v="ORD00452"/>
    <x v="118"/>
    <n v="2026"/>
    <x v="48"/>
    <x v="128"/>
    <s v="P037"/>
    <x v="34"/>
    <x v="3"/>
    <x v="3"/>
    <x v="3"/>
    <n v="424.2"/>
    <n v="4515"/>
    <n v="7211.4"/>
    <x v="451"/>
    <s v="Q1"/>
    <x v="1"/>
    <n v="1"/>
  </r>
  <r>
    <s v="ORD00453"/>
    <x v="153"/>
    <n v="2026"/>
    <x v="80"/>
    <x v="120"/>
    <s v="P032"/>
    <x v="40"/>
    <x v="0"/>
    <x v="1"/>
    <x v="14"/>
    <n v="261.88"/>
    <n v="3292.08"/>
    <n v="5237.6000000000004"/>
    <x v="452"/>
    <s v="Q1"/>
    <x v="7"/>
    <n v="3"/>
  </r>
  <r>
    <s v="ORD00454"/>
    <x v="137"/>
    <n v="2026"/>
    <x v="63"/>
    <x v="139"/>
    <s v="P031"/>
    <x v="43"/>
    <x v="6"/>
    <x v="2"/>
    <x v="10"/>
    <n v="269.75"/>
    <n v="1852.24"/>
    <n v="3237"/>
    <x v="453"/>
    <s v="Q4"/>
    <x v="3"/>
    <n v="10"/>
  </r>
  <r>
    <s v="ORD00455"/>
    <x v="7"/>
    <n v="2026"/>
    <x v="83"/>
    <x v="75"/>
    <s v="P017"/>
    <x v="11"/>
    <x v="4"/>
    <x v="1"/>
    <x v="11"/>
    <n v="419.86"/>
    <n v="2222.79"/>
    <n v="3358.88"/>
    <x v="454"/>
    <s v="Q1"/>
    <x v="1"/>
    <n v="1"/>
  </r>
  <r>
    <s v="ORD00456"/>
    <x v="249"/>
    <n v="2026"/>
    <x v="89"/>
    <x v="95"/>
    <s v="P037"/>
    <x v="34"/>
    <x v="3"/>
    <x v="3"/>
    <x v="1"/>
    <n v="323.7"/>
    <n v="2883.48"/>
    <n v="4855.5"/>
    <x v="455"/>
    <s v="Q4"/>
    <x v="5"/>
    <n v="12"/>
  </r>
  <r>
    <s v="ORD00457"/>
    <x v="204"/>
    <n v="2026"/>
    <x v="90"/>
    <x v="199"/>
    <s v="P049"/>
    <x v="23"/>
    <x v="4"/>
    <x v="2"/>
    <x v="15"/>
    <n v="196.21"/>
    <n v="713.83"/>
    <n v="1177.26"/>
    <x v="456"/>
    <s v="Q4"/>
    <x v="3"/>
    <n v="10"/>
  </r>
  <r>
    <s v="ORD00458"/>
    <x v="250"/>
    <n v="2026"/>
    <x v="95"/>
    <x v="172"/>
    <s v="P027"/>
    <x v="29"/>
    <x v="1"/>
    <x v="2"/>
    <x v="19"/>
    <n v="179.1"/>
    <n v="2122.4"/>
    <n v="3223.7999999999997"/>
    <x v="457"/>
    <s v="Q3"/>
    <x v="9"/>
    <n v="8"/>
  </r>
  <r>
    <s v="ORD00459"/>
    <x v="106"/>
    <n v="2026"/>
    <x v="13"/>
    <x v="200"/>
    <s v="P023"/>
    <x v="48"/>
    <x v="5"/>
    <x v="1"/>
    <x v="12"/>
    <n v="311.81"/>
    <n v="515.79"/>
    <n v="935.43000000000006"/>
    <x v="458"/>
    <s v="Q2"/>
    <x v="2"/>
    <n v="4"/>
  </r>
  <r>
    <s v="ORD00460"/>
    <x v="123"/>
    <n v="2026"/>
    <x v="35"/>
    <x v="136"/>
    <s v="P048"/>
    <x v="1"/>
    <x v="0"/>
    <x v="3"/>
    <x v="12"/>
    <n v="459.32"/>
    <n v="931.25"/>
    <n v="1377.96"/>
    <x v="459"/>
    <s v="Q1"/>
    <x v="7"/>
    <n v="3"/>
  </r>
  <r>
    <s v="ORD00461"/>
    <x v="243"/>
    <n v="2026"/>
    <x v="12"/>
    <x v="157"/>
    <s v="P031"/>
    <x v="43"/>
    <x v="6"/>
    <x v="0"/>
    <x v="13"/>
    <n v="121.62"/>
    <n v="1102.17"/>
    <n v="1702.68"/>
    <x v="460"/>
    <s v="Q1"/>
    <x v="6"/>
    <n v="2"/>
  </r>
  <r>
    <s v="ORD00462"/>
    <x v="215"/>
    <n v="2026"/>
    <x v="66"/>
    <x v="169"/>
    <s v="P041"/>
    <x v="20"/>
    <x v="0"/>
    <x v="3"/>
    <x v="5"/>
    <n v="397.78"/>
    <n v="3531.68"/>
    <n v="5171.1399999999994"/>
    <x v="461"/>
    <s v="Q2"/>
    <x v="8"/>
    <n v="5"/>
  </r>
  <r>
    <s v="ORD00463"/>
    <x v="245"/>
    <n v="2026"/>
    <x v="69"/>
    <x v="165"/>
    <s v="P022"/>
    <x v="26"/>
    <x v="2"/>
    <x v="3"/>
    <x v="3"/>
    <n v="426.36"/>
    <n v="4312.93"/>
    <n v="7248.12"/>
    <x v="462"/>
    <s v="Q3"/>
    <x v="4"/>
    <n v="9"/>
  </r>
  <r>
    <s v="ORD00464"/>
    <x v="240"/>
    <n v="2026"/>
    <x v="68"/>
    <x v="104"/>
    <s v="P045"/>
    <x v="10"/>
    <x v="1"/>
    <x v="3"/>
    <x v="1"/>
    <n v="181.75"/>
    <n v="1555.33"/>
    <n v="2726.25"/>
    <x v="463"/>
    <s v="Q3"/>
    <x v="9"/>
    <n v="8"/>
  </r>
  <r>
    <s v="ORD00465"/>
    <x v="4"/>
    <n v="2026"/>
    <x v="77"/>
    <x v="201"/>
    <s v="P009"/>
    <x v="15"/>
    <x v="2"/>
    <x v="3"/>
    <x v="0"/>
    <n v="426.54"/>
    <n v="2239.88"/>
    <n v="3838.86"/>
    <x v="464"/>
    <s v="Q4"/>
    <x v="3"/>
    <n v="10"/>
  </r>
  <r>
    <s v="ORD00466"/>
    <x v="221"/>
    <n v="2026"/>
    <x v="95"/>
    <x v="41"/>
    <s v="P028"/>
    <x v="13"/>
    <x v="0"/>
    <x v="2"/>
    <x v="16"/>
    <n v="261.58999999999997"/>
    <n v="163.04"/>
    <m/>
    <x v="465"/>
    <m/>
    <x v="12"/>
    <m/>
  </r>
  <r>
    <s v="ORD00467"/>
    <x v="116"/>
    <n v="2026"/>
    <x v="93"/>
    <x v="202"/>
    <s v="P009"/>
    <x v="15"/>
    <x v="2"/>
    <x v="3"/>
    <x v="15"/>
    <n v="207.84"/>
    <n v="677.26"/>
    <m/>
    <x v="465"/>
    <m/>
    <x v="12"/>
    <m/>
  </r>
  <r>
    <s v="ORD00468"/>
    <x v="205"/>
    <n v="2026"/>
    <x v="64"/>
    <x v="140"/>
    <s v="P043"/>
    <x v="17"/>
    <x v="0"/>
    <x v="2"/>
    <x v="10"/>
    <n v="413.57"/>
    <n v="3054.8"/>
    <m/>
    <x v="465"/>
    <m/>
    <x v="12"/>
    <m/>
  </r>
  <r>
    <s v="ORD00469"/>
    <x v="233"/>
    <n v="2026"/>
    <x v="74"/>
    <x v="32"/>
    <s v="P037"/>
    <x v="34"/>
    <x v="3"/>
    <x v="3"/>
    <x v="3"/>
    <n v="20.350000000000001"/>
    <n v="247.25"/>
    <m/>
    <x v="465"/>
    <m/>
    <x v="12"/>
    <m/>
  </r>
  <r>
    <s v="ORD00470"/>
    <x v="1"/>
    <n v="2026"/>
    <x v="33"/>
    <x v="162"/>
    <s v="P044"/>
    <x v="30"/>
    <x v="1"/>
    <x v="0"/>
    <x v="3"/>
    <n v="344.9"/>
    <n v="3533.35"/>
    <m/>
    <x v="465"/>
    <m/>
    <x v="12"/>
    <m/>
  </r>
  <r>
    <s v="ORD00471"/>
    <x v="47"/>
    <n v="2026"/>
    <x v="4"/>
    <x v="75"/>
    <s v="P009"/>
    <x v="15"/>
    <x v="2"/>
    <x v="1"/>
    <x v="12"/>
    <n v="45.67"/>
    <n v="93.69"/>
    <m/>
    <x v="465"/>
    <m/>
    <x v="12"/>
    <m/>
  </r>
  <r>
    <s v="ORD00472"/>
    <x v="188"/>
    <n v="2026"/>
    <x v="23"/>
    <x v="26"/>
    <s v="P041"/>
    <x v="20"/>
    <x v="0"/>
    <x v="3"/>
    <x v="12"/>
    <n v="257.87"/>
    <n v="473.79"/>
    <m/>
    <x v="465"/>
    <m/>
    <x v="12"/>
    <m/>
  </r>
  <r>
    <s v="ORD00473"/>
    <x v="18"/>
    <n v="2026"/>
    <x v="41"/>
    <x v="203"/>
    <s v="P011"/>
    <x v="32"/>
    <x v="6"/>
    <x v="1"/>
    <x v="9"/>
    <n v="35.28"/>
    <n v="215.32"/>
    <m/>
    <x v="465"/>
    <m/>
    <x v="12"/>
    <m/>
  </r>
  <r>
    <s v="ORD00474"/>
    <x v="238"/>
    <n v="2026"/>
    <x v="66"/>
    <x v="167"/>
    <s v="P048"/>
    <x v="1"/>
    <x v="0"/>
    <x v="2"/>
    <x v="8"/>
    <n v="366.1"/>
    <n v="3576.89"/>
    <m/>
    <x v="465"/>
    <m/>
    <x v="12"/>
    <m/>
  </r>
  <r>
    <s v="ORD00475"/>
    <x v="200"/>
    <n v="2026"/>
    <x v="34"/>
    <x v="154"/>
    <s v="P003"/>
    <x v="47"/>
    <x v="5"/>
    <x v="3"/>
    <x v="4"/>
    <n v="140.81"/>
    <n v="237.34"/>
    <m/>
    <x v="465"/>
    <m/>
    <x v="12"/>
    <m/>
  </r>
  <r>
    <s v="ORD00476"/>
    <x v="24"/>
    <n v="2026"/>
    <x v="30"/>
    <x v="141"/>
    <s v="P047"/>
    <x v="45"/>
    <x v="0"/>
    <x v="2"/>
    <x v="6"/>
    <n v="334.45"/>
    <n v="1939.83"/>
    <m/>
    <x v="465"/>
    <m/>
    <x v="12"/>
    <m/>
  </r>
  <r>
    <s v="ORD00477"/>
    <x v="251"/>
    <n v="2026"/>
    <x v="10"/>
    <x v="139"/>
    <s v="P042"/>
    <x v="22"/>
    <x v="3"/>
    <x v="1"/>
    <x v="18"/>
    <n v="224.07"/>
    <n v="621.99"/>
    <m/>
    <x v="465"/>
    <m/>
    <x v="12"/>
    <m/>
  </r>
  <r>
    <s v="ORD00478"/>
    <x v="252"/>
    <n v="2026"/>
    <x v="99"/>
    <x v="23"/>
    <s v="P008"/>
    <x v="35"/>
    <x v="1"/>
    <x v="0"/>
    <x v="12"/>
    <n v="237.43"/>
    <n v="490.56"/>
    <m/>
    <x v="465"/>
    <m/>
    <x v="12"/>
    <m/>
  </r>
  <r>
    <s v="ORD00479"/>
    <x v="79"/>
    <n v="2026"/>
    <x v="99"/>
    <x v="168"/>
    <s v="P022"/>
    <x v="26"/>
    <x v="2"/>
    <x v="3"/>
    <x v="13"/>
    <n v="388.92"/>
    <n v="3238.34"/>
    <m/>
    <x v="465"/>
    <m/>
    <x v="12"/>
    <m/>
  </r>
  <r>
    <s v="ORD00480"/>
    <x v="169"/>
    <n v="2026"/>
    <x v="51"/>
    <x v="153"/>
    <s v="P033"/>
    <x v="6"/>
    <x v="0"/>
    <x v="2"/>
    <x v="15"/>
    <n v="171.38"/>
    <n v="639.76"/>
    <m/>
    <x v="465"/>
    <m/>
    <x v="12"/>
    <m/>
  </r>
  <r>
    <s v="ORD00481"/>
    <x v="114"/>
    <n v="2026"/>
    <x v="60"/>
    <x v="78"/>
    <s v="P017"/>
    <x v="11"/>
    <x v="4"/>
    <x v="3"/>
    <x v="11"/>
    <n v="222.57"/>
    <n v="1163.6300000000001"/>
    <m/>
    <x v="465"/>
    <m/>
    <x v="12"/>
    <m/>
  </r>
  <r>
    <s v="ORD00482"/>
    <x v="253"/>
    <n v="2026"/>
    <x v="23"/>
    <x v="177"/>
    <s v="P043"/>
    <x v="17"/>
    <x v="0"/>
    <x v="3"/>
    <x v="1"/>
    <n v="418.09"/>
    <n v="3341.77"/>
    <m/>
    <x v="465"/>
    <m/>
    <x v="12"/>
    <m/>
  </r>
  <r>
    <s v="ORD00483"/>
    <x v="147"/>
    <n v="2026"/>
    <x v="22"/>
    <x v="189"/>
    <s v="P037"/>
    <x v="34"/>
    <x v="3"/>
    <x v="0"/>
    <x v="19"/>
    <n v="453.87"/>
    <n v="4522.51"/>
    <m/>
    <x v="465"/>
    <m/>
    <x v="12"/>
    <m/>
  </r>
  <r>
    <s v="ORD00484"/>
    <x v="95"/>
    <n v="2026"/>
    <x v="96"/>
    <x v="14"/>
    <s v="P017"/>
    <x v="11"/>
    <x v="4"/>
    <x v="1"/>
    <x v="17"/>
    <n v="488.89"/>
    <n v="3375.15"/>
    <m/>
    <x v="465"/>
    <m/>
    <x v="12"/>
    <m/>
  </r>
  <r>
    <s v="ORD00485"/>
    <x v="74"/>
    <n v="2026"/>
    <x v="5"/>
    <x v="112"/>
    <s v="P024"/>
    <x v="0"/>
    <x v="0"/>
    <x v="3"/>
    <x v="11"/>
    <n v="313.47000000000003"/>
    <n v="1494.66"/>
    <m/>
    <x v="465"/>
    <m/>
    <x v="12"/>
    <m/>
  </r>
  <r>
    <s v="ORD00486"/>
    <x v="128"/>
    <n v="2026"/>
    <x v="8"/>
    <x v="113"/>
    <s v="P027"/>
    <x v="29"/>
    <x v="1"/>
    <x v="3"/>
    <x v="14"/>
    <n v="375.08"/>
    <n v="4722.93"/>
    <m/>
    <x v="465"/>
    <m/>
    <x v="12"/>
    <m/>
  </r>
  <r>
    <s v="ORD00487"/>
    <x v="254"/>
    <n v="2026"/>
    <x v="80"/>
    <x v="82"/>
    <s v="P040"/>
    <x v="41"/>
    <x v="4"/>
    <x v="3"/>
    <x v="12"/>
    <n v="237.43"/>
    <n v="455.96"/>
    <m/>
    <x v="465"/>
    <m/>
    <x v="12"/>
    <m/>
  </r>
  <r>
    <s v="ORD00488"/>
    <x v="130"/>
    <n v="2026"/>
    <x v="36"/>
    <x v="102"/>
    <s v="P044"/>
    <x v="30"/>
    <x v="1"/>
    <x v="3"/>
    <x v="6"/>
    <n v="480.11"/>
    <n v="2360.8000000000002"/>
    <m/>
    <x v="465"/>
    <m/>
    <x v="12"/>
    <m/>
  </r>
  <r>
    <s v="ORD00489"/>
    <x v="47"/>
    <n v="2026"/>
    <x v="63"/>
    <x v="9"/>
    <s v="P012"/>
    <x v="31"/>
    <x v="3"/>
    <x v="3"/>
    <x v="1"/>
    <n v="150.84"/>
    <n v="1615.99"/>
    <m/>
    <x v="465"/>
    <m/>
    <x v="12"/>
    <m/>
  </r>
  <r>
    <s v="ORD00490"/>
    <x v="91"/>
    <n v="2026"/>
    <x v="51"/>
    <x v="60"/>
    <s v="P015"/>
    <x v="12"/>
    <x v="5"/>
    <x v="2"/>
    <x v="12"/>
    <n v="66.319999999999993"/>
    <n v="164.8"/>
    <m/>
    <x v="465"/>
    <m/>
    <x v="12"/>
    <m/>
  </r>
  <r>
    <s v="ORD00491"/>
    <x v="255"/>
    <n v="2026"/>
    <x v="0"/>
    <x v="144"/>
    <s v="P007"/>
    <x v="27"/>
    <x v="3"/>
    <x v="2"/>
    <x v="17"/>
    <n v="73.599999999999994"/>
    <n v="504.78"/>
    <m/>
    <x v="465"/>
    <m/>
    <x v="12"/>
    <m/>
  </r>
  <r>
    <s v="ORD00492"/>
    <x v="256"/>
    <n v="2026"/>
    <x v="0"/>
    <x v="204"/>
    <s v="P021"/>
    <x v="24"/>
    <x v="0"/>
    <x v="2"/>
    <x v="14"/>
    <n v="59.78"/>
    <n v="655.77"/>
    <m/>
    <x v="465"/>
    <m/>
    <x v="12"/>
    <m/>
  </r>
  <r>
    <s v="ORD00493"/>
    <x v="85"/>
    <n v="2026"/>
    <x v="61"/>
    <x v="205"/>
    <s v="P007"/>
    <x v="27"/>
    <x v="3"/>
    <x v="3"/>
    <x v="1"/>
    <n v="334.8"/>
    <n v="3221.49"/>
    <m/>
    <x v="465"/>
    <m/>
    <x v="12"/>
    <m/>
  </r>
  <r>
    <s v="ORD00494"/>
    <x v="158"/>
    <n v="2026"/>
    <x v="8"/>
    <x v="202"/>
    <s v="P025"/>
    <x v="19"/>
    <x v="5"/>
    <x v="1"/>
    <x v="4"/>
    <n v="67.33"/>
    <n v="99.49"/>
    <m/>
    <x v="465"/>
    <m/>
    <x v="12"/>
    <m/>
  </r>
  <r>
    <s v="ORD00495"/>
    <x v="257"/>
    <n v="2026"/>
    <x v="69"/>
    <x v="178"/>
    <s v="P041"/>
    <x v="20"/>
    <x v="0"/>
    <x v="3"/>
    <x v="1"/>
    <n v="30.32"/>
    <n v="336.55"/>
    <m/>
    <x v="465"/>
    <m/>
    <x v="12"/>
    <m/>
  </r>
  <r>
    <s v="ORD00496"/>
    <x v="252"/>
    <n v="2026"/>
    <x v="60"/>
    <x v="134"/>
    <s v="P006"/>
    <x v="21"/>
    <x v="4"/>
    <x v="3"/>
    <x v="13"/>
    <n v="26.8"/>
    <n v="291.69"/>
    <m/>
    <x v="465"/>
    <m/>
    <x v="12"/>
    <m/>
  </r>
  <r>
    <s v="ORD00497"/>
    <x v="190"/>
    <n v="2026"/>
    <x v="53"/>
    <x v="178"/>
    <s v="P034"/>
    <x v="33"/>
    <x v="1"/>
    <x v="3"/>
    <x v="1"/>
    <n v="448.07"/>
    <n v="5303.89"/>
    <m/>
    <x v="465"/>
    <m/>
    <x v="12"/>
    <m/>
  </r>
  <r>
    <s v="ORD00498"/>
    <x v="258"/>
    <n v="2026"/>
    <x v="22"/>
    <x v="205"/>
    <s v="P014"/>
    <x v="38"/>
    <x v="4"/>
    <x v="0"/>
    <x v="18"/>
    <n v="107.92"/>
    <n v="364.7"/>
    <m/>
    <x v="465"/>
    <m/>
    <x v="12"/>
    <m/>
  </r>
  <r>
    <s v="ORD00499"/>
    <x v="259"/>
    <n v="2026"/>
    <x v="13"/>
    <x v="58"/>
    <s v="P043"/>
    <x v="17"/>
    <x v="0"/>
    <x v="1"/>
    <x v="19"/>
    <n v="425.48"/>
    <n v="5131.3900000000003"/>
    <m/>
    <x v="465"/>
    <m/>
    <x v="12"/>
    <m/>
  </r>
  <r>
    <s v="ORD00500"/>
    <x v="182"/>
    <n v="2026"/>
    <x v="2"/>
    <x v="10"/>
    <s v="P030"/>
    <x v="5"/>
    <x v="3"/>
    <x v="3"/>
    <x v="11"/>
    <n v="296.11"/>
    <n v="1932.97"/>
    <m/>
    <x v="465"/>
    <m/>
    <x v="1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FE7778-54CF-4B10-ABB2-CED316633567}"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3">
  <location ref="Q3:S11" firstHeaderRow="0" firstDataRow="1" firstDataCol="1"/>
  <pivotFields count="17">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axis="axisRow" showAll="0">
      <items count="8">
        <item x="3"/>
        <item x="0"/>
        <item x="5"/>
        <item x="6"/>
        <item x="1"/>
        <item x="2"/>
        <item x="4"/>
        <item t="default"/>
      </items>
    </pivotField>
    <pivotField showAll="0">
      <items count="5">
        <item x="3"/>
        <item x="1"/>
        <item x="2"/>
        <item x="0"/>
        <item t="default"/>
      </items>
    </pivotField>
    <pivotField showAll="0"/>
    <pivotField showAll="0"/>
    <pivotField dataField="1" showAll="0"/>
    <pivotField dataField="1" showAll="0"/>
    <pivotField showAll="0"/>
    <pivotField showAll="0"/>
    <pivotField showAll="0">
      <items count="14">
        <item x="1"/>
        <item x="6"/>
        <item x="7"/>
        <item x="2"/>
        <item x="8"/>
        <item x="11"/>
        <item x="0"/>
        <item x="9"/>
        <item x="4"/>
        <item x="3"/>
        <item x="10"/>
        <item x="5"/>
        <item x="12"/>
        <item t="default"/>
      </items>
    </pivotField>
    <pivotField showAll="0"/>
  </pivotFields>
  <rowFields count="1">
    <field x="7"/>
  </rowFields>
  <rowItems count="8">
    <i>
      <x/>
    </i>
    <i>
      <x v="1"/>
    </i>
    <i>
      <x v="2"/>
    </i>
    <i>
      <x v="3"/>
    </i>
    <i>
      <x v="4"/>
    </i>
    <i>
      <x v="5"/>
    </i>
    <i>
      <x v="6"/>
    </i>
    <i t="grand">
      <x/>
    </i>
  </rowItems>
  <colFields count="1">
    <field x="-2"/>
  </colFields>
  <colItems count="2">
    <i>
      <x/>
    </i>
    <i i="1">
      <x v="1"/>
    </i>
  </colItems>
  <dataFields count="2">
    <dataField name="Sum of Sales Amount" fld="12" baseField="0" baseItem="0"/>
    <dataField name="Sum of Cost Amount" fld="11" baseField="0" baseItem="0"/>
  </dataFields>
  <formats count="1">
    <format dxfId="364">
      <pivotArea outline="0" collapsedLevelsAreSubtotals="1" fieldPosition="0"/>
    </format>
  </formats>
  <chartFormats count="34">
    <chartFormat chart="28" format="0" series="1">
      <pivotArea type="data" outline="0" fieldPosition="0">
        <references count="1">
          <reference field="4294967294" count="1" selected="0">
            <x v="0"/>
          </reference>
        </references>
      </pivotArea>
    </chartFormat>
    <chartFormat chart="33" format="0" series="1">
      <pivotArea type="data" outline="0" fieldPosition="0">
        <references count="1">
          <reference field="4294967294" count="1" selected="0">
            <x v="0"/>
          </reference>
        </references>
      </pivotArea>
    </chartFormat>
    <chartFormat chart="33" format="1">
      <pivotArea type="data" outline="0" fieldPosition="0">
        <references count="2">
          <reference field="4294967294" count="1" selected="0">
            <x v="0"/>
          </reference>
          <reference field="7" count="1" selected="0">
            <x v="0"/>
          </reference>
        </references>
      </pivotArea>
    </chartFormat>
    <chartFormat chart="33" format="2">
      <pivotArea type="data" outline="0" fieldPosition="0">
        <references count="2">
          <reference field="4294967294" count="1" selected="0">
            <x v="0"/>
          </reference>
          <reference field="7" count="1" selected="0">
            <x v="1"/>
          </reference>
        </references>
      </pivotArea>
    </chartFormat>
    <chartFormat chart="33" format="3">
      <pivotArea type="data" outline="0" fieldPosition="0">
        <references count="2">
          <reference field="4294967294" count="1" selected="0">
            <x v="0"/>
          </reference>
          <reference field="7" count="1" selected="0">
            <x v="2"/>
          </reference>
        </references>
      </pivotArea>
    </chartFormat>
    <chartFormat chart="33" format="4">
      <pivotArea type="data" outline="0" fieldPosition="0">
        <references count="2">
          <reference field="4294967294" count="1" selected="0">
            <x v="0"/>
          </reference>
          <reference field="7" count="1" selected="0">
            <x v="4"/>
          </reference>
        </references>
      </pivotArea>
    </chartFormat>
    <chartFormat chart="33" format="5">
      <pivotArea type="data" outline="0" fieldPosition="0">
        <references count="2">
          <reference field="4294967294" count="1" selected="0">
            <x v="0"/>
          </reference>
          <reference field="7" count="1" selected="0">
            <x v="3"/>
          </reference>
        </references>
      </pivotArea>
    </chartFormat>
    <chartFormat chart="33" format="6">
      <pivotArea type="data" outline="0" fieldPosition="0">
        <references count="2">
          <reference field="4294967294" count="1" selected="0">
            <x v="0"/>
          </reference>
          <reference field="7" count="1" selected="0">
            <x v="6"/>
          </reference>
        </references>
      </pivotArea>
    </chartFormat>
    <chartFormat chart="33" format="7">
      <pivotArea type="data" outline="0" fieldPosition="0">
        <references count="2">
          <reference field="4294967294" count="1" selected="0">
            <x v="0"/>
          </reference>
          <reference field="7" count="1" selected="0">
            <x v="5"/>
          </reference>
        </references>
      </pivotArea>
    </chartFormat>
    <chartFormat chart="37" format="16" series="1">
      <pivotArea type="data" outline="0" fieldPosition="0">
        <references count="1">
          <reference field="4294967294" count="1" selected="0">
            <x v="0"/>
          </reference>
        </references>
      </pivotArea>
    </chartFormat>
    <chartFormat chart="37" format="17">
      <pivotArea type="data" outline="0" fieldPosition="0">
        <references count="2">
          <reference field="4294967294" count="1" selected="0">
            <x v="0"/>
          </reference>
          <reference field="7" count="1" selected="0">
            <x v="0"/>
          </reference>
        </references>
      </pivotArea>
    </chartFormat>
    <chartFormat chart="37" format="18">
      <pivotArea type="data" outline="0" fieldPosition="0">
        <references count="2">
          <reference field="4294967294" count="1" selected="0">
            <x v="0"/>
          </reference>
          <reference field="7" count="1" selected="0">
            <x v="1"/>
          </reference>
        </references>
      </pivotArea>
    </chartFormat>
    <chartFormat chart="37" format="19">
      <pivotArea type="data" outline="0" fieldPosition="0">
        <references count="2">
          <reference field="4294967294" count="1" selected="0">
            <x v="0"/>
          </reference>
          <reference field="7" count="1" selected="0">
            <x v="2"/>
          </reference>
        </references>
      </pivotArea>
    </chartFormat>
    <chartFormat chart="37" format="20">
      <pivotArea type="data" outline="0" fieldPosition="0">
        <references count="2">
          <reference field="4294967294" count="1" selected="0">
            <x v="0"/>
          </reference>
          <reference field="7" count="1" selected="0">
            <x v="3"/>
          </reference>
        </references>
      </pivotArea>
    </chartFormat>
    <chartFormat chart="37" format="21">
      <pivotArea type="data" outline="0" fieldPosition="0">
        <references count="2">
          <reference field="4294967294" count="1" selected="0">
            <x v="0"/>
          </reference>
          <reference field="7" count="1" selected="0">
            <x v="4"/>
          </reference>
        </references>
      </pivotArea>
    </chartFormat>
    <chartFormat chart="37" format="22">
      <pivotArea type="data" outline="0" fieldPosition="0">
        <references count="2">
          <reference field="4294967294" count="1" selected="0">
            <x v="0"/>
          </reference>
          <reference field="7" count="1" selected="0">
            <x v="5"/>
          </reference>
        </references>
      </pivotArea>
    </chartFormat>
    <chartFormat chart="37" format="23">
      <pivotArea type="data" outline="0" fieldPosition="0">
        <references count="2">
          <reference field="4294967294" count="1" selected="0">
            <x v="0"/>
          </reference>
          <reference field="7" count="1" selected="0">
            <x v="6"/>
          </reference>
        </references>
      </pivotArea>
    </chartFormat>
    <chartFormat chart="40" format="0"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1"/>
          </reference>
        </references>
      </pivotArea>
    </chartFormat>
    <chartFormat chart="41" format="2" series="1">
      <pivotArea type="data" outline="0" fieldPosition="0">
        <references count="1">
          <reference field="4294967294" count="1" selected="0">
            <x v="0"/>
          </reference>
        </references>
      </pivotArea>
    </chartFormat>
    <chartFormat chart="41" format="3" series="1">
      <pivotArea type="data" outline="0" fieldPosition="0">
        <references count="1">
          <reference field="4294967294" count="1" selected="0">
            <x v="1"/>
          </reference>
        </references>
      </pivotArea>
    </chartFormat>
    <chartFormat chart="42" format="4" series="1">
      <pivotArea type="data" outline="0" fieldPosition="0">
        <references count="1">
          <reference field="4294967294" count="1" selected="0">
            <x v="0"/>
          </reference>
        </references>
      </pivotArea>
    </chartFormat>
    <chartFormat chart="42" format="5" series="1">
      <pivotArea type="data" outline="0" fieldPosition="0">
        <references count="1">
          <reference field="4294967294" count="1" selected="0">
            <x v="1"/>
          </reference>
        </references>
      </pivotArea>
    </chartFormat>
    <chartFormat chart="42" format="6">
      <pivotArea type="data" outline="0" fieldPosition="0">
        <references count="2">
          <reference field="4294967294" count="1" selected="0">
            <x v="1"/>
          </reference>
          <reference field="7" count="1" selected="0">
            <x v="3"/>
          </reference>
        </references>
      </pivotArea>
    </chartFormat>
    <chartFormat chart="42" format="7">
      <pivotArea type="data" outline="0" fieldPosition="0">
        <references count="2">
          <reference field="4294967294" count="1" selected="0">
            <x v="0"/>
          </reference>
          <reference field="7" count="1" selected="0">
            <x v="0"/>
          </reference>
        </references>
      </pivotArea>
    </chartFormat>
    <chartFormat chart="42" format="8">
      <pivotArea type="data" outline="0" fieldPosition="0">
        <references count="2">
          <reference field="4294967294" count="1" selected="0">
            <x v="1"/>
          </reference>
          <reference field="7" count="1" selected="0">
            <x v="0"/>
          </reference>
        </references>
      </pivotArea>
    </chartFormat>
    <chartFormat chart="42" format="9">
      <pivotArea type="data" outline="0" fieldPosition="0">
        <references count="2">
          <reference field="4294967294" count="1" selected="0">
            <x v="1"/>
          </reference>
          <reference field="7" count="1" selected="0">
            <x v="1"/>
          </reference>
        </references>
      </pivotArea>
    </chartFormat>
    <chartFormat chart="42" format="10">
      <pivotArea type="data" outline="0" fieldPosition="0">
        <references count="2">
          <reference field="4294967294" count="1" selected="0">
            <x v="0"/>
          </reference>
          <reference field="7" count="1" selected="0">
            <x v="2"/>
          </reference>
        </references>
      </pivotArea>
    </chartFormat>
    <chartFormat chart="42" format="11">
      <pivotArea type="data" outline="0" fieldPosition="0">
        <references count="2">
          <reference field="4294967294" count="1" selected="0">
            <x v="1"/>
          </reference>
          <reference field="7" count="1" selected="0">
            <x v="2"/>
          </reference>
        </references>
      </pivotArea>
    </chartFormat>
    <chartFormat chart="42" format="12">
      <pivotArea type="data" outline="0" fieldPosition="0">
        <references count="2">
          <reference field="4294967294" count="1" selected="0">
            <x v="1"/>
          </reference>
          <reference field="7" count="1" selected="0">
            <x v="6"/>
          </reference>
        </references>
      </pivotArea>
    </chartFormat>
    <chartFormat chart="42" format="13">
      <pivotArea type="data" outline="0" fieldPosition="0">
        <references count="2">
          <reference field="4294967294" count="1" selected="0">
            <x v="0"/>
          </reference>
          <reference field="7" count="1" selected="0">
            <x v="6"/>
          </reference>
        </references>
      </pivotArea>
    </chartFormat>
    <chartFormat chart="42" format="14">
      <pivotArea type="data" outline="0" fieldPosition="0">
        <references count="2">
          <reference field="4294967294" count="1" selected="0">
            <x v="0"/>
          </reference>
          <reference field="7" count="1" selected="0">
            <x v="5"/>
          </reference>
        </references>
      </pivotArea>
    </chartFormat>
    <chartFormat chart="42" format="15">
      <pivotArea type="data" outline="0" fieldPosition="0">
        <references count="2">
          <reference field="4294967294" count="1" selected="0">
            <x v="1"/>
          </reference>
          <reference field="7" count="1" selected="0">
            <x v="5"/>
          </reference>
        </references>
      </pivotArea>
    </chartFormat>
    <chartFormat chart="42" format="16">
      <pivotArea type="data" outline="0" fieldPosition="0">
        <references count="2">
          <reference field="4294967294" count="1" selected="0">
            <x v="1"/>
          </reference>
          <reference field="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91C3B8-15E5-4C87-8FFC-AFC2B091F999}" name="PivotTable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8">
  <location ref="M14:M15" firstHeaderRow="1" firstDataRow="1" firstDataCol="0"/>
  <pivotFields count="17">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x="12"/>
        <item t="default"/>
      </items>
    </pivotField>
    <pivotField showAll="0"/>
  </pivotFields>
  <rowItems count="1">
    <i/>
  </rowItems>
  <colItems count="1">
    <i/>
  </colItems>
  <dataFields count="1">
    <dataField name="Sum of Sales Amount" fld="12" baseField="0" baseItem="0" numFmtId="37"/>
  </dataFields>
  <formats count="2">
    <format dxfId="372">
      <pivotArea outline="0" collapsedLevelsAreSubtotals="1" fieldPosition="0"/>
    </format>
    <format dxfId="371">
      <pivotArea outline="0" fieldPosition="0">
        <references count="1">
          <reference field="4294967294" count="1">
            <x v="0"/>
          </reference>
        </references>
      </pivotArea>
    </format>
  </formats>
  <chartFormats count="3">
    <chartFormat chart="28" format="0" series="1">
      <pivotArea type="data" outline="0" fieldPosition="0">
        <references count="1">
          <reference field="4294967294" count="1" selected="0">
            <x v="0"/>
          </reference>
        </references>
      </pivotArea>
    </chartFormat>
    <chartFormat chart="33" format="0" series="1">
      <pivotArea type="data" outline="0" fieldPosition="0">
        <references count="1">
          <reference field="4294967294" count="1" selected="0">
            <x v="0"/>
          </reference>
        </references>
      </pivotArea>
    </chartFormat>
    <chartFormat chart="37" format="1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383AF9-D0B0-458C-AA5B-46DE4EDDC23F}"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6">
  <location ref="J3:K8" firstHeaderRow="1" firstDataRow="1" firstDataCol="1"/>
  <pivotFields count="17">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axis="axisRow" showAll="0">
      <items count="5">
        <item x="3"/>
        <item x="1"/>
        <item x="2"/>
        <item x="0"/>
        <item t="default"/>
      </items>
    </pivotField>
    <pivotField showAll="0"/>
    <pivotField showAll="0"/>
    <pivotField showAll="0"/>
    <pivotField showAll="0"/>
    <pivotField dataField="1" showAll="0"/>
    <pivotField showAll="0"/>
    <pivotField showAll="0">
      <items count="14">
        <item x="1"/>
        <item x="6"/>
        <item x="7"/>
        <item x="2"/>
        <item x="8"/>
        <item x="11"/>
        <item x="0"/>
        <item x="9"/>
        <item x="4"/>
        <item x="3"/>
        <item x="10"/>
        <item x="5"/>
        <item h="1" x="12"/>
        <item t="default"/>
      </items>
    </pivotField>
    <pivotField showAll="0"/>
  </pivotFields>
  <rowFields count="1">
    <field x="8"/>
  </rowFields>
  <rowItems count="5">
    <i>
      <x/>
    </i>
    <i>
      <x v="1"/>
    </i>
    <i>
      <x v="2"/>
    </i>
    <i>
      <x v="3"/>
    </i>
    <i t="grand">
      <x/>
    </i>
  </rowItems>
  <colItems count="1">
    <i/>
  </colItems>
  <dataFields count="1">
    <dataField name="Sum of Profit" fld="13" baseField="0" baseItem="0"/>
  </dataFields>
  <formats count="1">
    <format dxfId="373">
      <pivotArea outline="0" collapsedLevelsAreSubtotals="1" fieldPosition="0"/>
    </format>
  </formats>
  <chartFormats count="10">
    <chartFormat chart="23" format="0" series="1">
      <pivotArea type="data" outline="0" fieldPosition="0">
        <references count="1">
          <reference field="4294967294" count="1" selected="0">
            <x v="0"/>
          </reference>
        </references>
      </pivotArea>
    </chartFormat>
    <chartFormat chart="23" format="1">
      <pivotArea type="data" outline="0" fieldPosition="0">
        <references count="2">
          <reference field="4294967294" count="1" selected="0">
            <x v="0"/>
          </reference>
          <reference field="8" count="1" selected="0">
            <x v="3"/>
          </reference>
        </references>
      </pivotArea>
    </chartFormat>
    <chartFormat chart="23" format="2">
      <pivotArea type="data" outline="0" fieldPosition="0">
        <references count="2">
          <reference field="4294967294" count="1" selected="0">
            <x v="0"/>
          </reference>
          <reference field="8" count="1" selected="0">
            <x v="0"/>
          </reference>
        </references>
      </pivotArea>
    </chartFormat>
    <chartFormat chart="23" format="3">
      <pivotArea type="data" outline="0" fieldPosition="0">
        <references count="2">
          <reference field="4294967294" count="1" selected="0">
            <x v="0"/>
          </reference>
          <reference field="8" count="1" selected="0">
            <x v="1"/>
          </reference>
        </references>
      </pivotArea>
    </chartFormat>
    <chartFormat chart="23" format="4">
      <pivotArea type="data" outline="0" fieldPosition="0">
        <references count="2">
          <reference field="4294967294" count="1" selected="0">
            <x v="0"/>
          </reference>
          <reference field="8" count="1" selected="0">
            <x v="2"/>
          </reference>
        </references>
      </pivotArea>
    </chartFormat>
    <chartFormat chart="25" format="10" series="1">
      <pivotArea type="data" outline="0" fieldPosition="0">
        <references count="1">
          <reference field="4294967294" count="1" selected="0">
            <x v="0"/>
          </reference>
        </references>
      </pivotArea>
    </chartFormat>
    <chartFormat chart="25" format="11">
      <pivotArea type="data" outline="0" fieldPosition="0">
        <references count="2">
          <reference field="4294967294" count="1" selected="0">
            <x v="0"/>
          </reference>
          <reference field="8" count="1" selected="0">
            <x v="0"/>
          </reference>
        </references>
      </pivotArea>
    </chartFormat>
    <chartFormat chart="25" format="12">
      <pivotArea type="data" outline="0" fieldPosition="0">
        <references count="2">
          <reference field="4294967294" count="1" selected="0">
            <x v="0"/>
          </reference>
          <reference field="8" count="1" selected="0">
            <x v="1"/>
          </reference>
        </references>
      </pivotArea>
    </chartFormat>
    <chartFormat chart="25" format="13">
      <pivotArea type="data" outline="0" fieldPosition="0">
        <references count="2">
          <reference field="4294967294" count="1" selected="0">
            <x v="0"/>
          </reference>
          <reference field="8" count="1" selected="0">
            <x v="2"/>
          </reference>
        </references>
      </pivotArea>
    </chartFormat>
    <chartFormat chart="25" format="14">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58427C-0DB3-4E39-968D-461AF03F4740}"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8">
  <location ref="P13:P14" firstHeaderRow="1" firstDataRow="1" firstDataCol="0"/>
  <pivotFields count="17">
    <pivotField dataField="1" showAll="0"/>
    <pivotField numFmtId="14" showAll="0">
      <items count="15">
        <item x="0"/>
        <item x="1"/>
        <item x="2"/>
        <item x="3"/>
        <item x="4"/>
        <item x="5"/>
        <item x="6"/>
        <item x="7"/>
        <item x="8"/>
        <item x="9"/>
        <item x="10"/>
        <item x="11"/>
        <item x="12"/>
        <item x="1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x="12"/>
        <item t="default"/>
      </items>
    </pivotField>
    <pivotField showAll="0"/>
  </pivotFields>
  <rowItems count="1">
    <i/>
  </rowItems>
  <colItems count="1">
    <i/>
  </colItems>
  <dataFields count="1">
    <dataField name="Count of Order ID" fld="0" subtotal="count" baseField="0" baseItem="0"/>
  </dataFields>
  <formats count="1">
    <format dxfId="37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752C654-7DC1-42DB-9586-175BB1056DDC}"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8">
  <location ref="J15:J16" firstHeaderRow="1" firstDataRow="1" firstDataCol="0"/>
  <pivotFields count="17">
    <pivotField showAll="0"/>
    <pivotField numFmtId="14" showAll="0">
      <items count="15">
        <item x="0"/>
        <item x="1"/>
        <item x="2"/>
        <item x="3"/>
        <item x="4"/>
        <item x="5"/>
        <item x="6"/>
        <item x="7"/>
        <item x="8"/>
        <item x="9"/>
        <item x="10"/>
        <item x="11"/>
        <item x="12"/>
        <item x="13"/>
        <item t="default"/>
      </items>
    </pivotField>
    <pivotField showAll="0"/>
    <pivotField dataField="1" showAll="0">
      <items count="101">
        <item x="79"/>
        <item x="67"/>
        <item x="59"/>
        <item x="16"/>
        <item x="84"/>
        <item x="4"/>
        <item x="78"/>
        <item x="87"/>
        <item x="98"/>
        <item x="12"/>
        <item x="26"/>
        <item x="9"/>
        <item x="46"/>
        <item x="82"/>
        <item x="93"/>
        <item x="54"/>
        <item x="94"/>
        <item x="41"/>
        <item x="30"/>
        <item x="18"/>
        <item x="3"/>
        <item x="35"/>
        <item x="71"/>
        <item x="91"/>
        <item x="62"/>
        <item x="44"/>
        <item x="27"/>
        <item x="24"/>
        <item x="48"/>
        <item x="7"/>
        <item x="76"/>
        <item x="23"/>
        <item x="36"/>
        <item x="80"/>
        <item x="38"/>
        <item x="13"/>
        <item x="47"/>
        <item x="8"/>
        <item x="5"/>
        <item x="21"/>
        <item x="22"/>
        <item x="31"/>
        <item x="17"/>
        <item x="85"/>
        <item x="89"/>
        <item x="25"/>
        <item x="83"/>
        <item x="95"/>
        <item x="86"/>
        <item x="57"/>
        <item x="11"/>
        <item x="19"/>
        <item x="56"/>
        <item x="6"/>
        <item x="66"/>
        <item x="81"/>
        <item x="40"/>
        <item x="64"/>
        <item x="52"/>
        <item x="88"/>
        <item x="39"/>
        <item x="58"/>
        <item x="60"/>
        <item x="70"/>
        <item x="37"/>
        <item x="96"/>
        <item x="68"/>
        <item x="10"/>
        <item x="65"/>
        <item x="69"/>
        <item x="53"/>
        <item x="72"/>
        <item x="43"/>
        <item x="29"/>
        <item x="50"/>
        <item x="45"/>
        <item x="74"/>
        <item x="15"/>
        <item x="20"/>
        <item x="75"/>
        <item x="55"/>
        <item x="63"/>
        <item x="2"/>
        <item x="28"/>
        <item x="73"/>
        <item x="97"/>
        <item x="1"/>
        <item x="77"/>
        <item x="90"/>
        <item x="0"/>
        <item x="99"/>
        <item x="33"/>
        <item x="14"/>
        <item x="32"/>
        <item x="34"/>
        <item x="51"/>
        <item x="49"/>
        <item x="92"/>
        <item x="61"/>
        <item x="42"/>
        <item t="default"/>
      </items>
    </pivotField>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x="12"/>
        <item t="default"/>
      </items>
    </pivotField>
    <pivotField showAll="0"/>
  </pivotFields>
  <rowItems count="1">
    <i/>
  </rowItems>
  <colItems count="1">
    <i/>
  </colItems>
  <dataFields count="1">
    <dataField name="Count of Customer ID" fld="3" subtotal="count" baseField="0" baseItem="0"/>
  </dataFields>
  <formats count="1">
    <format dxfId="37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731BB6-9662-4C0A-AAB0-2EE85B5A3CC2}" name="PivotTable1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8">
  <location ref="P16:P17" firstHeaderRow="1" firstDataRow="1" firstDataCol="0"/>
  <pivotFields count="17">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dataField="1" showAll="0"/>
    <pivotField showAll="0"/>
    <pivotField showAll="0"/>
    <pivotField showAll="0"/>
    <pivotField showAll="0"/>
    <pivotField showAll="0"/>
    <pivotField showAll="0">
      <items count="14">
        <item x="1"/>
        <item x="6"/>
        <item x="7"/>
        <item x="2"/>
        <item x="8"/>
        <item x="11"/>
        <item x="0"/>
        <item x="9"/>
        <item x="4"/>
        <item x="3"/>
        <item x="10"/>
        <item x="5"/>
        <item x="12"/>
        <item t="default"/>
      </items>
    </pivotField>
    <pivotField showAll="0"/>
  </pivotFields>
  <rowItems count="1">
    <i/>
  </rowItems>
  <colItems count="1">
    <i/>
  </colItems>
  <dataFields count="1">
    <dataField name="Sum of Quantity Sold" fld="9" baseField="0" baseItem="0"/>
  </dataFields>
  <formats count="1">
    <format dxfId="37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4641F04-A684-4033-B001-C884559564CF}"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8">
  <location ref="J12:J13" firstHeaderRow="1" firstDataRow="1" firstDataCol="0"/>
  <pivotFields count="17">
    <pivotField showAll="0"/>
    <pivotField numFmtId="14" showAll="0">
      <items count="15">
        <item x="0"/>
        <item x="1"/>
        <item x="2"/>
        <item x="3"/>
        <item x="4"/>
        <item x="5"/>
        <item x="6"/>
        <item x="7"/>
        <item x="8"/>
        <item x="9"/>
        <item x="10"/>
        <item x="11"/>
        <item x="12"/>
        <item x="13"/>
        <item t="default"/>
      </items>
    </pivotField>
    <pivotField showAll="0"/>
    <pivotField showAll="0">
      <items count="101">
        <item x="79"/>
        <item x="67"/>
        <item x="59"/>
        <item x="16"/>
        <item x="84"/>
        <item x="4"/>
        <item x="78"/>
        <item x="87"/>
        <item x="98"/>
        <item x="12"/>
        <item x="26"/>
        <item x="9"/>
        <item x="46"/>
        <item x="82"/>
        <item x="93"/>
        <item x="54"/>
        <item x="94"/>
        <item x="41"/>
        <item x="30"/>
        <item x="18"/>
        <item x="3"/>
        <item x="35"/>
        <item x="71"/>
        <item x="91"/>
        <item x="62"/>
        <item x="44"/>
        <item x="27"/>
        <item x="24"/>
        <item x="48"/>
        <item x="7"/>
        <item x="76"/>
        <item x="23"/>
        <item x="36"/>
        <item x="80"/>
        <item x="38"/>
        <item x="13"/>
        <item x="47"/>
        <item x="8"/>
        <item x="5"/>
        <item x="21"/>
        <item x="22"/>
        <item x="31"/>
        <item x="17"/>
        <item x="85"/>
        <item x="89"/>
        <item x="25"/>
        <item x="83"/>
        <item x="95"/>
        <item x="86"/>
        <item x="57"/>
        <item x="11"/>
        <item x="19"/>
        <item x="56"/>
        <item x="6"/>
        <item x="66"/>
        <item x="81"/>
        <item x="40"/>
        <item x="64"/>
        <item x="52"/>
        <item x="88"/>
        <item x="39"/>
        <item x="58"/>
        <item x="60"/>
        <item x="70"/>
        <item x="37"/>
        <item x="96"/>
        <item x="68"/>
        <item x="10"/>
        <item x="65"/>
        <item x="69"/>
        <item x="53"/>
        <item x="72"/>
        <item x="43"/>
        <item x="29"/>
        <item x="50"/>
        <item x="45"/>
        <item x="74"/>
        <item x="15"/>
        <item x="20"/>
        <item x="75"/>
        <item x="55"/>
        <item x="63"/>
        <item x="2"/>
        <item x="28"/>
        <item x="73"/>
        <item x="97"/>
        <item x="1"/>
        <item x="77"/>
        <item x="90"/>
        <item x="0"/>
        <item x="99"/>
        <item x="33"/>
        <item x="14"/>
        <item x="32"/>
        <item x="34"/>
        <item x="51"/>
        <item x="49"/>
        <item x="92"/>
        <item x="61"/>
        <item x="42"/>
        <item t="default"/>
      </items>
    </pivotField>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x="12"/>
        <item t="default"/>
      </items>
    </pivotField>
    <pivotField showAll="0"/>
  </pivotFields>
  <rowItems count="1">
    <i/>
  </rowItems>
  <colItems count="1">
    <i/>
  </colItems>
  <dataFields count="1">
    <dataField name="Average of Sales Amount" fld="12" subtotal="average" baseField="0" baseItem="32" numFmtId="3"/>
  </dataFields>
  <formats count="2">
    <format dxfId="378">
      <pivotArea outline="0" collapsedLevelsAreSubtotals="1" fieldPosition="0"/>
    </format>
    <format dxfId="37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A87E138-D878-4EDF-89B9-E92C3AA94290}"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4">
  <location ref="G3:H9" firstHeaderRow="1" firstDataRow="1" firstDataCol="1"/>
  <pivotFields count="17">
    <pivotField showAll="0"/>
    <pivotField numFmtId="14" showAll="0">
      <items count="15">
        <item x="0"/>
        <item x="1"/>
        <item x="2"/>
        <item x="3"/>
        <item x="4"/>
        <item x="5"/>
        <item x="6"/>
        <item x="7"/>
        <item x="8"/>
        <item x="9"/>
        <item x="10"/>
        <item x="11"/>
        <item x="12"/>
        <item x="13"/>
        <item t="default"/>
      </items>
    </pivotField>
    <pivotField showAll="0"/>
    <pivotField showAll="0"/>
    <pivotField axis="axisRow" showAll="0" measureFilter="1" sortType="ascending">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autoSortScope>
        <pivotArea dataOnly="0" outline="0" fieldPosition="0">
          <references count="1">
            <reference field="4294967294" count="1" selected="0">
              <x v="0"/>
            </reference>
          </references>
        </pivotArea>
      </autoSortScope>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x="12"/>
        <item t="default"/>
      </items>
    </pivotField>
    <pivotField showAll="0"/>
  </pivotFields>
  <rowFields count="1">
    <field x="4"/>
  </rowFields>
  <rowItems count="6">
    <i>
      <x v="110"/>
    </i>
    <i>
      <x v="140"/>
    </i>
    <i>
      <x v="90"/>
    </i>
    <i>
      <x v="7"/>
    </i>
    <i>
      <x v="197"/>
    </i>
    <i t="grand">
      <x/>
    </i>
  </rowItems>
  <colItems count="1">
    <i/>
  </colItems>
  <dataFields count="1">
    <dataField name="Sum of Sales Amount" fld="12" baseField="0" baseItem="0" numFmtId="164"/>
  </dataFields>
  <formats count="2">
    <format dxfId="380">
      <pivotArea outline="0" collapsedLevelsAreSubtotals="1" fieldPosition="0"/>
    </format>
    <format dxfId="379">
      <pivotArea dataOnly="0" labelOnly="1" outline="0" axis="axisValues" fieldPosition="0"/>
    </format>
  </formats>
  <chartFormats count="1">
    <chartFormat chart="2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B5F6FF1-BFA3-44EC-BFEE-9F7FFACC2943}"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D3:E8" firstHeaderRow="1" firstDataRow="1" firstDataCol="1"/>
  <pivotFields count="17">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axis="axisRow" showAll="0" sortType="ascending">
      <items count="5">
        <item x="3"/>
        <item x="1"/>
        <item x="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x="12"/>
        <item t="default"/>
      </items>
    </pivotField>
    <pivotField showAll="0"/>
  </pivotFields>
  <rowFields count="1">
    <field x="8"/>
  </rowFields>
  <rowItems count="5">
    <i>
      <x v="2"/>
    </i>
    <i>
      <x v="1"/>
    </i>
    <i>
      <x v="3"/>
    </i>
    <i>
      <x/>
    </i>
    <i t="grand">
      <x/>
    </i>
  </rowItems>
  <colItems count="1">
    <i/>
  </colItems>
  <dataFields count="1">
    <dataField name="Sum of Sales Amount" fld="12" baseField="0" baseItem="0" numFmtId="164"/>
  </dataFields>
  <chartFormats count="3">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CD604B-70ED-4644-A554-3DF9B79DA6CD}"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8">
  <location ref="M17:O34" firstHeaderRow="1" firstDataRow="1" firstDataCol="0"/>
  <pivotFields count="17">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x="12"/>
        <item t="default"/>
      </items>
    </pivotField>
    <pivotField showAll="0"/>
  </pivotFields>
  <formats count="1">
    <format dxfId="38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ECDDEAA-0D4E-4C87-AEB9-A4338784B961}"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8">
  <location ref="M3:N11" firstHeaderRow="1" firstDataRow="1" firstDataCol="1"/>
  <pivotFields count="17">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axis="axisRow"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4">
        <item x="1"/>
        <item x="6"/>
        <item x="7"/>
        <item x="2"/>
        <item x="8"/>
        <item x="11"/>
        <item x="0"/>
        <item x="9"/>
        <item x="4"/>
        <item x="3"/>
        <item x="10"/>
        <item x="5"/>
        <item x="12"/>
        <item t="default"/>
      </items>
    </pivotField>
    <pivotField showAll="0"/>
  </pivotFields>
  <rowFields count="1">
    <field x="7"/>
  </rowFields>
  <rowItems count="8">
    <i>
      <x/>
    </i>
    <i>
      <x v="1"/>
    </i>
    <i>
      <x v="2"/>
    </i>
    <i>
      <x v="3"/>
    </i>
    <i>
      <x v="4"/>
    </i>
    <i>
      <x v="5"/>
    </i>
    <i>
      <x v="6"/>
    </i>
    <i t="grand">
      <x/>
    </i>
  </rowItems>
  <colItems count="1">
    <i/>
  </colItems>
  <dataFields count="1">
    <dataField name="Sum of Sales Amount" fld="12" baseField="0" baseItem="0"/>
  </dataFields>
  <formats count="1">
    <format dxfId="382">
      <pivotArea outline="0" collapsedLevelsAreSubtotals="1" fieldPosition="0"/>
    </format>
  </formats>
  <chartFormats count="17">
    <chartFormat chart="28" format="0" series="1">
      <pivotArea type="data" outline="0" fieldPosition="0">
        <references count="1">
          <reference field="4294967294" count="1" selected="0">
            <x v="0"/>
          </reference>
        </references>
      </pivotArea>
    </chartFormat>
    <chartFormat chart="33" format="0" series="1">
      <pivotArea type="data" outline="0" fieldPosition="0">
        <references count="1">
          <reference field="4294967294" count="1" selected="0">
            <x v="0"/>
          </reference>
        </references>
      </pivotArea>
    </chartFormat>
    <chartFormat chart="33" format="1">
      <pivotArea type="data" outline="0" fieldPosition="0">
        <references count="2">
          <reference field="4294967294" count="1" selected="0">
            <x v="0"/>
          </reference>
          <reference field="7" count="1" selected="0">
            <x v="0"/>
          </reference>
        </references>
      </pivotArea>
    </chartFormat>
    <chartFormat chart="33" format="2">
      <pivotArea type="data" outline="0" fieldPosition="0">
        <references count="2">
          <reference field="4294967294" count="1" selected="0">
            <x v="0"/>
          </reference>
          <reference field="7" count="1" selected="0">
            <x v="1"/>
          </reference>
        </references>
      </pivotArea>
    </chartFormat>
    <chartFormat chart="33" format="3">
      <pivotArea type="data" outline="0" fieldPosition="0">
        <references count="2">
          <reference field="4294967294" count="1" selected="0">
            <x v="0"/>
          </reference>
          <reference field="7" count="1" selected="0">
            <x v="2"/>
          </reference>
        </references>
      </pivotArea>
    </chartFormat>
    <chartFormat chart="33" format="4">
      <pivotArea type="data" outline="0" fieldPosition="0">
        <references count="2">
          <reference field="4294967294" count="1" selected="0">
            <x v="0"/>
          </reference>
          <reference field="7" count="1" selected="0">
            <x v="4"/>
          </reference>
        </references>
      </pivotArea>
    </chartFormat>
    <chartFormat chart="33" format="5">
      <pivotArea type="data" outline="0" fieldPosition="0">
        <references count="2">
          <reference field="4294967294" count="1" selected="0">
            <x v="0"/>
          </reference>
          <reference field="7" count="1" selected="0">
            <x v="3"/>
          </reference>
        </references>
      </pivotArea>
    </chartFormat>
    <chartFormat chart="33" format="6">
      <pivotArea type="data" outline="0" fieldPosition="0">
        <references count="2">
          <reference field="4294967294" count="1" selected="0">
            <x v="0"/>
          </reference>
          <reference field="7" count="1" selected="0">
            <x v="6"/>
          </reference>
        </references>
      </pivotArea>
    </chartFormat>
    <chartFormat chart="33" format="7">
      <pivotArea type="data" outline="0" fieldPosition="0">
        <references count="2">
          <reference field="4294967294" count="1" selected="0">
            <x v="0"/>
          </reference>
          <reference field="7" count="1" selected="0">
            <x v="5"/>
          </reference>
        </references>
      </pivotArea>
    </chartFormat>
    <chartFormat chart="37" format="16" series="1">
      <pivotArea type="data" outline="0" fieldPosition="0">
        <references count="1">
          <reference field="4294967294" count="1" selected="0">
            <x v="0"/>
          </reference>
        </references>
      </pivotArea>
    </chartFormat>
    <chartFormat chart="37" format="17">
      <pivotArea type="data" outline="0" fieldPosition="0">
        <references count="2">
          <reference field="4294967294" count="1" selected="0">
            <x v="0"/>
          </reference>
          <reference field="7" count="1" selected="0">
            <x v="0"/>
          </reference>
        </references>
      </pivotArea>
    </chartFormat>
    <chartFormat chart="37" format="18">
      <pivotArea type="data" outline="0" fieldPosition="0">
        <references count="2">
          <reference field="4294967294" count="1" selected="0">
            <x v="0"/>
          </reference>
          <reference field="7" count="1" selected="0">
            <x v="1"/>
          </reference>
        </references>
      </pivotArea>
    </chartFormat>
    <chartFormat chart="37" format="19">
      <pivotArea type="data" outline="0" fieldPosition="0">
        <references count="2">
          <reference field="4294967294" count="1" selected="0">
            <x v="0"/>
          </reference>
          <reference field="7" count="1" selected="0">
            <x v="2"/>
          </reference>
        </references>
      </pivotArea>
    </chartFormat>
    <chartFormat chart="37" format="20">
      <pivotArea type="data" outline="0" fieldPosition="0">
        <references count="2">
          <reference field="4294967294" count="1" selected="0">
            <x v="0"/>
          </reference>
          <reference field="7" count="1" selected="0">
            <x v="3"/>
          </reference>
        </references>
      </pivotArea>
    </chartFormat>
    <chartFormat chart="37" format="21">
      <pivotArea type="data" outline="0" fieldPosition="0">
        <references count="2">
          <reference field="4294967294" count="1" selected="0">
            <x v="0"/>
          </reference>
          <reference field="7" count="1" selected="0">
            <x v="4"/>
          </reference>
        </references>
      </pivotArea>
    </chartFormat>
    <chartFormat chart="37" format="22">
      <pivotArea type="data" outline="0" fieldPosition="0">
        <references count="2">
          <reference field="4294967294" count="1" selected="0">
            <x v="0"/>
          </reference>
          <reference field="7" count="1" selected="0">
            <x v="5"/>
          </reference>
        </references>
      </pivotArea>
    </chartFormat>
    <chartFormat chart="37" format="23">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66F4947-F00F-475E-8264-010A3AC0B095}"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0">
  <location ref="W3:X11" firstHeaderRow="1" firstDataRow="1" firstDataCol="1"/>
  <pivotFields count="17">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axis="axisRow" showAll="0" sortType="ascending">
      <items count="8">
        <item x="3"/>
        <item x="0"/>
        <item x="5"/>
        <item x="6"/>
        <item x="1"/>
        <item x="2"/>
        <item x="4"/>
        <item t="default"/>
      </items>
      <autoSortScope>
        <pivotArea dataOnly="0" outline="0" fieldPosition="0">
          <references count="1">
            <reference field="4294967294" count="1" selected="0">
              <x v="0"/>
            </reference>
          </references>
        </pivotArea>
      </autoSortScope>
    </pivotField>
    <pivotField showAll="0">
      <items count="5">
        <item x="3"/>
        <item x="1"/>
        <item x="2"/>
        <item x="0"/>
        <item t="default"/>
      </items>
    </pivotField>
    <pivotField dataField="1" showAll="0"/>
    <pivotField showAll="0"/>
    <pivotField showAll="0"/>
    <pivotField showAll="0"/>
    <pivotField showAll="0"/>
    <pivotField showAll="0"/>
    <pivotField showAll="0">
      <items count="14">
        <item x="1"/>
        <item x="6"/>
        <item x="7"/>
        <item x="2"/>
        <item x="8"/>
        <item x="11"/>
        <item x="0"/>
        <item x="9"/>
        <item x="4"/>
        <item x="3"/>
        <item x="10"/>
        <item x="5"/>
        <item x="12"/>
        <item t="default"/>
      </items>
    </pivotField>
    <pivotField showAll="0"/>
  </pivotFields>
  <rowFields count="1">
    <field x="7"/>
  </rowFields>
  <rowItems count="8">
    <i>
      <x v="3"/>
    </i>
    <i>
      <x v="5"/>
    </i>
    <i>
      <x v="2"/>
    </i>
    <i>
      <x/>
    </i>
    <i>
      <x v="4"/>
    </i>
    <i>
      <x v="6"/>
    </i>
    <i>
      <x v="1"/>
    </i>
    <i t="grand">
      <x/>
    </i>
  </rowItems>
  <colItems count="1">
    <i/>
  </colItems>
  <dataFields count="1">
    <dataField name="Sum of Quantity Sold" fld="9" baseField="0" baseItem="0"/>
  </dataFields>
  <formats count="5">
    <format dxfId="387">
      <pivotArea type="all" dataOnly="0" outline="0" fieldPosition="0"/>
    </format>
    <format dxfId="386">
      <pivotArea outline="0" collapsedLevelsAreSubtotals="1" fieldPosition="0"/>
    </format>
    <format dxfId="385">
      <pivotArea field="1" type="button" dataOnly="0" labelOnly="1" outline="0"/>
    </format>
    <format dxfId="384">
      <pivotArea dataOnly="0" labelOnly="1" grandRow="1" outline="0" fieldPosition="0"/>
    </format>
    <format dxfId="383">
      <pivotArea dataOnly="0" labelOnly="1" outline="0" axis="axisValues" fieldPosition="0"/>
    </format>
  </formats>
  <chartFormats count="1">
    <chartFormat chart="4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3F7A19B-9DA6-42FC-8A99-16E84B52F1C8}"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9">
  <location ref="P3:P4" firstHeaderRow="1" firstDataRow="1" firstDataCol="0"/>
  <pivotFields count="17">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3"/>
        <item x="1"/>
        <item x="2"/>
        <item x="0"/>
        <item t="default"/>
      </items>
    </pivotField>
    <pivotField showAll="0">
      <items count="21">
        <item x="16"/>
        <item x="4"/>
        <item x="12"/>
        <item x="7"/>
        <item x="18"/>
        <item x="15"/>
        <item x="6"/>
        <item x="11"/>
        <item x="0"/>
        <item x="17"/>
        <item x="9"/>
        <item x="10"/>
        <item x="5"/>
        <item x="13"/>
        <item x="1"/>
        <item x="8"/>
        <item x="3"/>
        <item x="19"/>
        <item x="2"/>
        <item x="14"/>
        <item t="default"/>
      </items>
    </pivotField>
    <pivotField showAll="0"/>
    <pivotField dataField="1" showAll="0"/>
    <pivotField showAll="0"/>
    <pivotField showAll="0"/>
    <pivotField showAll="0"/>
    <pivotField showAll="0">
      <items count="14">
        <item x="1"/>
        <item x="6"/>
        <item x="7"/>
        <item x="2"/>
        <item x="8"/>
        <item x="11"/>
        <item x="0"/>
        <item x="9"/>
        <item x="4"/>
        <item x="3"/>
        <item x="10"/>
        <item x="5"/>
        <item x="12"/>
        <item t="default"/>
      </items>
    </pivotField>
    <pivotField showAll="0"/>
  </pivotFields>
  <rowItems count="1">
    <i/>
  </rowItems>
  <colItems count="1">
    <i/>
  </colItems>
  <dataFields count="1">
    <dataField name="Sum of Cost Amount" fld="11" baseField="0" baseItem="0"/>
  </dataFields>
  <formats count="1">
    <format dxfId="363">
      <pivotArea outline="0" collapsedLevelsAreSubtotals="1" fieldPosition="0"/>
    </format>
  </formats>
  <chartFormats count="3">
    <chartFormat chart="39" format="1" series="1">
      <pivotArea type="data" outline="0" fieldPosition="0">
        <references count="1">
          <reference field="4294967294" count="1" selected="0">
            <x v="0"/>
          </reference>
        </references>
      </pivotArea>
    </chartFormat>
    <chartFormat chart="41" format="1" series="1">
      <pivotArea type="data" outline="0" fieldPosition="0">
        <references count="1">
          <reference field="4294967294" count="1" selected="0">
            <x v="0"/>
          </reference>
        </references>
      </pivotArea>
    </chartFormat>
    <chartFormat chart="4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532C72B-FA04-48B6-B88B-6B9F394B33A7}"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3">
  <location ref="T3:U16" firstHeaderRow="1" firstDataRow="1" firstDataCol="1"/>
  <pivotFields count="17">
    <pivotField dataField="1" showAll="0"/>
    <pivotField axis="axisRow" numFmtId="14" showAll="0">
      <items count="15">
        <item x="0"/>
        <item x="1"/>
        <item x="2"/>
        <item x="3"/>
        <item x="4"/>
        <item x="5"/>
        <item x="6"/>
        <item x="7"/>
        <item x="8"/>
        <item x="9"/>
        <item x="10"/>
        <item x="11"/>
        <item x="12"/>
        <item x="1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4">
        <item x="1"/>
        <item x="6"/>
        <item x="7"/>
        <item x="2"/>
        <item x="8"/>
        <item x="11"/>
        <item x="0"/>
        <item x="9"/>
        <item x="4"/>
        <item x="3"/>
        <item x="10"/>
        <item x="5"/>
        <item x="12"/>
        <item t="default"/>
      </items>
    </pivotField>
    <pivotField showAll="0"/>
  </pivotFields>
  <rowFields count="1">
    <field x="1"/>
  </rowFields>
  <rowItems count="13">
    <i>
      <x v="1"/>
    </i>
    <i>
      <x v="2"/>
    </i>
    <i>
      <x v="3"/>
    </i>
    <i>
      <x v="4"/>
    </i>
    <i>
      <x v="5"/>
    </i>
    <i>
      <x v="6"/>
    </i>
    <i>
      <x v="7"/>
    </i>
    <i>
      <x v="8"/>
    </i>
    <i>
      <x v="9"/>
    </i>
    <i>
      <x v="10"/>
    </i>
    <i>
      <x v="11"/>
    </i>
    <i>
      <x v="12"/>
    </i>
    <i t="grand">
      <x/>
    </i>
  </rowItems>
  <colItems count="1">
    <i/>
  </colItems>
  <dataFields count="1">
    <dataField name="Count of Order ID" fld="0" subtotal="count" baseField="0" baseItem="0"/>
  </dataFields>
  <formats count="6">
    <format dxfId="393">
      <pivotArea type="all" dataOnly="0" outline="0" fieldPosition="0"/>
    </format>
    <format dxfId="392">
      <pivotArea outline="0" collapsedLevelsAreSubtotals="1" fieldPosition="0"/>
    </format>
    <format dxfId="391">
      <pivotArea field="1" type="button" dataOnly="0" labelOnly="1" outline="0" axis="axisRow" fieldPosition="0"/>
    </format>
    <format dxfId="390">
      <pivotArea dataOnly="0" labelOnly="1" fieldPosition="0">
        <references count="1">
          <reference field="1" count="12">
            <x v="1"/>
            <x v="2"/>
            <x v="3"/>
            <x v="4"/>
            <x v="5"/>
            <x v="6"/>
            <x v="7"/>
            <x v="8"/>
            <x v="9"/>
            <x v="10"/>
            <x v="11"/>
            <x v="12"/>
          </reference>
        </references>
      </pivotArea>
    </format>
    <format dxfId="389">
      <pivotArea dataOnly="0" labelOnly="1" grandRow="1" outline="0" fieldPosition="0"/>
    </format>
    <format dxfId="388">
      <pivotArea dataOnly="0" labelOnly="1" outline="0" axis="axisValues" fieldPosition="0"/>
    </format>
  </formats>
  <chartFormats count="1">
    <chartFormat chart="4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9938A20-905F-4782-931E-715E30A380A5}"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3:B17" firstHeaderRow="1" firstDataRow="1" firstDataCol="1"/>
  <pivotFields count="17">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axis="axisRow" showAll="0">
      <items count="14">
        <item x="1"/>
        <item x="6"/>
        <item x="7"/>
        <item x="2"/>
        <item x="8"/>
        <item x="11"/>
        <item x="0"/>
        <item x="9"/>
        <item x="4"/>
        <item x="3"/>
        <item x="10"/>
        <item x="5"/>
        <item x="12"/>
        <item t="default"/>
      </items>
    </pivotField>
    <pivotField showAll="0"/>
  </pivotFields>
  <rowFields count="1">
    <field x="15"/>
  </rowFields>
  <rowItems count="14">
    <i>
      <x/>
    </i>
    <i>
      <x v="1"/>
    </i>
    <i>
      <x v="2"/>
    </i>
    <i>
      <x v="3"/>
    </i>
    <i>
      <x v="4"/>
    </i>
    <i>
      <x v="5"/>
    </i>
    <i>
      <x v="6"/>
    </i>
    <i>
      <x v="7"/>
    </i>
    <i>
      <x v="8"/>
    </i>
    <i>
      <x v="9"/>
    </i>
    <i>
      <x v="10"/>
    </i>
    <i>
      <x v="11"/>
    </i>
    <i>
      <x v="12"/>
    </i>
    <i t="grand">
      <x/>
    </i>
  </rowItems>
  <colItems count="1">
    <i/>
  </colItems>
  <dataFields count="1">
    <dataField name="Sum of Sales Amount" fld="12" baseField="0" baseItem="0" numFmtId="164"/>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A86A6FE-E58E-4B0D-B532-ABE3D32DBD9C}" sourceName="Month">
  <pivotTables>
    <pivotTable tabId="10" name="PivotTable1"/>
    <pivotTable tabId="10" name="PivotTable10"/>
    <pivotTable tabId="10" name="PivotTable11"/>
    <pivotTable tabId="10" name="PivotTable12"/>
    <pivotTable tabId="10" name="PivotTable13"/>
    <pivotTable tabId="10" name="PivotTable14"/>
    <pivotTable tabId="10" name="PivotTable2"/>
    <pivotTable tabId="10" name="PivotTable3"/>
    <pivotTable tabId="10" name="PivotTable4"/>
    <pivotTable tabId="10" name="PivotTable9"/>
    <pivotTable tabId="10" name="PivotTable6"/>
    <pivotTable tabId="10" name="PivotTable7"/>
    <pivotTable tabId="10" name="PivotTable8"/>
    <pivotTable tabId="10" name="PivotTable16"/>
  </pivotTables>
  <data>
    <tabular pivotCacheId="1991942639">
      <items count="13">
        <i x="1" s="1"/>
        <i x="6" s="1"/>
        <i x="7" s="1"/>
        <i x="2" s="1"/>
        <i x="8" s="1"/>
        <i x="11" s="1"/>
        <i x="0" s="1"/>
        <i x="9" s="1"/>
        <i x="4" s="1"/>
        <i x="3" s="1"/>
        <i x="10" s="1"/>
        <i x="5" s="1"/>
        <i x="1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DE76D91-3D0E-42FA-BDC9-7E265D6508EB}" sourceName="Region">
  <pivotTables>
    <pivotTable tabId="10" name="PivotTable2"/>
    <pivotTable tabId="10" name="PivotTable11"/>
    <pivotTable tabId="10" name="PivotTable12"/>
    <pivotTable tabId="10" name="PivotTable13"/>
    <pivotTable tabId="10" name="PivotTable14"/>
    <pivotTable tabId="10" name="PivotTable9"/>
    <pivotTable tabId="10" name="PivotTable1"/>
    <pivotTable tabId="10" name="PivotTable10"/>
    <pivotTable tabId="10" name="PivotTable3"/>
    <pivotTable tabId="10" name="PivotTable4"/>
    <pivotTable tabId="10" name="PivotTable5"/>
    <pivotTable tabId="10" name="PivotTable6"/>
    <pivotTable tabId="10" name="PivotTable7"/>
    <pivotTable tabId="10" name="PivotTable8"/>
    <pivotTable tabId="10" name="PivotTable16"/>
  </pivotTables>
  <data>
    <tabular pivotCacheId="1991942639">
      <items count="4">
        <i x="3"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B7A00321-A701-4A60-9207-8B1964C86056}" sourceName="Item Category">
  <pivotTables>
    <pivotTable tabId="10" name="PivotTable2"/>
  </pivotTables>
  <data>
    <tabular pivotCacheId="1991942639">
      <items count="7">
        <i x="3" s="1"/>
        <i x="0" s="1"/>
        <i x="5" s="1"/>
        <i x="6" s="1"/>
        <i x="1"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4391EA17-520B-4F36-8908-E152CBDA61DD}" cache="Slicer_Month" caption="Month" columnCount="6" rowHeight="230716"/>
  <slicer name="Region 1" xr10:uid="{7F836059-10D0-4A93-9F8D-47292B55C464}" cache="Slicer_Region" caption="Region" columnCount="2" rowHeight="230716"/>
  <slicer name="Item Category 1" xr10:uid="{916B7B37-A15D-4EEC-9F85-306F19A4D0AA}" cache="Slicer_Item_Category" caption="Item Category" columnCount="4"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370"/>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369">
      <calculatedColumnFormula>Table1[[#This Row],[Quantity Sold]]*Table1[[#This Row],[Unit Price]]</calculatedColumnFormula>
    </tableColumn>
    <tableColumn id="14" xr3:uid="{00000000-0010-0000-0000-00000E000000}" name="Profit" dataDxfId="368">
      <calculatedColumnFormula>Table1[[#This Row],[Sales Amount]]-Table1[[#This Row],[Cost Amount]]</calculatedColumnFormula>
    </tableColumn>
    <tableColumn id="15" xr3:uid="{00000000-0010-0000-0000-00000F000000}" name="Quarter" dataDxfId="367">
      <calculatedColumnFormula>"Q"&amp;ROUNDUP(MONTH(Table1[[#This Row],[Order Date]])/3,0)</calculatedColumnFormula>
    </tableColumn>
    <tableColumn id="16" xr3:uid="{00000000-0010-0000-0000-000010000000}" name="Month" dataDxfId="366">
      <calculatedColumnFormula>TEXT(Table1[[#This Row],[Order Date]],"MMM")</calculatedColumnFormula>
    </tableColumn>
    <tableColumn id="17" xr3:uid="{00000000-0010-0000-0000-000011000000}" name="Month No" dataDxfId="365">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1.xml"/><Relationship Id="rId2" Type="http://schemas.openxmlformats.org/officeDocument/2006/relationships/pivotTable" Target="../pivotTables/pivotTable2.xml"/><Relationship Id="rId16"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9D63-3456-4313-913A-FC886CA83431}">
  <dimension ref="A3:X34"/>
  <sheetViews>
    <sheetView workbookViewId="0">
      <selection activeCell="S18" sqref="S18"/>
    </sheetView>
  </sheetViews>
  <sheetFormatPr defaultRowHeight="14"/>
  <cols>
    <col min="1" max="1" width="12.9140625" bestFit="1" customWidth="1"/>
    <col min="2" max="2" width="19.33203125" bestFit="1" customWidth="1"/>
    <col min="4" max="4" width="12.9140625" bestFit="1" customWidth="1"/>
    <col min="5" max="5" width="19.33203125" bestFit="1" customWidth="1"/>
    <col min="7" max="7" width="12.9140625" bestFit="1" customWidth="1"/>
    <col min="8" max="8" width="19.33203125" bestFit="1" customWidth="1"/>
    <col min="10" max="10" width="19.33203125" bestFit="1" customWidth="1"/>
    <col min="11" max="11" width="11.9140625" bestFit="1" customWidth="1"/>
    <col min="12" max="12" width="22.58203125" bestFit="1" customWidth="1"/>
    <col min="13" max="13" width="12.9140625" bestFit="1" customWidth="1"/>
    <col min="14" max="14" width="19.33203125" bestFit="1" customWidth="1"/>
    <col min="16" max="16" width="18.6640625" bestFit="1" customWidth="1"/>
    <col min="17" max="17" width="12.9140625" bestFit="1" customWidth="1"/>
    <col min="18" max="18" width="19.33203125" bestFit="1" customWidth="1"/>
    <col min="19" max="19" width="18.6640625" bestFit="1" customWidth="1"/>
    <col min="20" max="20" width="12.9140625" bestFit="1" customWidth="1"/>
    <col min="21" max="21" width="15.75" bestFit="1" customWidth="1"/>
    <col min="22" max="22" width="19.33203125" bestFit="1" customWidth="1"/>
    <col min="23" max="23" width="12.9140625" bestFit="1" customWidth="1"/>
    <col min="24" max="24" width="18.9140625" bestFit="1" customWidth="1"/>
    <col min="25" max="115" width="19.33203125" bestFit="1" customWidth="1"/>
    <col min="116" max="116" width="23.58203125" bestFit="1" customWidth="1"/>
    <col min="117" max="117" width="24.25" bestFit="1" customWidth="1"/>
  </cols>
  <sheetData>
    <row r="3" spans="1:24">
      <c r="A3" s="3" t="s">
        <v>934</v>
      </c>
      <c r="B3" t="s">
        <v>936</v>
      </c>
      <c r="D3" s="3" t="s">
        <v>934</v>
      </c>
      <c r="E3" t="s">
        <v>936</v>
      </c>
      <c r="G3" s="3" t="s">
        <v>934</v>
      </c>
      <c r="H3" s="5" t="s">
        <v>936</v>
      </c>
      <c r="J3" s="3" t="s">
        <v>934</v>
      </c>
      <c r="K3" t="s">
        <v>949</v>
      </c>
      <c r="M3" s="3" t="s">
        <v>934</v>
      </c>
      <c r="N3" t="s">
        <v>936</v>
      </c>
      <c r="P3" t="s">
        <v>950</v>
      </c>
      <c r="Q3" s="3" t="s">
        <v>934</v>
      </c>
      <c r="R3" t="s">
        <v>936</v>
      </c>
      <c r="S3" t="s">
        <v>950</v>
      </c>
      <c r="T3" s="7" t="s">
        <v>934</v>
      </c>
      <c r="U3" s="6" t="s">
        <v>951</v>
      </c>
      <c r="W3" s="7" t="s">
        <v>934</v>
      </c>
      <c r="X3" s="6" t="s">
        <v>952</v>
      </c>
    </row>
    <row r="4" spans="1:24">
      <c r="A4" s="4" t="s">
        <v>937</v>
      </c>
      <c r="B4" s="5">
        <v>150378.97</v>
      </c>
      <c r="D4" s="4" t="s">
        <v>10</v>
      </c>
      <c r="E4" s="5">
        <v>318007.07000000012</v>
      </c>
      <c r="G4" s="4" t="s">
        <v>747</v>
      </c>
      <c r="H4" s="5">
        <v>20481.93</v>
      </c>
      <c r="J4" s="4" t="s">
        <v>3</v>
      </c>
      <c r="K4" s="5">
        <v>119132.31</v>
      </c>
      <c r="M4" s="4" t="s">
        <v>11</v>
      </c>
      <c r="N4" s="5">
        <v>210339.21000000002</v>
      </c>
      <c r="P4" s="5">
        <v>967465.34000000067</v>
      </c>
      <c r="Q4" s="4" t="s">
        <v>11</v>
      </c>
      <c r="R4" s="5">
        <v>210339.21000000002</v>
      </c>
      <c r="S4" s="5">
        <v>152189.99</v>
      </c>
      <c r="T4" s="8" t="s">
        <v>937</v>
      </c>
      <c r="U4" s="6">
        <v>46</v>
      </c>
      <c r="W4" s="8" t="s">
        <v>8</v>
      </c>
      <c r="X4" s="6">
        <v>324</v>
      </c>
    </row>
    <row r="5" spans="1:24">
      <c r="A5" s="4" t="s">
        <v>938</v>
      </c>
      <c r="B5" s="5">
        <v>80103.199999999983</v>
      </c>
      <c r="D5" s="4" t="s">
        <v>7</v>
      </c>
      <c r="E5" s="5">
        <v>321329.41000000009</v>
      </c>
      <c r="G5" s="4" t="s">
        <v>797</v>
      </c>
      <c r="H5" s="5">
        <v>21957</v>
      </c>
      <c r="J5" s="4" t="s">
        <v>7</v>
      </c>
      <c r="K5" s="5">
        <v>99687.700000000012</v>
      </c>
      <c r="M5" s="4" t="s">
        <v>6</v>
      </c>
      <c r="N5" s="5">
        <v>312416.46000000014</v>
      </c>
      <c r="Q5" s="4" t="s">
        <v>6</v>
      </c>
      <c r="R5" s="5">
        <v>312416.46000000014</v>
      </c>
      <c r="S5" s="5">
        <v>232134.41999999998</v>
      </c>
      <c r="T5" s="8" t="s">
        <v>938</v>
      </c>
      <c r="U5" s="6">
        <v>40</v>
      </c>
      <c r="W5" s="8" t="s">
        <v>5</v>
      </c>
      <c r="X5" s="6">
        <v>418</v>
      </c>
    </row>
    <row r="6" spans="1:24">
      <c r="A6" s="4" t="s">
        <v>939</v>
      </c>
      <c r="B6" s="5">
        <v>103383.59000000003</v>
      </c>
      <c r="D6" s="4" t="s">
        <v>1</v>
      </c>
      <c r="E6" s="5">
        <v>351806.20999999996</v>
      </c>
      <c r="G6" s="4" t="s">
        <v>803</v>
      </c>
      <c r="H6" s="5">
        <v>23898.33</v>
      </c>
      <c r="J6" s="4" t="s">
        <v>10</v>
      </c>
      <c r="K6" s="5">
        <v>107556.54999999996</v>
      </c>
      <c r="M6" s="4" t="s">
        <v>4</v>
      </c>
      <c r="N6" s="5">
        <v>146122.10999999996</v>
      </c>
      <c r="Q6" s="4" t="s">
        <v>4</v>
      </c>
      <c r="R6" s="5">
        <v>146122.10999999996</v>
      </c>
      <c r="S6" s="5">
        <v>95970.76</v>
      </c>
      <c r="T6" s="8" t="s">
        <v>939</v>
      </c>
      <c r="U6" s="6">
        <v>36</v>
      </c>
      <c r="W6" s="8" t="s">
        <v>4</v>
      </c>
      <c r="X6" s="6">
        <v>510</v>
      </c>
    </row>
    <row r="7" spans="1:24">
      <c r="A7" s="4" t="s">
        <v>940</v>
      </c>
      <c r="B7" s="5">
        <v>137960.41</v>
      </c>
      <c r="D7" s="4" t="s">
        <v>3</v>
      </c>
      <c r="E7" s="5">
        <v>358588.81000000023</v>
      </c>
      <c r="G7" s="4" t="s">
        <v>730</v>
      </c>
      <c r="H7" s="5">
        <v>25322.050000000003</v>
      </c>
      <c r="J7" s="4" t="s">
        <v>1</v>
      </c>
      <c r="K7" s="5">
        <v>116153.72999999997</v>
      </c>
      <c r="M7" s="4" t="s">
        <v>8</v>
      </c>
      <c r="N7" s="5">
        <v>78300.44</v>
      </c>
      <c r="Q7" s="4" t="s">
        <v>8</v>
      </c>
      <c r="R7" s="5">
        <v>78300.44</v>
      </c>
      <c r="S7" s="5">
        <v>52822.610000000008</v>
      </c>
      <c r="T7" s="8" t="s">
        <v>940</v>
      </c>
      <c r="U7" s="6">
        <v>48</v>
      </c>
      <c r="W7" s="8" t="s">
        <v>11</v>
      </c>
      <c r="X7" s="6">
        <v>789</v>
      </c>
    </row>
    <row r="8" spans="1:24">
      <c r="A8" s="4" t="s">
        <v>941</v>
      </c>
      <c r="B8" s="5">
        <v>160787.06999999995</v>
      </c>
      <c r="D8" s="4" t="s">
        <v>935</v>
      </c>
      <c r="E8" s="5">
        <v>1349731.5000000005</v>
      </c>
      <c r="G8" s="4" t="s">
        <v>789</v>
      </c>
      <c r="H8" s="5">
        <v>28354.220000000005</v>
      </c>
      <c r="J8" s="4" t="s">
        <v>935</v>
      </c>
      <c r="K8" s="5">
        <v>442530.28999999992</v>
      </c>
      <c r="M8" s="4" t="s">
        <v>9</v>
      </c>
      <c r="N8" s="5">
        <v>250060.74</v>
      </c>
      <c r="Q8" s="4" t="s">
        <v>9</v>
      </c>
      <c r="R8" s="5">
        <v>250060.74</v>
      </c>
      <c r="S8" s="5">
        <v>186828.37999999992</v>
      </c>
      <c r="T8" s="8" t="s">
        <v>941</v>
      </c>
      <c r="U8" s="6">
        <v>47</v>
      </c>
      <c r="W8" s="8" t="s">
        <v>9</v>
      </c>
      <c r="X8" s="6">
        <v>931</v>
      </c>
    </row>
    <row r="9" spans="1:24">
      <c r="A9" s="4" t="s">
        <v>942</v>
      </c>
      <c r="B9" s="5">
        <v>81274.36</v>
      </c>
      <c r="G9" s="4" t="s">
        <v>935</v>
      </c>
      <c r="H9" s="5">
        <v>120013.53</v>
      </c>
      <c r="M9" s="4" t="s">
        <v>5</v>
      </c>
      <c r="N9" s="5">
        <v>113078.88000000002</v>
      </c>
      <c r="Q9" s="4" t="s">
        <v>5</v>
      </c>
      <c r="R9" s="5">
        <v>113078.88000000002</v>
      </c>
      <c r="S9" s="5">
        <v>80582.45</v>
      </c>
      <c r="T9" s="8" t="s">
        <v>942</v>
      </c>
      <c r="U9" s="6">
        <v>32</v>
      </c>
      <c r="W9" s="8" t="s">
        <v>2</v>
      </c>
      <c r="X9" s="6">
        <v>1016</v>
      </c>
    </row>
    <row r="10" spans="1:24">
      <c r="A10" s="4" t="s">
        <v>943</v>
      </c>
      <c r="B10" s="5">
        <v>123244.01999999999</v>
      </c>
      <c r="M10" s="4" t="s">
        <v>2</v>
      </c>
      <c r="N10" s="5">
        <v>239413.66</v>
      </c>
      <c r="Q10" s="4" t="s">
        <v>2</v>
      </c>
      <c r="R10" s="5">
        <v>239413.66</v>
      </c>
      <c r="S10" s="5">
        <v>166936.72999999992</v>
      </c>
      <c r="T10" s="8" t="s">
        <v>943</v>
      </c>
      <c r="U10" s="6">
        <v>46</v>
      </c>
      <c r="W10" s="8" t="s">
        <v>6</v>
      </c>
      <c r="X10" s="6">
        <v>1326</v>
      </c>
    </row>
    <row r="11" spans="1:24">
      <c r="A11" s="4" t="s">
        <v>944</v>
      </c>
      <c r="B11" s="5">
        <v>101390.48</v>
      </c>
      <c r="M11" s="4" t="s">
        <v>935</v>
      </c>
      <c r="N11" s="5">
        <v>1349731.5000000002</v>
      </c>
      <c r="Q11" s="4" t="s">
        <v>935</v>
      </c>
      <c r="R11" s="5">
        <v>1349731.5000000002</v>
      </c>
      <c r="S11" s="5">
        <v>967465.33999999985</v>
      </c>
      <c r="T11" s="8" t="s">
        <v>944</v>
      </c>
      <c r="U11" s="6">
        <v>44</v>
      </c>
      <c r="W11" s="8" t="s">
        <v>935</v>
      </c>
      <c r="X11" s="6">
        <v>5314</v>
      </c>
    </row>
    <row r="12" spans="1:24">
      <c r="A12" s="4" t="s">
        <v>945</v>
      </c>
      <c r="B12" s="5">
        <v>97005.61000000003</v>
      </c>
      <c r="J12" t="s">
        <v>955</v>
      </c>
      <c r="T12" s="8" t="s">
        <v>945</v>
      </c>
      <c r="U12" s="6">
        <v>36</v>
      </c>
    </row>
    <row r="13" spans="1:24">
      <c r="A13" s="4" t="s">
        <v>946</v>
      </c>
      <c r="B13" s="5">
        <v>99416.81</v>
      </c>
      <c r="J13" s="9">
        <v>2902.6483870967731</v>
      </c>
      <c r="K13" s="9">
        <f>GETPIVOTDATA("Sales Amount",$J$12)</f>
        <v>2902.6483870967731</v>
      </c>
      <c r="P13" t="s">
        <v>951</v>
      </c>
      <c r="T13" s="8" t="s">
        <v>946</v>
      </c>
      <c r="U13" s="6">
        <v>33</v>
      </c>
    </row>
    <row r="14" spans="1:24">
      <c r="A14" s="4" t="s">
        <v>947</v>
      </c>
      <c r="B14" s="5">
        <v>106124.81000000001</v>
      </c>
      <c r="M14" t="s">
        <v>936</v>
      </c>
      <c r="P14" s="10">
        <v>500</v>
      </c>
      <c r="Q14">
        <f>GETPIVOTDATA("Order ID",$P$13)</f>
        <v>500</v>
      </c>
      <c r="T14" s="8" t="s">
        <v>947</v>
      </c>
      <c r="U14" s="6">
        <v>42</v>
      </c>
    </row>
    <row r="15" spans="1:24">
      <c r="A15" s="4" t="s">
        <v>948</v>
      </c>
      <c r="B15" s="5">
        <v>108662.16999999995</v>
      </c>
      <c r="J15" t="s">
        <v>954</v>
      </c>
      <c r="M15" s="11">
        <v>1349731.4999999995</v>
      </c>
      <c r="N15" s="9">
        <f>GETPIVOTDATA("Sales Amount",$M$14)</f>
        <v>1349731.4999999995</v>
      </c>
      <c r="T15" s="8" t="s">
        <v>948</v>
      </c>
      <c r="U15" s="6">
        <v>50</v>
      </c>
    </row>
    <row r="16" spans="1:24">
      <c r="A16" s="4" t="s">
        <v>953</v>
      </c>
      <c r="B16" s="5"/>
      <c r="J16" s="5">
        <v>500</v>
      </c>
      <c r="K16">
        <f>GETPIVOTDATA("Customer ID",$J$15)</f>
        <v>500</v>
      </c>
      <c r="P16" t="s">
        <v>952</v>
      </c>
      <c r="T16" s="8" t="s">
        <v>935</v>
      </c>
      <c r="U16" s="6">
        <v>500</v>
      </c>
    </row>
    <row r="17" spans="1:17">
      <c r="A17" s="4" t="s">
        <v>935</v>
      </c>
      <c r="B17" s="5">
        <v>1349731.5</v>
      </c>
      <c r="M17" s="12"/>
      <c r="N17" s="13"/>
      <c r="O17" s="14"/>
      <c r="P17" s="10">
        <v>5314</v>
      </c>
      <c r="Q17" s="9">
        <f>GETPIVOTDATA("Quantity Sold",$P$16)</f>
        <v>5314</v>
      </c>
    </row>
    <row r="18" spans="1:17">
      <c r="M18" s="15"/>
      <c r="N18" s="16"/>
      <c r="O18" s="17"/>
    </row>
    <row r="19" spans="1:17">
      <c r="M19" s="15"/>
      <c r="N19" s="16"/>
      <c r="O19" s="17"/>
    </row>
    <row r="20" spans="1:17">
      <c r="M20" s="15"/>
      <c r="N20" s="16"/>
      <c r="O20" s="17"/>
    </row>
    <row r="21" spans="1:17">
      <c r="M21" s="15"/>
      <c r="N21" s="16"/>
      <c r="O21" s="17"/>
    </row>
    <row r="22" spans="1:17">
      <c r="M22" s="15"/>
      <c r="N22" s="16"/>
      <c r="O22" s="17"/>
    </row>
    <row r="23" spans="1:17">
      <c r="M23" s="15"/>
      <c r="N23" s="16"/>
      <c r="O23" s="17"/>
    </row>
    <row r="24" spans="1:17">
      <c r="M24" s="15"/>
      <c r="N24" s="16"/>
      <c r="O24" s="17"/>
    </row>
    <row r="25" spans="1:17">
      <c r="M25" s="15"/>
      <c r="N25" s="16"/>
      <c r="O25" s="17"/>
    </row>
    <row r="26" spans="1:17">
      <c r="M26" s="15"/>
      <c r="N26" s="16"/>
      <c r="O26" s="17"/>
    </row>
    <row r="27" spans="1:17">
      <c r="M27" s="15"/>
      <c r="N27" s="16"/>
      <c r="O27" s="17"/>
    </row>
    <row r="28" spans="1:17">
      <c r="M28" s="15"/>
      <c r="N28" s="16"/>
      <c r="O28" s="17"/>
    </row>
    <row r="29" spans="1:17">
      <c r="M29" s="15"/>
      <c r="N29" s="16"/>
      <c r="O29" s="17"/>
    </row>
    <row r="30" spans="1:17">
      <c r="M30" s="15"/>
      <c r="N30" s="16"/>
      <c r="O30" s="17"/>
    </row>
    <row r="31" spans="1:17">
      <c r="M31" s="15"/>
      <c r="N31" s="16"/>
      <c r="O31" s="17"/>
    </row>
    <row r="32" spans="1:17">
      <c r="M32" s="15"/>
      <c r="N32" s="16"/>
      <c r="O32" s="17"/>
    </row>
    <row r="33" spans="13:15">
      <c r="M33" s="15"/>
      <c r="N33" s="16"/>
      <c r="O33" s="17"/>
    </row>
    <row r="34" spans="13:15">
      <c r="M34" s="18"/>
      <c r="N34" s="19"/>
      <c r="O34" s="20"/>
    </row>
  </sheetData>
  <pageMargins left="0.7" right="0.7" top="0.75" bottom="0.75" header="0.3" footer="0.3"/>
  <pageSetup orientation="portrait" r:id="rId16"/>
  <drawing r:id="rId1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564E3-9C1A-4B2D-80F1-A9ECD01DEF43}">
  <dimension ref="A1"/>
  <sheetViews>
    <sheetView showGridLines="0" tabSelected="1" topLeftCell="A25" zoomScale="90" zoomScaleNormal="90" workbookViewId="0">
      <selection activeCell="X13" sqref="X13"/>
    </sheetView>
  </sheetViews>
  <sheetFormatPr defaultRowHeight="14"/>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workbookViewId="0">
      <pane ySplit="3" topLeftCell="A4" activePane="bottomLeft" state="frozen"/>
      <selection pane="bottomLeft" activeCell="D17" sqref="A4:Q503"/>
    </sheetView>
  </sheetViews>
  <sheetFormatPr defaultRowHeight="14"/>
  <cols>
    <col min="1" max="1" width="10" bestFit="1" customWidth="1"/>
    <col min="2" max="2" width="16.6640625" bestFit="1" customWidth="1"/>
    <col min="3" max="3" width="6.83203125" bestFit="1" customWidth="1"/>
    <col min="4" max="4" width="13.33203125" bestFit="1" customWidth="1"/>
    <col min="5" max="5" width="16.6640625" bestFit="1" customWidth="1"/>
    <col min="6" max="6" width="11.75" bestFit="1" customWidth="1"/>
    <col min="7" max="7" width="14.83203125" bestFit="1" customWidth="1"/>
    <col min="8" max="8" width="14.6640625" bestFit="1" customWidth="1"/>
    <col min="9" max="9" width="8.75" bestFit="1" customWidth="1"/>
    <col min="10" max="10" width="14.33203125" bestFit="1" customWidth="1"/>
    <col min="11" max="11" width="11.25" bestFit="1" customWidth="1"/>
    <col min="12" max="12" width="13.6640625" bestFit="1" customWidth="1"/>
    <col min="13" max="13" width="14.5" bestFit="1" customWidth="1"/>
  </cols>
  <sheetData>
    <row r="3" spans="1:17">
      <c r="A3" t="s">
        <v>12</v>
      </c>
      <c r="B3" t="s">
        <v>13</v>
      </c>
      <c r="C3" t="s">
        <v>14</v>
      </c>
      <c r="D3" t="s">
        <v>18</v>
      </c>
      <c r="E3" t="s">
        <v>19</v>
      </c>
      <c r="F3" t="s">
        <v>20</v>
      </c>
      <c r="G3" t="s">
        <v>21</v>
      </c>
      <c r="H3" t="s">
        <v>22</v>
      </c>
      <c r="I3" t="s">
        <v>0</v>
      </c>
      <c r="J3" t="s">
        <v>23</v>
      </c>
      <c r="K3" t="s">
        <v>24</v>
      </c>
      <c r="L3" t="s">
        <v>26</v>
      </c>
      <c r="M3" s="2" t="s">
        <v>25</v>
      </c>
      <c r="N3" s="2" t="s">
        <v>27</v>
      </c>
      <c r="O3" s="2" t="s">
        <v>15</v>
      </c>
      <c r="P3" s="2" t="s">
        <v>16</v>
      </c>
      <c r="Q3" s="2" t="s">
        <v>17</v>
      </c>
    </row>
    <row r="4" spans="1:17">
      <c r="A4" t="s">
        <v>28</v>
      </c>
      <c r="B4" s="1">
        <v>46211</v>
      </c>
      <c r="C4">
        <v>2026</v>
      </c>
      <c r="D4" t="s">
        <v>29</v>
      </c>
      <c r="E4" t="s">
        <v>728</v>
      </c>
      <c r="F4" t="s">
        <v>30</v>
      </c>
      <c r="G4" t="s">
        <v>31</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c r="A5" t="s">
        <v>32</v>
      </c>
      <c r="B5" s="1">
        <v>46025</v>
      </c>
      <c r="C5">
        <v>2026</v>
      </c>
      <c r="D5" t="s">
        <v>33</v>
      </c>
      <c r="E5" t="s">
        <v>729</v>
      </c>
      <c r="F5" t="s">
        <v>34</v>
      </c>
      <c r="G5" t="s">
        <v>35</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c r="A6" t="s">
        <v>36</v>
      </c>
      <c r="B6" s="1">
        <v>46231</v>
      </c>
      <c r="C6">
        <v>2026</v>
      </c>
      <c r="D6" t="s">
        <v>37</v>
      </c>
      <c r="E6" t="s">
        <v>730</v>
      </c>
      <c r="F6" t="s">
        <v>38</v>
      </c>
      <c r="G6" t="s">
        <v>39</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c r="A7" t="s">
        <v>40</v>
      </c>
      <c r="B7" s="1">
        <v>46133</v>
      </c>
      <c r="C7">
        <v>2026</v>
      </c>
      <c r="D7" t="s">
        <v>41</v>
      </c>
      <c r="E7" t="s">
        <v>731</v>
      </c>
      <c r="F7" t="s">
        <v>42</v>
      </c>
      <c r="G7" t="s">
        <v>43</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c r="A8" t="s">
        <v>44</v>
      </c>
      <c r="B8" s="1">
        <v>46296</v>
      </c>
      <c r="C8">
        <v>2026</v>
      </c>
      <c r="D8" t="s">
        <v>45</v>
      </c>
      <c r="E8" t="s">
        <v>732</v>
      </c>
      <c r="F8" t="s">
        <v>30</v>
      </c>
      <c r="G8" t="s">
        <v>31</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c r="A9" t="s">
        <v>46</v>
      </c>
      <c r="B9" s="1">
        <v>46286</v>
      </c>
      <c r="C9">
        <v>2026</v>
      </c>
      <c r="D9" t="s">
        <v>47</v>
      </c>
      <c r="E9" t="s">
        <v>733</v>
      </c>
      <c r="F9" t="s">
        <v>48</v>
      </c>
      <c r="G9" t="s">
        <v>49</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c r="A10" t="s">
        <v>50</v>
      </c>
      <c r="B10" s="1">
        <v>46363</v>
      </c>
      <c r="C10">
        <v>2026</v>
      </c>
      <c r="D10" t="s">
        <v>51</v>
      </c>
      <c r="E10" t="s">
        <v>734</v>
      </c>
      <c r="F10" t="s">
        <v>52</v>
      </c>
      <c r="G10" t="s">
        <v>53</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c r="A11" t="s">
        <v>54</v>
      </c>
      <c r="B11" s="1">
        <v>46027</v>
      </c>
      <c r="C11">
        <v>2026</v>
      </c>
      <c r="D11" t="s">
        <v>55</v>
      </c>
      <c r="E11" t="s">
        <v>735</v>
      </c>
      <c r="F11" t="s">
        <v>56</v>
      </c>
      <c r="G11" t="s">
        <v>57</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c r="A12" t="s">
        <v>58</v>
      </c>
      <c r="B12" s="1">
        <v>46024</v>
      </c>
      <c r="C12">
        <v>2026</v>
      </c>
      <c r="D12" t="s">
        <v>59</v>
      </c>
      <c r="E12" t="s">
        <v>736</v>
      </c>
      <c r="F12" t="s">
        <v>60</v>
      </c>
      <c r="G12" t="s">
        <v>61</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c r="A13" t="s">
        <v>62</v>
      </c>
      <c r="B13" s="1">
        <v>46063</v>
      </c>
      <c r="C13">
        <v>2026</v>
      </c>
      <c r="D13" t="s">
        <v>63</v>
      </c>
      <c r="E13" t="s">
        <v>737</v>
      </c>
      <c r="F13" t="s">
        <v>64</v>
      </c>
      <c r="G13" t="s">
        <v>65</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c r="A14" t="s">
        <v>66</v>
      </c>
      <c r="B14" s="1">
        <v>46099</v>
      </c>
      <c r="C14">
        <v>2026</v>
      </c>
      <c r="D14" t="s">
        <v>67</v>
      </c>
      <c r="E14" t="s">
        <v>738</v>
      </c>
      <c r="F14" t="s">
        <v>38</v>
      </c>
      <c r="G14" t="s">
        <v>39</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c r="A15" t="s">
        <v>68</v>
      </c>
      <c r="B15" s="1">
        <v>46160</v>
      </c>
      <c r="C15">
        <v>2026</v>
      </c>
      <c r="D15" t="s">
        <v>67</v>
      </c>
      <c r="E15" t="s">
        <v>737</v>
      </c>
      <c r="F15" t="s">
        <v>69</v>
      </c>
      <c r="G15" t="s">
        <v>70</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c r="A16" t="s">
        <v>71</v>
      </c>
      <c r="B16" s="1">
        <v>46147</v>
      </c>
      <c r="C16">
        <v>2026</v>
      </c>
      <c r="D16" t="s">
        <v>72</v>
      </c>
      <c r="E16" t="s">
        <v>739</v>
      </c>
      <c r="F16" t="s">
        <v>73</v>
      </c>
      <c r="G16" t="s">
        <v>74</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c r="A17" t="s">
        <v>75</v>
      </c>
      <c r="B17" s="1">
        <v>46255</v>
      </c>
      <c r="C17">
        <v>2026</v>
      </c>
      <c r="D17" t="s">
        <v>76</v>
      </c>
      <c r="E17" t="s">
        <v>740</v>
      </c>
      <c r="F17" t="s">
        <v>48</v>
      </c>
      <c r="G17" t="s">
        <v>49</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c r="A18" t="s">
        <v>77</v>
      </c>
      <c r="B18" s="1">
        <v>46222</v>
      </c>
      <c r="C18">
        <v>2026</v>
      </c>
      <c r="D18" t="s">
        <v>78</v>
      </c>
      <c r="E18" t="s">
        <v>741</v>
      </c>
      <c r="F18" t="s">
        <v>79</v>
      </c>
      <c r="G18" t="s">
        <v>80</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c r="A19" t="s">
        <v>81</v>
      </c>
      <c r="B19" s="1">
        <v>46276</v>
      </c>
      <c r="C19">
        <v>2026</v>
      </c>
      <c r="D19" t="s">
        <v>59</v>
      </c>
      <c r="E19" t="s">
        <v>742</v>
      </c>
      <c r="F19" t="s">
        <v>82</v>
      </c>
      <c r="G19" t="s">
        <v>83</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c r="A20" t="s">
        <v>84</v>
      </c>
      <c r="B20" s="1">
        <v>46085</v>
      </c>
      <c r="C20">
        <v>2026</v>
      </c>
      <c r="D20" t="s">
        <v>85</v>
      </c>
      <c r="E20" t="s">
        <v>743</v>
      </c>
      <c r="F20" t="s">
        <v>86</v>
      </c>
      <c r="G20" t="s">
        <v>87</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c r="A21" t="s">
        <v>88</v>
      </c>
      <c r="B21" s="1">
        <v>46025</v>
      </c>
      <c r="C21">
        <v>2026</v>
      </c>
      <c r="D21" t="s">
        <v>89</v>
      </c>
      <c r="E21" t="s">
        <v>744</v>
      </c>
      <c r="F21" t="s">
        <v>90</v>
      </c>
      <c r="G21" t="s">
        <v>91</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c r="A22" t="s">
        <v>92</v>
      </c>
      <c r="B22" s="1">
        <v>46084</v>
      </c>
      <c r="C22">
        <v>2026</v>
      </c>
      <c r="D22" t="s">
        <v>93</v>
      </c>
      <c r="E22" t="s">
        <v>745</v>
      </c>
      <c r="F22" t="s">
        <v>90</v>
      </c>
      <c r="G22" t="s">
        <v>91</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c r="A23" t="s">
        <v>94</v>
      </c>
      <c r="B23" s="1">
        <v>46240</v>
      </c>
      <c r="C23">
        <v>2026</v>
      </c>
      <c r="D23" t="s">
        <v>95</v>
      </c>
      <c r="E23" t="s">
        <v>746</v>
      </c>
      <c r="F23" t="s">
        <v>60</v>
      </c>
      <c r="G23" t="s">
        <v>61</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c r="A24" t="s">
        <v>96</v>
      </c>
      <c r="B24" s="1">
        <v>46248</v>
      </c>
      <c r="C24">
        <v>2026</v>
      </c>
      <c r="D24" t="s">
        <v>97</v>
      </c>
      <c r="E24" t="s">
        <v>747</v>
      </c>
      <c r="F24" t="s">
        <v>82</v>
      </c>
      <c r="G24" t="s">
        <v>83</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c r="A25" t="s">
        <v>98</v>
      </c>
      <c r="B25" s="1">
        <v>46330</v>
      </c>
      <c r="C25">
        <v>2026</v>
      </c>
      <c r="D25" t="s">
        <v>99</v>
      </c>
      <c r="E25" t="s">
        <v>748</v>
      </c>
      <c r="F25" t="s">
        <v>73</v>
      </c>
      <c r="G25" t="s">
        <v>74</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c r="A26" t="s">
        <v>100</v>
      </c>
      <c r="B26" s="1">
        <v>46332</v>
      </c>
      <c r="C26">
        <v>2026</v>
      </c>
      <c r="D26" t="s">
        <v>101</v>
      </c>
      <c r="E26" t="s">
        <v>749</v>
      </c>
      <c r="F26" t="s">
        <v>102</v>
      </c>
      <c r="G26" t="s">
        <v>103</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c r="A27" t="s">
        <v>104</v>
      </c>
      <c r="B27" s="1">
        <v>46245</v>
      </c>
      <c r="C27">
        <v>2026</v>
      </c>
      <c r="D27" t="s">
        <v>72</v>
      </c>
      <c r="E27" t="s">
        <v>750</v>
      </c>
      <c r="F27" t="s">
        <v>79</v>
      </c>
      <c r="G27" t="s">
        <v>80</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c r="A28" t="s">
        <v>105</v>
      </c>
      <c r="B28" s="1">
        <v>46115</v>
      </c>
      <c r="C28">
        <v>2026</v>
      </c>
      <c r="D28" t="s">
        <v>29</v>
      </c>
      <c r="E28" t="s">
        <v>751</v>
      </c>
      <c r="F28" t="s">
        <v>106</v>
      </c>
      <c r="G28" t="s">
        <v>107</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c r="A29" t="s">
        <v>108</v>
      </c>
      <c r="B29" s="1">
        <v>46233</v>
      </c>
      <c r="C29">
        <v>2026</v>
      </c>
      <c r="D29" t="s">
        <v>109</v>
      </c>
      <c r="E29" t="s">
        <v>752</v>
      </c>
      <c r="F29" t="s">
        <v>110</v>
      </c>
      <c r="G29" t="s">
        <v>111</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c r="A30" t="s">
        <v>112</v>
      </c>
      <c r="B30" s="1">
        <v>46360</v>
      </c>
      <c r="C30">
        <v>2026</v>
      </c>
      <c r="D30" t="s">
        <v>113</v>
      </c>
      <c r="E30" t="s">
        <v>753</v>
      </c>
      <c r="F30" t="s">
        <v>114</v>
      </c>
      <c r="G30" t="s">
        <v>115</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c r="A31" t="s">
        <v>116</v>
      </c>
      <c r="B31" s="1">
        <v>46107</v>
      </c>
      <c r="C31">
        <v>2026</v>
      </c>
      <c r="D31" t="s">
        <v>117</v>
      </c>
      <c r="E31" t="s">
        <v>754</v>
      </c>
      <c r="F31" t="s">
        <v>118</v>
      </c>
      <c r="G31" t="s">
        <v>119</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c r="A32" t="s">
        <v>120</v>
      </c>
      <c r="B32" s="1">
        <v>46258</v>
      </c>
      <c r="C32">
        <v>2026</v>
      </c>
      <c r="D32" t="s">
        <v>121</v>
      </c>
      <c r="E32" t="s">
        <v>755</v>
      </c>
      <c r="F32" t="s">
        <v>122</v>
      </c>
      <c r="G32" t="s">
        <v>123</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c r="A33" t="s">
        <v>124</v>
      </c>
      <c r="B33" s="1">
        <v>46197</v>
      </c>
      <c r="C33">
        <v>2026</v>
      </c>
      <c r="D33" t="s">
        <v>125</v>
      </c>
      <c r="E33" t="s">
        <v>756</v>
      </c>
      <c r="F33" t="s">
        <v>126</v>
      </c>
      <c r="G33" t="s">
        <v>127</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c r="A34" t="s">
        <v>128</v>
      </c>
      <c r="B34" s="1">
        <v>46338</v>
      </c>
      <c r="C34">
        <v>2026</v>
      </c>
      <c r="D34" t="s">
        <v>129</v>
      </c>
      <c r="E34" t="s">
        <v>757</v>
      </c>
      <c r="F34" t="s">
        <v>130</v>
      </c>
      <c r="G34" t="s">
        <v>131</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c r="A35" t="s">
        <v>132</v>
      </c>
      <c r="B35" s="1">
        <v>46300</v>
      </c>
      <c r="C35">
        <v>2026</v>
      </c>
      <c r="D35" t="s">
        <v>59</v>
      </c>
      <c r="E35" t="s">
        <v>758</v>
      </c>
      <c r="F35" t="s">
        <v>133</v>
      </c>
      <c r="G35" t="s">
        <v>134</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c r="A36" t="s">
        <v>135</v>
      </c>
      <c r="B36" s="1">
        <v>46052</v>
      </c>
      <c r="C36">
        <v>2026</v>
      </c>
      <c r="D36" t="s">
        <v>113</v>
      </c>
      <c r="E36" t="s">
        <v>759</v>
      </c>
      <c r="F36" t="s">
        <v>86</v>
      </c>
      <c r="G36" t="s">
        <v>87</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c r="A37" t="s">
        <v>136</v>
      </c>
      <c r="B37" s="1">
        <v>46085</v>
      </c>
      <c r="C37">
        <v>2026</v>
      </c>
      <c r="D37" t="s">
        <v>89</v>
      </c>
      <c r="E37" t="s">
        <v>760</v>
      </c>
      <c r="F37" t="s">
        <v>137</v>
      </c>
      <c r="G37" t="s">
        <v>138</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c r="A38" t="s">
        <v>139</v>
      </c>
      <c r="B38" s="1">
        <v>46149</v>
      </c>
      <c r="C38">
        <v>2026</v>
      </c>
      <c r="D38" t="s">
        <v>125</v>
      </c>
      <c r="E38" t="s">
        <v>761</v>
      </c>
      <c r="F38" t="s">
        <v>140</v>
      </c>
      <c r="G38" t="s">
        <v>141</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c r="A39" t="s">
        <v>142</v>
      </c>
      <c r="B39" s="1">
        <v>46115</v>
      </c>
      <c r="C39">
        <v>2026</v>
      </c>
      <c r="D39" t="s">
        <v>113</v>
      </c>
      <c r="E39" t="s">
        <v>762</v>
      </c>
      <c r="F39" t="s">
        <v>143</v>
      </c>
      <c r="G39" t="s">
        <v>144</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c r="A40" t="s">
        <v>145</v>
      </c>
      <c r="B40" s="1">
        <v>46242</v>
      </c>
      <c r="C40">
        <v>2026</v>
      </c>
      <c r="D40" t="s">
        <v>146</v>
      </c>
      <c r="E40" t="s">
        <v>729</v>
      </c>
      <c r="F40" t="s">
        <v>147</v>
      </c>
      <c r="G40" t="s">
        <v>148</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c r="A41" t="s">
        <v>149</v>
      </c>
      <c r="B41" s="1">
        <v>46166</v>
      </c>
      <c r="C41">
        <v>2026</v>
      </c>
      <c r="D41" t="s">
        <v>150</v>
      </c>
      <c r="E41" t="s">
        <v>763</v>
      </c>
      <c r="F41" t="s">
        <v>151</v>
      </c>
      <c r="G41" t="s">
        <v>152</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c r="A42" t="s">
        <v>153</v>
      </c>
      <c r="B42" s="1">
        <v>46218</v>
      </c>
      <c r="C42">
        <v>2026</v>
      </c>
      <c r="D42" t="s">
        <v>41</v>
      </c>
      <c r="E42" t="s">
        <v>764</v>
      </c>
      <c r="F42" t="s">
        <v>154</v>
      </c>
      <c r="G42" t="s">
        <v>155</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c r="A43" t="s">
        <v>156</v>
      </c>
      <c r="B43" s="1">
        <v>46198</v>
      </c>
      <c r="C43">
        <v>2026</v>
      </c>
      <c r="D43" t="s">
        <v>157</v>
      </c>
      <c r="E43" t="s">
        <v>765</v>
      </c>
      <c r="F43" t="s">
        <v>158</v>
      </c>
      <c r="G43" t="s">
        <v>159</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c r="A44" t="s">
        <v>160</v>
      </c>
      <c r="B44" s="1">
        <v>46319</v>
      </c>
      <c r="C44">
        <v>2026</v>
      </c>
      <c r="D44" t="s">
        <v>157</v>
      </c>
      <c r="E44" t="s">
        <v>766</v>
      </c>
      <c r="F44" t="s">
        <v>69</v>
      </c>
      <c r="G44" t="s">
        <v>70</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c r="A45" t="s">
        <v>161</v>
      </c>
      <c r="B45" s="1">
        <v>46160</v>
      </c>
      <c r="C45">
        <v>2026</v>
      </c>
      <c r="D45" t="s">
        <v>162</v>
      </c>
      <c r="E45" t="s">
        <v>767</v>
      </c>
      <c r="F45" t="s">
        <v>118</v>
      </c>
      <c r="G45" t="s">
        <v>119</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c r="A46" t="s">
        <v>163</v>
      </c>
      <c r="B46" s="1">
        <v>46036</v>
      </c>
      <c r="C46">
        <v>2026</v>
      </c>
      <c r="D46" t="s">
        <v>164</v>
      </c>
      <c r="E46" t="s">
        <v>768</v>
      </c>
      <c r="F46" t="s">
        <v>154</v>
      </c>
      <c r="G46" t="s">
        <v>155</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c r="A47" t="s">
        <v>165</v>
      </c>
      <c r="B47" s="1">
        <v>46364</v>
      </c>
      <c r="C47">
        <v>2026</v>
      </c>
      <c r="D47" t="s">
        <v>166</v>
      </c>
      <c r="E47" t="s">
        <v>769</v>
      </c>
      <c r="F47" t="s">
        <v>151</v>
      </c>
      <c r="G47" t="s">
        <v>152</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c r="A48" t="s">
        <v>167</v>
      </c>
      <c r="B48" s="1">
        <v>46353</v>
      </c>
      <c r="C48">
        <v>2026</v>
      </c>
      <c r="D48" t="s">
        <v>168</v>
      </c>
      <c r="E48" t="s">
        <v>770</v>
      </c>
      <c r="F48" t="s">
        <v>82</v>
      </c>
      <c r="G48" t="s">
        <v>83</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c r="A49" t="s">
        <v>169</v>
      </c>
      <c r="B49" s="1">
        <v>46217</v>
      </c>
      <c r="C49">
        <v>2026</v>
      </c>
      <c r="D49" t="s">
        <v>162</v>
      </c>
      <c r="E49" t="s">
        <v>771</v>
      </c>
      <c r="F49" t="s">
        <v>79</v>
      </c>
      <c r="G49" t="s">
        <v>80</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c r="A50" t="s">
        <v>170</v>
      </c>
      <c r="B50" s="1">
        <v>46239</v>
      </c>
      <c r="C50">
        <v>2026</v>
      </c>
      <c r="D50" t="s">
        <v>125</v>
      </c>
      <c r="E50" t="s">
        <v>772</v>
      </c>
      <c r="F50" t="s">
        <v>171</v>
      </c>
      <c r="G50" t="s">
        <v>172</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c r="A51" t="s">
        <v>173</v>
      </c>
      <c r="B51" s="1">
        <v>46161</v>
      </c>
      <c r="C51">
        <v>2026</v>
      </c>
      <c r="D51" t="s">
        <v>95</v>
      </c>
      <c r="E51" t="s">
        <v>772</v>
      </c>
      <c r="F51" t="s">
        <v>174</v>
      </c>
      <c r="G51" t="s">
        <v>175</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c r="A52" t="s">
        <v>176</v>
      </c>
      <c r="B52" s="1">
        <v>46184</v>
      </c>
      <c r="C52">
        <v>2026</v>
      </c>
      <c r="D52" t="s">
        <v>177</v>
      </c>
      <c r="E52" t="s">
        <v>773</v>
      </c>
      <c r="F52" t="s">
        <v>118</v>
      </c>
      <c r="G52" t="s">
        <v>119</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c r="A53" t="s">
        <v>178</v>
      </c>
      <c r="B53" s="1">
        <v>46249</v>
      </c>
      <c r="C53">
        <v>2026</v>
      </c>
      <c r="D53" t="s">
        <v>113</v>
      </c>
      <c r="E53" t="s">
        <v>774</v>
      </c>
      <c r="F53" t="s">
        <v>106</v>
      </c>
      <c r="G53" t="s">
        <v>107</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c r="A54" t="s">
        <v>179</v>
      </c>
      <c r="B54" s="1">
        <v>46316</v>
      </c>
      <c r="C54">
        <v>2026</v>
      </c>
      <c r="D54" t="s">
        <v>180</v>
      </c>
      <c r="E54" t="s">
        <v>775</v>
      </c>
      <c r="F54" t="s">
        <v>181</v>
      </c>
      <c r="G54" t="s">
        <v>182</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c r="A55" t="s">
        <v>183</v>
      </c>
      <c r="B55" s="1">
        <v>46224</v>
      </c>
      <c r="C55">
        <v>2026</v>
      </c>
      <c r="D55" t="s">
        <v>184</v>
      </c>
      <c r="E55" t="s">
        <v>764</v>
      </c>
      <c r="F55" t="s">
        <v>185</v>
      </c>
      <c r="G55" t="s">
        <v>186</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c r="A56" t="s">
        <v>187</v>
      </c>
      <c r="B56" s="1">
        <v>46188</v>
      </c>
      <c r="C56">
        <v>2026</v>
      </c>
      <c r="D56" t="s">
        <v>188</v>
      </c>
      <c r="E56" t="s">
        <v>776</v>
      </c>
      <c r="F56" t="s">
        <v>171</v>
      </c>
      <c r="G56" t="s">
        <v>172</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c r="A57" t="s">
        <v>189</v>
      </c>
      <c r="B57" s="1">
        <v>46353</v>
      </c>
      <c r="C57">
        <v>2026</v>
      </c>
      <c r="D57" t="s">
        <v>190</v>
      </c>
      <c r="E57" t="s">
        <v>777</v>
      </c>
      <c r="F57" t="s">
        <v>191</v>
      </c>
      <c r="G57" t="s">
        <v>192</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c r="A58" t="s">
        <v>193</v>
      </c>
      <c r="B58" s="1">
        <v>46125</v>
      </c>
      <c r="C58">
        <v>2026</v>
      </c>
      <c r="D58" t="s">
        <v>194</v>
      </c>
      <c r="E58" t="s">
        <v>778</v>
      </c>
      <c r="F58" t="s">
        <v>140</v>
      </c>
      <c r="G58" t="s">
        <v>141</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c r="A59" t="s">
        <v>195</v>
      </c>
      <c r="B59" s="1">
        <v>46382</v>
      </c>
      <c r="C59">
        <v>2026</v>
      </c>
      <c r="D59" t="s">
        <v>196</v>
      </c>
      <c r="E59" t="s">
        <v>779</v>
      </c>
      <c r="F59" t="s">
        <v>197</v>
      </c>
      <c r="G59" t="s">
        <v>198</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c r="A60" t="s">
        <v>199</v>
      </c>
      <c r="B60" s="1">
        <v>46181</v>
      </c>
      <c r="C60">
        <v>2026</v>
      </c>
      <c r="D60" t="s">
        <v>180</v>
      </c>
      <c r="E60" t="s">
        <v>780</v>
      </c>
      <c r="F60" t="s">
        <v>114</v>
      </c>
      <c r="G60" t="s">
        <v>115</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c r="A61" t="s">
        <v>200</v>
      </c>
      <c r="B61" s="1">
        <v>46058</v>
      </c>
      <c r="C61">
        <v>2026</v>
      </c>
      <c r="D61" t="s">
        <v>125</v>
      </c>
      <c r="E61" t="s">
        <v>767</v>
      </c>
      <c r="F61" t="s">
        <v>38</v>
      </c>
      <c r="G61" t="s">
        <v>39</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c r="A62" t="s">
        <v>201</v>
      </c>
      <c r="B62" s="1">
        <v>46186</v>
      </c>
      <c r="C62">
        <v>2026</v>
      </c>
      <c r="D62" t="s">
        <v>97</v>
      </c>
      <c r="E62" t="s">
        <v>781</v>
      </c>
      <c r="F62" t="s">
        <v>191</v>
      </c>
      <c r="G62" t="s">
        <v>192</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c r="A63" t="s">
        <v>202</v>
      </c>
      <c r="B63" s="1">
        <v>46269</v>
      </c>
      <c r="C63">
        <v>2026</v>
      </c>
      <c r="D63" t="s">
        <v>203</v>
      </c>
      <c r="E63" t="s">
        <v>782</v>
      </c>
      <c r="F63" t="s">
        <v>42</v>
      </c>
      <c r="G63" t="s">
        <v>43</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c r="A64" t="s">
        <v>204</v>
      </c>
      <c r="B64" s="1">
        <v>46115</v>
      </c>
      <c r="C64">
        <v>2026</v>
      </c>
      <c r="D64" t="s">
        <v>205</v>
      </c>
      <c r="E64" t="s">
        <v>783</v>
      </c>
      <c r="F64" t="s">
        <v>48</v>
      </c>
      <c r="G64" t="s">
        <v>49</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c r="A65" t="s">
        <v>206</v>
      </c>
      <c r="B65" s="1">
        <v>46066</v>
      </c>
      <c r="C65">
        <v>2026</v>
      </c>
      <c r="D65" t="s">
        <v>207</v>
      </c>
      <c r="E65" t="s">
        <v>759</v>
      </c>
      <c r="F65" t="s">
        <v>52</v>
      </c>
      <c r="G65" t="s">
        <v>53</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c r="A66" t="s">
        <v>208</v>
      </c>
      <c r="B66" s="1">
        <v>46334</v>
      </c>
      <c r="C66">
        <v>2026</v>
      </c>
      <c r="D66" t="s">
        <v>209</v>
      </c>
      <c r="E66" t="s">
        <v>784</v>
      </c>
      <c r="F66" t="s">
        <v>154</v>
      </c>
      <c r="G66" t="s">
        <v>155</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c r="A67" t="s">
        <v>210</v>
      </c>
      <c r="B67" s="1">
        <v>46044</v>
      </c>
      <c r="C67">
        <v>2026</v>
      </c>
      <c r="D67" t="s">
        <v>211</v>
      </c>
      <c r="E67" t="s">
        <v>785</v>
      </c>
      <c r="F67" t="s">
        <v>151</v>
      </c>
      <c r="G67" t="s">
        <v>152</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c r="A68" t="s">
        <v>212</v>
      </c>
      <c r="B68" s="1">
        <v>46199</v>
      </c>
      <c r="C68">
        <v>2026</v>
      </c>
      <c r="D68" t="s">
        <v>213</v>
      </c>
      <c r="E68" t="s">
        <v>773</v>
      </c>
      <c r="F68" t="s">
        <v>151</v>
      </c>
      <c r="G68" t="s">
        <v>152</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c r="A69" t="s">
        <v>214</v>
      </c>
      <c r="B69" s="1">
        <v>46299</v>
      </c>
      <c r="C69">
        <v>2026</v>
      </c>
      <c r="D69" t="s">
        <v>76</v>
      </c>
      <c r="E69" t="s">
        <v>786</v>
      </c>
      <c r="F69" t="s">
        <v>48</v>
      </c>
      <c r="G69" t="s">
        <v>49</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c r="A70" t="s">
        <v>215</v>
      </c>
      <c r="B70" s="1">
        <v>46217</v>
      </c>
      <c r="C70">
        <v>2026</v>
      </c>
      <c r="D70" t="s">
        <v>216</v>
      </c>
      <c r="E70" t="s">
        <v>786</v>
      </c>
      <c r="F70" t="s">
        <v>181</v>
      </c>
      <c r="G70" t="s">
        <v>182</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c r="A71" t="s">
        <v>217</v>
      </c>
      <c r="B71" s="1">
        <v>46030</v>
      </c>
      <c r="C71">
        <v>2026</v>
      </c>
      <c r="D71" t="s">
        <v>63</v>
      </c>
      <c r="E71" t="s">
        <v>787</v>
      </c>
      <c r="F71" t="s">
        <v>218</v>
      </c>
      <c r="G71" t="s">
        <v>219</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c r="A72" t="s">
        <v>220</v>
      </c>
      <c r="B72" s="1">
        <v>46377</v>
      </c>
      <c r="C72">
        <v>2026</v>
      </c>
      <c r="D72" t="s">
        <v>221</v>
      </c>
      <c r="E72" t="s">
        <v>751</v>
      </c>
      <c r="F72" t="s">
        <v>60</v>
      </c>
      <c r="G72" t="s">
        <v>61</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c r="A73" t="s">
        <v>222</v>
      </c>
      <c r="B73" s="1">
        <v>46209</v>
      </c>
      <c r="C73">
        <v>2026</v>
      </c>
      <c r="D73" t="s">
        <v>78</v>
      </c>
      <c r="E73" t="s">
        <v>760</v>
      </c>
      <c r="F73" t="s">
        <v>122</v>
      </c>
      <c r="G73" t="s">
        <v>123</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c r="A74" t="s">
        <v>223</v>
      </c>
      <c r="B74" s="1">
        <v>46084</v>
      </c>
      <c r="C74">
        <v>2026</v>
      </c>
      <c r="D74" t="s">
        <v>224</v>
      </c>
      <c r="E74" t="s">
        <v>788</v>
      </c>
      <c r="F74" t="s">
        <v>64</v>
      </c>
      <c r="G74" t="s">
        <v>65</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c r="A75" t="s">
        <v>225</v>
      </c>
      <c r="B75" s="1">
        <v>46291</v>
      </c>
      <c r="C75">
        <v>2026</v>
      </c>
      <c r="D75" t="s">
        <v>101</v>
      </c>
      <c r="E75" t="s">
        <v>736</v>
      </c>
      <c r="F75" t="s">
        <v>64</v>
      </c>
      <c r="G75" t="s">
        <v>65</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c r="A76" t="s">
        <v>226</v>
      </c>
      <c r="B76" s="1">
        <v>46141</v>
      </c>
      <c r="C76">
        <v>2026</v>
      </c>
      <c r="D76" t="s">
        <v>227</v>
      </c>
      <c r="E76" t="s">
        <v>789</v>
      </c>
      <c r="F76" t="s">
        <v>174</v>
      </c>
      <c r="G76" t="s">
        <v>175</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c r="A77" t="s">
        <v>228</v>
      </c>
      <c r="B77" s="1">
        <v>46275</v>
      </c>
      <c r="C77">
        <v>2026</v>
      </c>
      <c r="D77" t="s">
        <v>229</v>
      </c>
      <c r="E77" t="s">
        <v>790</v>
      </c>
      <c r="F77" t="s">
        <v>230</v>
      </c>
      <c r="G77" t="s">
        <v>231</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c r="A78" t="s">
        <v>232</v>
      </c>
      <c r="B78" s="1">
        <v>46149</v>
      </c>
      <c r="C78">
        <v>2026</v>
      </c>
      <c r="D78" t="s">
        <v>233</v>
      </c>
      <c r="E78" t="s">
        <v>791</v>
      </c>
      <c r="F78" t="s">
        <v>106</v>
      </c>
      <c r="G78" t="s">
        <v>107</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c r="A79" t="s">
        <v>234</v>
      </c>
      <c r="B79" s="1">
        <v>46178</v>
      </c>
      <c r="C79">
        <v>2026</v>
      </c>
      <c r="D79" t="s">
        <v>235</v>
      </c>
      <c r="E79" t="s">
        <v>792</v>
      </c>
      <c r="F79" t="s">
        <v>114</v>
      </c>
      <c r="G79" t="s">
        <v>115</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c r="A80" t="s">
        <v>236</v>
      </c>
      <c r="B80" s="1">
        <v>46132</v>
      </c>
      <c r="C80">
        <v>2026</v>
      </c>
      <c r="D80" t="s">
        <v>164</v>
      </c>
      <c r="E80" t="s">
        <v>793</v>
      </c>
      <c r="F80" t="s">
        <v>34</v>
      </c>
      <c r="G80" t="s">
        <v>35</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c r="A81" t="s">
        <v>237</v>
      </c>
      <c r="B81" s="1">
        <v>46074</v>
      </c>
      <c r="C81">
        <v>2026</v>
      </c>
      <c r="D81" t="s">
        <v>213</v>
      </c>
      <c r="E81" t="s">
        <v>794</v>
      </c>
      <c r="F81" t="s">
        <v>48</v>
      </c>
      <c r="G81" t="s">
        <v>49</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c r="A82" t="s">
        <v>238</v>
      </c>
      <c r="B82" s="1">
        <v>46030</v>
      </c>
      <c r="C82">
        <v>2026</v>
      </c>
      <c r="D82" t="s">
        <v>76</v>
      </c>
      <c r="E82" t="s">
        <v>735</v>
      </c>
      <c r="F82" t="s">
        <v>64</v>
      </c>
      <c r="G82" t="s">
        <v>65</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c r="A83" t="s">
        <v>239</v>
      </c>
      <c r="B83" s="1">
        <v>46101</v>
      </c>
      <c r="C83">
        <v>2026</v>
      </c>
      <c r="D83" t="s">
        <v>240</v>
      </c>
      <c r="E83" t="s">
        <v>795</v>
      </c>
      <c r="F83" t="s">
        <v>30</v>
      </c>
      <c r="G83" t="s">
        <v>31</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c r="A84" t="s">
        <v>241</v>
      </c>
      <c r="B84" s="1">
        <v>46239</v>
      </c>
      <c r="C84">
        <v>2026</v>
      </c>
      <c r="D84" t="s">
        <v>207</v>
      </c>
      <c r="E84" t="s">
        <v>796</v>
      </c>
      <c r="F84" t="s">
        <v>118</v>
      </c>
      <c r="G84" t="s">
        <v>119</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c r="A85" t="s">
        <v>242</v>
      </c>
      <c r="B85" s="1">
        <v>46385</v>
      </c>
      <c r="C85">
        <v>2026</v>
      </c>
      <c r="D85" t="s">
        <v>33</v>
      </c>
      <c r="E85" t="s">
        <v>797</v>
      </c>
      <c r="F85" t="s">
        <v>243</v>
      </c>
      <c r="G85" t="s">
        <v>244</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c r="A86" t="s">
        <v>245</v>
      </c>
      <c r="B86" s="1">
        <v>46344</v>
      </c>
      <c r="C86">
        <v>2026</v>
      </c>
      <c r="D86" t="s">
        <v>246</v>
      </c>
      <c r="E86" t="s">
        <v>776</v>
      </c>
      <c r="F86" t="s">
        <v>247</v>
      </c>
      <c r="G86" t="s">
        <v>248</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c r="A87" t="s">
        <v>249</v>
      </c>
      <c r="B87" s="1">
        <v>46095</v>
      </c>
      <c r="C87">
        <v>2026</v>
      </c>
      <c r="D87" t="s">
        <v>51</v>
      </c>
      <c r="E87" t="s">
        <v>742</v>
      </c>
      <c r="F87" t="s">
        <v>171</v>
      </c>
      <c r="G87" t="s">
        <v>172</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c r="A88" t="s">
        <v>250</v>
      </c>
      <c r="B88" s="1">
        <v>46247</v>
      </c>
      <c r="C88">
        <v>2026</v>
      </c>
      <c r="D88" t="s">
        <v>59</v>
      </c>
      <c r="E88" t="s">
        <v>730</v>
      </c>
      <c r="F88" t="s">
        <v>147</v>
      </c>
      <c r="G88" t="s">
        <v>148</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c r="A89" t="s">
        <v>251</v>
      </c>
      <c r="B89" s="1">
        <v>46364</v>
      </c>
      <c r="C89">
        <v>2026</v>
      </c>
      <c r="D89" t="s">
        <v>125</v>
      </c>
      <c r="E89" t="s">
        <v>798</v>
      </c>
      <c r="F89" t="s">
        <v>252</v>
      </c>
      <c r="G89" t="s">
        <v>253</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c r="A90" t="s">
        <v>254</v>
      </c>
      <c r="B90" s="1">
        <v>46277</v>
      </c>
      <c r="C90">
        <v>2026</v>
      </c>
      <c r="D90" t="s">
        <v>190</v>
      </c>
      <c r="E90" t="s">
        <v>793</v>
      </c>
      <c r="F90" t="s">
        <v>64</v>
      </c>
      <c r="G90" t="s">
        <v>65</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c r="A91" t="s">
        <v>255</v>
      </c>
      <c r="B91" s="1">
        <v>46285</v>
      </c>
      <c r="C91">
        <v>2026</v>
      </c>
      <c r="D91" t="s">
        <v>85</v>
      </c>
      <c r="E91" t="s">
        <v>799</v>
      </c>
      <c r="F91" t="s">
        <v>56</v>
      </c>
      <c r="G91" t="s">
        <v>57</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c r="A92" t="s">
        <v>256</v>
      </c>
      <c r="B92" s="1">
        <v>46121</v>
      </c>
      <c r="C92">
        <v>2026</v>
      </c>
      <c r="D92" t="s">
        <v>59</v>
      </c>
      <c r="E92" t="s">
        <v>800</v>
      </c>
      <c r="F92" t="s">
        <v>171</v>
      </c>
      <c r="G92" t="s">
        <v>172</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c r="A93" t="s">
        <v>257</v>
      </c>
      <c r="B93" s="1">
        <v>46317</v>
      </c>
      <c r="C93">
        <v>2026</v>
      </c>
      <c r="D93" t="s">
        <v>117</v>
      </c>
      <c r="E93" t="s">
        <v>801</v>
      </c>
      <c r="F93" t="s">
        <v>34</v>
      </c>
      <c r="G93" t="s">
        <v>35</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c r="A94" t="s">
        <v>258</v>
      </c>
      <c r="B94" s="1">
        <v>46248</v>
      </c>
      <c r="C94">
        <v>2026</v>
      </c>
      <c r="D94" t="s">
        <v>259</v>
      </c>
      <c r="E94" t="s">
        <v>736</v>
      </c>
      <c r="F94" t="s">
        <v>133</v>
      </c>
      <c r="G94" t="s">
        <v>134</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c r="A95" t="s">
        <v>260</v>
      </c>
      <c r="B95" s="1">
        <v>46260</v>
      </c>
      <c r="C95">
        <v>2026</v>
      </c>
      <c r="D95" t="s">
        <v>209</v>
      </c>
      <c r="E95" t="s">
        <v>802</v>
      </c>
      <c r="F95" t="s">
        <v>243</v>
      </c>
      <c r="G95" t="s">
        <v>244</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c r="A96" t="s">
        <v>261</v>
      </c>
      <c r="B96" s="1">
        <v>46085</v>
      </c>
      <c r="C96">
        <v>2026</v>
      </c>
      <c r="D96" t="s">
        <v>262</v>
      </c>
      <c r="E96" t="s">
        <v>803</v>
      </c>
      <c r="F96" t="s">
        <v>34</v>
      </c>
      <c r="G96" t="s">
        <v>35</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c r="A97" t="s">
        <v>263</v>
      </c>
      <c r="B97" s="1">
        <v>46352</v>
      </c>
      <c r="C97">
        <v>2026</v>
      </c>
      <c r="D97" t="s">
        <v>33</v>
      </c>
      <c r="E97" t="s">
        <v>787</v>
      </c>
      <c r="F97" t="s">
        <v>151</v>
      </c>
      <c r="G97" t="s">
        <v>152</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c r="A98" t="s">
        <v>264</v>
      </c>
      <c r="B98" s="1">
        <v>46094</v>
      </c>
      <c r="C98">
        <v>2026</v>
      </c>
      <c r="D98" t="s">
        <v>93</v>
      </c>
      <c r="E98" t="s">
        <v>799</v>
      </c>
      <c r="F98" t="s">
        <v>106</v>
      </c>
      <c r="G98" t="s">
        <v>107</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c r="A99" t="s">
        <v>265</v>
      </c>
      <c r="B99" s="1">
        <v>46263</v>
      </c>
      <c r="C99">
        <v>2026</v>
      </c>
      <c r="D99" t="s">
        <v>47</v>
      </c>
      <c r="E99" t="s">
        <v>804</v>
      </c>
      <c r="F99" t="s">
        <v>243</v>
      </c>
      <c r="G99" t="s">
        <v>244</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c r="A100" t="s">
        <v>266</v>
      </c>
      <c r="B100" s="1">
        <v>46377</v>
      </c>
      <c r="C100">
        <v>2026</v>
      </c>
      <c r="D100" t="s">
        <v>76</v>
      </c>
      <c r="E100" t="s">
        <v>805</v>
      </c>
      <c r="F100" t="s">
        <v>154</v>
      </c>
      <c r="G100" t="s">
        <v>155</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c r="A101" t="s">
        <v>267</v>
      </c>
      <c r="B101" s="1">
        <v>46196</v>
      </c>
      <c r="C101">
        <v>2026</v>
      </c>
      <c r="D101" t="s">
        <v>268</v>
      </c>
      <c r="E101" t="s">
        <v>778</v>
      </c>
      <c r="F101" t="s">
        <v>269</v>
      </c>
      <c r="G101" t="s">
        <v>270</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c r="A102" t="s">
        <v>271</v>
      </c>
      <c r="B102" s="1">
        <v>46153</v>
      </c>
      <c r="C102">
        <v>2026</v>
      </c>
      <c r="D102" t="s">
        <v>97</v>
      </c>
      <c r="E102" t="s">
        <v>806</v>
      </c>
      <c r="F102" t="s">
        <v>133</v>
      </c>
      <c r="G102" t="s">
        <v>134</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c r="A103" t="s">
        <v>272</v>
      </c>
      <c r="B103" s="1">
        <v>46041</v>
      </c>
      <c r="C103">
        <v>2026</v>
      </c>
      <c r="D103" t="s">
        <v>273</v>
      </c>
      <c r="E103" t="s">
        <v>807</v>
      </c>
      <c r="F103" t="s">
        <v>86</v>
      </c>
      <c r="G103" t="s">
        <v>87</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c r="A104" t="s">
        <v>274</v>
      </c>
      <c r="B104" s="1">
        <v>46265</v>
      </c>
      <c r="C104">
        <v>2026</v>
      </c>
      <c r="D104" t="s">
        <v>93</v>
      </c>
      <c r="E104" t="s">
        <v>808</v>
      </c>
      <c r="F104" t="s">
        <v>130</v>
      </c>
      <c r="G104" t="s">
        <v>131</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c r="A105" t="s">
        <v>275</v>
      </c>
      <c r="B105" s="1">
        <v>46136</v>
      </c>
      <c r="C105">
        <v>2026</v>
      </c>
      <c r="D105" t="s">
        <v>276</v>
      </c>
      <c r="E105" t="s">
        <v>809</v>
      </c>
      <c r="F105" t="s">
        <v>110</v>
      </c>
      <c r="G105" t="s">
        <v>111</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c r="A106" t="s">
        <v>277</v>
      </c>
      <c r="B106" s="1">
        <v>46109</v>
      </c>
      <c r="C106">
        <v>2026</v>
      </c>
      <c r="D106" t="s">
        <v>121</v>
      </c>
      <c r="E106" t="s">
        <v>810</v>
      </c>
      <c r="F106" t="s">
        <v>133</v>
      </c>
      <c r="G106" t="s">
        <v>134</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c r="A107" t="s">
        <v>278</v>
      </c>
      <c r="B107" s="1">
        <v>46371</v>
      </c>
      <c r="C107">
        <v>2026</v>
      </c>
      <c r="D107" t="s">
        <v>279</v>
      </c>
      <c r="E107" t="s">
        <v>811</v>
      </c>
      <c r="F107" t="s">
        <v>269</v>
      </c>
      <c r="G107" t="s">
        <v>270</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c r="A108" t="s">
        <v>280</v>
      </c>
      <c r="B108" s="1">
        <v>46288</v>
      </c>
      <c r="C108">
        <v>2026</v>
      </c>
      <c r="D108" t="s">
        <v>281</v>
      </c>
      <c r="E108" t="s">
        <v>812</v>
      </c>
      <c r="F108" t="s">
        <v>171</v>
      </c>
      <c r="G108" t="s">
        <v>172</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c r="A109" t="s">
        <v>282</v>
      </c>
      <c r="B109" s="1">
        <v>46048</v>
      </c>
      <c r="C109">
        <v>2026</v>
      </c>
      <c r="D109" t="s">
        <v>190</v>
      </c>
      <c r="E109" t="s">
        <v>813</v>
      </c>
      <c r="F109" t="s">
        <v>64</v>
      </c>
      <c r="G109" t="s">
        <v>65</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c r="A110" t="s">
        <v>283</v>
      </c>
      <c r="B110" s="1">
        <v>46293</v>
      </c>
      <c r="C110">
        <v>2026</v>
      </c>
      <c r="D110" t="s">
        <v>129</v>
      </c>
      <c r="E110" t="s">
        <v>814</v>
      </c>
      <c r="F110" t="s">
        <v>130</v>
      </c>
      <c r="G110" t="s">
        <v>131</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c r="A111" t="s">
        <v>284</v>
      </c>
      <c r="B111" s="1">
        <v>46073</v>
      </c>
      <c r="C111">
        <v>2026</v>
      </c>
      <c r="D111" t="s">
        <v>180</v>
      </c>
      <c r="E111" t="s">
        <v>771</v>
      </c>
      <c r="F111" t="s">
        <v>137</v>
      </c>
      <c r="G111" t="s">
        <v>138</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c r="A112" t="s">
        <v>285</v>
      </c>
      <c r="B112" s="1">
        <v>46116</v>
      </c>
      <c r="C112">
        <v>2026</v>
      </c>
      <c r="D112" t="s">
        <v>59</v>
      </c>
      <c r="E112" t="s">
        <v>815</v>
      </c>
      <c r="F112" t="s">
        <v>122</v>
      </c>
      <c r="G112" t="s">
        <v>123</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c r="A113" t="s">
        <v>286</v>
      </c>
      <c r="B113" s="1">
        <v>46347</v>
      </c>
      <c r="C113">
        <v>2026</v>
      </c>
      <c r="D113" t="s">
        <v>168</v>
      </c>
      <c r="E113" t="s">
        <v>816</v>
      </c>
      <c r="F113" t="s">
        <v>64</v>
      </c>
      <c r="G113" t="s">
        <v>65</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c r="A114" t="s">
        <v>287</v>
      </c>
      <c r="B114" s="1">
        <v>46043</v>
      </c>
      <c r="C114">
        <v>2026</v>
      </c>
      <c r="D114" t="s">
        <v>288</v>
      </c>
      <c r="E114" t="s">
        <v>789</v>
      </c>
      <c r="F114" t="s">
        <v>118</v>
      </c>
      <c r="G114" t="s">
        <v>119</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c r="A115" t="s">
        <v>289</v>
      </c>
      <c r="B115" s="1">
        <v>46158</v>
      </c>
      <c r="C115">
        <v>2026</v>
      </c>
      <c r="D115" t="s">
        <v>290</v>
      </c>
      <c r="E115" t="s">
        <v>817</v>
      </c>
      <c r="F115" t="s">
        <v>64</v>
      </c>
      <c r="G115" t="s">
        <v>65</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c r="A116" t="s">
        <v>291</v>
      </c>
      <c r="B116" s="1">
        <v>46138</v>
      </c>
      <c r="C116">
        <v>2026</v>
      </c>
      <c r="D116" t="s">
        <v>227</v>
      </c>
      <c r="E116" t="s">
        <v>818</v>
      </c>
      <c r="F116" t="s">
        <v>292</v>
      </c>
      <c r="G116" t="s">
        <v>293</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c r="A117" t="s">
        <v>294</v>
      </c>
      <c r="B117" s="1">
        <v>46313</v>
      </c>
      <c r="C117">
        <v>2026</v>
      </c>
      <c r="D117" t="s">
        <v>162</v>
      </c>
      <c r="E117" t="s">
        <v>819</v>
      </c>
      <c r="F117" t="s">
        <v>64</v>
      </c>
      <c r="G117" t="s">
        <v>65</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c r="A118" t="s">
        <v>295</v>
      </c>
      <c r="B118" s="1">
        <v>46040</v>
      </c>
      <c r="C118">
        <v>2026</v>
      </c>
      <c r="D118" t="s">
        <v>146</v>
      </c>
      <c r="E118" t="s">
        <v>820</v>
      </c>
      <c r="F118" t="s">
        <v>126</v>
      </c>
      <c r="G118" t="s">
        <v>127</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c r="A119" t="s">
        <v>296</v>
      </c>
      <c r="B119" s="1">
        <v>46138</v>
      </c>
      <c r="C119">
        <v>2026</v>
      </c>
      <c r="D119" t="s">
        <v>281</v>
      </c>
      <c r="E119" t="s">
        <v>821</v>
      </c>
      <c r="F119" t="s">
        <v>79</v>
      </c>
      <c r="G119" t="s">
        <v>80</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c r="A120" t="s">
        <v>297</v>
      </c>
      <c r="B120" s="1">
        <v>46256</v>
      </c>
      <c r="C120">
        <v>2026</v>
      </c>
      <c r="D120" t="s">
        <v>298</v>
      </c>
      <c r="E120" t="s">
        <v>822</v>
      </c>
      <c r="F120" t="s">
        <v>299</v>
      </c>
      <c r="G120" t="s">
        <v>300</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c r="A121" t="s">
        <v>301</v>
      </c>
      <c r="B121" s="1">
        <v>46360</v>
      </c>
      <c r="C121">
        <v>2026</v>
      </c>
      <c r="D121" t="s">
        <v>224</v>
      </c>
      <c r="E121" t="s">
        <v>807</v>
      </c>
      <c r="F121" t="s">
        <v>158</v>
      </c>
      <c r="G121" t="s">
        <v>159</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c r="A122" t="s">
        <v>302</v>
      </c>
      <c r="B122" s="1">
        <v>46317</v>
      </c>
      <c r="C122">
        <v>2026</v>
      </c>
      <c r="D122" t="s">
        <v>303</v>
      </c>
      <c r="E122" t="s">
        <v>736</v>
      </c>
      <c r="F122" t="s">
        <v>304</v>
      </c>
      <c r="G122" t="s">
        <v>305</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c r="A123" t="s">
        <v>306</v>
      </c>
      <c r="B123" s="1">
        <v>46141</v>
      </c>
      <c r="C123">
        <v>2026</v>
      </c>
      <c r="D123" t="s">
        <v>207</v>
      </c>
      <c r="E123" t="s">
        <v>823</v>
      </c>
      <c r="F123" t="s">
        <v>106</v>
      </c>
      <c r="G123" t="s">
        <v>107</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c r="A124" t="s">
        <v>307</v>
      </c>
      <c r="B124" s="1">
        <v>46121</v>
      </c>
      <c r="C124">
        <v>2026</v>
      </c>
      <c r="D124" t="s">
        <v>308</v>
      </c>
      <c r="E124" t="s">
        <v>824</v>
      </c>
      <c r="F124" t="s">
        <v>140</v>
      </c>
      <c r="G124" t="s">
        <v>141</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c r="A125" t="s">
        <v>309</v>
      </c>
      <c r="B125" s="1">
        <v>46224</v>
      </c>
      <c r="C125">
        <v>2026</v>
      </c>
      <c r="D125" t="s">
        <v>47</v>
      </c>
      <c r="E125" t="s">
        <v>803</v>
      </c>
      <c r="F125" t="s">
        <v>137</v>
      </c>
      <c r="G125" t="s">
        <v>138</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c r="A126" t="s">
        <v>310</v>
      </c>
      <c r="B126" s="1">
        <v>46371</v>
      </c>
      <c r="C126">
        <v>2026</v>
      </c>
      <c r="D126" t="s">
        <v>45</v>
      </c>
      <c r="E126" t="s">
        <v>825</v>
      </c>
      <c r="F126" t="s">
        <v>243</v>
      </c>
      <c r="G126" t="s">
        <v>244</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c r="A127" t="s">
        <v>311</v>
      </c>
      <c r="B127" s="1">
        <v>46164</v>
      </c>
      <c r="C127">
        <v>2026</v>
      </c>
      <c r="D127" t="s">
        <v>59</v>
      </c>
      <c r="E127" t="s">
        <v>762</v>
      </c>
      <c r="F127" t="s">
        <v>30</v>
      </c>
      <c r="G127" t="s">
        <v>31</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c r="A128" t="s">
        <v>312</v>
      </c>
      <c r="B128" s="1">
        <v>46181</v>
      </c>
      <c r="C128">
        <v>2026</v>
      </c>
      <c r="D128" t="s">
        <v>97</v>
      </c>
      <c r="E128" t="s">
        <v>826</v>
      </c>
      <c r="F128" t="s">
        <v>82</v>
      </c>
      <c r="G128" t="s">
        <v>83</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c r="A129" t="s">
        <v>313</v>
      </c>
      <c r="B129" s="1">
        <v>46220</v>
      </c>
      <c r="C129">
        <v>2026</v>
      </c>
      <c r="D129" t="s">
        <v>177</v>
      </c>
      <c r="E129" t="s">
        <v>827</v>
      </c>
      <c r="F129" t="s">
        <v>151</v>
      </c>
      <c r="G129" t="s">
        <v>152</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c r="A130" t="s">
        <v>314</v>
      </c>
      <c r="B130" s="1">
        <v>46290</v>
      </c>
      <c r="C130">
        <v>2026</v>
      </c>
      <c r="D130" t="s">
        <v>315</v>
      </c>
      <c r="E130" t="s">
        <v>739</v>
      </c>
      <c r="F130" t="s">
        <v>218</v>
      </c>
      <c r="G130" t="s">
        <v>219</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c r="A131" t="s">
        <v>316</v>
      </c>
      <c r="B131" s="1">
        <v>46305</v>
      </c>
      <c r="C131">
        <v>2026</v>
      </c>
      <c r="D131" t="s">
        <v>317</v>
      </c>
      <c r="E131" t="s">
        <v>803</v>
      </c>
      <c r="F131" t="s">
        <v>181</v>
      </c>
      <c r="G131" t="s">
        <v>182</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c r="A132" t="s">
        <v>318</v>
      </c>
      <c r="B132" s="1">
        <v>46286</v>
      </c>
      <c r="C132">
        <v>2026</v>
      </c>
      <c r="D132" t="s">
        <v>273</v>
      </c>
      <c r="E132" t="s">
        <v>828</v>
      </c>
      <c r="F132" t="s">
        <v>197</v>
      </c>
      <c r="G132" t="s">
        <v>198</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c r="A133" t="s">
        <v>319</v>
      </c>
      <c r="B133" s="1">
        <v>46116</v>
      </c>
      <c r="C133">
        <v>2026</v>
      </c>
      <c r="D133" t="s">
        <v>320</v>
      </c>
      <c r="E133" t="s">
        <v>764</v>
      </c>
      <c r="F133" t="s">
        <v>106</v>
      </c>
      <c r="G133" t="s">
        <v>107</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c r="A134" t="s">
        <v>321</v>
      </c>
      <c r="B134" s="1">
        <v>46183</v>
      </c>
      <c r="C134">
        <v>2026</v>
      </c>
      <c r="D134" t="s">
        <v>51</v>
      </c>
      <c r="E134" t="s">
        <v>829</v>
      </c>
      <c r="F134" t="s">
        <v>322</v>
      </c>
      <c r="G134" t="s">
        <v>323</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c r="A135" t="s">
        <v>324</v>
      </c>
      <c r="B135" s="1">
        <v>46142</v>
      </c>
      <c r="C135">
        <v>2026</v>
      </c>
      <c r="D135" t="s">
        <v>325</v>
      </c>
      <c r="E135" t="s">
        <v>775</v>
      </c>
      <c r="F135" t="s">
        <v>110</v>
      </c>
      <c r="G135" t="s">
        <v>111</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c r="A136" t="s">
        <v>326</v>
      </c>
      <c r="B136" s="1">
        <v>46260</v>
      </c>
      <c r="C136">
        <v>2026</v>
      </c>
      <c r="D136" t="s">
        <v>45</v>
      </c>
      <c r="E136" t="s">
        <v>773</v>
      </c>
      <c r="F136" t="s">
        <v>133</v>
      </c>
      <c r="G136" t="s">
        <v>134</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c r="A137" t="s">
        <v>327</v>
      </c>
      <c r="B137" s="1">
        <v>46373</v>
      </c>
      <c r="C137">
        <v>2026</v>
      </c>
      <c r="D137" t="s">
        <v>259</v>
      </c>
      <c r="E137" t="s">
        <v>802</v>
      </c>
      <c r="F137" t="s">
        <v>64</v>
      </c>
      <c r="G137" t="s">
        <v>65</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c r="A138" t="s">
        <v>328</v>
      </c>
      <c r="B138" s="1">
        <v>46311</v>
      </c>
      <c r="C138">
        <v>2026</v>
      </c>
      <c r="D138" t="s">
        <v>184</v>
      </c>
      <c r="E138" t="s">
        <v>773</v>
      </c>
      <c r="F138" t="s">
        <v>130</v>
      </c>
      <c r="G138" t="s">
        <v>131</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c r="A139" t="s">
        <v>329</v>
      </c>
      <c r="B139" s="1">
        <v>46180</v>
      </c>
      <c r="C139">
        <v>2026</v>
      </c>
      <c r="D139" t="s">
        <v>41</v>
      </c>
      <c r="E139" t="s">
        <v>830</v>
      </c>
      <c r="F139" t="s">
        <v>158</v>
      </c>
      <c r="G139" t="s">
        <v>159</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c r="A140" t="s">
        <v>330</v>
      </c>
      <c r="B140" s="1">
        <v>46338</v>
      </c>
      <c r="C140">
        <v>2026</v>
      </c>
      <c r="D140" t="s">
        <v>331</v>
      </c>
      <c r="E140" t="s">
        <v>831</v>
      </c>
      <c r="F140" t="s">
        <v>299</v>
      </c>
      <c r="G140" t="s">
        <v>300</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c r="A141" t="s">
        <v>332</v>
      </c>
      <c r="B141" s="1">
        <v>46173</v>
      </c>
      <c r="C141">
        <v>2026</v>
      </c>
      <c r="D141" t="s">
        <v>288</v>
      </c>
      <c r="E141" t="s">
        <v>832</v>
      </c>
      <c r="F141" t="s">
        <v>126</v>
      </c>
      <c r="G141" t="s">
        <v>127</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c r="A142" t="s">
        <v>333</v>
      </c>
      <c r="B142" s="1">
        <v>46326</v>
      </c>
      <c r="C142">
        <v>2026</v>
      </c>
      <c r="D142" t="s">
        <v>262</v>
      </c>
      <c r="E142" t="s">
        <v>833</v>
      </c>
      <c r="F142" t="s">
        <v>334</v>
      </c>
      <c r="G142" t="s">
        <v>335</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c r="A143" t="s">
        <v>336</v>
      </c>
      <c r="B143" s="1">
        <v>46253</v>
      </c>
      <c r="C143">
        <v>2026</v>
      </c>
      <c r="D143" t="s">
        <v>303</v>
      </c>
      <c r="E143" t="s">
        <v>730</v>
      </c>
      <c r="F143" t="s">
        <v>252</v>
      </c>
      <c r="G143" t="s">
        <v>253</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c r="A144" t="s">
        <v>337</v>
      </c>
      <c r="B144" s="1">
        <v>46080</v>
      </c>
      <c r="C144">
        <v>2026</v>
      </c>
      <c r="D144" t="s">
        <v>37</v>
      </c>
      <c r="E144" t="s">
        <v>768</v>
      </c>
      <c r="F144" t="s">
        <v>122</v>
      </c>
      <c r="G144" t="s">
        <v>123</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c r="A145" t="s">
        <v>338</v>
      </c>
      <c r="B145" s="1">
        <v>46053</v>
      </c>
      <c r="C145">
        <v>2026</v>
      </c>
      <c r="D145" t="s">
        <v>276</v>
      </c>
      <c r="E145" t="s">
        <v>740</v>
      </c>
      <c r="F145" t="s">
        <v>154</v>
      </c>
      <c r="G145" t="s">
        <v>155</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c r="A146" t="s">
        <v>339</v>
      </c>
      <c r="B146" s="1">
        <v>46272</v>
      </c>
      <c r="C146">
        <v>2026</v>
      </c>
      <c r="D146" t="s">
        <v>340</v>
      </c>
      <c r="E146" t="s">
        <v>834</v>
      </c>
      <c r="F146" t="s">
        <v>106</v>
      </c>
      <c r="G146" t="s">
        <v>107</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c r="A147" t="s">
        <v>341</v>
      </c>
      <c r="B147" s="1">
        <v>46123</v>
      </c>
      <c r="C147">
        <v>2026</v>
      </c>
      <c r="D147" t="s">
        <v>320</v>
      </c>
      <c r="E147" t="s">
        <v>781</v>
      </c>
      <c r="F147" t="s">
        <v>243</v>
      </c>
      <c r="G147" t="s">
        <v>244</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c r="A148" t="s">
        <v>342</v>
      </c>
      <c r="B148" s="1">
        <v>46062</v>
      </c>
      <c r="C148">
        <v>2026</v>
      </c>
      <c r="D148" t="s">
        <v>273</v>
      </c>
      <c r="E148" t="s">
        <v>733</v>
      </c>
      <c r="F148" t="s">
        <v>114</v>
      </c>
      <c r="G148" t="s">
        <v>115</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c r="A149" t="s">
        <v>343</v>
      </c>
      <c r="B149" s="1">
        <v>46050</v>
      </c>
      <c r="C149">
        <v>2026</v>
      </c>
      <c r="D149" t="s">
        <v>227</v>
      </c>
      <c r="E149" t="s">
        <v>835</v>
      </c>
      <c r="F149" t="s">
        <v>243</v>
      </c>
      <c r="G149" t="s">
        <v>244</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c r="A150" t="s">
        <v>344</v>
      </c>
      <c r="B150" s="1">
        <v>46069</v>
      </c>
      <c r="C150">
        <v>2026</v>
      </c>
      <c r="D150" t="s">
        <v>190</v>
      </c>
      <c r="E150" t="s">
        <v>836</v>
      </c>
      <c r="F150" t="s">
        <v>334</v>
      </c>
      <c r="G150" t="s">
        <v>335</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c r="A151" t="s">
        <v>345</v>
      </c>
      <c r="B151" s="1">
        <v>46378</v>
      </c>
      <c r="C151">
        <v>2026</v>
      </c>
      <c r="D151" t="s">
        <v>76</v>
      </c>
      <c r="E151" t="s">
        <v>837</v>
      </c>
      <c r="F151" t="s">
        <v>322</v>
      </c>
      <c r="G151" t="s">
        <v>323</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c r="A152" t="s">
        <v>346</v>
      </c>
      <c r="B152" s="1">
        <v>46130</v>
      </c>
      <c r="C152">
        <v>2026</v>
      </c>
      <c r="D152" t="s">
        <v>99</v>
      </c>
      <c r="E152" t="s">
        <v>838</v>
      </c>
      <c r="F152" t="s">
        <v>52</v>
      </c>
      <c r="G152" t="s">
        <v>53</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c r="A153" t="s">
        <v>347</v>
      </c>
      <c r="B153" s="1">
        <v>46327</v>
      </c>
      <c r="C153">
        <v>2026</v>
      </c>
      <c r="D153" t="s">
        <v>348</v>
      </c>
      <c r="E153" t="s">
        <v>740</v>
      </c>
      <c r="F153" t="s">
        <v>34</v>
      </c>
      <c r="G153" t="s">
        <v>35</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c r="A154" t="s">
        <v>349</v>
      </c>
      <c r="B154" s="1">
        <v>46089</v>
      </c>
      <c r="C154">
        <v>2026</v>
      </c>
      <c r="D154" t="s">
        <v>203</v>
      </c>
      <c r="E154" t="s">
        <v>839</v>
      </c>
      <c r="F154" t="s">
        <v>60</v>
      </c>
      <c r="G154" t="s">
        <v>61</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c r="A155" t="s">
        <v>350</v>
      </c>
      <c r="B155" s="1">
        <v>46231</v>
      </c>
      <c r="C155">
        <v>2026</v>
      </c>
      <c r="D155" t="s">
        <v>351</v>
      </c>
      <c r="E155" t="s">
        <v>746</v>
      </c>
      <c r="F155" t="s">
        <v>79</v>
      </c>
      <c r="G155" t="s">
        <v>80</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c r="A156" t="s">
        <v>352</v>
      </c>
      <c r="B156" s="1">
        <v>46288</v>
      </c>
      <c r="C156">
        <v>2026</v>
      </c>
      <c r="D156" t="s">
        <v>207</v>
      </c>
      <c r="E156" t="s">
        <v>840</v>
      </c>
      <c r="F156" t="s">
        <v>38</v>
      </c>
      <c r="G156" t="s">
        <v>39</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c r="A157" t="s">
        <v>353</v>
      </c>
      <c r="B157" s="1">
        <v>46211</v>
      </c>
      <c r="C157">
        <v>2026</v>
      </c>
      <c r="D157" t="s">
        <v>354</v>
      </c>
      <c r="E157" t="s">
        <v>841</v>
      </c>
      <c r="F157" t="s">
        <v>79</v>
      </c>
      <c r="G157" t="s">
        <v>80</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c r="A158" t="s">
        <v>355</v>
      </c>
      <c r="B158" s="1">
        <v>46137</v>
      </c>
      <c r="C158">
        <v>2026</v>
      </c>
      <c r="D158" t="s">
        <v>356</v>
      </c>
      <c r="E158" t="s">
        <v>827</v>
      </c>
      <c r="F158" t="s">
        <v>137</v>
      </c>
      <c r="G158" t="s">
        <v>138</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c r="A159" t="s">
        <v>357</v>
      </c>
      <c r="B159" s="1">
        <v>46169</v>
      </c>
      <c r="C159">
        <v>2026</v>
      </c>
      <c r="D159" t="s">
        <v>358</v>
      </c>
      <c r="E159" t="s">
        <v>842</v>
      </c>
      <c r="F159" t="s">
        <v>137</v>
      </c>
      <c r="G159" t="s">
        <v>138</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c r="A160" t="s">
        <v>359</v>
      </c>
      <c r="B160" s="1">
        <v>46260</v>
      </c>
      <c r="C160">
        <v>2026</v>
      </c>
      <c r="D160" t="s">
        <v>246</v>
      </c>
      <c r="E160" t="s">
        <v>826</v>
      </c>
      <c r="F160" t="s">
        <v>30</v>
      </c>
      <c r="G160" t="s">
        <v>31</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c r="A161" t="s">
        <v>360</v>
      </c>
      <c r="B161" s="1">
        <v>46290</v>
      </c>
      <c r="C161">
        <v>2026</v>
      </c>
      <c r="D161" t="s">
        <v>196</v>
      </c>
      <c r="E161" t="s">
        <v>799</v>
      </c>
      <c r="F161" t="s">
        <v>269</v>
      </c>
      <c r="G161" t="s">
        <v>270</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c r="A162" t="s">
        <v>361</v>
      </c>
      <c r="B162" s="1">
        <v>46167</v>
      </c>
      <c r="C162">
        <v>2026</v>
      </c>
      <c r="D162" t="s">
        <v>190</v>
      </c>
      <c r="E162" t="s">
        <v>843</v>
      </c>
      <c r="F162" t="s">
        <v>252</v>
      </c>
      <c r="G162" t="s">
        <v>253</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c r="A163" t="s">
        <v>362</v>
      </c>
      <c r="B163" s="1">
        <v>46032</v>
      </c>
      <c r="C163">
        <v>2026</v>
      </c>
      <c r="D163" t="s">
        <v>363</v>
      </c>
      <c r="E163" t="s">
        <v>789</v>
      </c>
      <c r="F163" t="s">
        <v>30</v>
      </c>
      <c r="G163" t="s">
        <v>31</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c r="A164" t="s">
        <v>364</v>
      </c>
      <c r="B164" s="1">
        <v>46211</v>
      </c>
      <c r="C164">
        <v>2026</v>
      </c>
      <c r="D164" t="s">
        <v>109</v>
      </c>
      <c r="E164" t="s">
        <v>840</v>
      </c>
      <c r="F164" t="s">
        <v>34</v>
      </c>
      <c r="G164" t="s">
        <v>35</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c r="A165" t="s">
        <v>365</v>
      </c>
      <c r="B165" s="1">
        <v>46133</v>
      </c>
      <c r="C165">
        <v>2026</v>
      </c>
      <c r="D165" t="s">
        <v>240</v>
      </c>
      <c r="E165" t="s">
        <v>751</v>
      </c>
      <c r="F165" t="s">
        <v>334</v>
      </c>
      <c r="G165" t="s">
        <v>335</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c r="A166" t="s">
        <v>366</v>
      </c>
      <c r="B166" s="1">
        <v>46203</v>
      </c>
      <c r="C166">
        <v>2026</v>
      </c>
      <c r="D166" t="s">
        <v>99</v>
      </c>
      <c r="E166" t="s">
        <v>844</v>
      </c>
      <c r="F166" t="s">
        <v>367</v>
      </c>
      <c r="G166" t="s">
        <v>368</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c r="A167" t="s">
        <v>369</v>
      </c>
      <c r="B167" s="1">
        <v>46382</v>
      </c>
      <c r="C167">
        <v>2026</v>
      </c>
      <c r="D167" t="s">
        <v>240</v>
      </c>
      <c r="E167" t="s">
        <v>802</v>
      </c>
      <c r="F167" t="s">
        <v>151</v>
      </c>
      <c r="G167" t="s">
        <v>152</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c r="A168" t="s">
        <v>370</v>
      </c>
      <c r="B168" s="1">
        <v>46101</v>
      </c>
      <c r="C168">
        <v>2026</v>
      </c>
      <c r="D168" t="s">
        <v>240</v>
      </c>
      <c r="E168" t="s">
        <v>845</v>
      </c>
      <c r="F168" t="s">
        <v>126</v>
      </c>
      <c r="G168" t="s">
        <v>127</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c r="A169" t="s">
        <v>371</v>
      </c>
      <c r="B169" s="1">
        <v>46365</v>
      </c>
      <c r="C169">
        <v>2026</v>
      </c>
      <c r="D169" t="s">
        <v>348</v>
      </c>
      <c r="E169" t="s">
        <v>837</v>
      </c>
      <c r="F169" t="s">
        <v>60</v>
      </c>
      <c r="G169" t="s">
        <v>61</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c r="A170" t="s">
        <v>372</v>
      </c>
      <c r="B170" s="1">
        <v>46380</v>
      </c>
      <c r="C170">
        <v>2026</v>
      </c>
      <c r="D170" t="s">
        <v>146</v>
      </c>
      <c r="E170" t="s">
        <v>846</v>
      </c>
      <c r="F170" t="s">
        <v>140</v>
      </c>
      <c r="G170" t="s">
        <v>141</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c r="A171" t="s">
        <v>373</v>
      </c>
      <c r="B171" s="1">
        <v>46289</v>
      </c>
      <c r="C171">
        <v>2026</v>
      </c>
      <c r="D171" t="s">
        <v>203</v>
      </c>
      <c r="E171" t="s">
        <v>847</v>
      </c>
      <c r="F171" t="s">
        <v>334</v>
      </c>
      <c r="G171" t="s">
        <v>335</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c r="A172" t="s">
        <v>374</v>
      </c>
      <c r="B172" s="1">
        <v>46227</v>
      </c>
      <c r="C172">
        <v>2026</v>
      </c>
      <c r="D172" t="s">
        <v>340</v>
      </c>
      <c r="E172" t="s">
        <v>746</v>
      </c>
      <c r="F172" t="s">
        <v>218</v>
      </c>
      <c r="G172" t="s">
        <v>219</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c r="A173" t="s">
        <v>375</v>
      </c>
      <c r="B173" s="1">
        <v>46094</v>
      </c>
      <c r="C173">
        <v>2026</v>
      </c>
      <c r="D173" t="s">
        <v>95</v>
      </c>
      <c r="E173" t="s">
        <v>848</v>
      </c>
      <c r="F173" t="s">
        <v>154</v>
      </c>
      <c r="G173" t="s">
        <v>155</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c r="A174" t="s">
        <v>376</v>
      </c>
      <c r="B174" s="1">
        <v>46331</v>
      </c>
      <c r="C174">
        <v>2026</v>
      </c>
      <c r="D174" t="s">
        <v>377</v>
      </c>
      <c r="E174" t="s">
        <v>782</v>
      </c>
      <c r="F174" t="s">
        <v>102</v>
      </c>
      <c r="G174" t="s">
        <v>103</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c r="A175" t="s">
        <v>378</v>
      </c>
      <c r="B175" s="1">
        <v>46095</v>
      </c>
      <c r="C175">
        <v>2026</v>
      </c>
      <c r="D175" t="s">
        <v>109</v>
      </c>
      <c r="E175" t="s">
        <v>849</v>
      </c>
      <c r="F175" t="s">
        <v>79</v>
      </c>
      <c r="G175" t="s">
        <v>80</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c r="A176" t="s">
        <v>379</v>
      </c>
      <c r="B176" s="1">
        <v>46180</v>
      </c>
      <c r="C176">
        <v>2026</v>
      </c>
      <c r="D176" t="s">
        <v>33</v>
      </c>
      <c r="E176" t="s">
        <v>850</v>
      </c>
      <c r="F176" t="s">
        <v>147</v>
      </c>
      <c r="G176" t="s">
        <v>148</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c r="A177" t="s">
        <v>380</v>
      </c>
      <c r="B177" s="1">
        <v>46043</v>
      </c>
      <c r="C177">
        <v>2026</v>
      </c>
      <c r="D177" t="s">
        <v>55</v>
      </c>
      <c r="E177" t="s">
        <v>851</v>
      </c>
      <c r="F177" t="s">
        <v>304</v>
      </c>
      <c r="G177" t="s">
        <v>305</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c r="A178" t="s">
        <v>381</v>
      </c>
      <c r="B178" s="1">
        <v>46190</v>
      </c>
      <c r="C178">
        <v>2026</v>
      </c>
      <c r="D178" t="s">
        <v>101</v>
      </c>
      <c r="E178" t="s">
        <v>852</v>
      </c>
      <c r="F178" t="s">
        <v>106</v>
      </c>
      <c r="G178" t="s">
        <v>107</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c r="A179" t="s">
        <v>382</v>
      </c>
      <c r="B179" s="1">
        <v>46221</v>
      </c>
      <c r="C179">
        <v>2026</v>
      </c>
      <c r="D179" t="s">
        <v>383</v>
      </c>
      <c r="E179" t="s">
        <v>853</v>
      </c>
      <c r="F179" t="s">
        <v>122</v>
      </c>
      <c r="G179" t="s">
        <v>123</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c r="A180" t="s">
        <v>384</v>
      </c>
      <c r="B180" s="1">
        <v>46136</v>
      </c>
      <c r="C180">
        <v>2026</v>
      </c>
      <c r="D180" t="s">
        <v>45</v>
      </c>
      <c r="E180" t="s">
        <v>747</v>
      </c>
      <c r="F180" t="s">
        <v>34</v>
      </c>
      <c r="G180" t="s">
        <v>35</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c r="A181" t="s">
        <v>385</v>
      </c>
      <c r="B181" s="1">
        <v>46138</v>
      </c>
      <c r="C181">
        <v>2026</v>
      </c>
      <c r="D181" t="s">
        <v>383</v>
      </c>
      <c r="E181" t="s">
        <v>854</v>
      </c>
      <c r="F181" t="s">
        <v>292</v>
      </c>
      <c r="G181" t="s">
        <v>293</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c r="A182" t="s">
        <v>386</v>
      </c>
      <c r="B182" s="1">
        <v>46222</v>
      </c>
      <c r="C182">
        <v>2026</v>
      </c>
      <c r="D182" t="s">
        <v>78</v>
      </c>
      <c r="E182" t="s">
        <v>855</v>
      </c>
      <c r="F182" t="s">
        <v>90</v>
      </c>
      <c r="G182" t="s">
        <v>91</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c r="A183" t="s">
        <v>387</v>
      </c>
      <c r="B183" s="1">
        <v>46056</v>
      </c>
      <c r="C183">
        <v>2026</v>
      </c>
      <c r="D183" t="s">
        <v>246</v>
      </c>
      <c r="E183" t="s">
        <v>818</v>
      </c>
      <c r="F183" t="s">
        <v>52</v>
      </c>
      <c r="G183" t="s">
        <v>53</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c r="A184" t="s">
        <v>388</v>
      </c>
      <c r="B184" s="1">
        <v>46089</v>
      </c>
      <c r="C184">
        <v>2026</v>
      </c>
      <c r="D184" t="s">
        <v>121</v>
      </c>
      <c r="E184" t="s">
        <v>734</v>
      </c>
      <c r="F184" t="s">
        <v>389</v>
      </c>
      <c r="G184" t="s">
        <v>390</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c r="A185" t="s">
        <v>391</v>
      </c>
      <c r="B185" s="1">
        <v>46318</v>
      </c>
      <c r="C185">
        <v>2026</v>
      </c>
      <c r="D185" t="s">
        <v>129</v>
      </c>
      <c r="E185" t="s">
        <v>812</v>
      </c>
      <c r="F185" t="s">
        <v>171</v>
      </c>
      <c r="G185" t="s">
        <v>172</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c r="A186" t="s">
        <v>392</v>
      </c>
      <c r="B186" s="1">
        <v>46104</v>
      </c>
      <c r="C186">
        <v>2026</v>
      </c>
      <c r="D186" t="s">
        <v>279</v>
      </c>
      <c r="E186" t="s">
        <v>856</v>
      </c>
      <c r="F186" t="s">
        <v>130</v>
      </c>
      <c r="G186" t="s">
        <v>131</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c r="A187" t="s">
        <v>393</v>
      </c>
      <c r="B187" s="1">
        <v>46208</v>
      </c>
      <c r="C187">
        <v>2026</v>
      </c>
      <c r="D187" t="s">
        <v>211</v>
      </c>
      <c r="E187" t="s">
        <v>852</v>
      </c>
      <c r="F187" t="s">
        <v>114</v>
      </c>
      <c r="G187" t="s">
        <v>115</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c r="A188" t="s">
        <v>394</v>
      </c>
      <c r="B188" s="1">
        <v>46357</v>
      </c>
      <c r="C188">
        <v>2026</v>
      </c>
      <c r="D188" t="s">
        <v>213</v>
      </c>
      <c r="E188" t="s">
        <v>746</v>
      </c>
      <c r="F188" t="s">
        <v>137</v>
      </c>
      <c r="G188" t="s">
        <v>138</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c r="A189" t="s">
        <v>395</v>
      </c>
      <c r="B189" s="1">
        <v>46371</v>
      </c>
      <c r="C189">
        <v>2026</v>
      </c>
      <c r="D189" t="s">
        <v>281</v>
      </c>
      <c r="E189" t="s">
        <v>857</v>
      </c>
      <c r="F189" t="s">
        <v>185</v>
      </c>
      <c r="G189" t="s">
        <v>186</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c r="A190" t="s">
        <v>396</v>
      </c>
      <c r="B190" s="1">
        <v>46098</v>
      </c>
      <c r="C190">
        <v>2026</v>
      </c>
      <c r="D190" t="s">
        <v>397</v>
      </c>
      <c r="E190" t="s">
        <v>858</v>
      </c>
      <c r="F190" t="s">
        <v>367</v>
      </c>
      <c r="G190" t="s">
        <v>368</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c r="A191" t="s">
        <v>398</v>
      </c>
      <c r="B191" s="1">
        <v>46380</v>
      </c>
      <c r="C191">
        <v>2026</v>
      </c>
      <c r="D191" t="s">
        <v>399</v>
      </c>
      <c r="E191" t="s">
        <v>732</v>
      </c>
      <c r="F191" t="s">
        <v>86</v>
      </c>
      <c r="G191" t="s">
        <v>87</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c r="A192" t="s">
        <v>400</v>
      </c>
      <c r="B192" s="1">
        <v>46115</v>
      </c>
      <c r="C192">
        <v>2026</v>
      </c>
      <c r="D192" t="s">
        <v>113</v>
      </c>
      <c r="E192" t="s">
        <v>852</v>
      </c>
      <c r="F192" t="s">
        <v>181</v>
      </c>
      <c r="G192" t="s">
        <v>182</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c r="A193" t="s">
        <v>401</v>
      </c>
      <c r="B193" s="1">
        <v>46256</v>
      </c>
      <c r="C193">
        <v>2026</v>
      </c>
      <c r="D193" t="s">
        <v>268</v>
      </c>
      <c r="E193" t="s">
        <v>859</v>
      </c>
      <c r="F193" t="s">
        <v>171</v>
      </c>
      <c r="G193" t="s">
        <v>172</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c r="A194" t="s">
        <v>402</v>
      </c>
      <c r="B194" s="1">
        <v>46362</v>
      </c>
      <c r="C194">
        <v>2026</v>
      </c>
      <c r="D194" t="s">
        <v>33</v>
      </c>
      <c r="E194" t="s">
        <v>760</v>
      </c>
      <c r="F194" t="s">
        <v>130</v>
      </c>
      <c r="G194" t="s">
        <v>131</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c r="A195" t="s">
        <v>403</v>
      </c>
      <c r="B195" s="1">
        <v>46291</v>
      </c>
      <c r="C195">
        <v>2026</v>
      </c>
      <c r="D195" t="s">
        <v>72</v>
      </c>
      <c r="E195" t="s">
        <v>860</v>
      </c>
      <c r="F195" t="s">
        <v>38</v>
      </c>
      <c r="G195" t="s">
        <v>39</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c r="A196" t="s">
        <v>404</v>
      </c>
      <c r="B196" s="1">
        <v>46298</v>
      </c>
      <c r="C196">
        <v>2026</v>
      </c>
      <c r="D196" t="s">
        <v>224</v>
      </c>
      <c r="E196" t="s">
        <v>748</v>
      </c>
      <c r="F196" t="s">
        <v>197</v>
      </c>
      <c r="G196" t="s">
        <v>198</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c r="A197" t="s">
        <v>405</v>
      </c>
      <c r="B197" s="1">
        <v>46163</v>
      </c>
      <c r="C197">
        <v>2026</v>
      </c>
      <c r="D197" t="s">
        <v>97</v>
      </c>
      <c r="E197" t="s">
        <v>861</v>
      </c>
      <c r="F197" t="s">
        <v>64</v>
      </c>
      <c r="G197" t="s">
        <v>65</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c r="A198" t="s">
        <v>406</v>
      </c>
      <c r="B198" s="1">
        <v>46124</v>
      </c>
      <c r="C198">
        <v>2026</v>
      </c>
      <c r="D198" t="s">
        <v>407</v>
      </c>
      <c r="E198" t="s">
        <v>862</v>
      </c>
      <c r="F198" t="s">
        <v>389</v>
      </c>
      <c r="G198" t="s">
        <v>390</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c r="A199" t="s">
        <v>408</v>
      </c>
      <c r="B199" s="1">
        <v>46121</v>
      </c>
      <c r="C199">
        <v>2026</v>
      </c>
      <c r="D199" t="s">
        <v>308</v>
      </c>
      <c r="E199" t="s">
        <v>863</v>
      </c>
      <c r="F199" t="s">
        <v>126</v>
      </c>
      <c r="G199" t="s">
        <v>127</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c r="A200" t="s">
        <v>409</v>
      </c>
      <c r="B200" s="1">
        <v>46254</v>
      </c>
      <c r="C200">
        <v>2026</v>
      </c>
      <c r="D200" t="s">
        <v>290</v>
      </c>
      <c r="E200" t="s">
        <v>864</v>
      </c>
      <c r="F200" t="s">
        <v>247</v>
      </c>
      <c r="G200" t="s">
        <v>248</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c r="A201" t="s">
        <v>410</v>
      </c>
      <c r="B201" s="1">
        <v>46061</v>
      </c>
      <c r="C201">
        <v>2026</v>
      </c>
      <c r="D201" t="s">
        <v>317</v>
      </c>
      <c r="E201" t="s">
        <v>823</v>
      </c>
      <c r="F201" t="s">
        <v>367</v>
      </c>
      <c r="G201" t="s">
        <v>368</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c r="A202" t="s">
        <v>411</v>
      </c>
      <c r="B202" s="1">
        <v>46117</v>
      </c>
      <c r="C202">
        <v>2026</v>
      </c>
      <c r="D202" t="s">
        <v>288</v>
      </c>
      <c r="E202" t="s">
        <v>780</v>
      </c>
      <c r="F202" t="s">
        <v>38</v>
      </c>
      <c r="G202" t="s">
        <v>39</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c r="A203" t="s">
        <v>412</v>
      </c>
      <c r="B203" s="1">
        <v>46040</v>
      </c>
      <c r="C203">
        <v>2026</v>
      </c>
      <c r="D203" t="s">
        <v>211</v>
      </c>
      <c r="E203" t="s">
        <v>865</v>
      </c>
      <c r="F203" t="s">
        <v>151</v>
      </c>
      <c r="G203" t="s">
        <v>152</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c r="A204" t="s">
        <v>413</v>
      </c>
      <c r="B204" s="1">
        <v>46332</v>
      </c>
      <c r="C204">
        <v>2026</v>
      </c>
      <c r="D204" t="s">
        <v>414</v>
      </c>
      <c r="E204" t="s">
        <v>862</v>
      </c>
      <c r="F204" t="s">
        <v>114</v>
      </c>
      <c r="G204" t="s">
        <v>115</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c r="A205" t="s">
        <v>415</v>
      </c>
      <c r="B205" s="1">
        <v>46383</v>
      </c>
      <c r="C205">
        <v>2026</v>
      </c>
      <c r="D205" t="s">
        <v>166</v>
      </c>
      <c r="E205" t="s">
        <v>866</v>
      </c>
      <c r="F205" t="s">
        <v>292</v>
      </c>
      <c r="G205" t="s">
        <v>293</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c r="A206" t="s">
        <v>416</v>
      </c>
      <c r="B206" s="1">
        <v>46329</v>
      </c>
      <c r="C206">
        <v>2026</v>
      </c>
      <c r="D206" t="s">
        <v>227</v>
      </c>
      <c r="E206" t="s">
        <v>733</v>
      </c>
      <c r="F206" t="s">
        <v>304</v>
      </c>
      <c r="G206" t="s">
        <v>305</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c r="A207" t="s">
        <v>417</v>
      </c>
      <c r="B207" s="1">
        <v>46120</v>
      </c>
      <c r="C207">
        <v>2026</v>
      </c>
      <c r="D207" t="s">
        <v>211</v>
      </c>
      <c r="E207" t="s">
        <v>867</v>
      </c>
      <c r="F207" t="s">
        <v>126</v>
      </c>
      <c r="G207" t="s">
        <v>127</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c r="A208" t="s">
        <v>418</v>
      </c>
      <c r="B208" s="1">
        <v>46129</v>
      </c>
      <c r="C208">
        <v>2026</v>
      </c>
      <c r="D208" t="s">
        <v>419</v>
      </c>
      <c r="E208" t="s">
        <v>868</v>
      </c>
      <c r="F208" t="s">
        <v>140</v>
      </c>
      <c r="G208" t="s">
        <v>141</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c r="A209" t="s">
        <v>420</v>
      </c>
      <c r="B209" s="1">
        <v>46110</v>
      </c>
      <c r="C209">
        <v>2026</v>
      </c>
      <c r="D209" t="s">
        <v>121</v>
      </c>
      <c r="E209" t="s">
        <v>734</v>
      </c>
      <c r="F209" t="s">
        <v>147</v>
      </c>
      <c r="G209" t="s">
        <v>148</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c r="A210" t="s">
        <v>421</v>
      </c>
      <c r="B210" s="1">
        <v>46065</v>
      </c>
      <c r="C210">
        <v>2026</v>
      </c>
      <c r="D210" t="s">
        <v>383</v>
      </c>
      <c r="E210" t="s">
        <v>869</v>
      </c>
      <c r="F210" t="s">
        <v>48</v>
      </c>
      <c r="G210" t="s">
        <v>49</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c r="A211" t="s">
        <v>422</v>
      </c>
      <c r="B211" s="1">
        <v>46183</v>
      </c>
      <c r="C211">
        <v>2026</v>
      </c>
      <c r="D211" t="s">
        <v>29</v>
      </c>
      <c r="E211" t="s">
        <v>870</v>
      </c>
      <c r="F211" t="s">
        <v>126</v>
      </c>
      <c r="G211" t="s">
        <v>127</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c r="A212" t="s">
        <v>423</v>
      </c>
      <c r="B212" s="1">
        <v>46339</v>
      </c>
      <c r="C212">
        <v>2026</v>
      </c>
      <c r="D212" t="s">
        <v>358</v>
      </c>
      <c r="E212" t="s">
        <v>871</v>
      </c>
      <c r="F212" t="s">
        <v>158</v>
      </c>
      <c r="G212" t="s">
        <v>159</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c r="A213" t="s">
        <v>424</v>
      </c>
      <c r="B213" s="1">
        <v>46318</v>
      </c>
      <c r="C213">
        <v>2026</v>
      </c>
      <c r="D213" t="s">
        <v>180</v>
      </c>
      <c r="E213" t="s">
        <v>872</v>
      </c>
      <c r="F213" t="s">
        <v>140</v>
      </c>
      <c r="G213" t="s">
        <v>141</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c r="A214" t="s">
        <v>425</v>
      </c>
      <c r="B214" s="1">
        <v>46348</v>
      </c>
      <c r="C214">
        <v>2026</v>
      </c>
      <c r="D214" t="s">
        <v>78</v>
      </c>
      <c r="E214" t="s">
        <v>810</v>
      </c>
      <c r="F214" t="s">
        <v>243</v>
      </c>
      <c r="G214" t="s">
        <v>244</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c r="A215" t="s">
        <v>426</v>
      </c>
      <c r="B215" s="1">
        <v>46246</v>
      </c>
      <c r="C215">
        <v>2026</v>
      </c>
      <c r="D215" t="s">
        <v>427</v>
      </c>
      <c r="E215" t="s">
        <v>859</v>
      </c>
      <c r="F215" t="s">
        <v>181</v>
      </c>
      <c r="G215" t="s">
        <v>182</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c r="A216" t="s">
        <v>428</v>
      </c>
      <c r="B216" s="1">
        <v>46217</v>
      </c>
      <c r="C216">
        <v>2026</v>
      </c>
      <c r="D216" t="s">
        <v>331</v>
      </c>
      <c r="E216" t="s">
        <v>873</v>
      </c>
      <c r="F216" t="s">
        <v>137</v>
      </c>
      <c r="G216" t="s">
        <v>138</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c r="A217" t="s">
        <v>429</v>
      </c>
      <c r="B217" s="1">
        <v>46386</v>
      </c>
      <c r="C217">
        <v>2026</v>
      </c>
      <c r="D217" t="s">
        <v>203</v>
      </c>
      <c r="E217" t="s">
        <v>729</v>
      </c>
      <c r="F217" t="s">
        <v>389</v>
      </c>
      <c r="G217" t="s">
        <v>390</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c r="A218" t="s">
        <v>430</v>
      </c>
      <c r="B218" s="1">
        <v>46122</v>
      </c>
      <c r="C218">
        <v>2026</v>
      </c>
      <c r="D218" t="s">
        <v>383</v>
      </c>
      <c r="E218" t="s">
        <v>846</v>
      </c>
      <c r="F218" t="s">
        <v>90</v>
      </c>
      <c r="G218" t="s">
        <v>91</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c r="A219" t="s">
        <v>431</v>
      </c>
      <c r="B219" s="1">
        <v>46168</v>
      </c>
      <c r="C219">
        <v>2026</v>
      </c>
      <c r="D219" t="s">
        <v>281</v>
      </c>
      <c r="E219" t="s">
        <v>794</v>
      </c>
      <c r="F219" t="s">
        <v>60</v>
      </c>
      <c r="G219" t="s">
        <v>61</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c r="A220" t="s">
        <v>432</v>
      </c>
      <c r="B220" s="1">
        <v>46312</v>
      </c>
      <c r="C220">
        <v>2026</v>
      </c>
      <c r="D220" t="s">
        <v>298</v>
      </c>
      <c r="E220" t="s">
        <v>817</v>
      </c>
      <c r="F220" t="s">
        <v>218</v>
      </c>
      <c r="G220" t="s">
        <v>219</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c r="A221" t="s">
        <v>433</v>
      </c>
      <c r="B221" s="1">
        <v>46053</v>
      </c>
      <c r="C221">
        <v>2026</v>
      </c>
      <c r="D221" t="s">
        <v>184</v>
      </c>
      <c r="E221" t="s">
        <v>874</v>
      </c>
      <c r="F221" t="s">
        <v>73</v>
      </c>
      <c r="G221" t="s">
        <v>74</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c r="A222" t="s">
        <v>434</v>
      </c>
      <c r="B222" s="1">
        <v>46112</v>
      </c>
      <c r="C222">
        <v>2026</v>
      </c>
      <c r="D222" t="s">
        <v>303</v>
      </c>
      <c r="E222" t="s">
        <v>847</v>
      </c>
      <c r="F222" t="s">
        <v>243</v>
      </c>
      <c r="G222" t="s">
        <v>244</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c r="A223" t="s">
        <v>435</v>
      </c>
      <c r="B223" s="1">
        <v>46208</v>
      </c>
      <c r="C223">
        <v>2026</v>
      </c>
      <c r="D223" t="s">
        <v>93</v>
      </c>
      <c r="E223" t="s">
        <v>875</v>
      </c>
      <c r="F223" t="s">
        <v>218</v>
      </c>
      <c r="G223" t="s">
        <v>219</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c r="A224" t="s">
        <v>436</v>
      </c>
      <c r="B224" s="1">
        <v>46181</v>
      </c>
      <c r="C224">
        <v>2026</v>
      </c>
      <c r="D224" t="s">
        <v>76</v>
      </c>
      <c r="E224" t="s">
        <v>730</v>
      </c>
      <c r="F224" t="s">
        <v>154</v>
      </c>
      <c r="G224" t="s">
        <v>155</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c r="A225" t="s">
        <v>437</v>
      </c>
      <c r="B225" s="1">
        <v>46387</v>
      </c>
      <c r="C225">
        <v>2026</v>
      </c>
      <c r="D225" t="s">
        <v>67</v>
      </c>
      <c r="E225" t="s">
        <v>797</v>
      </c>
      <c r="F225" t="s">
        <v>154</v>
      </c>
      <c r="G225" t="s">
        <v>155</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c r="A226" t="s">
        <v>438</v>
      </c>
      <c r="B226" s="1">
        <v>46110</v>
      </c>
      <c r="C226">
        <v>2026</v>
      </c>
      <c r="D226" t="s">
        <v>205</v>
      </c>
      <c r="E226" t="s">
        <v>834</v>
      </c>
      <c r="F226" t="s">
        <v>322</v>
      </c>
      <c r="G226" t="s">
        <v>323</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c r="A227" t="s">
        <v>439</v>
      </c>
      <c r="B227" s="1">
        <v>46174</v>
      </c>
      <c r="C227">
        <v>2026</v>
      </c>
      <c r="D227" t="s">
        <v>240</v>
      </c>
      <c r="E227" t="s">
        <v>789</v>
      </c>
      <c r="F227" t="s">
        <v>269</v>
      </c>
      <c r="G227" t="s">
        <v>270</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c r="A228" t="s">
        <v>440</v>
      </c>
      <c r="B228" s="1">
        <v>46063</v>
      </c>
      <c r="C228">
        <v>2026</v>
      </c>
      <c r="D228" t="s">
        <v>76</v>
      </c>
      <c r="E228" t="s">
        <v>876</v>
      </c>
      <c r="F228" t="s">
        <v>102</v>
      </c>
      <c r="G228" t="s">
        <v>103</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c r="A229" t="s">
        <v>441</v>
      </c>
      <c r="B229" s="1">
        <v>46150</v>
      </c>
      <c r="C229">
        <v>2026</v>
      </c>
      <c r="D229" t="s">
        <v>442</v>
      </c>
      <c r="E229" t="s">
        <v>858</v>
      </c>
      <c r="F229" t="s">
        <v>69</v>
      </c>
      <c r="G229" t="s">
        <v>70</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c r="A230" t="s">
        <v>443</v>
      </c>
      <c r="B230" s="1">
        <v>46360</v>
      </c>
      <c r="C230">
        <v>2026</v>
      </c>
      <c r="D230" t="s">
        <v>121</v>
      </c>
      <c r="E230" t="s">
        <v>877</v>
      </c>
      <c r="F230" t="s">
        <v>30</v>
      </c>
      <c r="G230" t="s">
        <v>31</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c r="A231" t="s">
        <v>444</v>
      </c>
      <c r="B231" s="1">
        <v>46045</v>
      </c>
      <c r="C231">
        <v>2026</v>
      </c>
      <c r="D231" t="s">
        <v>340</v>
      </c>
      <c r="E231" t="s">
        <v>878</v>
      </c>
      <c r="F231" t="s">
        <v>82</v>
      </c>
      <c r="G231" t="s">
        <v>83</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c r="A232" t="s">
        <v>445</v>
      </c>
      <c r="B232" s="1">
        <v>46252</v>
      </c>
      <c r="C232">
        <v>2026</v>
      </c>
      <c r="D232" t="s">
        <v>240</v>
      </c>
      <c r="E232" t="s">
        <v>801</v>
      </c>
      <c r="F232" t="s">
        <v>34</v>
      </c>
      <c r="G232" t="s">
        <v>35</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c r="A233" t="s">
        <v>446</v>
      </c>
      <c r="B233" s="1">
        <v>46349</v>
      </c>
      <c r="C233">
        <v>2026</v>
      </c>
      <c r="D233" t="s">
        <v>117</v>
      </c>
      <c r="E233" t="s">
        <v>830</v>
      </c>
      <c r="F233" t="s">
        <v>133</v>
      </c>
      <c r="G233" t="s">
        <v>134</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c r="A234" t="s">
        <v>447</v>
      </c>
      <c r="B234" s="1">
        <v>46160</v>
      </c>
      <c r="C234">
        <v>2026</v>
      </c>
      <c r="D234" t="s">
        <v>279</v>
      </c>
      <c r="E234" t="s">
        <v>767</v>
      </c>
      <c r="F234" t="s">
        <v>171</v>
      </c>
      <c r="G234" t="s">
        <v>172</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c r="A235" t="s">
        <v>448</v>
      </c>
      <c r="B235" s="1">
        <v>46259</v>
      </c>
      <c r="C235">
        <v>2026</v>
      </c>
      <c r="D235" t="s">
        <v>129</v>
      </c>
      <c r="E235" t="s">
        <v>874</v>
      </c>
      <c r="F235" t="s">
        <v>110</v>
      </c>
      <c r="G235" t="s">
        <v>111</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c r="A236" t="s">
        <v>449</v>
      </c>
      <c r="B236" s="1">
        <v>46352</v>
      </c>
      <c r="C236">
        <v>2026</v>
      </c>
      <c r="D236" t="s">
        <v>351</v>
      </c>
      <c r="E236" t="s">
        <v>809</v>
      </c>
      <c r="F236" t="s">
        <v>86</v>
      </c>
      <c r="G236" t="s">
        <v>87</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c r="A237" t="s">
        <v>450</v>
      </c>
      <c r="B237" s="1">
        <v>46251</v>
      </c>
      <c r="C237">
        <v>2026</v>
      </c>
      <c r="D237" t="s">
        <v>150</v>
      </c>
      <c r="E237" t="s">
        <v>879</v>
      </c>
      <c r="F237" t="s">
        <v>133</v>
      </c>
      <c r="G237" t="s">
        <v>134</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c r="A238" t="s">
        <v>451</v>
      </c>
      <c r="B238" s="1">
        <v>46055</v>
      </c>
      <c r="C238">
        <v>2026</v>
      </c>
      <c r="D238" t="s">
        <v>399</v>
      </c>
      <c r="E238" t="s">
        <v>845</v>
      </c>
      <c r="F238" t="s">
        <v>60</v>
      </c>
      <c r="G238" t="s">
        <v>61</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c r="A239" t="s">
        <v>452</v>
      </c>
      <c r="B239" s="1">
        <v>46107</v>
      </c>
      <c r="C239">
        <v>2026</v>
      </c>
      <c r="D239" t="s">
        <v>207</v>
      </c>
      <c r="E239" t="s">
        <v>778</v>
      </c>
      <c r="F239" t="s">
        <v>367</v>
      </c>
      <c r="G239" t="s">
        <v>368</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c r="A240" t="s">
        <v>453</v>
      </c>
      <c r="B240" s="1">
        <v>46220</v>
      </c>
      <c r="C240">
        <v>2026</v>
      </c>
      <c r="D240" t="s">
        <v>279</v>
      </c>
      <c r="E240" t="s">
        <v>803</v>
      </c>
      <c r="F240" t="s">
        <v>64</v>
      </c>
      <c r="G240" t="s">
        <v>65</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c r="A241" t="s">
        <v>454</v>
      </c>
      <c r="B241" s="1">
        <v>46026</v>
      </c>
      <c r="C241">
        <v>2026</v>
      </c>
      <c r="D241" t="s">
        <v>354</v>
      </c>
      <c r="E241" t="s">
        <v>816</v>
      </c>
      <c r="F241" t="s">
        <v>34</v>
      </c>
      <c r="G241" t="s">
        <v>35</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c r="A242" t="s">
        <v>455</v>
      </c>
      <c r="B242" s="1">
        <v>46263</v>
      </c>
      <c r="C242">
        <v>2026</v>
      </c>
      <c r="D242" t="s">
        <v>235</v>
      </c>
      <c r="E242" t="s">
        <v>853</v>
      </c>
      <c r="F242" t="s">
        <v>126</v>
      </c>
      <c r="G242" t="s">
        <v>127</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c r="A243" t="s">
        <v>456</v>
      </c>
      <c r="B243" s="1">
        <v>46030</v>
      </c>
      <c r="C243">
        <v>2026</v>
      </c>
      <c r="D243" t="s">
        <v>51</v>
      </c>
      <c r="E243" t="s">
        <v>810</v>
      </c>
      <c r="F243" t="s">
        <v>122</v>
      </c>
      <c r="G243" t="s">
        <v>123</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c r="A244" t="s">
        <v>457</v>
      </c>
      <c r="B244" s="1">
        <v>46275</v>
      </c>
      <c r="C244">
        <v>2026</v>
      </c>
      <c r="D244" t="s">
        <v>97</v>
      </c>
      <c r="E244" t="s">
        <v>880</v>
      </c>
      <c r="F244" t="s">
        <v>126</v>
      </c>
      <c r="G244" t="s">
        <v>127</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c r="A245" t="s">
        <v>458</v>
      </c>
      <c r="B245" s="1">
        <v>46334</v>
      </c>
      <c r="C245">
        <v>2026</v>
      </c>
      <c r="D245" t="s">
        <v>72</v>
      </c>
      <c r="E245" t="s">
        <v>783</v>
      </c>
      <c r="F245" t="s">
        <v>90</v>
      </c>
      <c r="G245" t="s">
        <v>91</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c r="A246" t="s">
        <v>459</v>
      </c>
      <c r="B246" s="1">
        <v>46043</v>
      </c>
      <c r="C246">
        <v>2026</v>
      </c>
      <c r="D246" t="s">
        <v>460</v>
      </c>
      <c r="E246" t="s">
        <v>797</v>
      </c>
      <c r="F246" t="s">
        <v>114</v>
      </c>
      <c r="G246" t="s">
        <v>115</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c r="A247" t="s">
        <v>461</v>
      </c>
      <c r="B247" s="1">
        <v>46290</v>
      </c>
      <c r="C247">
        <v>2026</v>
      </c>
      <c r="D247" t="s">
        <v>190</v>
      </c>
      <c r="E247" t="s">
        <v>881</v>
      </c>
      <c r="F247" t="s">
        <v>197</v>
      </c>
      <c r="G247" t="s">
        <v>198</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c r="A248" t="s">
        <v>462</v>
      </c>
      <c r="B248" s="1">
        <v>46182</v>
      </c>
      <c r="C248">
        <v>2026</v>
      </c>
      <c r="D248" t="s">
        <v>166</v>
      </c>
      <c r="E248" t="s">
        <v>761</v>
      </c>
      <c r="F248" t="s">
        <v>218</v>
      </c>
      <c r="G248" t="s">
        <v>219</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c r="A249" t="s">
        <v>463</v>
      </c>
      <c r="B249" s="1">
        <v>46356</v>
      </c>
      <c r="C249">
        <v>2026</v>
      </c>
      <c r="D249" t="s">
        <v>325</v>
      </c>
      <c r="E249" t="s">
        <v>882</v>
      </c>
      <c r="F249" t="s">
        <v>64</v>
      </c>
      <c r="G249" t="s">
        <v>65</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c r="A250" t="s">
        <v>464</v>
      </c>
      <c r="B250" s="1">
        <v>46081</v>
      </c>
      <c r="C250">
        <v>2026</v>
      </c>
      <c r="D250" t="s">
        <v>211</v>
      </c>
      <c r="E250" t="s">
        <v>883</v>
      </c>
      <c r="F250" t="s">
        <v>154</v>
      </c>
      <c r="G250" t="s">
        <v>155</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c r="A251" t="s">
        <v>465</v>
      </c>
      <c r="B251" s="1">
        <v>46137</v>
      </c>
      <c r="C251">
        <v>2026</v>
      </c>
      <c r="D251" t="s">
        <v>59</v>
      </c>
      <c r="E251" t="s">
        <v>884</v>
      </c>
      <c r="F251" t="s">
        <v>269</v>
      </c>
      <c r="G251" t="s">
        <v>270</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c r="A252" t="s">
        <v>466</v>
      </c>
      <c r="B252" s="1">
        <v>46058</v>
      </c>
      <c r="C252">
        <v>2026</v>
      </c>
      <c r="D252" t="s">
        <v>325</v>
      </c>
      <c r="E252" t="s">
        <v>885</v>
      </c>
      <c r="F252" t="s">
        <v>60</v>
      </c>
      <c r="G252" t="s">
        <v>61</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c r="A253" t="s">
        <v>467</v>
      </c>
      <c r="B253" s="1">
        <v>46256</v>
      </c>
      <c r="C253">
        <v>2026</v>
      </c>
      <c r="D253" t="s">
        <v>317</v>
      </c>
      <c r="E253" t="s">
        <v>746</v>
      </c>
      <c r="F253" t="s">
        <v>86</v>
      </c>
      <c r="G253" t="s">
        <v>87</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c r="A254" t="s">
        <v>468</v>
      </c>
      <c r="B254" s="1">
        <v>46207</v>
      </c>
      <c r="C254">
        <v>2026</v>
      </c>
      <c r="D254" t="s">
        <v>276</v>
      </c>
      <c r="E254" t="s">
        <v>829</v>
      </c>
      <c r="F254" t="s">
        <v>247</v>
      </c>
      <c r="G254" t="s">
        <v>248</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c r="A255" t="s">
        <v>469</v>
      </c>
      <c r="B255" s="1">
        <v>46150</v>
      </c>
      <c r="C255">
        <v>2026</v>
      </c>
      <c r="D255" t="s">
        <v>211</v>
      </c>
      <c r="E255" t="s">
        <v>886</v>
      </c>
      <c r="F255" t="s">
        <v>52</v>
      </c>
      <c r="G255" t="s">
        <v>53</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c r="A256" t="s">
        <v>470</v>
      </c>
      <c r="B256" s="1">
        <v>46062</v>
      </c>
      <c r="C256">
        <v>2026</v>
      </c>
      <c r="D256" t="s">
        <v>471</v>
      </c>
      <c r="E256" t="s">
        <v>887</v>
      </c>
      <c r="F256" t="s">
        <v>247</v>
      </c>
      <c r="G256" t="s">
        <v>248</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c r="A257" t="s">
        <v>472</v>
      </c>
      <c r="B257" s="1">
        <v>46354</v>
      </c>
      <c r="C257">
        <v>2026</v>
      </c>
      <c r="D257" t="s">
        <v>227</v>
      </c>
      <c r="E257" t="s">
        <v>806</v>
      </c>
      <c r="F257" t="s">
        <v>137</v>
      </c>
      <c r="G257" t="s">
        <v>138</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c r="A258" t="s">
        <v>473</v>
      </c>
      <c r="B258" s="1">
        <v>46361</v>
      </c>
      <c r="C258">
        <v>2026</v>
      </c>
      <c r="D258" t="s">
        <v>33</v>
      </c>
      <c r="E258" t="s">
        <v>762</v>
      </c>
      <c r="F258" t="s">
        <v>334</v>
      </c>
      <c r="G258" t="s">
        <v>335</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c r="A259" t="s">
        <v>474</v>
      </c>
      <c r="B259" s="1">
        <v>46214</v>
      </c>
      <c r="C259">
        <v>2026</v>
      </c>
      <c r="D259" t="s">
        <v>315</v>
      </c>
      <c r="E259" t="s">
        <v>863</v>
      </c>
      <c r="F259" t="s">
        <v>230</v>
      </c>
      <c r="G259" t="s">
        <v>231</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c r="A260" t="s">
        <v>475</v>
      </c>
      <c r="B260" s="1">
        <v>46053</v>
      </c>
      <c r="C260">
        <v>2026</v>
      </c>
      <c r="D260" t="s">
        <v>125</v>
      </c>
      <c r="E260" t="s">
        <v>825</v>
      </c>
      <c r="F260" t="s">
        <v>30</v>
      </c>
      <c r="G260" t="s">
        <v>31</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c r="A261" t="s">
        <v>476</v>
      </c>
      <c r="B261" s="1">
        <v>46023</v>
      </c>
      <c r="C261">
        <v>2026</v>
      </c>
      <c r="D261" t="s">
        <v>477</v>
      </c>
      <c r="E261" t="s">
        <v>757</v>
      </c>
      <c r="F261" t="s">
        <v>304</v>
      </c>
      <c r="G261" t="s">
        <v>305</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c r="A262" t="s">
        <v>478</v>
      </c>
      <c r="B262" s="1">
        <v>46038</v>
      </c>
      <c r="C262">
        <v>2026</v>
      </c>
      <c r="D262" t="s">
        <v>184</v>
      </c>
      <c r="E262" t="s">
        <v>752</v>
      </c>
      <c r="F262" t="s">
        <v>56</v>
      </c>
      <c r="G262" t="s">
        <v>57</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c r="A263" t="s">
        <v>479</v>
      </c>
      <c r="B263" s="1">
        <v>46286</v>
      </c>
      <c r="C263">
        <v>2026</v>
      </c>
      <c r="D263" t="s">
        <v>203</v>
      </c>
      <c r="E263" t="s">
        <v>831</v>
      </c>
      <c r="F263" t="s">
        <v>191</v>
      </c>
      <c r="G263" t="s">
        <v>192</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c r="A264" t="s">
        <v>480</v>
      </c>
      <c r="B264" s="1">
        <v>46061</v>
      </c>
      <c r="C264">
        <v>2026</v>
      </c>
      <c r="D264" t="s">
        <v>162</v>
      </c>
      <c r="E264" t="s">
        <v>888</v>
      </c>
      <c r="F264" t="s">
        <v>299</v>
      </c>
      <c r="G264" t="s">
        <v>300</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c r="A265" t="s">
        <v>481</v>
      </c>
      <c r="B265" s="1">
        <v>46089</v>
      </c>
      <c r="C265">
        <v>2026</v>
      </c>
      <c r="D265" t="s">
        <v>99</v>
      </c>
      <c r="E265" t="s">
        <v>843</v>
      </c>
      <c r="F265" t="s">
        <v>133</v>
      </c>
      <c r="G265" t="s">
        <v>134</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c r="A266" t="s">
        <v>482</v>
      </c>
      <c r="B266" s="1">
        <v>46253</v>
      </c>
      <c r="C266">
        <v>2026</v>
      </c>
      <c r="D266" t="s">
        <v>308</v>
      </c>
      <c r="E266" t="s">
        <v>836</v>
      </c>
      <c r="F266" t="s">
        <v>90</v>
      </c>
      <c r="G266" t="s">
        <v>91</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c r="A267" t="s">
        <v>483</v>
      </c>
      <c r="B267" s="1">
        <v>46065</v>
      </c>
      <c r="C267">
        <v>2026</v>
      </c>
      <c r="D267" t="s">
        <v>229</v>
      </c>
      <c r="E267" t="s">
        <v>780</v>
      </c>
      <c r="F267" t="s">
        <v>367</v>
      </c>
      <c r="G267" t="s">
        <v>368</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c r="A268" t="s">
        <v>484</v>
      </c>
      <c r="B268" s="1">
        <v>46072</v>
      </c>
      <c r="C268">
        <v>2026</v>
      </c>
      <c r="D268" t="s">
        <v>224</v>
      </c>
      <c r="E268" t="s">
        <v>797</v>
      </c>
      <c r="F268" t="s">
        <v>322</v>
      </c>
      <c r="G268" t="s">
        <v>323</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c r="A269" t="s">
        <v>485</v>
      </c>
      <c r="B269" s="1">
        <v>46149</v>
      </c>
      <c r="C269">
        <v>2026</v>
      </c>
      <c r="D269" t="s">
        <v>99</v>
      </c>
      <c r="E269" t="s">
        <v>884</v>
      </c>
      <c r="F269" t="s">
        <v>247</v>
      </c>
      <c r="G269" t="s">
        <v>248</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c r="A270" t="s">
        <v>486</v>
      </c>
      <c r="B270" s="1">
        <v>46187</v>
      </c>
      <c r="C270">
        <v>2026</v>
      </c>
      <c r="D270" t="s">
        <v>358</v>
      </c>
      <c r="E270" t="s">
        <v>797</v>
      </c>
      <c r="F270" t="s">
        <v>147</v>
      </c>
      <c r="G270" t="s">
        <v>148</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c r="A271" t="s">
        <v>487</v>
      </c>
      <c r="B271" s="1">
        <v>46126</v>
      </c>
      <c r="C271">
        <v>2026</v>
      </c>
      <c r="D271" t="s">
        <v>37</v>
      </c>
      <c r="E271" t="s">
        <v>889</v>
      </c>
      <c r="F271" t="s">
        <v>106</v>
      </c>
      <c r="G271" t="s">
        <v>107</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c r="A272" t="s">
        <v>488</v>
      </c>
      <c r="B272" s="1">
        <v>46260</v>
      </c>
      <c r="C272">
        <v>2026</v>
      </c>
      <c r="D272" t="s">
        <v>157</v>
      </c>
      <c r="E272" t="s">
        <v>752</v>
      </c>
      <c r="F272" t="s">
        <v>299</v>
      </c>
      <c r="G272" t="s">
        <v>300</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c r="A273" t="s">
        <v>489</v>
      </c>
      <c r="B273" s="1">
        <v>46030</v>
      </c>
      <c r="C273">
        <v>2026</v>
      </c>
      <c r="D273" t="s">
        <v>340</v>
      </c>
      <c r="E273" t="s">
        <v>890</v>
      </c>
      <c r="F273" t="s">
        <v>79</v>
      </c>
      <c r="G273" t="s">
        <v>80</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c r="A274" t="s">
        <v>490</v>
      </c>
      <c r="B274" s="1">
        <v>46264</v>
      </c>
      <c r="C274">
        <v>2026</v>
      </c>
      <c r="D274" t="s">
        <v>45</v>
      </c>
      <c r="E274" t="s">
        <v>771</v>
      </c>
      <c r="F274" t="s">
        <v>171</v>
      </c>
      <c r="G274" t="s">
        <v>172</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c r="A275" t="s">
        <v>491</v>
      </c>
      <c r="B275" s="1">
        <v>46327</v>
      </c>
      <c r="C275">
        <v>2026</v>
      </c>
      <c r="D275" t="s">
        <v>41</v>
      </c>
      <c r="E275" t="s">
        <v>731</v>
      </c>
      <c r="F275" t="s">
        <v>174</v>
      </c>
      <c r="G275" t="s">
        <v>175</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c r="A276" t="s">
        <v>492</v>
      </c>
      <c r="B276" s="1">
        <v>46379</v>
      </c>
      <c r="C276">
        <v>2026</v>
      </c>
      <c r="D276" t="s">
        <v>33</v>
      </c>
      <c r="E276" t="s">
        <v>828</v>
      </c>
      <c r="F276" t="s">
        <v>110</v>
      </c>
      <c r="G276" t="s">
        <v>111</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c r="A277" t="s">
        <v>493</v>
      </c>
      <c r="B277" s="1">
        <v>46378</v>
      </c>
      <c r="C277">
        <v>2026</v>
      </c>
      <c r="D277" t="s">
        <v>150</v>
      </c>
      <c r="E277" t="s">
        <v>854</v>
      </c>
      <c r="F277" t="s">
        <v>79</v>
      </c>
      <c r="G277" t="s">
        <v>80</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c r="A278" t="s">
        <v>494</v>
      </c>
      <c r="B278" s="1">
        <v>46083</v>
      </c>
      <c r="C278">
        <v>2026</v>
      </c>
      <c r="D278" t="s">
        <v>55</v>
      </c>
      <c r="E278" t="s">
        <v>838</v>
      </c>
      <c r="F278" t="s">
        <v>154</v>
      </c>
      <c r="G278" t="s">
        <v>155</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c r="A279" t="s">
        <v>495</v>
      </c>
      <c r="B279" s="1">
        <v>46222</v>
      </c>
      <c r="C279">
        <v>2026</v>
      </c>
      <c r="D279" t="s">
        <v>407</v>
      </c>
      <c r="E279" t="s">
        <v>784</v>
      </c>
      <c r="F279" t="s">
        <v>137</v>
      </c>
      <c r="G279" t="s">
        <v>138</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c r="A280" t="s">
        <v>496</v>
      </c>
      <c r="B280" s="1">
        <v>46341</v>
      </c>
      <c r="C280">
        <v>2026</v>
      </c>
      <c r="D280" t="s">
        <v>497</v>
      </c>
      <c r="E280" t="s">
        <v>891</v>
      </c>
      <c r="F280" t="s">
        <v>191</v>
      </c>
      <c r="G280" t="s">
        <v>192</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c r="A281" t="s">
        <v>498</v>
      </c>
      <c r="B281" s="1">
        <v>46378</v>
      </c>
      <c r="C281">
        <v>2026</v>
      </c>
      <c r="D281" t="s">
        <v>497</v>
      </c>
      <c r="E281" t="s">
        <v>892</v>
      </c>
      <c r="F281" t="s">
        <v>334</v>
      </c>
      <c r="G281" t="s">
        <v>335</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c r="A282" t="s">
        <v>499</v>
      </c>
      <c r="B282" s="1">
        <v>46357</v>
      </c>
      <c r="C282">
        <v>2026</v>
      </c>
      <c r="D282" t="s">
        <v>221</v>
      </c>
      <c r="E282" t="s">
        <v>893</v>
      </c>
      <c r="F282" t="s">
        <v>133</v>
      </c>
      <c r="G282" t="s">
        <v>134</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c r="A283" t="s">
        <v>500</v>
      </c>
      <c r="B283" s="1">
        <v>46356</v>
      </c>
      <c r="C283">
        <v>2026</v>
      </c>
      <c r="D283" t="s">
        <v>268</v>
      </c>
      <c r="E283" t="s">
        <v>748</v>
      </c>
      <c r="F283" t="s">
        <v>64</v>
      </c>
      <c r="G283" t="s">
        <v>65</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c r="A284" t="s">
        <v>501</v>
      </c>
      <c r="B284" s="1">
        <v>46197</v>
      </c>
      <c r="C284">
        <v>2026</v>
      </c>
      <c r="D284" t="s">
        <v>240</v>
      </c>
      <c r="E284" t="s">
        <v>894</v>
      </c>
      <c r="F284" t="s">
        <v>230</v>
      </c>
      <c r="G284" t="s">
        <v>231</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c r="A285" t="s">
        <v>502</v>
      </c>
      <c r="B285" s="1">
        <v>46387</v>
      </c>
      <c r="C285">
        <v>2026</v>
      </c>
      <c r="D285" t="s">
        <v>229</v>
      </c>
      <c r="E285" t="s">
        <v>766</v>
      </c>
      <c r="F285" t="s">
        <v>243</v>
      </c>
      <c r="G285" t="s">
        <v>244</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c r="A286" t="s">
        <v>503</v>
      </c>
      <c r="B286" s="1">
        <v>46160</v>
      </c>
      <c r="C286">
        <v>2026</v>
      </c>
      <c r="D286" t="s">
        <v>190</v>
      </c>
      <c r="E286" t="s">
        <v>895</v>
      </c>
      <c r="F286" t="s">
        <v>218</v>
      </c>
      <c r="G286" t="s">
        <v>219</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c r="A287" t="s">
        <v>504</v>
      </c>
      <c r="B287" s="1">
        <v>46067</v>
      </c>
      <c r="C287">
        <v>2026</v>
      </c>
      <c r="D287" t="s">
        <v>279</v>
      </c>
      <c r="E287" t="s">
        <v>785</v>
      </c>
      <c r="F287" t="s">
        <v>126</v>
      </c>
      <c r="G287" t="s">
        <v>127</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c r="A288" t="s">
        <v>505</v>
      </c>
      <c r="B288" s="1">
        <v>46282</v>
      </c>
      <c r="C288">
        <v>2026</v>
      </c>
      <c r="D288" t="s">
        <v>477</v>
      </c>
      <c r="E288" t="s">
        <v>791</v>
      </c>
      <c r="F288" t="s">
        <v>147</v>
      </c>
      <c r="G288" t="s">
        <v>148</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c r="A289" t="s">
        <v>506</v>
      </c>
      <c r="B289" s="1">
        <v>46096</v>
      </c>
      <c r="C289">
        <v>2026</v>
      </c>
      <c r="D289" t="s">
        <v>414</v>
      </c>
      <c r="E289" t="s">
        <v>865</v>
      </c>
      <c r="F289" t="s">
        <v>114</v>
      </c>
      <c r="G289" t="s">
        <v>115</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c r="A290" t="s">
        <v>507</v>
      </c>
      <c r="B290" s="1">
        <v>46338</v>
      </c>
      <c r="C290">
        <v>2026</v>
      </c>
      <c r="D290" t="s">
        <v>273</v>
      </c>
      <c r="E290" t="s">
        <v>884</v>
      </c>
      <c r="F290" t="s">
        <v>126</v>
      </c>
      <c r="G290" t="s">
        <v>127</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c r="A291" t="s">
        <v>508</v>
      </c>
      <c r="B291" s="1">
        <v>46309</v>
      </c>
      <c r="C291">
        <v>2026</v>
      </c>
      <c r="D291" t="s">
        <v>279</v>
      </c>
      <c r="E291" t="s">
        <v>734</v>
      </c>
      <c r="F291" t="s">
        <v>247</v>
      </c>
      <c r="G291" t="s">
        <v>248</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c r="A292" t="s">
        <v>509</v>
      </c>
      <c r="B292" s="1">
        <v>46194</v>
      </c>
      <c r="C292">
        <v>2026</v>
      </c>
      <c r="D292" t="s">
        <v>117</v>
      </c>
      <c r="E292" t="s">
        <v>761</v>
      </c>
      <c r="F292" t="s">
        <v>171</v>
      </c>
      <c r="G292" t="s">
        <v>172</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c r="A293" t="s">
        <v>510</v>
      </c>
      <c r="B293" s="1">
        <v>46056</v>
      </c>
      <c r="C293">
        <v>2026</v>
      </c>
      <c r="D293" t="s">
        <v>229</v>
      </c>
      <c r="E293" t="s">
        <v>761</v>
      </c>
      <c r="F293" t="s">
        <v>38</v>
      </c>
      <c r="G293" t="s">
        <v>39</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c r="A294" t="s">
        <v>511</v>
      </c>
      <c r="B294" s="1">
        <v>46055</v>
      </c>
      <c r="C294">
        <v>2026</v>
      </c>
      <c r="D294" t="s">
        <v>377</v>
      </c>
      <c r="E294" t="s">
        <v>775</v>
      </c>
      <c r="F294" t="s">
        <v>191</v>
      </c>
      <c r="G294" t="s">
        <v>192</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c r="A295" t="s">
        <v>512</v>
      </c>
      <c r="B295" s="1">
        <v>46027</v>
      </c>
      <c r="C295">
        <v>2026</v>
      </c>
      <c r="D295" t="s">
        <v>513</v>
      </c>
      <c r="E295" t="s">
        <v>763</v>
      </c>
      <c r="F295" t="s">
        <v>252</v>
      </c>
      <c r="G295" t="s">
        <v>253</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c r="A296" t="s">
        <v>514</v>
      </c>
      <c r="B296" s="1">
        <v>46028</v>
      </c>
      <c r="C296">
        <v>2026</v>
      </c>
      <c r="D296" t="s">
        <v>85</v>
      </c>
      <c r="E296" t="s">
        <v>743</v>
      </c>
      <c r="F296" t="s">
        <v>133</v>
      </c>
      <c r="G296" t="s">
        <v>134</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c r="A297" t="s">
        <v>515</v>
      </c>
      <c r="B297" s="1">
        <v>46278</v>
      </c>
      <c r="C297">
        <v>2026</v>
      </c>
      <c r="D297" t="s">
        <v>196</v>
      </c>
      <c r="E297" t="s">
        <v>817</v>
      </c>
      <c r="F297" t="s">
        <v>154</v>
      </c>
      <c r="G297" t="s">
        <v>155</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c r="A298" t="s">
        <v>516</v>
      </c>
      <c r="B298" s="1">
        <v>46144</v>
      </c>
      <c r="C298">
        <v>2026</v>
      </c>
      <c r="D298" t="s">
        <v>221</v>
      </c>
      <c r="E298" t="s">
        <v>741</v>
      </c>
      <c r="F298" t="s">
        <v>243</v>
      </c>
      <c r="G298" t="s">
        <v>244</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c r="A299" t="s">
        <v>517</v>
      </c>
      <c r="B299" s="1">
        <v>46362</v>
      </c>
      <c r="C299">
        <v>2026</v>
      </c>
      <c r="D299" t="s">
        <v>383</v>
      </c>
      <c r="E299" t="s">
        <v>831</v>
      </c>
      <c r="F299" t="s">
        <v>151</v>
      </c>
      <c r="G299" t="s">
        <v>152</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c r="A300" t="s">
        <v>518</v>
      </c>
      <c r="B300" s="1">
        <v>46039</v>
      </c>
      <c r="C300">
        <v>2026</v>
      </c>
      <c r="D300" t="s">
        <v>262</v>
      </c>
      <c r="E300" t="s">
        <v>896</v>
      </c>
      <c r="F300" t="s">
        <v>52</v>
      </c>
      <c r="G300" t="s">
        <v>53</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c r="A301" t="s">
        <v>519</v>
      </c>
      <c r="B301" s="1">
        <v>46202</v>
      </c>
      <c r="C301">
        <v>2026</v>
      </c>
      <c r="D301" t="s">
        <v>47</v>
      </c>
      <c r="E301" t="s">
        <v>739</v>
      </c>
      <c r="F301" t="s">
        <v>389</v>
      </c>
      <c r="G301" t="s">
        <v>390</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c r="A302" t="s">
        <v>520</v>
      </c>
      <c r="B302" s="1">
        <v>46040</v>
      </c>
      <c r="C302">
        <v>2026</v>
      </c>
      <c r="D302" t="s">
        <v>180</v>
      </c>
      <c r="E302" t="s">
        <v>897</v>
      </c>
      <c r="F302" t="s">
        <v>299</v>
      </c>
      <c r="G302" t="s">
        <v>300</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c r="A303" t="s">
        <v>521</v>
      </c>
      <c r="B303" s="1">
        <v>46356</v>
      </c>
      <c r="C303">
        <v>2026</v>
      </c>
      <c r="D303" t="s">
        <v>290</v>
      </c>
      <c r="E303" t="s">
        <v>856</v>
      </c>
      <c r="F303" t="s">
        <v>69</v>
      </c>
      <c r="G303" t="s">
        <v>70</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c r="A304" t="s">
        <v>522</v>
      </c>
      <c r="B304" s="1">
        <v>46383</v>
      </c>
      <c r="C304">
        <v>2026</v>
      </c>
      <c r="D304" t="s">
        <v>177</v>
      </c>
      <c r="E304" t="s">
        <v>743</v>
      </c>
      <c r="F304" t="s">
        <v>181</v>
      </c>
      <c r="G304" t="s">
        <v>182</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c r="A305" t="s">
        <v>523</v>
      </c>
      <c r="B305" s="1">
        <v>46136</v>
      </c>
      <c r="C305">
        <v>2026</v>
      </c>
      <c r="D305" t="s">
        <v>196</v>
      </c>
      <c r="E305" t="s">
        <v>898</v>
      </c>
      <c r="F305" t="s">
        <v>191</v>
      </c>
      <c r="G305" t="s">
        <v>192</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c r="A306" t="s">
        <v>524</v>
      </c>
      <c r="B306" s="1">
        <v>46067</v>
      </c>
      <c r="C306">
        <v>2026</v>
      </c>
      <c r="D306" t="s">
        <v>325</v>
      </c>
      <c r="E306" t="s">
        <v>899</v>
      </c>
      <c r="F306" t="s">
        <v>154</v>
      </c>
      <c r="G306" t="s">
        <v>155</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c r="A307" t="s">
        <v>525</v>
      </c>
      <c r="B307" s="1">
        <v>46248</v>
      </c>
      <c r="C307">
        <v>2026</v>
      </c>
      <c r="D307" t="s">
        <v>209</v>
      </c>
      <c r="E307" t="s">
        <v>764</v>
      </c>
      <c r="F307" t="s">
        <v>292</v>
      </c>
      <c r="G307" t="s">
        <v>293</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c r="A308" t="s">
        <v>526</v>
      </c>
      <c r="B308" s="1">
        <v>46161</v>
      </c>
      <c r="C308">
        <v>2026</v>
      </c>
      <c r="D308" t="s">
        <v>177</v>
      </c>
      <c r="E308" t="s">
        <v>770</v>
      </c>
      <c r="F308" t="s">
        <v>322</v>
      </c>
      <c r="G308" t="s">
        <v>323</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c r="A309" t="s">
        <v>527</v>
      </c>
      <c r="B309" s="1">
        <v>46210</v>
      </c>
      <c r="C309">
        <v>2026</v>
      </c>
      <c r="D309" t="s">
        <v>164</v>
      </c>
      <c r="E309" t="s">
        <v>900</v>
      </c>
      <c r="F309" t="s">
        <v>147</v>
      </c>
      <c r="G309" t="s">
        <v>148</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c r="A310" t="s">
        <v>528</v>
      </c>
      <c r="B310" s="1">
        <v>46116</v>
      </c>
      <c r="C310">
        <v>2026</v>
      </c>
      <c r="D310" t="s">
        <v>377</v>
      </c>
      <c r="E310" t="s">
        <v>820</v>
      </c>
      <c r="F310" t="s">
        <v>122</v>
      </c>
      <c r="G310" t="s">
        <v>123</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c r="A311" t="s">
        <v>529</v>
      </c>
      <c r="B311" s="1">
        <v>46058</v>
      </c>
      <c r="C311">
        <v>2026</v>
      </c>
      <c r="D311" t="s">
        <v>168</v>
      </c>
      <c r="E311" t="s">
        <v>792</v>
      </c>
      <c r="F311" t="s">
        <v>130</v>
      </c>
      <c r="G311" t="s">
        <v>131</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c r="A312" t="s">
        <v>530</v>
      </c>
      <c r="B312" s="1">
        <v>46229</v>
      </c>
      <c r="C312">
        <v>2026</v>
      </c>
      <c r="D312" t="s">
        <v>259</v>
      </c>
      <c r="E312" t="s">
        <v>861</v>
      </c>
      <c r="F312" t="s">
        <v>122</v>
      </c>
      <c r="G312" t="s">
        <v>123</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c r="A313" t="s">
        <v>531</v>
      </c>
      <c r="B313" s="1">
        <v>46227</v>
      </c>
      <c r="C313">
        <v>2026</v>
      </c>
      <c r="D313" t="s">
        <v>224</v>
      </c>
      <c r="E313" t="s">
        <v>811</v>
      </c>
      <c r="F313" t="s">
        <v>140</v>
      </c>
      <c r="G313" t="s">
        <v>141</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c r="A314" t="s">
        <v>532</v>
      </c>
      <c r="B314" s="1">
        <v>46212</v>
      </c>
      <c r="C314">
        <v>2026</v>
      </c>
      <c r="D314" t="s">
        <v>533</v>
      </c>
      <c r="E314" t="s">
        <v>863</v>
      </c>
      <c r="F314" t="s">
        <v>118</v>
      </c>
      <c r="G314" t="s">
        <v>119</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c r="A315" t="s">
        <v>534</v>
      </c>
      <c r="B315" s="1">
        <v>46203</v>
      </c>
      <c r="C315">
        <v>2026</v>
      </c>
      <c r="D315" t="s">
        <v>47</v>
      </c>
      <c r="E315" t="s">
        <v>856</v>
      </c>
      <c r="F315" t="s">
        <v>73</v>
      </c>
      <c r="G315" t="s">
        <v>74</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c r="A316" t="s">
        <v>535</v>
      </c>
      <c r="B316" s="1">
        <v>46230</v>
      </c>
      <c r="C316">
        <v>2026</v>
      </c>
      <c r="D316" t="s">
        <v>164</v>
      </c>
      <c r="E316" t="s">
        <v>827</v>
      </c>
      <c r="F316" t="s">
        <v>73</v>
      </c>
      <c r="G316" t="s">
        <v>74</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c r="A317" t="s">
        <v>536</v>
      </c>
      <c r="B317" s="1">
        <v>46159</v>
      </c>
      <c r="C317">
        <v>2026</v>
      </c>
      <c r="D317" t="s">
        <v>33</v>
      </c>
      <c r="E317" t="s">
        <v>901</v>
      </c>
      <c r="F317" t="s">
        <v>191</v>
      </c>
      <c r="G317" t="s">
        <v>192</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c r="A318" t="s">
        <v>537</v>
      </c>
      <c r="B318" s="1">
        <v>46227</v>
      </c>
      <c r="C318">
        <v>2026</v>
      </c>
      <c r="D318" t="s">
        <v>340</v>
      </c>
      <c r="E318" t="s">
        <v>897</v>
      </c>
      <c r="F318" t="s">
        <v>218</v>
      </c>
      <c r="G318" t="s">
        <v>219</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c r="A319" t="s">
        <v>538</v>
      </c>
      <c r="B319" s="1">
        <v>46264</v>
      </c>
      <c r="C319">
        <v>2026</v>
      </c>
      <c r="D319" t="s">
        <v>211</v>
      </c>
      <c r="E319" t="s">
        <v>880</v>
      </c>
      <c r="F319" t="s">
        <v>90</v>
      </c>
      <c r="G319" t="s">
        <v>91</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c r="A320" t="s">
        <v>539</v>
      </c>
      <c r="B320" s="1">
        <v>46248</v>
      </c>
      <c r="C320">
        <v>2026</v>
      </c>
      <c r="D320" t="s">
        <v>117</v>
      </c>
      <c r="E320" t="s">
        <v>833</v>
      </c>
      <c r="F320" t="s">
        <v>56</v>
      </c>
      <c r="G320" t="s">
        <v>57</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c r="A321" t="s">
        <v>540</v>
      </c>
      <c r="B321" s="1">
        <v>46160</v>
      </c>
      <c r="C321">
        <v>2026</v>
      </c>
      <c r="D321" t="s">
        <v>407</v>
      </c>
      <c r="E321" t="s">
        <v>887</v>
      </c>
      <c r="F321" t="s">
        <v>243</v>
      </c>
      <c r="G321" t="s">
        <v>244</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c r="A322" t="s">
        <v>541</v>
      </c>
      <c r="B322" s="1">
        <v>46291</v>
      </c>
      <c r="C322">
        <v>2026</v>
      </c>
      <c r="D322" t="s">
        <v>419</v>
      </c>
      <c r="E322" t="s">
        <v>857</v>
      </c>
      <c r="F322" t="s">
        <v>56</v>
      </c>
      <c r="G322" t="s">
        <v>57</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c r="A323" t="s">
        <v>542</v>
      </c>
      <c r="B323" s="1">
        <v>46141</v>
      </c>
      <c r="C323">
        <v>2026</v>
      </c>
      <c r="D323" t="s">
        <v>113</v>
      </c>
      <c r="E323" t="s">
        <v>789</v>
      </c>
      <c r="F323" t="s">
        <v>137</v>
      </c>
      <c r="G323" t="s">
        <v>138</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c r="A324" t="s">
        <v>543</v>
      </c>
      <c r="B324" s="1">
        <v>46385</v>
      </c>
      <c r="C324">
        <v>2026</v>
      </c>
      <c r="D324" t="s">
        <v>460</v>
      </c>
      <c r="E324" t="s">
        <v>859</v>
      </c>
      <c r="F324" t="s">
        <v>140</v>
      </c>
      <c r="G324" t="s">
        <v>141</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c r="A325" t="s">
        <v>544</v>
      </c>
      <c r="B325" s="1">
        <v>46382</v>
      </c>
      <c r="C325">
        <v>2026</v>
      </c>
      <c r="D325" t="s">
        <v>129</v>
      </c>
      <c r="E325" t="s">
        <v>902</v>
      </c>
      <c r="F325" t="s">
        <v>140</v>
      </c>
      <c r="G325" t="s">
        <v>141</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c r="A326" t="s">
        <v>545</v>
      </c>
      <c r="B326" s="1">
        <v>46306</v>
      </c>
      <c r="C326">
        <v>2026</v>
      </c>
      <c r="D326" t="s">
        <v>101</v>
      </c>
      <c r="E326" t="s">
        <v>848</v>
      </c>
      <c r="F326" t="s">
        <v>191</v>
      </c>
      <c r="G326" t="s">
        <v>192</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c r="A327" t="s">
        <v>546</v>
      </c>
      <c r="B327" s="1">
        <v>46157</v>
      </c>
      <c r="C327">
        <v>2026</v>
      </c>
      <c r="D327" t="s">
        <v>533</v>
      </c>
      <c r="E327" t="s">
        <v>784</v>
      </c>
      <c r="F327" t="s">
        <v>389</v>
      </c>
      <c r="G327" t="s">
        <v>390</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c r="A328" t="s">
        <v>547</v>
      </c>
      <c r="B328" s="1">
        <v>46377</v>
      </c>
      <c r="C328">
        <v>2026</v>
      </c>
      <c r="D328" t="s">
        <v>121</v>
      </c>
      <c r="E328" t="s">
        <v>903</v>
      </c>
      <c r="F328" t="s">
        <v>171</v>
      </c>
      <c r="G328" t="s">
        <v>172</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c r="A329" t="s">
        <v>548</v>
      </c>
      <c r="B329" s="1">
        <v>46283</v>
      </c>
      <c r="C329">
        <v>2026</v>
      </c>
      <c r="D329" t="s">
        <v>497</v>
      </c>
      <c r="E329" t="s">
        <v>851</v>
      </c>
      <c r="F329" t="s">
        <v>126</v>
      </c>
      <c r="G329" t="s">
        <v>127</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c r="A330" t="s">
        <v>549</v>
      </c>
      <c r="B330" s="1">
        <v>46049</v>
      </c>
      <c r="C330">
        <v>2026</v>
      </c>
      <c r="D330" t="s">
        <v>168</v>
      </c>
      <c r="E330" t="s">
        <v>904</v>
      </c>
      <c r="F330" t="s">
        <v>102</v>
      </c>
      <c r="G330" t="s">
        <v>103</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c r="A331" t="s">
        <v>550</v>
      </c>
      <c r="B331" s="1">
        <v>46030</v>
      </c>
      <c r="C331">
        <v>2026</v>
      </c>
      <c r="D331" t="s">
        <v>85</v>
      </c>
      <c r="E331" t="s">
        <v>797</v>
      </c>
      <c r="F331" t="s">
        <v>367</v>
      </c>
      <c r="G331" t="s">
        <v>368</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c r="A332" t="s">
        <v>551</v>
      </c>
      <c r="B332" s="1">
        <v>46151</v>
      </c>
      <c r="C332">
        <v>2026</v>
      </c>
      <c r="D332" t="s">
        <v>407</v>
      </c>
      <c r="E332" t="s">
        <v>905</v>
      </c>
      <c r="F332" t="s">
        <v>86</v>
      </c>
      <c r="G332" t="s">
        <v>87</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c r="A333" t="s">
        <v>552</v>
      </c>
      <c r="B333" s="1">
        <v>46343</v>
      </c>
      <c r="C333">
        <v>2026</v>
      </c>
      <c r="D333" t="s">
        <v>213</v>
      </c>
      <c r="E333" t="s">
        <v>906</v>
      </c>
      <c r="F333" t="s">
        <v>122</v>
      </c>
      <c r="G333" t="s">
        <v>123</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c r="A334" t="s">
        <v>553</v>
      </c>
      <c r="B334" s="1">
        <v>46177</v>
      </c>
      <c r="C334">
        <v>2026</v>
      </c>
      <c r="D334" t="s">
        <v>246</v>
      </c>
      <c r="E334" t="s">
        <v>760</v>
      </c>
      <c r="F334" t="s">
        <v>73</v>
      </c>
      <c r="G334" t="s">
        <v>74</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c r="A335" t="s">
        <v>554</v>
      </c>
      <c r="B335" s="1">
        <v>46158</v>
      </c>
      <c r="C335">
        <v>2026</v>
      </c>
      <c r="D335" t="s">
        <v>196</v>
      </c>
      <c r="E335" t="s">
        <v>753</v>
      </c>
      <c r="F335" t="s">
        <v>48</v>
      </c>
      <c r="G335" t="s">
        <v>49</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c r="A336" t="s">
        <v>555</v>
      </c>
      <c r="B336" s="1">
        <v>46366</v>
      </c>
      <c r="C336">
        <v>2026</v>
      </c>
      <c r="D336" t="s">
        <v>533</v>
      </c>
      <c r="E336" t="s">
        <v>769</v>
      </c>
      <c r="F336" t="s">
        <v>230</v>
      </c>
      <c r="G336" t="s">
        <v>231</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c r="A337" t="s">
        <v>556</v>
      </c>
      <c r="B337" s="1">
        <v>46188</v>
      </c>
      <c r="C337">
        <v>2026</v>
      </c>
      <c r="D337" t="s">
        <v>177</v>
      </c>
      <c r="E337" t="s">
        <v>746</v>
      </c>
      <c r="F337" t="s">
        <v>60</v>
      </c>
      <c r="G337" t="s">
        <v>61</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c r="A338" t="s">
        <v>557</v>
      </c>
      <c r="B338" s="1">
        <v>46259</v>
      </c>
      <c r="C338">
        <v>2026</v>
      </c>
      <c r="D338" t="s">
        <v>414</v>
      </c>
      <c r="E338" t="s">
        <v>754</v>
      </c>
      <c r="F338" t="s">
        <v>322</v>
      </c>
      <c r="G338" t="s">
        <v>323</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c r="A339" t="s">
        <v>558</v>
      </c>
      <c r="B339" s="1">
        <v>46367</v>
      </c>
      <c r="C339">
        <v>2026</v>
      </c>
      <c r="D339" t="s">
        <v>358</v>
      </c>
      <c r="E339" t="s">
        <v>856</v>
      </c>
      <c r="F339" t="s">
        <v>137</v>
      </c>
      <c r="G339" t="s">
        <v>138</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c r="A340" t="s">
        <v>559</v>
      </c>
      <c r="B340" s="1">
        <v>46063</v>
      </c>
      <c r="C340">
        <v>2026</v>
      </c>
      <c r="D340" t="s">
        <v>419</v>
      </c>
      <c r="E340" t="s">
        <v>900</v>
      </c>
      <c r="F340" t="s">
        <v>140</v>
      </c>
      <c r="G340" t="s">
        <v>141</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c r="A341" t="s">
        <v>560</v>
      </c>
      <c r="B341" s="1">
        <v>46038</v>
      </c>
      <c r="C341">
        <v>2026</v>
      </c>
      <c r="D341" t="s">
        <v>196</v>
      </c>
      <c r="E341" t="s">
        <v>907</v>
      </c>
      <c r="F341" t="s">
        <v>60</v>
      </c>
      <c r="G341" t="s">
        <v>61</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c r="A342" t="s">
        <v>561</v>
      </c>
      <c r="B342" s="1">
        <v>46351</v>
      </c>
      <c r="C342">
        <v>2026</v>
      </c>
      <c r="D342" t="s">
        <v>85</v>
      </c>
      <c r="E342" t="s">
        <v>908</v>
      </c>
      <c r="F342" t="s">
        <v>151</v>
      </c>
      <c r="G342" t="s">
        <v>152</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c r="A343" t="s">
        <v>562</v>
      </c>
      <c r="B343" s="1">
        <v>46115</v>
      </c>
      <c r="C343">
        <v>2026</v>
      </c>
      <c r="D343" t="s">
        <v>262</v>
      </c>
      <c r="E343" t="s">
        <v>909</v>
      </c>
      <c r="F343" t="s">
        <v>30</v>
      </c>
      <c r="G343" t="s">
        <v>31</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c r="A344" t="s">
        <v>563</v>
      </c>
      <c r="B344" s="1">
        <v>46107</v>
      </c>
      <c r="C344">
        <v>2026</v>
      </c>
      <c r="D344" t="s">
        <v>235</v>
      </c>
      <c r="E344" t="s">
        <v>742</v>
      </c>
      <c r="F344" t="s">
        <v>102</v>
      </c>
      <c r="G344" t="s">
        <v>103</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c r="A345" t="s">
        <v>564</v>
      </c>
      <c r="B345" s="1">
        <v>46237</v>
      </c>
      <c r="C345">
        <v>2026</v>
      </c>
      <c r="D345" t="s">
        <v>72</v>
      </c>
      <c r="E345" t="s">
        <v>891</v>
      </c>
      <c r="F345" t="s">
        <v>197</v>
      </c>
      <c r="G345" t="s">
        <v>198</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c r="A346" t="s">
        <v>565</v>
      </c>
      <c r="B346" s="1">
        <v>46137</v>
      </c>
      <c r="C346">
        <v>2026</v>
      </c>
      <c r="D346" t="s">
        <v>146</v>
      </c>
      <c r="E346" t="s">
        <v>910</v>
      </c>
      <c r="F346" t="s">
        <v>90</v>
      </c>
      <c r="G346" t="s">
        <v>91</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c r="A347" t="s">
        <v>566</v>
      </c>
      <c r="B347" s="1">
        <v>46081</v>
      </c>
      <c r="C347">
        <v>2026</v>
      </c>
      <c r="D347" t="s">
        <v>567</v>
      </c>
      <c r="E347" t="s">
        <v>748</v>
      </c>
      <c r="F347" t="s">
        <v>230</v>
      </c>
      <c r="G347" t="s">
        <v>231</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c r="A348" t="s">
        <v>568</v>
      </c>
      <c r="B348" s="1">
        <v>46291</v>
      </c>
      <c r="C348">
        <v>2026</v>
      </c>
      <c r="D348" t="s">
        <v>205</v>
      </c>
      <c r="E348" t="s">
        <v>829</v>
      </c>
      <c r="F348" t="s">
        <v>252</v>
      </c>
      <c r="G348" t="s">
        <v>253</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c r="A349" t="s">
        <v>569</v>
      </c>
      <c r="B349" s="1">
        <v>46133</v>
      </c>
      <c r="C349">
        <v>2026</v>
      </c>
      <c r="D349" t="s">
        <v>146</v>
      </c>
      <c r="E349" t="s">
        <v>840</v>
      </c>
      <c r="F349" t="s">
        <v>322</v>
      </c>
      <c r="G349" t="s">
        <v>323</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c r="A350" t="s">
        <v>570</v>
      </c>
      <c r="B350" s="1">
        <v>46158</v>
      </c>
      <c r="C350">
        <v>2026</v>
      </c>
      <c r="D350" t="s">
        <v>67</v>
      </c>
      <c r="E350" t="s">
        <v>886</v>
      </c>
      <c r="F350" t="s">
        <v>42</v>
      </c>
      <c r="G350" t="s">
        <v>43</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c r="A351" t="s">
        <v>571</v>
      </c>
      <c r="B351" s="1">
        <v>46163</v>
      </c>
      <c r="C351">
        <v>2026</v>
      </c>
      <c r="D351" t="s">
        <v>358</v>
      </c>
      <c r="E351" t="s">
        <v>789</v>
      </c>
      <c r="F351" t="s">
        <v>334</v>
      </c>
      <c r="G351" t="s">
        <v>335</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c r="A352" t="s">
        <v>572</v>
      </c>
      <c r="B352" s="1">
        <v>46361</v>
      </c>
      <c r="C352">
        <v>2026</v>
      </c>
      <c r="D352" t="s">
        <v>308</v>
      </c>
      <c r="E352" t="s">
        <v>911</v>
      </c>
      <c r="F352" t="s">
        <v>56</v>
      </c>
      <c r="G352" t="s">
        <v>57</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c r="A353" t="s">
        <v>573</v>
      </c>
      <c r="B353" s="1">
        <v>46348</v>
      </c>
      <c r="C353">
        <v>2026</v>
      </c>
      <c r="D353" t="s">
        <v>194</v>
      </c>
      <c r="E353" t="s">
        <v>836</v>
      </c>
      <c r="F353" t="s">
        <v>30</v>
      </c>
      <c r="G353" t="s">
        <v>31</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c r="A354" t="s">
        <v>574</v>
      </c>
      <c r="B354" s="1">
        <v>46230</v>
      </c>
      <c r="C354">
        <v>2026</v>
      </c>
      <c r="D354" t="s">
        <v>348</v>
      </c>
      <c r="E354" t="s">
        <v>795</v>
      </c>
      <c r="F354" t="s">
        <v>181</v>
      </c>
      <c r="G354" t="s">
        <v>182</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c r="A355" t="s">
        <v>575</v>
      </c>
      <c r="B355" s="1">
        <v>46296</v>
      </c>
      <c r="C355">
        <v>2026</v>
      </c>
      <c r="D355" t="s">
        <v>477</v>
      </c>
      <c r="E355" t="s">
        <v>842</v>
      </c>
      <c r="F355" t="s">
        <v>252</v>
      </c>
      <c r="G355" t="s">
        <v>253</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c r="A356" t="s">
        <v>576</v>
      </c>
      <c r="B356" s="1">
        <v>46170</v>
      </c>
      <c r="C356">
        <v>2026</v>
      </c>
      <c r="D356" t="s">
        <v>194</v>
      </c>
      <c r="E356" t="s">
        <v>747</v>
      </c>
      <c r="F356" t="s">
        <v>151</v>
      </c>
      <c r="G356" t="s">
        <v>152</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c r="A357" t="s">
        <v>577</v>
      </c>
      <c r="B357" s="1">
        <v>46103</v>
      </c>
      <c r="C357">
        <v>2026</v>
      </c>
      <c r="D357" t="s">
        <v>427</v>
      </c>
      <c r="E357" t="s">
        <v>912</v>
      </c>
      <c r="F357" t="s">
        <v>191</v>
      </c>
      <c r="G357" t="s">
        <v>192</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c r="A358" t="s">
        <v>578</v>
      </c>
      <c r="B358" s="1">
        <v>46039</v>
      </c>
      <c r="C358">
        <v>2026</v>
      </c>
      <c r="D358" t="s">
        <v>209</v>
      </c>
      <c r="E358" t="s">
        <v>906</v>
      </c>
      <c r="F358" t="s">
        <v>197</v>
      </c>
      <c r="G358" t="s">
        <v>198</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c r="A359" t="s">
        <v>579</v>
      </c>
      <c r="B359" s="1">
        <v>46048</v>
      </c>
      <c r="C359">
        <v>2026</v>
      </c>
      <c r="D359" t="s">
        <v>497</v>
      </c>
      <c r="E359" t="s">
        <v>843</v>
      </c>
      <c r="F359" t="s">
        <v>110</v>
      </c>
      <c r="G359" t="s">
        <v>111</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c r="A360" t="s">
        <v>580</v>
      </c>
      <c r="B360" s="1">
        <v>46282</v>
      </c>
      <c r="C360">
        <v>2026</v>
      </c>
      <c r="D360" t="s">
        <v>45</v>
      </c>
      <c r="E360" t="s">
        <v>799</v>
      </c>
      <c r="F360" t="s">
        <v>191</v>
      </c>
      <c r="G360" t="s">
        <v>192</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c r="A361" t="s">
        <v>581</v>
      </c>
      <c r="B361" s="1">
        <v>46187</v>
      </c>
      <c r="C361">
        <v>2026</v>
      </c>
      <c r="D361" t="s">
        <v>533</v>
      </c>
      <c r="E361" t="s">
        <v>881</v>
      </c>
      <c r="F361" t="s">
        <v>42</v>
      </c>
      <c r="G361" t="s">
        <v>43</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c r="A362" t="s">
        <v>582</v>
      </c>
      <c r="B362" s="1">
        <v>46242</v>
      </c>
      <c r="C362">
        <v>2026</v>
      </c>
      <c r="D362" t="s">
        <v>164</v>
      </c>
      <c r="E362" t="s">
        <v>762</v>
      </c>
      <c r="F362" t="s">
        <v>52</v>
      </c>
      <c r="G362" t="s">
        <v>53</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c r="A363" t="s">
        <v>583</v>
      </c>
      <c r="B363" s="1">
        <v>46345</v>
      </c>
      <c r="C363">
        <v>2026</v>
      </c>
      <c r="D363" t="s">
        <v>354</v>
      </c>
      <c r="E363" t="s">
        <v>831</v>
      </c>
      <c r="F363" t="s">
        <v>230</v>
      </c>
      <c r="G363" t="s">
        <v>231</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c r="A364" t="s">
        <v>584</v>
      </c>
      <c r="B364" s="1">
        <v>46055</v>
      </c>
      <c r="C364">
        <v>2026</v>
      </c>
      <c r="D364" t="s">
        <v>121</v>
      </c>
      <c r="E364" t="s">
        <v>775</v>
      </c>
      <c r="F364" t="s">
        <v>137</v>
      </c>
      <c r="G364" t="s">
        <v>138</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c r="A365" t="s">
        <v>585</v>
      </c>
      <c r="B365" s="1">
        <v>46165</v>
      </c>
      <c r="C365">
        <v>2026</v>
      </c>
      <c r="D365" t="s">
        <v>320</v>
      </c>
      <c r="E365" t="s">
        <v>757</v>
      </c>
      <c r="F365" t="s">
        <v>147</v>
      </c>
      <c r="G365" t="s">
        <v>148</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c r="A366" t="s">
        <v>586</v>
      </c>
      <c r="B366" s="1">
        <v>46153</v>
      </c>
      <c r="C366">
        <v>2026</v>
      </c>
      <c r="D366" t="s">
        <v>166</v>
      </c>
      <c r="E366" t="s">
        <v>837</v>
      </c>
      <c r="F366" t="s">
        <v>158</v>
      </c>
      <c r="G366" t="s">
        <v>159</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c r="A367" t="s">
        <v>587</v>
      </c>
      <c r="B367" s="1">
        <v>46123</v>
      </c>
      <c r="C367">
        <v>2026</v>
      </c>
      <c r="D367" t="s">
        <v>101</v>
      </c>
      <c r="E367" t="s">
        <v>794</v>
      </c>
      <c r="F367" t="s">
        <v>197</v>
      </c>
      <c r="G367" t="s">
        <v>198</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c r="A368" t="s">
        <v>588</v>
      </c>
      <c r="B368" s="1">
        <v>46027</v>
      </c>
      <c r="C368">
        <v>2026</v>
      </c>
      <c r="D368" t="s">
        <v>340</v>
      </c>
      <c r="E368" t="s">
        <v>913</v>
      </c>
      <c r="F368" t="s">
        <v>60</v>
      </c>
      <c r="G368" t="s">
        <v>61</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c r="A369" t="s">
        <v>589</v>
      </c>
      <c r="B369" s="1">
        <v>46159</v>
      </c>
      <c r="C369">
        <v>2026</v>
      </c>
      <c r="D369" t="s">
        <v>590</v>
      </c>
      <c r="E369" t="s">
        <v>748</v>
      </c>
      <c r="F369" t="s">
        <v>140</v>
      </c>
      <c r="G369" t="s">
        <v>141</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c r="A370" t="s">
        <v>591</v>
      </c>
      <c r="B370" s="1">
        <v>46209</v>
      </c>
      <c r="C370">
        <v>2026</v>
      </c>
      <c r="D370" t="s">
        <v>47</v>
      </c>
      <c r="E370" t="s">
        <v>730</v>
      </c>
      <c r="F370" t="s">
        <v>137</v>
      </c>
      <c r="G370" t="s">
        <v>138</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c r="A371" t="s">
        <v>592</v>
      </c>
      <c r="B371" s="1">
        <v>46053</v>
      </c>
      <c r="C371">
        <v>2026</v>
      </c>
      <c r="D371" t="s">
        <v>180</v>
      </c>
      <c r="E371" t="s">
        <v>914</v>
      </c>
      <c r="F371" t="s">
        <v>30</v>
      </c>
      <c r="G371" t="s">
        <v>31</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c r="A372" t="s">
        <v>593</v>
      </c>
      <c r="B372" s="1">
        <v>46314</v>
      </c>
      <c r="C372">
        <v>2026</v>
      </c>
      <c r="D372" t="s">
        <v>259</v>
      </c>
      <c r="E372" t="s">
        <v>779</v>
      </c>
      <c r="F372" t="s">
        <v>79</v>
      </c>
      <c r="G372" t="s">
        <v>80</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c r="A373" t="s">
        <v>594</v>
      </c>
      <c r="B373" s="1">
        <v>46195</v>
      </c>
      <c r="C373">
        <v>2026</v>
      </c>
      <c r="D373" t="s">
        <v>276</v>
      </c>
      <c r="E373" t="s">
        <v>889</v>
      </c>
      <c r="F373" t="s">
        <v>106</v>
      </c>
      <c r="G373" t="s">
        <v>107</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c r="A374" t="s">
        <v>595</v>
      </c>
      <c r="B374" s="1">
        <v>46063</v>
      </c>
      <c r="C374">
        <v>2026</v>
      </c>
      <c r="D374" t="s">
        <v>33</v>
      </c>
      <c r="E374" t="s">
        <v>900</v>
      </c>
      <c r="F374" t="s">
        <v>30</v>
      </c>
      <c r="G374" t="s">
        <v>31</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c r="A375" t="s">
        <v>596</v>
      </c>
      <c r="B375" s="1">
        <v>46188</v>
      </c>
      <c r="C375">
        <v>2026</v>
      </c>
      <c r="D375" t="s">
        <v>129</v>
      </c>
      <c r="E375" t="s">
        <v>868</v>
      </c>
      <c r="F375" t="s">
        <v>247</v>
      </c>
      <c r="G375" t="s">
        <v>248</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c r="A376" t="s">
        <v>597</v>
      </c>
      <c r="B376" s="1">
        <v>46369</v>
      </c>
      <c r="C376">
        <v>2026</v>
      </c>
      <c r="D376" t="s">
        <v>590</v>
      </c>
      <c r="E376" t="s">
        <v>811</v>
      </c>
      <c r="F376" t="s">
        <v>185</v>
      </c>
      <c r="G376" t="s">
        <v>186</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c r="A377" t="s">
        <v>598</v>
      </c>
      <c r="B377" s="1">
        <v>46170</v>
      </c>
      <c r="C377">
        <v>2026</v>
      </c>
      <c r="D377" t="s">
        <v>184</v>
      </c>
      <c r="E377" t="s">
        <v>915</v>
      </c>
      <c r="F377" t="s">
        <v>130</v>
      </c>
      <c r="G377" t="s">
        <v>131</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c r="A378" t="s">
        <v>599</v>
      </c>
      <c r="B378" s="1">
        <v>46128</v>
      </c>
      <c r="C378">
        <v>2026</v>
      </c>
      <c r="D378" t="s">
        <v>320</v>
      </c>
      <c r="E378" t="s">
        <v>916</v>
      </c>
      <c r="F378" t="s">
        <v>90</v>
      </c>
      <c r="G378" t="s">
        <v>91</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c r="A379" t="s">
        <v>600</v>
      </c>
      <c r="B379" s="1">
        <v>46214</v>
      </c>
      <c r="C379">
        <v>2026</v>
      </c>
      <c r="D379" t="s">
        <v>45</v>
      </c>
      <c r="E379" t="s">
        <v>747</v>
      </c>
      <c r="F379" t="s">
        <v>118</v>
      </c>
      <c r="G379" t="s">
        <v>119</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c r="A380" t="s">
        <v>601</v>
      </c>
      <c r="B380" s="1">
        <v>46130</v>
      </c>
      <c r="C380">
        <v>2026</v>
      </c>
      <c r="D380" t="s">
        <v>419</v>
      </c>
      <c r="E380" t="s">
        <v>917</v>
      </c>
      <c r="F380" t="s">
        <v>60</v>
      </c>
      <c r="G380" t="s">
        <v>61</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c r="A381" t="s">
        <v>602</v>
      </c>
      <c r="B381" s="1">
        <v>46273</v>
      </c>
      <c r="C381">
        <v>2026</v>
      </c>
      <c r="D381" t="s">
        <v>348</v>
      </c>
      <c r="E381" t="s">
        <v>844</v>
      </c>
      <c r="F381" t="s">
        <v>38</v>
      </c>
      <c r="G381" t="s">
        <v>39</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c r="A382" t="s">
        <v>603</v>
      </c>
      <c r="B382" s="1">
        <v>46337</v>
      </c>
      <c r="C382">
        <v>2026</v>
      </c>
      <c r="D382" t="s">
        <v>358</v>
      </c>
      <c r="E382" t="s">
        <v>761</v>
      </c>
      <c r="F382" t="s">
        <v>151</v>
      </c>
      <c r="G382" t="s">
        <v>152</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c r="A383" t="s">
        <v>604</v>
      </c>
      <c r="B383" s="1">
        <v>46110</v>
      </c>
      <c r="C383">
        <v>2026</v>
      </c>
      <c r="D383" t="s">
        <v>45</v>
      </c>
      <c r="E383" t="s">
        <v>855</v>
      </c>
      <c r="F383" t="s">
        <v>126</v>
      </c>
      <c r="G383" t="s">
        <v>127</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c r="A384" t="s">
        <v>605</v>
      </c>
      <c r="B384" s="1">
        <v>46157</v>
      </c>
      <c r="C384">
        <v>2026</v>
      </c>
      <c r="D384" t="s">
        <v>399</v>
      </c>
      <c r="E384" t="s">
        <v>746</v>
      </c>
      <c r="F384" t="s">
        <v>122</v>
      </c>
      <c r="G384" t="s">
        <v>123</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c r="A385" t="s">
        <v>606</v>
      </c>
      <c r="B385" s="1">
        <v>46139</v>
      </c>
      <c r="C385">
        <v>2026</v>
      </c>
      <c r="D385" t="s">
        <v>331</v>
      </c>
      <c r="E385" t="s">
        <v>815</v>
      </c>
      <c r="F385" t="s">
        <v>30</v>
      </c>
      <c r="G385" t="s">
        <v>31</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c r="A386" t="s">
        <v>607</v>
      </c>
      <c r="B386" s="1">
        <v>46069</v>
      </c>
      <c r="C386">
        <v>2026</v>
      </c>
      <c r="D386" t="s">
        <v>442</v>
      </c>
      <c r="E386" t="s">
        <v>818</v>
      </c>
      <c r="F386" t="s">
        <v>181</v>
      </c>
      <c r="G386" t="s">
        <v>182</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c r="A387" t="s">
        <v>608</v>
      </c>
      <c r="B387" s="1">
        <v>46308</v>
      </c>
      <c r="C387">
        <v>2026</v>
      </c>
      <c r="D387" t="s">
        <v>442</v>
      </c>
      <c r="E387" t="s">
        <v>918</v>
      </c>
      <c r="F387" t="s">
        <v>389</v>
      </c>
      <c r="G387" t="s">
        <v>390</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c r="A388" t="s">
        <v>609</v>
      </c>
      <c r="B388" s="1">
        <v>46163</v>
      </c>
      <c r="C388">
        <v>2026</v>
      </c>
      <c r="D388" t="s">
        <v>497</v>
      </c>
      <c r="E388" t="s">
        <v>859</v>
      </c>
      <c r="F388" t="s">
        <v>34</v>
      </c>
      <c r="G388" t="s">
        <v>35</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c r="A389" t="s">
        <v>610</v>
      </c>
      <c r="B389" s="1">
        <v>46271</v>
      </c>
      <c r="C389">
        <v>2026</v>
      </c>
      <c r="D389" t="s">
        <v>407</v>
      </c>
      <c r="E389" t="s">
        <v>827</v>
      </c>
      <c r="F389" t="s">
        <v>171</v>
      </c>
      <c r="G389" t="s">
        <v>172</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c r="A390" t="s">
        <v>611</v>
      </c>
      <c r="B390" s="1">
        <v>46024</v>
      </c>
      <c r="C390">
        <v>2026</v>
      </c>
      <c r="D390" t="s">
        <v>97</v>
      </c>
      <c r="E390" t="s">
        <v>744</v>
      </c>
      <c r="F390" t="s">
        <v>367</v>
      </c>
      <c r="G390" t="s">
        <v>368</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c r="A391" t="s">
        <v>612</v>
      </c>
      <c r="B391" s="1">
        <v>46367</v>
      </c>
      <c r="C391">
        <v>2026</v>
      </c>
      <c r="D391" t="s">
        <v>41</v>
      </c>
      <c r="E391" t="s">
        <v>738</v>
      </c>
      <c r="F391" t="s">
        <v>126</v>
      </c>
      <c r="G391" t="s">
        <v>127</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c r="A392" t="s">
        <v>613</v>
      </c>
      <c r="B392" s="1">
        <v>46300</v>
      </c>
      <c r="C392">
        <v>2026</v>
      </c>
      <c r="D392" t="s">
        <v>340</v>
      </c>
      <c r="E392" t="s">
        <v>800</v>
      </c>
      <c r="F392" t="s">
        <v>106</v>
      </c>
      <c r="G392" t="s">
        <v>107</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c r="A393" t="s">
        <v>614</v>
      </c>
      <c r="B393" s="1">
        <v>46365</v>
      </c>
      <c r="C393">
        <v>2026</v>
      </c>
      <c r="D393" t="s">
        <v>356</v>
      </c>
      <c r="E393" t="s">
        <v>801</v>
      </c>
      <c r="F393" t="s">
        <v>79</v>
      </c>
      <c r="G393" t="s">
        <v>80</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c r="A394" t="s">
        <v>615</v>
      </c>
      <c r="B394" s="1">
        <v>46072</v>
      </c>
      <c r="C394">
        <v>2026</v>
      </c>
      <c r="D394" t="s">
        <v>109</v>
      </c>
      <c r="E394" t="s">
        <v>883</v>
      </c>
      <c r="F394" t="s">
        <v>185</v>
      </c>
      <c r="G394" t="s">
        <v>186</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c r="A395" t="s">
        <v>616</v>
      </c>
      <c r="B395" s="1">
        <v>46168</v>
      </c>
      <c r="C395">
        <v>2026</v>
      </c>
      <c r="D395" t="s">
        <v>427</v>
      </c>
      <c r="E395" t="s">
        <v>807</v>
      </c>
      <c r="F395" t="s">
        <v>158</v>
      </c>
      <c r="G395" t="s">
        <v>159</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c r="A396" t="s">
        <v>617</v>
      </c>
      <c r="B396" s="1">
        <v>46139</v>
      </c>
      <c r="C396">
        <v>2026</v>
      </c>
      <c r="D396" t="s">
        <v>221</v>
      </c>
      <c r="E396" t="s">
        <v>919</v>
      </c>
      <c r="F396" t="s">
        <v>34</v>
      </c>
      <c r="G396" t="s">
        <v>35</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c r="A397" t="s">
        <v>618</v>
      </c>
      <c r="B397" s="1">
        <v>46050</v>
      </c>
      <c r="C397">
        <v>2026</v>
      </c>
      <c r="D397" t="s">
        <v>211</v>
      </c>
      <c r="E397" t="s">
        <v>866</v>
      </c>
      <c r="F397" t="s">
        <v>174</v>
      </c>
      <c r="G397" t="s">
        <v>175</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c r="A398" t="s">
        <v>619</v>
      </c>
      <c r="B398" s="1">
        <v>46387</v>
      </c>
      <c r="C398">
        <v>2026</v>
      </c>
      <c r="D398" t="s">
        <v>363</v>
      </c>
      <c r="E398" t="s">
        <v>920</v>
      </c>
      <c r="F398" t="s">
        <v>56</v>
      </c>
      <c r="G398" t="s">
        <v>57</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c r="A399" t="s">
        <v>620</v>
      </c>
      <c r="B399" s="1">
        <v>46158</v>
      </c>
      <c r="C399">
        <v>2026</v>
      </c>
      <c r="D399" t="s">
        <v>325</v>
      </c>
      <c r="E399" t="s">
        <v>849</v>
      </c>
      <c r="F399" t="s">
        <v>243</v>
      </c>
      <c r="G399" t="s">
        <v>244</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c r="A400" t="s">
        <v>621</v>
      </c>
      <c r="B400" s="1">
        <v>46038</v>
      </c>
      <c r="C400">
        <v>2026</v>
      </c>
      <c r="D400" t="s">
        <v>227</v>
      </c>
      <c r="E400" t="s">
        <v>826</v>
      </c>
      <c r="F400" t="s">
        <v>252</v>
      </c>
      <c r="G400" t="s">
        <v>253</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c r="A401" t="s">
        <v>622</v>
      </c>
      <c r="B401" s="1">
        <v>46131</v>
      </c>
      <c r="C401">
        <v>2026</v>
      </c>
      <c r="D401" t="s">
        <v>351</v>
      </c>
      <c r="E401" t="s">
        <v>774</v>
      </c>
      <c r="F401" t="s">
        <v>171</v>
      </c>
      <c r="G401" t="s">
        <v>172</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c r="A402" t="s">
        <v>623</v>
      </c>
      <c r="B402" s="1">
        <v>46106</v>
      </c>
      <c r="C402">
        <v>2026</v>
      </c>
      <c r="D402" t="s">
        <v>29</v>
      </c>
      <c r="E402" t="s">
        <v>921</v>
      </c>
      <c r="F402" t="s">
        <v>185</v>
      </c>
      <c r="G402" t="s">
        <v>186</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c r="A403" t="s">
        <v>624</v>
      </c>
      <c r="B403" s="1">
        <v>46144</v>
      </c>
      <c r="C403">
        <v>2026</v>
      </c>
      <c r="D403" t="s">
        <v>340</v>
      </c>
      <c r="E403" t="s">
        <v>763</v>
      </c>
      <c r="F403" t="s">
        <v>269</v>
      </c>
      <c r="G403" t="s">
        <v>270</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c r="A404" t="s">
        <v>625</v>
      </c>
      <c r="B404" s="1">
        <v>46314</v>
      </c>
      <c r="C404">
        <v>2026</v>
      </c>
      <c r="D404" t="s">
        <v>211</v>
      </c>
      <c r="E404" t="s">
        <v>857</v>
      </c>
      <c r="F404" t="s">
        <v>79</v>
      </c>
      <c r="G404" t="s">
        <v>80</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c r="A405" t="s">
        <v>626</v>
      </c>
      <c r="B405" s="1">
        <v>46234</v>
      </c>
      <c r="C405">
        <v>2026</v>
      </c>
      <c r="D405" t="s">
        <v>177</v>
      </c>
      <c r="E405" t="s">
        <v>776</v>
      </c>
      <c r="F405" t="s">
        <v>269</v>
      </c>
      <c r="G405" t="s">
        <v>270</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c r="A406" t="s">
        <v>627</v>
      </c>
      <c r="B406" s="1">
        <v>46259</v>
      </c>
      <c r="C406">
        <v>2026</v>
      </c>
      <c r="D406" t="s">
        <v>211</v>
      </c>
      <c r="E406" t="s">
        <v>879</v>
      </c>
      <c r="F406" t="s">
        <v>82</v>
      </c>
      <c r="G406" t="s">
        <v>83</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c r="A407" t="s">
        <v>628</v>
      </c>
      <c r="B407" s="1">
        <v>46307</v>
      </c>
      <c r="C407">
        <v>2026</v>
      </c>
      <c r="D407" t="s">
        <v>78</v>
      </c>
      <c r="E407" t="s">
        <v>922</v>
      </c>
      <c r="F407" t="s">
        <v>154</v>
      </c>
      <c r="G407" t="s">
        <v>155</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c r="A408" t="s">
        <v>629</v>
      </c>
      <c r="B408" s="1">
        <v>46335</v>
      </c>
      <c r="C408">
        <v>2026</v>
      </c>
      <c r="D408" t="s">
        <v>188</v>
      </c>
      <c r="E408" t="s">
        <v>745</v>
      </c>
      <c r="F408" t="s">
        <v>64</v>
      </c>
      <c r="G408" t="s">
        <v>65</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c r="A409" t="s">
        <v>630</v>
      </c>
      <c r="B409" s="1">
        <v>46386</v>
      </c>
      <c r="C409">
        <v>2026</v>
      </c>
      <c r="D409" t="s">
        <v>497</v>
      </c>
      <c r="E409" t="s">
        <v>866</v>
      </c>
      <c r="F409" t="s">
        <v>243</v>
      </c>
      <c r="G409" t="s">
        <v>244</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c r="A410" t="s">
        <v>631</v>
      </c>
      <c r="B410" s="1">
        <v>46310</v>
      </c>
      <c r="C410">
        <v>2026</v>
      </c>
      <c r="D410" t="s">
        <v>383</v>
      </c>
      <c r="E410" t="s">
        <v>861</v>
      </c>
      <c r="F410" t="s">
        <v>110</v>
      </c>
      <c r="G410" t="s">
        <v>111</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c r="A411" t="s">
        <v>632</v>
      </c>
      <c r="B411" s="1">
        <v>46320</v>
      </c>
      <c r="C411">
        <v>2026</v>
      </c>
      <c r="D411" t="s">
        <v>146</v>
      </c>
      <c r="E411" t="s">
        <v>839</v>
      </c>
      <c r="F411" t="s">
        <v>334</v>
      </c>
      <c r="G411" t="s">
        <v>335</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c r="A412" t="s">
        <v>633</v>
      </c>
      <c r="B412" s="1">
        <v>46211</v>
      </c>
      <c r="C412">
        <v>2026</v>
      </c>
      <c r="D412" t="s">
        <v>634</v>
      </c>
      <c r="E412" t="s">
        <v>833</v>
      </c>
      <c r="F412" t="s">
        <v>158</v>
      </c>
      <c r="G412" t="s">
        <v>159</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c r="A413" t="s">
        <v>635</v>
      </c>
      <c r="B413" s="1">
        <v>46062</v>
      </c>
      <c r="C413">
        <v>2026</v>
      </c>
      <c r="D413" t="s">
        <v>331</v>
      </c>
      <c r="E413" t="s">
        <v>923</v>
      </c>
      <c r="F413" t="s">
        <v>137</v>
      </c>
      <c r="G413" t="s">
        <v>138</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c r="A414" t="s">
        <v>636</v>
      </c>
      <c r="B414" s="1">
        <v>46296</v>
      </c>
      <c r="C414">
        <v>2026</v>
      </c>
      <c r="D414" t="s">
        <v>33</v>
      </c>
      <c r="E414" t="s">
        <v>924</v>
      </c>
      <c r="F414" t="s">
        <v>126</v>
      </c>
      <c r="G414" t="s">
        <v>127</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c r="A415" t="s">
        <v>637</v>
      </c>
      <c r="B415" s="1">
        <v>46350</v>
      </c>
      <c r="C415">
        <v>2026</v>
      </c>
      <c r="D415" t="s">
        <v>51</v>
      </c>
      <c r="E415" t="s">
        <v>879</v>
      </c>
      <c r="F415" t="s">
        <v>334</v>
      </c>
      <c r="G415" t="s">
        <v>335</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c r="A416" t="s">
        <v>638</v>
      </c>
      <c r="B416" s="1">
        <v>46223</v>
      </c>
      <c r="C416">
        <v>2026</v>
      </c>
      <c r="D416" t="s">
        <v>168</v>
      </c>
      <c r="E416" t="s">
        <v>922</v>
      </c>
      <c r="F416" t="s">
        <v>191</v>
      </c>
      <c r="G416" t="s">
        <v>192</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c r="A417" t="s">
        <v>639</v>
      </c>
      <c r="B417" s="1">
        <v>46358</v>
      </c>
      <c r="C417">
        <v>2026</v>
      </c>
      <c r="D417" t="s">
        <v>93</v>
      </c>
      <c r="E417" t="s">
        <v>819</v>
      </c>
      <c r="F417" t="s">
        <v>367</v>
      </c>
      <c r="G417" t="s">
        <v>368</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c r="A418" t="s">
        <v>640</v>
      </c>
      <c r="B418" s="1">
        <v>46336</v>
      </c>
      <c r="C418">
        <v>2026</v>
      </c>
      <c r="D418" t="s">
        <v>129</v>
      </c>
      <c r="E418" t="s">
        <v>746</v>
      </c>
      <c r="F418" t="s">
        <v>34</v>
      </c>
      <c r="G418" t="s">
        <v>35</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c r="A419" t="s">
        <v>641</v>
      </c>
      <c r="B419" s="1">
        <v>46095</v>
      </c>
      <c r="C419">
        <v>2026</v>
      </c>
      <c r="D419" t="s">
        <v>634</v>
      </c>
      <c r="E419" t="s">
        <v>925</v>
      </c>
      <c r="F419" t="s">
        <v>133</v>
      </c>
      <c r="G419" t="s">
        <v>134</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c r="A420" t="s">
        <v>642</v>
      </c>
      <c r="B420" s="1">
        <v>46135</v>
      </c>
      <c r="C420">
        <v>2026</v>
      </c>
      <c r="D420" t="s">
        <v>129</v>
      </c>
      <c r="E420" t="s">
        <v>789</v>
      </c>
      <c r="F420" t="s">
        <v>230</v>
      </c>
      <c r="G420" t="s">
        <v>231</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c r="A421" t="s">
        <v>643</v>
      </c>
      <c r="B421" s="1">
        <v>46165</v>
      </c>
      <c r="C421">
        <v>2026</v>
      </c>
      <c r="D421" t="s">
        <v>37</v>
      </c>
      <c r="E421" t="s">
        <v>895</v>
      </c>
      <c r="F421" t="s">
        <v>133</v>
      </c>
      <c r="G421" t="s">
        <v>134</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c r="A422" t="s">
        <v>644</v>
      </c>
      <c r="B422" s="1">
        <v>46271</v>
      </c>
      <c r="C422">
        <v>2026</v>
      </c>
      <c r="D422" t="s">
        <v>95</v>
      </c>
      <c r="E422" t="s">
        <v>773</v>
      </c>
      <c r="F422" t="s">
        <v>304</v>
      </c>
      <c r="G422" t="s">
        <v>305</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c r="A423" t="s">
        <v>645</v>
      </c>
      <c r="B423" s="1">
        <v>46379</v>
      </c>
      <c r="C423">
        <v>2026</v>
      </c>
      <c r="D423" t="s">
        <v>308</v>
      </c>
      <c r="E423" t="s">
        <v>751</v>
      </c>
      <c r="F423" t="s">
        <v>79</v>
      </c>
      <c r="G423" t="s">
        <v>80</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c r="A424" t="s">
        <v>646</v>
      </c>
      <c r="B424" s="1">
        <v>46250</v>
      </c>
      <c r="C424">
        <v>2026</v>
      </c>
      <c r="D424" t="s">
        <v>224</v>
      </c>
      <c r="E424" t="s">
        <v>830</v>
      </c>
      <c r="F424" t="s">
        <v>30</v>
      </c>
      <c r="G424" t="s">
        <v>31</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c r="A425" t="s">
        <v>647</v>
      </c>
      <c r="B425" s="1">
        <v>46210</v>
      </c>
      <c r="C425">
        <v>2026</v>
      </c>
      <c r="D425" t="s">
        <v>276</v>
      </c>
      <c r="E425" t="s">
        <v>780</v>
      </c>
      <c r="F425" t="s">
        <v>269</v>
      </c>
      <c r="G425" t="s">
        <v>270</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c r="A426" t="s">
        <v>648</v>
      </c>
      <c r="B426" s="1">
        <v>46144</v>
      </c>
      <c r="C426">
        <v>2026</v>
      </c>
      <c r="D426" t="s">
        <v>194</v>
      </c>
      <c r="E426" t="s">
        <v>791</v>
      </c>
      <c r="F426" t="s">
        <v>185</v>
      </c>
      <c r="G426" t="s">
        <v>186</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c r="A427" t="s">
        <v>649</v>
      </c>
      <c r="B427" s="1">
        <v>46352</v>
      </c>
      <c r="C427">
        <v>2026</v>
      </c>
      <c r="D427" t="s">
        <v>203</v>
      </c>
      <c r="E427" t="s">
        <v>794</v>
      </c>
      <c r="F427" t="s">
        <v>252</v>
      </c>
      <c r="G427" t="s">
        <v>253</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c r="A428" t="s">
        <v>650</v>
      </c>
      <c r="B428" s="1">
        <v>46327</v>
      </c>
      <c r="C428">
        <v>2026</v>
      </c>
      <c r="D428" t="s">
        <v>229</v>
      </c>
      <c r="E428" t="s">
        <v>914</v>
      </c>
      <c r="F428" t="s">
        <v>42</v>
      </c>
      <c r="G428" t="s">
        <v>43</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c r="A429" t="s">
        <v>651</v>
      </c>
      <c r="B429" s="1">
        <v>46234</v>
      </c>
      <c r="C429">
        <v>2026</v>
      </c>
      <c r="D429" t="s">
        <v>59</v>
      </c>
      <c r="E429" t="s">
        <v>817</v>
      </c>
      <c r="F429" t="s">
        <v>34</v>
      </c>
      <c r="G429" t="s">
        <v>35</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c r="A430" t="s">
        <v>652</v>
      </c>
      <c r="B430" s="1">
        <v>46056</v>
      </c>
      <c r="C430">
        <v>2026</v>
      </c>
      <c r="D430" t="s">
        <v>471</v>
      </c>
      <c r="E430" t="s">
        <v>910</v>
      </c>
      <c r="F430" t="s">
        <v>174</v>
      </c>
      <c r="G430" t="s">
        <v>175</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c r="A431" t="s">
        <v>653</v>
      </c>
      <c r="B431" s="1">
        <v>46094</v>
      </c>
      <c r="C431">
        <v>2026</v>
      </c>
      <c r="D431" t="s">
        <v>41</v>
      </c>
      <c r="E431" t="s">
        <v>886</v>
      </c>
      <c r="F431" t="s">
        <v>247</v>
      </c>
      <c r="G431" t="s">
        <v>248</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c r="A432" t="s">
        <v>654</v>
      </c>
      <c r="B432" s="1">
        <v>46301</v>
      </c>
      <c r="C432">
        <v>2026</v>
      </c>
      <c r="D432" t="s">
        <v>45</v>
      </c>
      <c r="E432" t="s">
        <v>887</v>
      </c>
      <c r="F432" t="s">
        <v>269</v>
      </c>
      <c r="G432" t="s">
        <v>270</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c r="A433" t="s">
        <v>655</v>
      </c>
      <c r="B433" s="1">
        <v>46122</v>
      </c>
      <c r="C433">
        <v>2026</v>
      </c>
      <c r="D433" t="s">
        <v>184</v>
      </c>
      <c r="E433" t="s">
        <v>917</v>
      </c>
      <c r="F433" t="s">
        <v>171</v>
      </c>
      <c r="G433" t="s">
        <v>172</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c r="A434" t="s">
        <v>656</v>
      </c>
      <c r="B434" s="1">
        <v>46331</v>
      </c>
      <c r="C434">
        <v>2026</v>
      </c>
      <c r="D434" t="s">
        <v>414</v>
      </c>
      <c r="E434" t="s">
        <v>767</v>
      </c>
      <c r="F434" t="s">
        <v>133</v>
      </c>
      <c r="G434" t="s">
        <v>134</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c r="A435" t="s">
        <v>657</v>
      </c>
      <c r="B435" s="1">
        <v>46306</v>
      </c>
      <c r="C435">
        <v>2026</v>
      </c>
      <c r="D435" t="s">
        <v>567</v>
      </c>
      <c r="E435" t="s">
        <v>749</v>
      </c>
      <c r="F435" t="s">
        <v>154</v>
      </c>
      <c r="G435" t="s">
        <v>155</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c r="A436" t="s">
        <v>658</v>
      </c>
      <c r="B436" s="1">
        <v>46152</v>
      </c>
      <c r="C436">
        <v>2026</v>
      </c>
      <c r="D436" t="s">
        <v>419</v>
      </c>
      <c r="E436" t="s">
        <v>908</v>
      </c>
      <c r="F436" t="s">
        <v>230</v>
      </c>
      <c r="G436" t="s">
        <v>231</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c r="A437" t="s">
        <v>659</v>
      </c>
      <c r="B437" s="1">
        <v>46075</v>
      </c>
      <c r="C437">
        <v>2026</v>
      </c>
      <c r="D437" t="s">
        <v>567</v>
      </c>
      <c r="E437" t="s">
        <v>760</v>
      </c>
      <c r="F437" t="s">
        <v>110</v>
      </c>
      <c r="G437" t="s">
        <v>111</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c r="A438" t="s">
        <v>660</v>
      </c>
      <c r="B438" s="1">
        <v>46209</v>
      </c>
      <c r="C438">
        <v>2026</v>
      </c>
      <c r="D438" t="s">
        <v>146</v>
      </c>
      <c r="E438" t="s">
        <v>744</v>
      </c>
      <c r="F438" t="s">
        <v>60</v>
      </c>
      <c r="G438" t="s">
        <v>61</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c r="A439" t="s">
        <v>661</v>
      </c>
      <c r="B439" s="1">
        <v>46215</v>
      </c>
      <c r="C439">
        <v>2026</v>
      </c>
      <c r="D439" t="s">
        <v>180</v>
      </c>
      <c r="E439" t="s">
        <v>821</v>
      </c>
      <c r="F439" t="s">
        <v>73</v>
      </c>
      <c r="G439" t="s">
        <v>74</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c r="A440" t="s">
        <v>662</v>
      </c>
      <c r="B440" s="1">
        <v>46301</v>
      </c>
      <c r="C440">
        <v>2026</v>
      </c>
      <c r="D440" t="s">
        <v>315</v>
      </c>
      <c r="E440" t="s">
        <v>781</v>
      </c>
      <c r="F440" t="s">
        <v>140</v>
      </c>
      <c r="G440" t="s">
        <v>141</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c r="A441" t="s">
        <v>663</v>
      </c>
      <c r="B441" s="1">
        <v>46186</v>
      </c>
      <c r="C441">
        <v>2026</v>
      </c>
      <c r="D441" t="s">
        <v>303</v>
      </c>
      <c r="E441" t="s">
        <v>875</v>
      </c>
      <c r="F441" t="s">
        <v>110</v>
      </c>
      <c r="G441" t="s">
        <v>111</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c r="A442" t="s">
        <v>664</v>
      </c>
      <c r="B442" s="1">
        <v>46248</v>
      </c>
      <c r="C442">
        <v>2026</v>
      </c>
      <c r="D442" t="s">
        <v>317</v>
      </c>
      <c r="E442" t="s">
        <v>747</v>
      </c>
      <c r="F442" t="s">
        <v>185</v>
      </c>
      <c r="G442" t="s">
        <v>186</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c r="A443" t="s">
        <v>665</v>
      </c>
      <c r="B443" s="1">
        <v>46121</v>
      </c>
      <c r="C443">
        <v>2026</v>
      </c>
      <c r="D443" t="s">
        <v>290</v>
      </c>
      <c r="E443" t="s">
        <v>897</v>
      </c>
      <c r="F443" t="s">
        <v>269</v>
      </c>
      <c r="G443" t="s">
        <v>270</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c r="A444" t="s">
        <v>666</v>
      </c>
      <c r="B444" s="1">
        <v>46080</v>
      </c>
      <c r="C444">
        <v>2026</v>
      </c>
      <c r="D444" t="s">
        <v>667</v>
      </c>
      <c r="E444" t="s">
        <v>926</v>
      </c>
      <c r="F444" t="s">
        <v>64</v>
      </c>
      <c r="G444" t="s">
        <v>65</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c r="A445" t="s">
        <v>668</v>
      </c>
      <c r="B445" s="1">
        <v>46089</v>
      </c>
      <c r="C445">
        <v>2026</v>
      </c>
      <c r="D445" t="s">
        <v>288</v>
      </c>
      <c r="E445" t="s">
        <v>855</v>
      </c>
      <c r="F445" t="s">
        <v>126</v>
      </c>
      <c r="G445" t="s">
        <v>127</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c r="A446" t="s">
        <v>669</v>
      </c>
      <c r="B446" s="1">
        <v>46267</v>
      </c>
      <c r="C446">
        <v>2026</v>
      </c>
      <c r="D446" t="s">
        <v>279</v>
      </c>
      <c r="E446" t="s">
        <v>776</v>
      </c>
      <c r="F446" t="s">
        <v>334</v>
      </c>
      <c r="G446" t="s">
        <v>335</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c r="A447" t="s">
        <v>670</v>
      </c>
      <c r="B447" s="1">
        <v>46153</v>
      </c>
      <c r="C447">
        <v>2026</v>
      </c>
      <c r="D447" t="s">
        <v>125</v>
      </c>
      <c r="E447" t="s">
        <v>785</v>
      </c>
      <c r="F447" t="s">
        <v>86</v>
      </c>
      <c r="G447" t="s">
        <v>87</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c r="A448" t="s">
        <v>671</v>
      </c>
      <c r="B448" s="1">
        <v>46193</v>
      </c>
      <c r="C448">
        <v>2026</v>
      </c>
      <c r="D448" t="s">
        <v>419</v>
      </c>
      <c r="E448" t="s">
        <v>756</v>
      </c>
      <c r="F448" t="s">
        <v>86</v>
      </c>
      <c r="G448" t="s">
        <v>87</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c r="A449" t="s">
        <v>672</v>
      </c>
      <c r="B449" s="1">
        <v>46062</v>
      </c>
      <c r="C449">
        <v>2026</v>
      </c>
      <c r="D449" t="s">
        <v>235</v>
      </c>
      <c r="E449" t="s">
        <v>901</v>
      </c>
      <c r="F449" t="s">
        <v>334</v>
      </c>
      <c r="G449" t="s">
        <v>335</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c r="A450" t="s">
        <v>673</v>
      </c>
      <c r="B450" s="1">
        <v>46171</v>
      </c>
      <c r="C450">
        <v>2026</v>
      </c>
      <c r="D450" t="s">
        <v>419</v>
      </c>
      <c r="E450" t="s">
        <v>883</v>
      </c>
      <c r="F450" t="s">
        <v>122</v>
      </c>
      <c r="G450" t="s">
        <v>123</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c r="A451" t="s">
        <v>674</v>
      </c>
      <c r="B451" s="1">
        <v>46171</v>
      </c>
      <c r="C451">
        <v>2026</v>
      </c>
      <c r="D451" t="s">
        <v>207</v>
      </c>
      <c r="E451" t="s">
        <v>828</v>
      </c>
      <c r="F451" t="s">
        <v>252</v>
      </c>
      <c r="G451" t="s">
        <v>253</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c r="A452" t="s">
        <v>675</v>
      </c>
      <c r="B452" s="1">
        <v>46285</v>
      </c>
      <c r="C452">
        <v>2026</v>
      </c>
      <c r="D452" t="s">
        <v>513</v>
      </c>
      <c r="E452" t="s">
        <v>894</v>
      </c>
      <c r="F452" t="s">
        <v>304</v>
      </c>
      <c r="G452" t="s">
        <v>305</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c r="A453" t="s">
        <v>676</v>
      </c>
      <c r="B453" s="1">
        <v>46342</v>
      </c>
      <c r="C453">
        <v>2026</v>
      </c>
      <c r="D453" t="s">
        <v>279</v>
      </c>
      <c r="E453" t="s">
        <v>849</v>
      </c>
      <c r="F453" t="s">
        <v>304</v>
      </c>
      <c r="G453" t="s">
        <v>305</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c r="A454" t="s">
        <v>677</v>
      </c>
      <c r="B454" s="1">
        <v>46073</v>
      </c>
      <c r="C454">
        <v>2026</v>
      </c>
      <c r="D454" t="s">
        <v>317</v>
      </c>
      <c r="E454" t="s">
        <v>924</v>
      </c>
      <c r="F454" t="s">
        <v>191</v>
      </c>
      <c r="G454" t="s">
        <v>192</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c r="A455" t="s">
        <v>678</v>
      </c>
      <c r="B455" s="1">
        <v>46050</v>
      </c>
      <c r="C455">
        <v>2026</v>
      </c>
      <c r="D455" t="s">
        <v>221</v>
      </c>
      <c r="E455" t="s">
        <v>856</v>
      </c>
      <c r="F455" t="s">
        <v>185</v>
      </c>
      <c r="G455" t="s">
        <v>186</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c r="A456" t="s">
        <v>679</v>
      </c>
      <c r="B456" s="1">
        <v>46110</v>
      </c>
      <c r="C456">
        <v>2026</v>
      </c>
      <c r="D456" t="s">
        <v>377</v>
      </c>
      <c r="E456" t="s">
        <v>848</v>
      </c>
      <c r="F456" t="s">
        <v>247</v>
      </c>
      <c r="G456" t="s">
        <v>248</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c r="A457" t="s">
        <v>680</v>
      </c>
      <c r="B457" s="1">
        <v>46318</v>
      </c>
      <c r="C457">
        <v>2026</v>
      </c>
      <c r="D457" t="s">
        <v>288</v>
      </c>
      <c r="E457" t="s">
        <v>867</v>
      </c>
      <c r="F457" t="s">
        <v>292</v>
      </c>
      <c r="G457" t="s">
        <v>293</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c r="A458" t="s">
        <v>681</v>
      </c>
      <c r="B458" s="1">
        <v>46027</v>
      </c>
      <c r="C458">
        <v>2026</v>
      </c>
      <c r="D458" t="s">
        <v>399</v>
      </c>
      <c r="E458" t="s">
        <v>803</v>
      </c>
      <c r="F458" t="s">
        <v>79</v>
      </c>
      <c r="G458" t="s">
        <v>80</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c r="A459" t="s">
        <v>682</v>
      </c>
      <c r="B459" s="1">
        <v>46370</v>
      </c>
      <c r="C459">
        <v>2026</v>
      </c>
      <c r="D459" t="s">
        <v>460</v>
      </c>
      <c r="E459" t="s">
        <v>823</v>
      </c>
      <c r="F459" t="s">
        <v>185</v>
      </c>
      <c r="G459" t="s">
        <v>186</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c r="A460" t="s">
        <v>683</v>
      </c>
      <c r="B460" s="1">
        <v>46306</v>
      </c>
      <c r="C460">
        <v>2026</v>
      </c>
      <c r="D460" t="s">
        <v>471</v>
      </c>
      <c r="E460" t="s">
        <v>927</v>
      </c>
      <c r="F460" t="s">
        <v>133</v>
      </c>
      <c r="G460" t="s">
        <v>134</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c r="A461" t="s">
        <v>684</v>
      </c>
      <c r="B461" s="1">
        <v>46257</v>
      </c>
      <c r="C461">
        <v>2026</v>
      </c>
      <c r="D461" t="s">
        <v>567</v>
      </c>
      <c r="E461" t="s">
        <v>900</v>
      </c>
      <c r="F461" t="s">
        <v>154</v>
      </c>
      <c r="G461" t="s">
        <v>155</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c r="A462" t="s">
        <v>685</v>
      </c>
      <c r="B462" s="1">
        <v>46142</v>
      </c>
      <c r="C462">
        <v>2026</v>
      </c>
      <c r="D462" t="s">
        <v>78</v>
      </c>
      <c r="E462" t="s">
        <v>928</v>
      </c>
      <c r="F462" t="s">
        <v>367</v>
      </c>
      <c r="G462" t="s">
        <v>368</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c r="A463" t="s">
        <v>686</v>
      </c>
      <c r="B463" s="1">
        <v>46089</v>
      </c>
      <c r="C463">
        <v>2026</v>
      </c>
      <c r="D463" t="s">
        <v>180</v>
      </c>
      <c r="E463" t="s">
        <v>864</v>
      </c>
      <c r="F463" t="s">
        <v>34</v>
      </c>
      <c r="G463" t="s">
        <v>35</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c r="A464" t="s">
        <v>687</v>
      </c>
      <c r="B464" s="1">
        <v>46075</v>
      </c>
      <c r="C464">
        <v>2026</v>
      </c>
      <c r="D464" t="s">
        <v>76</v>
      </c>
      <c r="E464" t="s">
        <v>885</v>
      </c>
      <c r="F464" t="s">
        <v>292</v>
      </c>
      <c r="G464" t="s">
        <v>293</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c r="A465" t="s">
        <v>688</v>
      </c>
      <c r="B465" s="1">
        <v>46170</v>
      </c>
      <c r="C465">
        <v>2026</v>
      </c>
      <c r="D465" t="s">
        <v>303</v>
      </c>
      <c r="E465" t="s">
        <v>897</v>
      </c>
      <c r="F465" t="s">
        <v>122</v>
      </c>
      <c r="G465" t="s">
        <v>123</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c r="A466" t="s">
        <v>689</v>
      </c>
      <c r="B466" s="1">
        <v>46267</v>
      </c>
      <c r="C466">
        <v>2026</v>
      </c>
      <c r="D466" t="s">
        <v>317</v>
      </c>
      <c r="E466" t="s">
        <v>893</v>
      </c>
      <c r="F466" t="s">
        <v>143</v>
      </c>
      <c r="G466" t="s">
        <v>144</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c r="A467" t="s">
        <v>690</v>
      </c>
      <c r="B467" s="1">
        <v>46250</v>
      </c>
      <c r="C467">
        <v>2026</v>
      </c>
      <c r="D467" t="s">
        <v>315</v>
      </c>
      <c r="E467" t="s">
        <v>832</v>
      </c>
      <c r="F467" t="s">
        <v>73</v>
      </c>
      <c r="G467" t="s">
        <v>74</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c r="A468" t="s">
        <v>691</v>
      </c>
      <c r="B468" s="1">
        <v>46296</v>
      </c>
      <c r="C468">
        <v>2026</v>
      </c>
      <c r="D468" t="s">
        <v>356</v>
      </c>
      <c r="E468" t="s">
        <v>929</v>
      </c>
      <c r="F468" t="s">
        <v>102</v>
      </c>
      <c r="G468" t="s">
        <v>103</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c r="A469" t="s">
        <v>692</v>
      </c>
      <c r="B469" s="1">
        <v>46369</v>
      </c>
      <c r="C469">
        <v>2026</v>
      </c>
      <c r="D469" t="s">
        <v>567</v>
      </c>
      <c r="E469" t="s">
        <v>769</v>
      </c>
      <c r="F469" t="s">
        <v>86</v>
      </c>
      <c r="G469" t="s">
        <v>87</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c r="A470" t="s">
        <v>693</v>
      </c>
      <c r="B470" s="1">
        <v>46123</v>
      </c>
      <c r="C470">
        <v>2026</v>
      </c>
      <c r="D470" t="s">
        <v>513</v>
      </c>
      <c r="E470" t="s">
        <v>930</v>
      </c>
      <c r="F470" t="s">
        <v>102</v>
      </c>
      <c r="G470" t="s">
        <v>103</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c r="A471" t="s">
        <v>694</v>
      </c>
      <c r="B471" s="1">
        <v>46157</v>
      </c>
      <c r="C471">
        <v>2026</v>
      </c>
      <c r="D471" t="s">
        <v>290</v>
      </c>
      <c r="E471" t="s">
        <v>868</v>
      </c>
      <c r="F471" t="s">
        <v>110</v>
      </c>
      <c r="G471" t="s">
        <v>111</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c r="A472" t="s">
        <v>695</v>
      </c>
      <c r="B472" s="1">
        <v>46310</v>
      </c>
      <c r="C472">
        <v>2026</v>
      </c>
      <c r="D472" t="s">
        <v>348</v>
      </c>
      <c r="E472" t="s">
        <v>760</v>
      </c>
      <c r="F472" t="s">
        <v>185</v>
      </c>
      <c r="G472" t="s">
        <v>186</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c r="A473" t="s">
        <v>696</v>
      </c>
      <c r="B473" s="1">
        <v>46025</v>
      </c>
      <c r="C473">
        <v>2026</v>
      </c>
      <c r="D473" t="s">
        <v>168</v>
      </c>
      <c r="E473" t="s">
        <v>890</v>
      </c>
      <c r="F473" t="s">
        <v>158</v>
      </c>
      <c r="G473" t="s">
        <v>159</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c r="A474" t="s">
        <v>697</v>
      </c>
      <c r="B474" s="1">
        <v>46224</v>
      </c>
      <c r="C474">
        <v>2026</v>
      </c>
      <c r="D474" t="s">
        <v>45</v>
      </c>
      <c r="E474" t="s">
        <v>803</v>
      </c>
      <c r="F474" t="s">
        <v>102</v>
      </c>
      <c r="G474" t="s">
        <v>103</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c r="A475" t="s">
        <v>698</v>
      </c>
      <c r="B475" s="1">
        <v>46341</v>
      </c>
      <c r="C475">
        <v>2026</v>
      </c>
      <c r="D475" t="s">
        <v>117</v>
      </c>
      <c r="E475" t="s">
        <v>754</v>
      </c>
      <c r="F475" t="s">
        <v>122</v>
      </c>
      <c r="G475" t="s">
        <v>123</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c r="A476" t="s">
        <v>699</v>
      </c>
      <c r="B476" s="1">
        <v>46240</v>
      </c>
      <c r="C476">
        <v>2026</v>
      </c>
      <c r="D476" t="s">
        <v>203</v>
      </c>
      <c r="E476" t="s">
        <v>931</v>
      </c>
      <c r="F476" t="s">
        <v>174</v>
      </c>
      <c r="G476" t="s">
        <v>175</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c r="A477" t="s">
        <v>700</v>
      </c>
      <c r="B477" s="1">
        <v>46336</v>
      </c>
      <c r="C477">
        <v>2026</v>
      </c>
      <c r="D477" t="s">
        <v>303</v>
      </c>
      <c r="E477" t="s">
        <v>895</v>
      </c>
      <c r="F477" t="s">
        <v>34</v>
      </c>
      <c r="G477" t="s">
        <v>35</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c r="A478" t="s">
        <v>701</v>
      </c>
      <c r="B478" s="1">
        <v>46229</v>
      </c>
      <c r="C478">
        <v>2026</v>
      </c>
      <c r="D478" t="s">
        <v>177</v>
      </c>
      <c r="E478" t="s">
        <v>882</v>
      </c>
      <c r="F478" t="s">
        <v>334</v>
      </c>
      <c r="G478" t="s">
        <v>335</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c r="A479" t="s">
        <v>702</v>
      </c>
      <c r="B479" s="1">
        <v>46233</v>
      </c>
      <c r="C479">
        <v>2026</v>
      </c>
      <c r="D479" t="s">
        <v>162</v>
      </c>
      <c r="E479" t="s">
        <v>869</v>
      </c>
      <c r="F479" t="s">
        <v>304</v>
      </c>
      <c r="G479" t="s">
        <v>305</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c r="A480" t="s">
        <v>703</v>
      </c>
      <c r="B480" s="1">
        <v>46381</v>
      </c>
      <c r="C480">
        <v>2026</v>
      </c>
      <c r="D480" t="s">
        <v>67</v>
      </c>
      <c r="E480" t="s">
        <v>867</v>
      </c>
      <c r="F480" t="s">
        <v>130</v>
      </c>
      <c r="G480" t="s">
        <v>131</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c r="A481" t="s">
        <v>704</v>
      </c>
      <c r="B481" s="1">
        <v>46281</v>
      </c>
      <c r="C481">
        <v>2026</v>
      </c>
      <c r="D481" t="s">
        <v>705</v>
      </c>
      <c r="E481" t="s">
        <v>751</v>
      </c>
      <c r="F481" t="s">
        <v>191</v>
      </c>
      <c r="G481" t="s">
        <v>192</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c r="A482" t="s">
        <v>706</v>
      </c>
      <c r="B482" s="1">
        <v>46352</v>
      </c>
      <c r="C482">
        <v>2026</v>
      </c>
      <c r="D482" t="s">
        <v>705</v>
      </c>
      <c r="E482" t="s">
        <v>896</v>
      </c>
      <c r="F482" t="s">
        <v>143</v>
      </c>
      <c r="G482" t="s">
        <v>144</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c r="A483" t="s">
        <v>707</v>
      </c>
      <c r="B483" s="1">
        <v>46259</v>
      </c>
      <c r="C483">
        <v>2026</v>
      </c>
      <c r="D483" t="s">
        <v>229</v>
      </c>
      <c r="E483" t="s">
        <v>881</v>
      </c>
      <c r="F483" t="s">
        <v>56</v>
      </c>
      <c r="G483" t="s">
        <v>57</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c r="A484" t="s">
        <v>708</v>
      </c>
      <c r="B484" s="1">
        <v>46053</v>
      </c>
      <c r="C484">
        <v>2026</v>
      </c>
      <c r="D484" t="s">
        <v>276</v>
      </c>
      <c r="E484" t="s">
        <v>806</v>
      </c>
      <c r="F484" t="s">
        <v>79</v>
      </c>
      <c r="G484" t="s">
        <v>80</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c r="A485" t="s">
        <v>709</v>
      </c>
      <c r="B485" s="1">
        <v>46092</v>
      </c>
      <c r="C485">
        <v>2026</v>
      </c>
      <c r="D485" t="s">
        <v>117</v>
      </c>
      <c r="E485" t="s">
        <v>905</v>
      </c>
      <c r="F485" t="s">
        <v>110</v>
      </c>
      <c r="G485" t="s">
        <v>111</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c r="A486" t="s">
        <v>710</v>
      </c>
      <c r="B486" s="1">
        <v>46061</v>
      </c>
      <c r="C486">
        <v>2026</v>
      </c>
      <c r="D486" t="s">
        <v>113</v>
      </c>
      <c r="E486" t="s">
        <v>917</v>
      </c>
      <c r="F486" t="s">
        <v>185</v>
      </c>
      <c r="G486" t="s">
        <v>186</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c r="A487" t="s">
        <v>711</v>
      </c>
      <c r="B487" s="1">
        <v>46043</v>
      </c>
      <c r="C487">
        <v>2026</v>
      </c>
      <c r="D487" t="s">
        <v>590</v>
      </c>
      <c r="E487" t="s">
        <v>742</v>
      </c>
      <c r="F487" t="s">
        <v>79</v>
      </c>
      <c r="G487" t="s">
        <v>80</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c r="A488" t="s">
        <v>712</v>
      </c>
      <c r="B488" s="1">
        <v>46277</v>
      </c>
      <c r="C488">
        <v>2026</v>
      </c>
      <c r="D488" t="s">
        <v>47</v>
      </c>
      <c r="E488" t="s">
        <v>840</v>
      </c>
      <c r="F488" t="s">
        <v>30</v>
      </c>
      <c r="G488" t="s">
        <v>31</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c r="A489" t="s">
        <v>713</v>
      </c>
      <c r="B489" s="1">
        <v>46203</v>
      </c>
      <c r="C489">
        <v>2026</v>
      </c>
      <c r="D489" t="s">
        <v>59</v>
      </c>
      <c r="E489" t="s">
        <v>841</v>
      </c>
      <c r="F489" t="s">
        <v>154</v>
      </c>
      <c r="G489" t="s">
        <v>155</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c r="A490" t="s">
        <v>714</v>
      </c>
      <c r="B490" s="1">
        <v>46355</v>
      </c>
      <c r="C490">
        <v>2026</v>
      </c>
      <c r="D490" t="s">
        <v>377</v>
      </c>
      <c r="E490" t="s">
        <v>810</v>
      </c>
      <c r="F490" t="s">
        <v>252</v>
      </c>
      <c r="G490" t="s">
        <v>253</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c r="A491" t="s">
        <v>715</v>
      </c>
      <c r="B491" s="1">
        <v>46380</v>
      </c>
      <c r="C491">
        <v>2026</v>
      </c>
      <c r="D491" t="s">
        <v>184</v>
      </c>
      <c r="E491" t="s">
        <v>830</v>
      </c>
      <c r="F491" t="s">
        <v>158</v>
      </c>
      <c r="G491" t="s">
        <v>159</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c r="A492" t="s">
        <v>716</v>
      </c>
      <c r="B492" s="1">
        <v>46224</v>
      </c>
      <c r="C492">
        <v>2026</v>
      </c>
      <c r="D492" t="s">
        <v>288</v>
      </c>
      <c r="E492" t="s">
        <v>737</v>
      </c>
      <c r="F492" t="s">
        <v>171</v>
      </c>
      <c r="G492" t="s">
        <v>172</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c r="A493" t="s">
        <v>717</v>
      </c>
      <c r="B493" s="1">
        <v>46293</v>
      </c>
      <c r="C493">
        <v>2026</v>
      </c>
      <c r="D493" t="s">
        <v>229</v>
      </c>
      <c r="E493" t="s">
        <v>788</v>
      </c>
      <c r="F493" t="s">
        <v>82</v>
      </c>
      <c r="G493" t="s">
        <v>83</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c r="A494" t="s">
        <v>718</v>
      </c>
      <c r="B494" s="1">
        <v>46082</v>
      </c>
      <c r="C494">
        <v>2026</v>
      </c>
      <c r="D494" t="s">
        <v>29</v>
      </c>
      <c r="E494" t="s">
        <v>872</v>
      </c>
      <c r="F494" t="s">
        <v>147</v>
      </c>
      <c r="G494" t="s">
        <v>148</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c r="A495" t="s">
        <v>719</v>
      </c>
      <c r="B495" s="1">
        <v>46076</v>
      </c>
      <c r="C495">
        <v>2026</v>
      </c>
      <c r="D495" t="s">
        <v>29</v>
      </c>
      <c r="E495" t="s">
        <v>932</v>
      </c>
      <c r="F495" t="s">
        <v>137</v>
      </c>
      <c r="G495" t="s">
        <v>138</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c r="A496" t="s">
        <v>720</v>
      </c>
      <c r="B496" s="1">
        <v>46265</v>
      </c>
      <c r="C496">
        <v>2026</v>
      </c>
      <c r="D496" t="s">
        <v>279</v>
      </c>
      <c r="E496" t="s">
        <v>933</v>
      </c>
      <c r="F496" t="s">
        <v>147</v>
      </c>
      <c r="G496" t="s">
        <v>148</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c r="A497" t="s">
        <v>721</v>
      </c>
      <c r="B497" s="1">
        <v>46386</v>
      </c>
      <c r="C497">
        <v>2026</v>
      </c>
      <c r="D497" t="s">
        <v>59</v>
      </c>
      <c r="E497" t="s">
        <v>930</v>
      </c>
      <c r="F497" t="s">
        <v>118</v>
      </c>
      <c r="G497" t="s">
        <v>119</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c r="A498" t="s">
        <v>722</v>
      </c>
      <c r="B498" s="1">
        <v>46235</v>
      </c>
      <c r="C498">
        <v>2026</v>
      </c>
      <c r="D498" t="s">
        <v>317</v>
      </c>
      <c r="E498" t="s">
        <v>906</v>
      </c>
      <c r="F498" t="s">
        <v>122</v>
      </c>
      <c r="G498" t="s">
        <v>123</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c r="A499" t="s">
        <v>723</v>
      </c>
      <c r="B499" s="1">
        <v>46281</v>
      </c>
      <c r="C499">
        <v>2026</v>
      </c>
      <c r="D499" t="s">
        <v>276</v>
      </c>
      <c r="E499" t="s">
        <v>862</v>
      </c>
      <c r="F499" t="s">
        <v>126</v>
      </c>
      <c r="G499" t="s">
        <v>127</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c r="A500" t="s">
        <v>724</v>
      </c>
      <c r="B500" s="1">
        <v>46282</v>
      </c>
      <c r="C500">
        <v>2026</v>
      </c>
      <c r="D500" t="s">
        <v>235</v>
      </c>
      <c r="E500" t="s">
        <v>906</v>
      </c>
      <c r="F500" t="s">
        <v>181</v>
      </c>
      <c r="G500" t="s">
        <v>182</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c r="A501" t="s">
        <v>725</v>
      </c>
      <c r="B501" s="1">
        <v>46204</v>
      </c>
      <c r="C501">
        <v>2026</v>
      </c>
      <c r="D501" t="s">
        <v>113</v>
      </c>
      <c r="E501" t="s">
        <v>933</v>
      </c>
      <c r="F501" t="s">
        <v>230</v>
      </c>
      <c r="G501" t="s">
        <v>231</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c r="A502" t="s">
        <v>726</v>
      </c>
      <c r="B502" s="1">
        <v>46219</v>
      </c>
      <c r="C502">
        <v>2026</v>
      </c>
      <c r="D502" t="s">
        <v>78</v>
      </c>
      <c r="E502" t="s">
        <v>786</v>
      </c>
      <c r="F502" t="s">
        <v>110</v>
      </c>
      <c r="G502" t="s">
        <v>111</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c r="A503" t="s">
        <v>727</v>
      </c>
      <c r="B503" s="1">
        <v>46072</v>
      </c>
      <c r="C503">
        <v>2026</v>
      </c>
      <c r="D503" t="s">
        <v>37</v>
      </c>
      <c r="E503" t="s">
        <v>738</v>
      </c>
      <c r="F503" t="s">
        <v>52</v>
      </c>
      <c r="G503" t="s">
        <v>53</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topLeftCell="D1" workbookViewId="0">
      <selection activeCell="D9" sqref="D9"/>
    </sheetView>
  </sheetViews>
  <sheetFormatPr defaultRowHeight="14"/>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7.xml>�� 
</file>

<file path=customXml/item18.xml>�� 
</file>

<file path=customXml/item19.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2.xml><?xml version="1.0" encoding="utf-8"?>
<ds:datastoreItem xmlns:ds="http://schemas.openxmlformats.org/officeDocument/2006/customXml" ds:itemID="{4D82E6EF-19B9-46AD-A551-C94BE70011AD}">
  <ds:schemaRefs/>
</ds:datastoreItem>
</file>

<file path=customXml/itemProps3.xml><?xml version="1.0" encoding="utf-8"?>
<ds:datastoreItem xmlns:ds="http://schemas.openxmlformats.org/officeDocument/2006/customXml" ds:itemID="{92645D49-DEA6-4B3F-9A34-FC535648D727}">
  <ds:schemaRefs/>
</ds:datastoreItem>
</file>

<file path=customXml/itemProps4.xml><?xml version="1.0" encoding="utf-8"?>
<ds:datastoreItem xmlns:ds="http://schemas.openxmlformats.org/officeDocument/2006/customXml" ds:itemID="{43948498-9446-4C39-9D70-35DCC943F3B3}">
  <ds:schemaRefs/>
</ds:datastoreItem>
</file>

<file path=customXml/itemProps5.xml><?xml version="1.0" encoding="utf-8"?>
<ds:datastoreItem xmlns:ds="http://schemas.openxmlformats.org/officeDocument/2006/customXml" ds:itemID="{9E816594-5352-4653-B122-0B4BC73CA337}">
  <ds:schemaRefs/>
</ds:datastoreItem>
</file>

<file path=customXml/itemProps6.xml><?xml version="1.0" encoding="utf-8"?>
<ds:datastoreItem xmlns:ds="http://schemas.openxmlformats.org/officeDocument/2006/customXml" ds:itemID="{166E69F5-DAF8-442D-A1FE-C531A694C76F}">
  <ds:schemaRefs/>
</ds:datastoreItem>
</file>

<file path=customXml/itemProps7.xml><?xml version="1.0" encoding="utf-8"?>
<ds:datastoreItem xmlns:ds="http://schemas.openxmlformats.org/officeDocument/2006/customXml" ds:itemID="{05A5263B-75BC-4435-B542-AE6B10EF0862}">
  <ds:schemaRefs/>
</ds:datastoreItem>
</file>

<file path=customXml/itemProps8.xml><?xml version="1.0" encoding="utf-8"?>
<ds:datastoreItem xmlns:ds="http://schemas.openxmlformats.org/officeDocument/2006/customXml" ds:itemID="{B75A8299-3CBE-4EAD-AE63-36510864D6CD}">
  <ds:schemaRefs/>
</ds:datastoreItem>
</file>

<file path=customXml/itemProps9.xml><?xml version="1.0" encoding="utf-8"?>
<ds:datastoreItem xmlns:ds="http://schemas.openxmlformats.org/officeDocument/2006/customXml" ds:itemID="{B81B2AC5-6446-4D7B-A9CD-C83ED3DA80D3}">
  <ds:schemaRefs/>
</ds:datastoreItem>
</file>

<file path=customXml/itemProps10.xml><?xml version="1.0" encoding="utf-8"?>
<ds:datastoreItem xmlns:ds="http://schemas.openxmlformats.org/officeDocument/2006/customXml" ds:itemID="{F0C4DF00-3215-44E7-9F4F-A1B698401446}">
  <ds:schemaRefs/>
</ds:datastoreItem>
</file>

<file path=customXml/itemProps11.xml><?xml version="1.0" encoding="utf-8"?>
<ds:datastoreItem xmlns:ds="http://schemas.openxmlformats.org/officeDocument/2006/customXml" ds:itemID="{3C2A8184-ED99-4A22-A370-621A26BE393C}">
  <ds:schemaRefs/>
</ds:datastoreItem>
</file>

<file path=customXml/itemProps12.xml><?xml version="1.0" encoding="utf-8"?>
<ds:datastoreItem xmlns:ds="http://schemas.openxmlformats.org/officeDocument/2006/customXml" ds:itemID="{73A3224A-2846-4F35-97F5-CD125A758F97}">
  <ds:schemaRefs/>
</ds:datastoreItem>
</file>

<file path=customXml/itemProps13.xml><?xml version="1.0" encoding="utf-8"?>
<ds:datastoreItem xmlns:ds="http://schemas.openxmlformats.org/officeDocument/2006/customXml" ds:itemID="{7AA822BC-7384-4AD4-A1BB-EA88EC7D0A14}">
  <ds:schemaRefs/>
</ds:datastoreItem>
</file>

<file path=customXml/itemProps14.xml><?xml version="1.0" encoding="utf-8"?>
<ds:datastoreItem xmlns:ds="http://schemas.openxmlformats.org/officeDocument/2006/customXml" ds:itemID="{7E22BBAD-91D8-42F1-AF1F-EBB717FD348E}">
  <ds:schemaRefs/>
</ds:datastoreItem>
</file>

<file path=customXml/itemProps15.xml><?xml version="1.0" encoding="utf-8"?>
<ds:datastoreItem xmlns:ds="http://schemas.openxmlformats.org/officeDocument/2006/customXml" ds:itemID="{71A894EA-6305-4F80-802E-3816BA9A8567}">
  <ds:schemaRefs/>
</ds:datastoreItem>
</file>

<file path=customXml/itemProps16.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7.xml><?xml version="1.0" encoding="utf-8"?>
<ds:datastoreItem xmlns:ds="http://schemas.openxmlformats.org/officeDocument/2006/customXml" ds:itemID="{328284CD-4F4F-46EE-A2D4-ACE1F6815CDD}">
  <ds:schemaRefs/>
</ds:datastoreItem>
</file>

<file path=customXml/itemProps18.xml><?xml version="1.0" encoding="utf-8"?>
<ds:datastoreItem xmlns:ds="http://schemas.openxmlformats.org/officeDocument/2006/customXml" ds:itemID="{9840CCB5-DCAD-448A-90E1-B0764C0A6030}">
  <ds:schemaRefs/>
</ds:datastoreItem>
</file>

<file path=customXml/itemProps19.xml><?xml version="1.0" encoding="utf-8"?>
<ds:datastoreItem xmlns:ds="http://schemas.openxmlformats.org/officeDocument/2006/customXml" ds:itemID="{63673463-0A6C-4F2E-AE3C-6B1FDAC861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vt:lpstr>
      <vt:lpstr>Dashboard</vt:lpstr>
      <vt:lpstr>Data</vt:lpstr>
      <vt:lpstr>Icons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HP</cp:lastModifiedBy>
  <dcterms:created xsi:type="dcterms:W3CDTF">2026-04-16T10:04:37Z</dcterms:created>
  <dcterms:modified xsi:type="dcterms:W3CDTF">2026-09-29T02:07:19Z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