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D5" sheetId="1" state="visible" r:id="rId2"/>
    <sheet name="SHA-256" sheetId="2" state="visible" r:id="rId3"/>
    <sheet name="SHA-384" sheetId="3" state="visible" r:id="rId4"/>
    <sheet name="SHA-51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<sst xmlns="http://schemas.openxmlformats.org/spreadsheetml/2006/main" count="40" uniqueCount="13">
  <si>
    <t xml:space="preserve">Largo cadena</t>
  </si>
  <si>
    <t xml:space="preserve">tiempo</t>
  </si>
  <si>
    <t xml:space="preserve">Pronostico</t>
  </si>
  <si>
    <t xml:space="preserve">Tiempo</t>
  </si>
  <si>
    <t xml:space="preserve">s</t>
  </si>
  <si>
    <t xml:space="preserve">min</t>
  </si>
  <si>
    <t xml:space="preserve">h</t>
  </si>
  <si>
    <t xml:space="preserve">D</t>
  </si>
  <si>
    <t xml:space="preserve">A</t>
  </si>
  <si>
    <t xml:space="preserve">Se demoraria aprox 1070 años para una cadena de 16 caracteres con MD5</t>
  </si>
  <si>
    <t xml:space="preserve">Se demoraria aprox 24500 años para una cadena de 16 caracteres con SHA-256</t>
  </si>
  <si>
    <t xml:space="preserve">Se demoraria aprox 3140 años para una cadena de 16 caracteres con SHA-384</t>
  </si>
  <si>
    <t xml:space="preserve">Se demoraria aprox 24230 años para una cadena de 16 caracteres con SHA-512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</si>
</sst>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MD5!$B$1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MD5!$A$2:$A$8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MD5!$B$2:$B$8</c:f>
              <c:numCache>
                <c:formatCode>General</c:formatCode>
                <c:ptCount val="7"/>
                <c:pt idx="0">
                  <c:v>35</c:v>
                </c:pt>
                <c:pt idx="1">
                  <c:v>67</c:v>
                </c:pt>
                <c:pt idx="2">
                  <c:v>325</c:v>
                </c:pt>
                <c:pt idx="3">
                  <c:v>2508</c:v>
                </c:pt>
                <c:pt idx="4">
                  <c:v>30846</c:v>
                </c:pt>
                <c:pt idx="5">
                  <c:v>741722</c:v>
                </c:pt>
                <c:pt idx="6">
                  <c:v>752099</c:v>
                </c:pt>
              </c:numCache>
            </c:numRef>
          </c:yVal>
          <c:smooth val="0"/>
        </c:ser>
        <c:axId val="78643725"/>
        <c:axId val="65322830"/>
      </c:scatterChart>
      <c:valAx>
        <c:axId val="786437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65322830"/>
        <c:crosses val="autoZero"/>
        <c:crossBetween val="midCat"/>
      </c:valAx>
      <c:valAx>
        <c:axId val="653228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786437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'SHA-256'!$B$1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'SHA-256'!$A$2:$A$8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'SHA-256'!$B$2:$B$8</c:f>
              <c:numCache>
                <c:formatCode>General</c:formatCode>
                <c:ptCount val="7"/>
                <c:pt idx="0">
                  <c:v>4</c:v>
                </c:pt>
                <c:pt idx="1">
                  <c:v>37</c:v>
                </c:pt>
                <c:pt idx="2">
                  <c:v>480</c:v>
                </c:pt>
                <c:pt idx="3">
                  <c:v>2513</c:v>
                </c:pt>
                <c:pt idx="4">
                  <c:v>33346</c:v>
                </c:pt>
                <c:pt idx="5">
                  <c:v>857006</c:v>
                </c:pt>
                <c:pt idx="6">
                  <c:v>834179</c:v>
                </c:pt>
              </c:numCache>
            </c:numRef>
          </c:yVal>
          <c:smooth val="0"/>
        </c:ser>
        <c:axId val="69599496"/>
        <c:axId val="70932016"/>
      </c:scatterChart>
      <c:valAx>
        <c:axId val="695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70932016"/>
        <c:crosses val="autoZero"/>
        <c:crossBetween val="between"/>
      </c:valAx>
      <c:valAx>
        <c:axId val="709320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695994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'SHA-384'!$A$2:$A$8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'SHA-384'!$B$2:$B$8</c:f>
              <c:numCache>
                <c:formatCode>General</c:formatCode>
                <c:ptCount val="7"/>
                <c:pt idx="0">
                  <c:v>46</c:v>
                </c:pt>
                <c:pt idx="1">
                  <c:v>43</c:v>
                </c:pt>
                <c:pt idx="2">
                  <c:v>460</c:v>
                </c:pt>
                <c:pt idx="3">
                  <c:v>2591</c:v>
                </c:pt>
                <c:pt idx="4">
                  <c:v>45822</c:v>
                </c:pt>
                <c:pt idx="5">
                  <c:v>1069250</c:v>
                </c:pt>
                <c:pt idx="6">
                  <c:v>1123070</c:v>
                </c:pt>
              </c:numCache>
            </c:numRef>
          </c:yVal>
          <c:smooth val="0"/>
        </c:ser>
        <c:axId val="62561542"/>
        <c:axId val="88105927"/>
      </c:scatterChart>
      <c:valAx>
        <c:axId val="625615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88105927"/>
        <c:crosses val="autoZero"/>
        <c:crossBetween val="between"/>
      </c:valAx>
      <c:valAx>
        <c:axId val="881059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625615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'SHA-512'!$A$2:$A$8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'SHA-512'!$B$2:$B$8</c:f>
              <c:numCache>
                <c:formatCode>General</c:formatCode>
                <c:ptCount val="7"/>
                <c:pt idx="0">
                  <c:v>5</c:v>
                </c:pt>
                <c:pt idx="1">
                  <c:v>109</c:v>
                </c:pt>
                <c:pt idx="2">
                  <c:v>311</c:v>
                </c:pt>
                <c:pt idx="3">
                  <c:v>3015</c:v>
                </c:pt>
                <c:pt idx="4">
                  <c:v>46440</c:v>
                </c:pt>
                <c:pt idx="5">
                  <c:v>1137164</c:v>
                </c:pt>
                <c:pt idx="6">
                  <c:v>1098583</c:v>
                </c:pt>
              </c:numCache>
            </c:numRef>
          </c:yVal>
          <c:smooth val="0"/>
        </c:ser>
        <c:axId val="77350903"/>
        <c:axId val="26164136"/>
      </c:scatterChart>
      <c:valAx>
        <c:axId val="77350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26164136"/>
        <c:crosses val="autoZero"/>
        <c:crossBetween val="between"/>
      </c:valAx>
      <c:valAx>
        <c:axId val="261641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773509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99000</xdr:colOff>
      <xdr:row>0</xdr:row>
      <xdr:rowOff>0</xdr:rowOff>
    </xdr:from>
    <xdr:to>
      <xdr:col>10</xdr:col>
      <xdr:colOff>168480</xdr:colOff>
      <xdr:row>19</xdr:row>
      <xdr:rowOff>150840</xdr:rowOff>
    </xdr:to>
    <xdr:graphicFrame>
      <xdr:nvGraphicFramePr>
        <xdr:cNvPr id="0" name=""/>
        <xdr:cNvGraphicFramePr/>
      </xdr:nvGraphicFramePr>
      <xdr:xfrm>
        <a:off x="2627280" y="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9360</xdr:colOff>
      <xdr:row>0</xdr:row>
      <xdr:rowOff>0</xdr:rowOff>
    </xdr:from>
    <xdr:to>
      <xdr:col>10</xdr:col>
      <xdr:colOff>79200</xdr:colOff>
      <xdr:row>19</xdr:row>
      <xdr:rowOff>151200</xdr:rowOff>
    </xdr:to>
    <xdr:graphicFrame>
      <xdr:nvGraphicFramePr>
        <xdr:cNvPr id="1" name=""/>
        <xdr:cNvGraphicFramePr/>
      </xdr:nvGraphicFramePr>
      <xdr:xfrm>
        <a:off x="25351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18720</xdr:colOff>
      <xdr:row>0</xdr:row>
      <xdr:rowOff>0</xdr:rowOff>
    </xdr:from>
    <xdr:to>
      <xdr:col>10</xdr:col>
      <xdr:colOff>88560</xdr:colOff>
      <xdr:row>19</xdr:row>
      <xdr:rowOff>151200</xdr:rowOff>
    </xdr:to>
    <xdr:graphicFrame>
      <xdr:nvGraphicFramePr>
        <xdr:cNvPr id="2" name=""/>
        <xdr:cNvGraphicFramePr/>
      </xdr:nvGraphicFramePr>
      <xdr:xfrm>
        <a:off x="254448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9360</xdr:colOff>
      <xdr:row>0</xdr:row>
      <xdr:rowOff>0</xdr:rowOff>
    </xdr:from>
    <xdr:to>
      <xdr:col>10</xdr:col>
      <xdr:colOff>79200</xdr:colOff>
      <xdr:row>19</xdr:row>
      <xdr:rowOff>151200</xdr:rowOff>
    </xdr:to>
    <xdr:graphicFrame>
      <xdr:nvGraphicFramePr>
        <xdr:cNvPr id="3" name=""/>
        <xdr:cNvGraphicFramePr/>
      </xdr:nvGraphicFramePr>
      <xdr:xfrm>
        <a:off x="25351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35</v>
      </c>
      <c r="C2" s="0" t="n">
        <f aca="false">2.24225842868217*EXP(1.89652989510926*A2)</f>
        <v>14.9395712347596</v>
      </c>
    </row>
    <row r="3" customFormat="false" ht="12.8" hidden="false" customHeight="false" outlineLevel="0" collapsed="false">
      <c r="A3" s="0" t="n">
        <v>2</v>
      </c>
      <c r="B3" s="0" t="n">
        <v>67</v>
      </c>
      <c r="C3" s="0" t="n">
        <f aca="false">2.24225842868217*EXP(1.89652989510926*A3)</f>
        <v>99.538387646794</v>
      </c>
    </row>
    <row r="4" customFormat="false" ht="12.8" hidden="false" customHeight="false" outlineLevel="0" collapsed="false">
      <c r="A4" s="0" t="n">
        <v>3</v>
      </c>
      <c r="B4" s="0" t="n">
        <v>325</v>
      </c>
      <c r="C4" s="0" t="n">
        <f aca="false">2.24225842868217*EXP(1.89652989510926*A4)</f>
        <v>663.197789255888</v>
      </c>
    </row>
    <row r="5" customFormat="false" ht="12.8" hidden="false" customHeight="false" outlineLevel="0" collapsed="false">
      <c r="A5" s="0" t="n">
        <v>4</v>
      </c>
      <c r="B5" s="0" t="n">
        <v>2508</v>
      </c>
      <c r="C5" s="0" t="n">
        <f aca="false">2.24225842868217*EXP(1.89652989510926*A5)</f>
        <v>4418.71038975045</v>
      </c>
    </row>
    <row r="6" customFormat="false" ht="12.8" hidden="false" customHeight="false" outlineLevel="0" collapsed="false">
      <c r="A6" s="0" t="n">
        <v>5</v>
      </c>
      <c r="B6" s="0" t="n">
        <v>30846</v>
      </c>
      <c r="C6" s="0" t="n">
        <f aca="false">2.24225842868217*EXP(1.89652989510926*A6)</f>
        <v>29440.6914872195</v>
      </c>
    </row>
    <row r="7" customFormat="false" ht="12.8" hidden="false" customHeight="false" outlineLevel="0" collapsed="false">
      <c r="A7" s="0" t="n">
        <v>6</v>
      </c>
      <c r="B7" s="0" t="n">
        <v>741722</v>
      </c>
      <c r="C7" s="0" t="n">
        <f aca="false">2.24225842868217*EXP(1.89652989510926*A7)</f>
        <v>196155.4930724</v>
      </c>
    </row>
    <row r="8" customFormat="false" ht="12.8" hidden="false" customHeight="false" outlineLevel="0" collapsed="false">
      <c r="A8" s="0" t="n">
        <v>7</v>
      </c>
      <c r="B8" s="0" t="n">
        <v>752099</v>
      </c>
      <c r="C8" s="0" t="n">
        <f aca="false">2.24225842868217*EXP(1.89652989510926*A8)</f>
        <v>1306931.85243899</v>
      </c>
    </row>
    <row r="9" customFormat="false" ht="12.8" hidden="false" customHeight="false" outlineLevel="0" collapsed="false">
      <c r="A9" s="0" t="n">
        <v>8</v>
      </c>
      <c r="C9" s="0" t="n">
        <f aca="false">2.24225842868217*EXP(1.89652989510926*A9)</f>
        <v>8707739.15206729</v>
      </c>
    </row>
    <row r="10" customFormat="false" ht="12.8" hidden="false" customHeight="false" outlineLevel="0" collapsed="false">
      <c r="A10" s="0" t="n">
        <v>9</v>
      </c>
      <c r="C10" s="0" t="n">
        <f aca="false">2.24225842868217*EXP(1.89652989510926*A10)</f>
        <v>58017348.7997418</v>
      </c>
    </row>
    <row r="11" customFormat="false" ht="12.8" hidden="false" customHeight="false" outlineLevel="0" collapsed="false">
      <c r="A11" s="0" t="n">
        <v>10</v>
      </c>
      <c r="C11" s="0" t="n">
        <f aca="false">2.24225842868217*EXP(1.89652989510926*A11)</f>
        <v>386554156.362365</v>
      </c>
    </row>
    <row r="12" customFormat="false" ht="12.8" hidden="false" customHeight="false" outlineLevel="0" collapsed="false">
      <c r="A12" s="0" t="n">
        <v>11</v>
      </c>
      <c r="C12" s="0" t="n">
        <f aca="false">2.24225842868217*EXP(1.89652989510926*A12)</f>
        <v>2575507479.95718</v>
      </c>
    </row>
    <row r="13" customFormat="false" ht="12.8" hidden="false" customHeight="false" outlineLevel="0" collapsed="false">
      <c r="A13" s="0" t="n">
        <v>12</v>
      </c>
      <c r="C13" s="0" t="n">
        <f aca="false">2.24225842868217*EXP(1.89652989510926*A13)</f>
        <v>17159920984.2598</v>
      </c>
    </row>
    <row r="14" customFormat="false" ht="12.8" hidden="false" customHeight="false" outlineLevel="0" collapsed="false">
      <c r="A14" s="0" t="n">
        <v>13</v>
      </c>
      <c r="C14" s="0" t="n">
        <f aca="false">2.24225842868217*EXP(1.89652989510926*A14)</f>
        <v>114331987182.167</v>
      </c>
    </row>
    <row r="15" customFormat="false" ht="12.8" hidden="false" customHeight="false" outlineLevel="0" collapsed="false">
      <c r="A15" s="0" t="n">
        <v>14</v>
      </c>
      <c r="C15" s="0" t="n">
        <f aca="false">2.24225842868217*EXP(1.89652989510926*A15)</f>
        <v>761763606313.424</v>
      </c>
    </row>
    <row r="16" customFormat="false" ht="12.8" hidden="false" customHeight="false" outlineLevel="0" collapsed="false">
      <c r="A16" s="0" t="n">
        <v>15</v>
      </c>
      <c r="C16" s="0" t="n">
        <f aca="false">2.24225842868217*EXP(1.89652989510926*A16)</f>
        <v>5075428199975.75</v>
      </c>
    </row>
    <row r="17" customFormat="false" ht="12.8" hidden="false" customHeight="false" outlineLevel="0" collapsed="false">
      <c r="A17" s="0" t="n">
        <v>16</v>
      </c>
      <c r="C17" s="0" t="n">
        <f aca="false">2.24225842868217*EXP(1.89652989510926*A17)</f>
        <v>33816227501042.1</v>
      </c>
    </row>
    <row r="20" customFormat="false" ht="12.8" hidden="false" customHeight="false" outlineLevel="0" collapsed="false">
      <c r="A20" s="0" t="s">
        <v>3</v>
      </c>
      <c r="B20" s="0" t="n">
        <f aca="false">C17/1000</f>
        <v>33816227501.0421</v>
      </c>
      <c r="C20" s="0" t="s">
        <v>4</v>
      </c>
    </row>
    <row r="21" customFormat="false" ht="12.8" hidden="false" customHeight="false" outlineLevel="0" collapsed="false">
      <c r="B21" s="0" t="n">
        <f aca="false">B20/60</f>
        <v>563603791.684035</v>
      </c>
      <c r="C21" s="0" t="s">
        <v>5</v>
      </c>
    </row>
    <row r="22" customFormat="false" ht="12.8" hidden="false" customHeight="false" outlineLevel="0" collapsed="false">
      <c r="B22" s="0" t="n">
        <f aca="false">B21/60</f>
        <v>9393396.52806726</v>
      </c>
      <c r="C22" s="0" t="s">
        <v>6</v>
      </c>
    </row>
    <row r="23" customFormat="false" ht="12.8" hidden="false" customHeight="false" outlineLevel="0" collapsed="false">
      <c r="B23" s="0" t="n">
        <f aca="false">B22/24</f>
        <v>391391.522002802</v>
      </c>
      <c r="C23" s="0" t="s">
        <v>7</v>
      </c>
    </row>
    <row r="24" customFormat="false" ht="12.8" hidden="false" customHeight="false" outlineLevel="0" collapsed="false">
      <c r="B24" s="0" t="n">
        <f aca="false">B23/365</f>
        <v>1072.30553973371</v>
      </c>
      <c r="C24" s="0" t="s">
        <v>8</v>
      </c>
    </row>
    <row r="26" customFormat="false" ht="12.8" hidden="false" customHeight="false" outlineLevel="0" collapsed="false">
      <c r="A26" s="1" t="s">
        <v>9</v>
      </c>
      <c r="B26" s="1"/>
      <c r="C26" s="1"/>
      <c r="D26" s="1"/>
      <c r="E26" s="1"/>
      <c r="F26" s="1"/>
    </row>
  </sheetData>
  <mergeCells count="1">
    <mergeCell ref="A26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f aca="false">0.535271304628462*EXP(2.18161422674434*A2)</f>
        <v>4.74282370919286</v>
      </c>
    </row>
    <row r="3" customFormat="false" ht="12.8" hidden="false" customHeight="false" outlineLevel="0" collapsed="false">
      <c r="A3" s="0" t="n">
        <v>2</v>
      </c>
      <c r="B3" s="0" t="n">
        <v>37</v>
      </c>
      <c r="C3" s="0" t="n">
        <f aca="false">0.535271304628462*EXP(2.18161422674434*A3)</f>
        <v>42.0242530133304</v>
      </c>
    </row>
    <row r="4" customFormat="false" ht="12.8" hidden="false" customHeight="false" outlineLevel="0" collapsed="false">
      <c r="A4" s="0" t="n">
        <v>3</v>
      </c>
      <c r="B4" s="0" t="n">
        <v>480</v>
      </c>
      <c r="C4" s="0" t="n">
        <f aca="false">0.535271304628462*EXP(2.18161422674434*A4)</f>
        <v>372.360001048606</v>
      </c>
    </row>
    <row r="5" customFormat="false" ht="12.8" hidden="false" customHeight="false" outlineLevel="0" collapsed="false">
      <c r="A5" s="0" t="n">
        <v>4</v>
      </c>
      <c r="B5" s="0" t="n">
        <v>2513</v>
      </c>
      <c r="C5" s="0" t="n">
        <f aca="false">0.535271304628462*EXP(2.18161422674434*A5)</f>
        <v>3299.33218175078</v>
      </c>
    </row>
    <row r="6" customFormat="false" ht="12.8" hidden="false" customHeight="false" outlineLevel="0" collapsed="false">
      <c r="A6" s="0" t="n">
        <v>5</v>
      </c>
      <c r="B6" s="0" t="n">
        <v>33346</v>
      </c>
      <c r="C6" s="0" t="n">
        <f aca="false">0.535271304628462*EXP(2.18161422674434*A6)</f>
        <v>29234.0552553479</v>
      </c>
    </row>
    <row r="7" customFormat="false" ht="12.8" hidden="false" customHeight="false" outlineLevel="0" collapsed="false">
      <c r="A7" s="0" t="n">
        <v>6</v>
      </c>
      <c r="B7" s="0" t="n">
        <v>857006</v>
      </c>
      <c r="C7" s="0" t="n">
        <f aca="false">0.535271304628462*EXP(2.18161422674434*A7)</f>
        <v>259031.203769008</v>
      </c>
    </row>
    <row r="8" customFormat="false" ht="12.8" hidden="false" customHeight="false" outlineLevel="0" collapsed="false">
      <c r="A8" s="0" t="n">
        <v>7</v>
      </c>
      <c r="B8" s="0" t="n">
        <v>834179</v>
      </c>
      <c r="C8" s="0" t="n">
        <f aca="false">0.535271304628462*EXP(2.18161422674434*A8)</f>
        <v>2295171.29730906</v>
      </c>
    </row>
    <row r="9" customFormat="false" ht="12.8" hidden="false" customHeight="false" outlineLevel="0" collapsed="false">
      <c r="A9" s="0" t="n">
        <v>8</v>
      </c>
      <c r="C9" s="0" t="n">
        <f aca="false">0.535271304628462*EXP(2.18161422674434*A9)</f>
        <v>20336589.5974793</v>
      </c>
    </row>
    <row r="10" customFormat="false" ht="12.8" hidden="false" customHeight="false" outlineLevel="0" collapsed="false">
      <c r="A10" s="0" t="n">
        <v>9</v>
      </c>
      <c r="C10" s="0" t="n">
        <f aca="false">0.535271304628462*EXP(2.18161422674434*A10)</f>
        <v>180194339.717125</v>
      </c>
    </row>
    <row r="11" customFormat="false" ht="12.8" hidden="false" customHeight="false" outlineLevel="0" collapsed="false">
      <c r="A11" s="0" t="n">
        <v>10</v>
      </c>
      <c r="C11" s="0" t="n">
        <f aca="false">0.535271304628462*EXP(2.18161422674434*A11)</f>
        <v>1596629558.28716</v>
      </c>
    </row>
    <row r="12" customFormat="false" ht="12.8" hidden="false" customHeight="false" outlineLevel="0" collapsed="false">
      <c r="A12" s="0" t="n">
        <v>11</v>
      </c>
      <c r="C12" s="0" t="n">
        <f aca="false">0.535271304628462*EXP(2.18161422674434*A12)</f>
        <v>14147092247.1711</v>
      </c>
    </row>
    <row r="13" customFormat="false" ht="12.8" hidden="false" customHeight="false" outlineLevel="0" collapsed="false">
      <c r="A13" s="0" t="n">
        <v>12</v>
      </c>
      <c r="C13" s="0" t="n">
        <f aca="false">0.535271304628462*EXP(2.18161422674434*A13)</f>
        <v>125351693516.607</v>
      </c>
    </row>
    <row r="14" customFormat="false" ht="12.8" hidden="false" customHeight="false" outlineLevel="0" collapsed="false">
      <c r="A14" s="0" t="n">
        <v>13</v>
      </c>
      <c r="C14" s="0" t="n">
        <f aca="false">0.535271304628462*EXP(2.18161422674434*A14)</f>
        <v>1110690931602.82</v>
      </c>
    </row>
    <row r="15" customFormat="false" ht="12.8" hidden="false" customHeight="false" outlineLevel="0" collapsed="false">
      <c r="A15" s="0" t="n">
        <v>14</v>
      </c>
      <c r="C15" s="0" t="n">
        <f aca="false">0.535271304628462*EXP(2.18161422674434*A15)</f>
        <v>9841385552412.14</v>
      </c>
    </row>
    <row r="16" customFormat="false" ht="12.8" hidden="false" customHeight="false" outlineLevel="0" collapsed="false">
      <c r="A16" s="0" t="n">
        <v>15</v>
      </c>
      <c r="C16" s="0" t="n">
        <f aca="false">0.535271304628462*EXP(2.18161422674434*A16)</f>
        <v>87200558531130.1</v>
      </c>
    </row>
    <row r="17" customFormat="false" ht="12.8" hidden="false" customHeight="false" outlineLevel="0" collapsed="false">
      <c r="A17" s="0" t="n">
        <v>16</v>
      </c>
      <c r="C17" s="0" t="n">
        <f aca="false">0.535271304628462*EXP(2.18161422674434*A17)</f>
        <v>772649071377684</v>
      </c>
    </row>
    <row r="20" customFormat="false" ht="12.8" hidden="false" customHeight="false" outlineLevel="0" collapsed="false">
      <c r="A20" s="0" t="s">
        <v>3</v>
      </c>
      <c r="B20" s="0" t="n">
        <f aca="false">C17/1000</f>
        <v>772649071377.684</v>
      </c>
      <c r="C20" s="0" t="s">
        <v>4</v>
      </c>
    </row>
    <row r="21" customFormat="false" ht="12.8" hidden="false" customHeight="false" outlineLevel="0" collapsed="false">
      <c r="B21" s="0" t="n">
        <f aca="false">B20/60</f>
        <v>12877484522.9614</v>
      </c>
      <c r="C21" s="0" t="s">
        <v>5</v>
      </c>
    </row>
    <row r="22" customFormat="false" ht="12.8" hidden="false" customHeight="false" outlineLevel="0" collapsed="false">
      <c r="B22" s="0" t="n">
        <f aca="false">B21/60</f>
        <v>214624742.049357</v>
      </c>
      <c r="C22" s="0" t="s">
        <v>6</v>
      </c>
    </row>
    <row r="23" customFormat="false" ht="12.8" hidden="false" customHeight="false" outlineLevel="0" collapsed="false">
      <c r="B23" s="0" t="n">
        <f aca="false">B22/24</f>
        <v>8942697.58538986</v>
      </c>
      <c r="C23" s="0" t="s">
        <v>7</v>
      </c>
    </row>
    <row r="24" customFormat="false" ht="12.8" hidden="false" customHeight="false" outlineLevel="0" collapsed="false">
      <c r="B24" s="0" t="n">
        <f aca="false">B23/365</f>
        <v>24500.5413298352</v>
      </c>
      <c r="C24" s="0" t="s">
        <v>8</v>
      </c>
    </row>
    <row r="27" customFormat="false" ht="12.8" hidden="false" customHeight="false" outlineLevel="0" collapsed="false">
      <c r="A27" s="1" t="s">
        <v>10</v>
      </c>
      <c r="B27" s="1"/>
      <c r="C27" s="1"/>
      <c r="D27" s="1"/>
      <c r="E27" s="1"/>
      <c r="F27" s="1"/>
    </row>
  </sheetData>
  <mergeCells count="1">
    <mergeCell ref="A27:F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46</v>
      </c>
      <c r="C2" s="0" t="n">
        <f aca="false">2.03538558314349*EXP(1.96973694430002*A2)</f>
        <v>14.5912527286773</v>
      </c>
    </row>
    <row r="3" customFormat="false" ht="12.8" hidden="false" customHeight="false" outlineLevel="0" collapsed="false">
      <c r="A3" s="0" t="n">
        <v>2</v>
      </c>
      <c r="B3" s="0" t="n">
        <v>43</v>
      </c>
      <c r="C3" s="0" t="n">
        <f aca="false">2.03538558314349*EXP(1.96973694430002*A3)</f>
        <v>104.601633201764</v>
      </c>
    </row>
    <row r="4" customFormat="false" ht="12.8" hidden="false" customHeight="false" outlineLevel="0" collapsed="false">
      <c r="A4" s="0" t="n">
        <v>3</v>
      </c>
      <c r="B4" s="0" t="n">
        <v>460</v>
      </c>
      <c r="C4" s="0" t="n">
        <f aca="false">2.03538558314349*EXP(1.96973694430002*A4)</f>
        <v>749.867189057193</v>
      </c>
    </row>
    <row r="5" customFormat="false" ht="12.8" hidden="false" customHeight="false" outlineLevel="0" collapsed="false">
      <c r="A5" s="0" t="n">
        <v>4</v>
      </c>
      <c r="B5" s="0" t="n">
        <v>2591</v>
      </c>
      <c r="C5" s="0" t="n">
        <f aca="false">2.03538558314349*EXP(1.96973694430002*A5)</f>
        <v>5375.64074300757</v>
      </c>
    </row>
    <row r="6" customFormat="false" ht="12.8" hidden="false" customHeight="false" outlineLevel="0" collapsed="false">
      <c r="A6" s="0" t="n">
        <v>5</v>
      </c>
      <c r="B6" s="0" t="n">
        <v>45822</v>
      </c>
      <c r="C6" s="0" t="n">
        <f aca="false">2.03538558314349*EXP(1.96973694430002*A6)</f>
        <v>38536.842016272</v>
      </c>
    </row>
    <row r="7" customFormat="false" ht="12.8" hidden="false" customHeight="false" outlineLevel="0" collapsed="false">
      <c r="A7" s="0" t="n">
        <v>6</v>
      </c>
      <c r="B7" s="0" t="n">
        <v>1069250</v>
      </c>
      <c r="C7" s="0" t="n">
        <f aca="false">2.03538558314349*EXP(1.96973694430002*A7)</f>
        <v>276262.544984773</v>
      </c>
    </row>
    <row r="8" customFormat="false" ht="12.8" hidden="false" customHeight="false" outlineLevel="0" collapsed="false">
      <c r="A8" s="0" t="n">
        <v>7</v>
      </c>
      <c r="B8" s="0" t="n">
        <v>1123070</v>
      </c>
      <c r="C8" s="0" t="n">
        <f aca="false">2.03538558314349*EXP(1.96973694430002*A8)</f>
        <v>1980468.29393123</v>
      </c>
    </row>
    <row r="9" customFormat="false" ht="12.8" hidden="false" customHeight="false" outlineLevel="0" collapsed="false">
      <c r="A9" s="0" t="n">
        <v>8</v>
      </c>
      <c r="C9" s="0" t="n">
        <f aca="false">2.03538558314349*EXP(1.96973694430002*A9)</f>
        <v>14197562.190282</v>
      </c>
    </row>
    <row r="10" customFormat="false" ht="12.8" hidden="false" customHeight="false" outlineLevel="0" collapsed="false">
      <c r="A10" s="0" t="n">
        <v>9</v>
      </c>
      <c r="C10" s="0" t="n">
        <f aca="false">2.03538558314349*EXP(1.96973694430002*A10)</f>
        <v>101779348.230214</v>
      </c>
    </row>
    <row r="11" customFormat="false" ht="12.8" hidden="false" customHeight="false" outlineLevel="0" collapsed="false">
      <c r="A11" s="0" t="n">
        <v>10</v>
      </c>
      <c r="C11" s="0" t="n">
        <f aca="false">2.03538558314349*EXP(1.96973694430002*A11)</f>
        <v>729634819.508502</v>
      </c>
    </row>
    <row r="12" customFormat="false" ht="12.8" hidden="false" customHeight="false" outlineLevel="0" collapsed="false">
      <c r="A12" s="0" t="n">
        <v>11</v>
      </c>
      <c r="C12" s="0" t="n">
        <f aca="false">2.03538558314349*EXP(1.96973694430002*A12)</f>
        <v>5230599125.42424</v>
      </c>
    </row>
    <row r="13" customFormat="false" ht="12.8" hidden="false" customHeight="false" outlineLevel="0" collapsed="false">
      <c r="A13" s="0" t="n">
        <v>12</v>
      </c>
      <c r="C13" s="0" t="n">
        <f aca="false">2.03538558314349*EXP(1.96973694430002*A13)</f>
        <v>37497069053.4183</v>
      </c>
    </row>
    <row r="14" customFormat="false" ht="12.8" hidden="false" customHeight="false" outlineLevel="0" collapsed="false">
      <c r="A14" s="0" t="n">
        <v>13</v>
      </c>
      <c r="C14" s="0" t="n">
        <f aca="false">2.03538558314349*EXP(1.96973694430002*A14)</f>
        <v>268808630499.433</v>
      </c>
    </row>
    <row r="15" customFormat="false" ht="12.8" hidden="false" customHeight="false" outlineLevel="0" collapsed="false">
      <c r="A15" s="0" t="n">
        <v>14</v>
      </c>
      <c r="C15" s="0" t="n">
        <f aca="false">2.03538558314349*EXP(1.96973694430002*A15)</f>
        <v>1927032742960.31</v>
      </c>
    </row>
    <row r="16" customFormat="false" ht="12.8" hidden="false" customHeight="false" outlineLevel="0" collapsed="false">
      <c r="A16" s="0" t="n">
        <v>15</v>
      </c>
      <c r="C16" s="0" t="n">
        <f aca="false">2.03538558314349*EXP(1.96973694430002*A16)</f>
        <v>13814493922839.2</v>
      </c>
    </row>
    <row r="17" customFormat="false" ht="12.8" hidden="false" customHeight="false" outlineLevel="0" collapsed="false">
      <c r="A17" s="0" t="n">
        <v>16</v>
      </c>
      <c r="C17" s="0" t="n">
        <f aca="false">2.03538558314349*EXP(1.96973694430002*A17)</f>
        <v>99033212093216.3</v>
      </c>
    </row>
    <row r="20" customFormat="false" ht="12.8" hidden="false" customHeight="false" outlineLevel="0" collapsed="false">
      <c r="A20" s="0" t="s">
        <v>3</v>
      </c>
      <c r="B20" s="0" t="n">
        <f aca="false">C17/1000</f>
        <v>99033212093.2163</v>
      </c>
      <c r="C20" s="0" t="s">
        <v>4</v>
      </c>
    </row>
    <row r="21" customFormat="false" ht="12.8" hidden="false" customHeight="false" outlineLevel="0" collapsed="false">
      <c r="B21" s="0" t="n">
        <f aca="false">B20/60</f>
        <v>1650553534.88694</v>
      </c>
      <c r="C21" s="0" t="s">
        <v>5</v>
      </c>
    </row>
    <row r="22" customFormat="false" ht="12.8" hidden="false" customHeight="false" outlineLevel="0" collapsed="false">
      <c r="B22" s="0" t="n">
        <f aca="false">B21/60</f>
        <v>27509225.581449</v>
      </c>
      <c r="C22" s="0" t="s">
        <v>6</v>
      </c>
    </row>
    <row r="23" customFormat="false" ht="12.8" hidden="false" customHeight="false" outlineLevel="0" collapsed="false">
      <c r="B23" s="0" t="n">
        <f aca="false">B22/24</f>
        <v>1146217.73256037</v>
      </c>
      <c r="C23" s="0" t="s">
        <v>7</v>
      </c>
    </row>
    <row r="24" customFormat="false" ht="12.8" hidden="false" customHeight="false" outlineLevel="0" collapsed="false">
      <c r="B24" s="0" t="n">
        <f aca="false">B23/365</f>
        <v>3140.32255495993</v>
      </c>
      <c r="C24" s="0" t="s">
        <v>8</v>
      </c>
    </row>
    <row r="26" customFormat="false" ht="12.8" hidden="false" customHeight="false" outlineLevel="0" collapsed="false">
      <c r="A26" s="1" t="s">
        <v>11</v>
      </c>
      <c r="B26" s="1"/>
      <c r="C26" s="1"/>
      <c r="D26" s="1"/>
      <c r="E26" s="1"/>
      <c r="F26" s="1"/>
    </row>
  </sheetData>
  <mergeCells count="1">
    <mergeCell ref="A26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f aca="false">0.777647319307911*EXP(2.15756447148498*A2)</f>
        <v>6.72668395798702</v>
      </c>
    </row>
    <row r="3" customFormat="false" ht="12.8" hidden="false" customHeight="false" outlineLevel="0" collapsed="false">
      <c r="A3" s="0" t="n">
        <v>2</v>
      </c>
      <c r="B3" s="0" t="n">
        <v>109</v>
      </c>
      <c r="C3" s="0" t="n">
        <f aca="false">0.777647319307911*EXP(2.15756447148498*A3)</f>
        <v>58.1861159258028</v>
      </c>
    </row>
    <row r="4" customFormat="false" ht="12.8" hidden="false" customHeight="false" outlineLevel="0" collapsed="false">
      <c r="A4" s="0" t="n">
        <v>3</v>
      </c>
      <c r="B4" s="0" t="n">
        <v>311</v>
      </c>
      <c r="C4" s="0" t="n">
        <f aca="false">0.777647319307911*EXP(2.15756447148498*A4)</f>
        <v>503.312495083257</v>
      </c>
    </row>
    <row r="5" customFormat="false" ht="12.8" hidden="false" customHeight="false" outlineLevel="0" collapsed="false">
      <c r="A5" s="0" t="n">
        <v>4</v>
      </c>
      <c r="B5" s="0" t="n">
        <v>3015</v>
      </c>
      <c r="C5" s="0" t="n">
        <f aca="false">0.777647319307911*EXP(2.15756447148498*A5)</f>
        <v>4353.67550619746</v>
      </c>
    </row>
    <row r="6" customFormat="false" ht="12.8" hidden="false" customHeight="false" outlineLevel="0" collapsed="false">
      <c r="A6" s="0" t="n">
        <v>5</v>
      </c>
      <c r="B6" s="0" t="n">
        <v>46440</v>
      </c>
      <c r="C6" s="0" t="n">
        <f aca="false">0.777647319307911*EXP(2.15756447148498*A6)</f>
        <v>37659.4870948481</v>
      </c>
    </row>
    <row r="7" customFormat="false" ht="12.8" hidden="false" customHeight="false" outlineLevel="0" collapsed="false">
      <c r="A7" s="0" t="n">
        <v>6</v>
      </c>
      <c r="B7" s="0" t="n">
        <v>1137164</v>
      </c>
      <c r="C7" s="0" t="n">
        <f aca="false">0.777647319307911*EXP(2.15756447148498*A7)</f>
        <v>325756.241187054</v>
      </c>
    </row>
    <row r="8" customFormat="false" ht="12.8" hidden="false" customHeight="false" outlineLevel="0" collapsed="false">
      <c r="A8" s="0" t="n">
        <v>7</v>
      </c>
      <c r="B8" s="0" t="n">
        <v>1098583</v>
      </c>
      <c r="C8" s="0" t="n">
        <f aca="false">0.777647319307911*EXP(2.15756447148498*A8)</f>
        <v>2817805.99945651</v>
      </c>
    </row>
    <row r="9" customFormat="false" ht="12.8" hidden="false" customHeight="false" outlineLevel="0" collapsed="false">
      <c r="A9" s="0" t="n">
        <v>8</v>
      </c>
      <c r="C9" s="0" t="n">
        <f aca="false">0.777647319307911*EXP(2.15756447148498*A9)</f>
        <v>24374147.4350259</v>
      </c>
    </row>
    <row r="10" customFormat="false" ht="12.8" hidden="false" customHeight="false" outlineLevel="0" collapsed="false">
      <c r="A10" s="0" t="n">
        <v>9</v>
      </c>
      <c r="C10" s="0" t="n">
        <f aca="false">0.777647319307911*EXP(2.15756447148498*A10)</f>
        <v>210837461.237207</v>
      </c>
    </row>
    <row r="11" customFormat="false" ht="12.8" hidden="false" customHeight="false" outlineLevel="0" collapsed="false">
      <c r="A11" s="0" t="n">
        <v>10</v>
      </c>
      <c r="C11" s="0" t="n">
        <f aca="false">0.777647319307911*EXP(2.15756447148498*A11)</f>
        <v>1823753432.99483</v>
      </c>
    </row>
    <row r="12" customFormat="false" ht="12.8" hidden="false" customHeight="false" outlineLevel="0" collapsed="false">
      <c r="A12" s="0" t="n">
        <v>11</v>
      </c>
      <c r="C12" s="0" t="n">
        <f aca="false">0.777647319307911*EXP(2.15756447148498*A12)</f>
        <v>15775548447.8081</v>
      </c>
    </row>
    <row r="13" customFormat="false" ht="12.8" hidden="false" customHeight="false" outlineLevel="0" collapsed="false">
      <c r="A13" s="0" t="n">
        <v>12</v>
      </c>
      <c r="C13" s="0" t="n">
        <f aca="false">0.777647319307911*EXP(2.15756447148498*A13)</f>
        <v>136459196910.445</v>
      </c>
    </row>
    <row r="14" customFormat="false" ht="12.8" hidden="false" customHeight="false" outlineLevel="0" collapsed="false">
      <c r="A14" s="0" t="n">
        <v>13</v>
      </c>
      <c r="C14" s="0" t="n">
        <f aca="false">0.777647319307911*EXP(2.15756447148498*A14)</f>
        <v>1180378132845.89</v>
      </c>
    </row>
    <row r="15" customFormat="false" ht="12.8" hidden="false" customHeight="false" outlineLevel="0" collapsed="false">
      <c r="A15" s="0" t="n">
        <v>14</v>
      </c>
      <c r="C15" s="0" t="n">
        <f aca="false">0.777647319307911*EXP(2.15756447148498*A15)</f>
        <v>10210323437673</v>
      </c>
    </row>
    <row r="16" customFormat="false" ht="12.8" hidden="false" customHeight="false" outlineLevel="0" collapsed="false">
      <c r="A16" s="0" t="n">
        <v>15</v>
      </c>
      <c r="C16" s="0" t="n">
        <f aca="false">0.777647319307911*EXP(2.15756447148498*A16)</f>
        <v>88319752629223.5</v>
      </c>
    </row>
    <row r="17" customFormat="false" ht="12.8" hidden="false" customHeight="false" outlineLevel="0" collapsed="false">
      <c r="A17" s="0" t="n">
        <v>16</v>
      </c>
      <c r="C17" s="0" t="n">
        <f aca="false">0.777647319307911*EXP(2.15756447148498*A17)</f>
        <v>763969795090550</v>
      </c>
    </row>
    <row r="20" customFormat="false" ht="12.8" hidden="false" customHeight="false" outlineLevel="0" collapsed="false">
      <c r="A20" s="0" t="s">
        <v>3</v>
      </c>
      <c r="B20" s="0" t="n">
        <f aca="false">C17/1000</f>
        <v>763969795090.55</v>
      </c>
      <c r="C20" s="0" t="s">
        <v>4</v>
      </c>
    </row>
    <row r="21" customFormat="false" ht="12.8" hidden="false" customHeight="false" outlineLevel="0" collapsed="false">
      <c r="B21" s="0" t="n">
        <f aca="false">B20/60</f>
        <v>12732829918.1758</v>
      </c>
      <c r="C21" s="0" t="s">
        <v>5</v>
      </c>
    </row>
    <row r="22" customFormat="false" ht="12.8" hidden="false" customHeight="false" outlineLevel="0" collapsed="false">
      <c r="B22" s="0" t="n">
        <f aca="false">B21/60</f>
        <v>212213831.969597</v>
      </c>
      <c r="C22" s="0" t="s">
        <v>6</v>
      </c>
    </row>
    <row r="23" customFormat="false" ht="12.8" hidden="false" customHeight="false" outlineLevel="0" collapsed="false">
      <c r="B23" s="0" t="n">
        <f aca="false">B22/24</f>
        <v>8842242.99873322</v>
      </c>
      <c r="C23" s="0" t="s">
        <v>7</v>
      </c>
    </row>
    <row r="24" customFormat="false" ht="12.8" hidden="false" customHeight="false" outlineLevel="0" collapsed="false">
      <c r="B24" s="0" t="n">
        <f aca="false">B23/365</f>
        <v>24225.3232842006</v>
      </c>
      <c r="C24" s="0" t="s">
        <v>8</v>
      </c>
    </row>
    <row r="26" customFormat="false" ht="12.8" hidden="false" customHeight="false" outlineLevel="0" collapsed="false">
      <c r="A26" s="1" t="s">
        <v>12</v>
      </c>
      <c r="B26" s="1"/>
      <c r="C26" s="1"/>
      <c r="D26" s="1"/>
      <c r="E26" s="1"/>
      <c r="F26" s="1"/>
    </row>
  </sheetData>
  <mergeCells count="1">
    <mergeCell ref="A26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2020-11-09T19:05:19Z</dcterms:created>
  <dc:creator/>
  <dc:description/>
  <dc:language>en-US</dc:language>
  <cp:lastModifiedBy/>
  <dcterms:modified xsi:type="dcterms:W3CDTF">2020-11-09T20:53:08Z</dcterms:modified>
  <cp:revision>3</cp:revision>
  <dc:subject/>
  <dc:title/>
</cp:coreProperties>
</file>