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Процесс Проектирование и разработки ПО\"/>
    </mc:Choice>
  </mc:AlternateContent>
  <bookViews>
    <workbookView xWindow="0" yWindow="0" windowWidth="24000" windowHeight="9645" activeTab="1"/>
  </bookViews>
  <sheets>
    <sheet name="Лист1" sheetId="1" r:id="rId1"/>
    <sheet name="Лист2" sheetId="2" r:id="rId2"/>
  </sheets>
  <definedNames>
    <definedName name="a">Лист1!$L$3</definedName>
    <definedName name="H">Лист1!$L$2</definedName>
    <definedName name="k">Лист1!$L$4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D2" i="2"/>
  <c r="E2" i="2"/>
  <c r="K4" i="2"/>
  <c r="K5" i="2"/>
  <c r="K6" i="2"/>
  <c r="K7" i="2"/>
  <c r="K8" i="2"/>
  <c r="K9" i="2"/>
  <c r="K10" i="2"/>
  <c r="K11" i="2"/>
  <c r="K12" i="2"/>
  <c r="K3" i="2"/>
  <c r="J4" i="2" l="1"/>
  <c r="J5" i="2"/>
  <c r="J6" i="2"/>
  <c r="J7" i="2"/>
  <c r="J8" i="2"/>
  <c r="J9" i="2"/>
  <c r="J10" i="2"/>
  <c r="J11" i="2"/>
  <c r="J12" i="2"/>
  <c r="J2" i="2"/>
  <c r="D3" i="2"/>
  <c r="D4" i="2"/>
  <c r="D5" i="2"/>
  <c r="D6" i="2"/>
  <c r="D7" i="2"/>
  <c r="D8" i="2"/>
  <c r="D9" i="2"/>
  <c r="D10" i="2"/>
  <c r="D11" i="2"/>
  <c r="D12" i="2"/>
  <c r="E3" i="2"/>
  <c r="E4" i="2"/>
  <c r="E5" i="2"/>
  <c r="E6" i="2"/>
  <c r="E7" i="2"/>
  <c r="E8" i="2"/>
  <c r="E9" i="2"/>
  <c r="E10" i="2"/>
  <c r="E11" i="2"/>
  <c r="E12" i="2"/>
  <c r="B3" i="2"/>
  <c r="C3" i="2"/>
  <c r="F3" i="2"/>
  <c r="G3" i="2"/>
  <c r="H3" i="2"/>
  <c r="B4" i="2"/>
  <c r="C4" i="2"/>
  <c r="F4" i="2"/>
  <c r="G4" i="2"/>
  <c r="H4" i="2"/>
  <c r="B5" i="2"/>
  <c r="C5" i="2"/>
  <c r="F5" i="2"/>
  <c r="G5" i="2"/>
  <c r="H5" i="2"/>
  <c r="B6" i="2"/>
  <c r="C6" i="2"/>
  <c r="F6" i="2"/>
  <c r="G6" i="2"/>
  <c r="H6" i="2"/>
  <c r="B7" i="2"/>
  <c r="C7" i="2"/>
  <c r="F7" i="2"/>
  <c r="G7" i="2"/>
  <c r="H7" i="2"/>
  <c r="B8" i="2"/>
  <c r="C8" i="2"/>
  <c r="F8" i="2"/>
  <c r="G8" i="2"/>
  <c r="H8" i="2"/>
  <c r="B9" i="2"/>
  <c r="C9" i="2"/>
  <c r="F9" i="2"/>
  <c r="G9" i="2"/>
  <c r="H9" i="2"/>
  <c r="B10" i="2"/>
  <c r="C10" i="2"/>
  <c r="F10" i="2"/>
  <c r="G10" i="2"/>
  <c r="H10" i="2"/>
  <c r="B11" i="2"/>
  <c r="C11" i="2"/>
  <c r="F11" i="2"/>
  <c r="G11" i="2"/>
  <c r="H11" i="2"/>
  <c r="B12" i="2"/>
  <c r="C12" i="2"/>
  <c r="F12" i="2"/>
  <c r="G12" i="2"/>
  <c r="H12" i="2"/>
  <c r="H2" i="2"/>
  <c r="G2" i="2"/>
  <c r="F2" i="2"/>
  <c r="C2" i="2"/>
  <c r="B2" i="2"/>
  <c r="I3" i="2"/>
  <c r="I4" i="2"/>
  <c r="I5" i="2"/>
  <c r="I6" i="2"/>
  <c r="I7" i="2"/>
  <c r="I8" i="2"/>
  <c r="I9" i="2"/>
  <c r="I10" i="2"/>
  <c r="I11" i="2"/>
  <c r="I12" i="2"/>
  <c r="I2" i="2"/>
  <c r="E21" i="1" l="1"/>
  <c r="F21" i="1"/>
  <c r="B22" i="1" s="1"/>
  <c r="G21" i="1"/>
  <c r="H21" i="1"/>
  <c r="H20" i="1"/>
  <c r="G20" i="1"/>
  <c r="F20" i="1"/>
  <c r="E20" i="1"/>
  <c r="A22" i="1"/>
  <c r="A23" i="1" s="1"/>
  <c r="A24" i="1" s="1"/>
  <c r="A25" i="1" s="1"/>
  <c r="A26" i="1" s="1"/>
  <c r="A27" i="1" s="1"/>
  <c r="A28" i="1" s="1"/>
  <c r="A29" i="1" s="1"/>
  <c r="A30" i="1" s="1"/>
  <c r="A21" i="1"/>
  <c r="B4" i="1"/>
  <c r="E3" i="1"/>
  <c r="F3" i="1"/>
  <c r="G3" i="1"/>
  <c r="E4" i="1"/>
  <c r="F4" i="1" s="1"/>
  <c r="B3" i="1"/>
  <c r="G2" i="1"/>
  <c r="F2" i="1"/>
  <c r="E2" i="1"/>
  <c r="A12" i="1"/>
  <c r="A4" i="1"/>
  <c r="A5" i="1"/>
  <c r="A6" i="1"/>
  <c r="A7" i="1"/>
  <c r="A8" i="1" s="1"/>
  <c r="A9" i="1" s="1"/>
  <c r="A10" i="1" s="1"/>
  <c r="A11" i="1" s="1"/>
  <c r="A3" i="1"/>
  <c r="E22" i="1" l="1"/>
  <c r="F22" i="1"/>
  <c r="G22" i="1"/>
  <c r="H22" i="1"/>
  <c r="B21" i="1"/>
  <c r="G4" i="1"/>
  <c r="B5" i="1" s="1"/>
  <c r="E5" i="1" l="1"/>
  <c r="F5" i="1"/>
  <c r="G5" i="1" l="1"/>
  <c r="B6" i="1" s="1"/>
  <c r="F6" i="1" l="1"/>
  <c r="G6" i="1"/>
  <c r="B7" i="1"/>
  <c r="E6" i="1"/>
  <c r="E7" i="1" l="1"/>
  <c r="F7" i="1"/>
  <c r="B23" i="1" l="1"/>
  <c r="G7" i="1"/>
  <c r="B8" i="1" s="1"/>
  <c r="E23" i="1" l="1"/>
  <c r="F23" i="1"/>
  <c r="G23" i="1"/>
  <c r="H23" i="1"/>
  <c r="E8" i="1"/>
  <c r="F8" i="1" s="1"/>
  <c r="G8" i="1"/>
  <c r="B9" i="1" l="1"/>
  <c r="B24" i="1" l="1"/>
  <c r="E9" i="1"/>
  <c r="F9" i="1"/>
  <c r="E24" i="1" l="1"/>
  <c r="F24" i="1"/>
  <c r="G24" i="1"/>
  <c r="H24" i="1" s="1"/>
  <c r="G9" i="1"/>
  <c r="B10" i="1"/>
  <c r="E10" i="1" l="1"/>
  <c r="F10" i="1"/>
  <c r="G10" i="1"/>
  <c r="B11" i="1"/>
  <c r="B25" i="1" l="1"/>
  <c r="F11" i="1"/>
  <c r="B12" i="1" s="1"/>
  <c r="G11" i="1"/>
  <c r="E11" i="1"/>
  <c r="E25" i="1" l="1"/>
  <c r="F25" i="1"/>
  <c r="G25" i="1"/>
  <c r="H25" i="1" s="1"/>
  <c r="E12" i="1"/>
  <c r="F12" i="1" s="1"/>
  <c r="G12" i="1"/>
  <c r="B26" i="1" l="1"/>
  <c r="E26" i="1" l="1"/>
  <c r="F26" i="1"/>
  <c r="B27" i="1" s="1"/>
  <c r="G26" i="1"/>
  <c r="H26" i="1"/>
  <c r="E27" i="1" l="1"/>
  <c r="F27" i="1"/>
  <c r="B28" i="1" s="1"/>
  <c r="G27" i="1"/>
  <c r="H27" i="1"/>
  <c r="E28" i="1" l="1"/>
  <c r="F28" i="1"/>
  <c r="B29" i="1" s="1"/>
  <c r="G28" i="1"/>
  <c r="H28" i="1"/>
  <c r="E29" i="1" l="1"/>
  <c r="F29" i="1"/>
  <c r="B30" i="1" s="1"/>
  <c r="G29" i="1"/>
  <c r="H29" i="1"/>
  <c r="E30" i="1" l="1"/>
  <c r="F30" i="1"/>
  <c r="G30" i="1"/>
  <c r="H30" i="1"/>
</calcChain>
</file>

<file path=xl/sharedStrings.xml><?xml version="1.0" encoding="utf-8"?>
<sst xmlns="http://schemas.openxmlformats.org/spreadsheetml/2006/main" count="24" uniqueCount="18">
  <si>
    <t>x</t>
  </si>
  <si>
    <t>y</t>
  </si>
  <si>
    <t>H=</t>
  </si>
  <si>
    <t>a=</t>
  </si>
  <si>
    <t>k=</t>
  </si>
  <si>
    <t>k1</t>
  </si>
  <si>
    <t>k2</t>
  </si>
  <si>
    <t>k3</t>
  </si>
  <si>
    <t>k4</t>
  </si>
  <si>
    <t>y'(x)</t>
  </si>
  <si>
    <t>y(x)</t>
  </si>
  <si>
    <t>y''(x)</t>
  </si>
  <si>
    <t>y'''(x)</t>
  </si>
  <si>
    <t>y''''(x)</t>
  </si>
  <si>
    <t>y'''''(x)</t>
  </si>
  <si>
    <t>y''''''(x)</t>
  </si>
  <si>
    <t>y(x)=sin(2x)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</si>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</sst>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4" workbookViewId="0">
      <selection activeCell="E20" sqref="E20:H30"/>
    </sheetView>
  </sheetViews>
  <sheetFormatPr defaultRowHeight="15" x14ac:dyDescent="0.25"/>
  <cols>
    <col min="11" max="11" width="5" customWidth="1"/>
    <col min="12" max="12" width="4.5703125" customWidth="1"/>
  </cols>
  <sheetData>
    <row r="1" spans="1:12" ht="15.75" thickBot="1" x14ac:dyDescent="0.3">
      <c r="A1" s="3" t="s">
        <v>0</v>
      </c>
      <c r="B1" s="4" t="s">
        <v>1</v>
      </c>
      <c r="E1" s="3" t="s">
        <v>5</v>
      </c>
      <c r="F1" s="5" t="s">
        <v>6</v>
      </c>
      <c r="G1" s="4" t="s">
        <v>7</v>
      </c>
    </row>
    <row r="2" spans="1:12" x14ac:dyDescent="0.25">
      <c r="A2" s="2">
        <v>0</v>
      </c>
      <c r="B2" s="2">
        <v>0</v>
      </c>
      <c r="E2" s="2">
        <f t="shared" ref="E2:E12" si="0">H*((a*(1-B2^2))/((1+k)*A2^2+B2^2+1))</f>
        <v>0.05</v>
      </c>
      <c r="F2" s="2">
        <f t="shared" ref="F2:F12" si="1">H*((a*(1-(B2+0.5*E2)^2))/((1+k)*(A2+0.5*H)^2+(B2+0.5*E2)^2+1))</f>
        <v>4.9689247980111872E-2</v>
      </c>
      <c r="G2" s="2">
        <f t="shared" ref="G2:G12" si="2">H*((a*(1-(A2+H)^2))/((1+k)*(A2+H)^2+(B2-E2+2*F2)^2+1))</f>
        <v>4.841368237584031E-2</v>
      </c>
      <c r="K2" s="1" t="s">
        <v>2</v>
      </c>
      <c r="L2" s="1">
        <v>0.1</v>
      </c>
    </row>
    <row r="3" spans="1:12" x14ac:dyDescent="0.25">
      <c r="A3" s="1">
        <f t="shared" ref="A3:A12" si="3">A2+H</f>
        <v>0.1</v>
      </c>
      <c r="B3" s="1">
        <f>B2+1/6*(E2+4*F2+G2)</f>
        <v>4.9528445716047961E-2</v>
      </c>
      <c r="E3" s="1">
        <f t="shared" si="0"/>
        <v>4.8782040238543427E-2</v>
      </c>
      <c r="F3" s="1">
        <f t="shared" si="1"/>
        <v>4.7337930181143968E-2</v>
      </c>
      <c r="G3" s="1">
        <f t="shared" si="2"/>
        <v>4.4072868990793213E-2</v>
      </c>
      <c r="K3" s="1" t="s">
        <v>3</v>
      </c>
      <c r="L3" s="1">
        <v>0.5</v>
      </c>
    </row>
    <row r="4" spans="1:12" x14ac:dyDescent="0.25">
      <c r="A4" s="1">
        <f t="shared" si="3"/>
        <v>0.2</v>
      </c>
      <c r="B4" s="1">
        <f t="shared" ref="B4:B12" si="4">B3+1/6*(E3+4*F3+G3)</f>
        <v>9.6562884041700048E-2</v>
      </c>
      <c r="E4" s="1">
        <f t="shared" si="0"/>
        <v>4.5472019996867993E-2</v>
      </c>
      <c r="F4" s="1">
        <f t="shared" si="1"/>
        <v>4.3264566752944843E-2</v>
      </c>
      <c r="G4" s="1">
        <f t="shared" si="2"/>
        <v>3.7950212639298167E-2</v>
      </c>
      <c r="K4" s="1" t="s">
        <v>4</v>
      </c>
      <c r="L4" s="1">
        <v>1</v>
      </c>
    </row>
    <row r="5" spans="1:12" x14ac:dyDescent="0.25">
      <c r="A5" s="1">
        <f t="shared" si="3"/>
        <v>0.30000000000000004</v>
      </c>
      <c r="B5" s="1">
        <f t="shared" si="4"/>
        <v>0.13930963398302429</v>
      </c>
      <c r="E5" s="1">
        <f t="shared" si="0"/>
        <v>4.0878229138431532E-2</v>
      </c>
      <c r="F5" s="1">
        <f t="shared" si="1"/>
        <v>3.8349675568684911E-2</v>
      </c>
      <c r="G5" s="1">
        <f t="shared" si="2"/>
        <v>3.1095660444674034E-2</v>
      </c>
    </row>
    <row r="6" spans="1:12" x14ac:dyDescent="0.25">
      <c r="A6" s="1">
        <f t="shared" si="3"/>
        <v>0.4</v>
      </c>
      <c r="B6" s="1">
        <f t="shared" si="4"/>
        <v>0.17687173262599848</v>
      </c>
      <c r="E6" s="1">
        <f t="shared" si="0"/>
        <v>3.5844303267310876E-2</v>
      </c>
      <c r="F6" s="1">
        <f t="shared" si="1"/>
        <v>3.3336529497438615E-2</v>
      </c>
      <c r="G6" s="1">
        <f t="shared" si="2"/>
        <v>2.4301108340142805E-2</v>
      </c>
    </row>
    <row r="7" spans="1:12" x14ac:dyDescent="0.25">
      <c r="A7" s="1">
        <f t="shared" si="3"/>
        <v>0.5</v>
      </c>
      <c r="B7" s="1">
        <f t="shared" si="4"/>
        <v>0.20912032089219984</v>
      </c>
      <c r="E7" s="1">
        <f t="shared" si="0"/>
        <v>3.0972640318182955E-2</v>
      </c>
      <c r="F7" s="1">
        <f t="shared" si="1"/>
        <v>2.8679601372401504E-2</v>
      </c>
      <c r="G7" s="1">
        <f t="shared" si="2"/>
        <v>1.8023462685972304E-2</v>
      </c>
    </row>
    <row r="8" spans="1:12" x14ac:dyDescent="0.25">
      <c r="A8" s="1">
        <f t="shared" si="3"/>
        <v>0.6</v>
      </c>
      <c r="B8" s="1">
        <f t="shared" si="4"/>
        <v>0.23640607230782673</v>
      </c>
      <c r="E8" s="1">
        <f t="shared" si="0"/>
        <v>2.658141332134677E-2</v>
      </c>
      <c r="F8" s="1">
        <f t="shared" si="1"/>
        <v>2.4579973919373235E-2</v>
      </c>
      <c r="G8" s="1">
        <f t="shared" si="2"/>
        <v>1.24568101230354E-2</v>
      </c>
    </row>
    <row r="9" spans="1:12" x14ac:dyDescent="0.25">
      <c r="A9" s="1">
        <f t="shared" si="3"/>
        <v>0.7</v>
      </c>
      <c r="B9" s="1">
        <f t="shared" si="4"/>
        <v>0.25929909216147257</v>
      </c>
      <c r="E9" s="1">
        <f t="shared" si="0"/>
        <v>2.2781056313445069E-2</v>
      </c>
      <c r="F9" s="1">
        <f t="shared" si="1"/>
        <v>2.1078528099675069E-2</v>
      </c>
      <c r="G9" s="1">
        <f t="shared" si="2"/>
        <v>7.6346892571650176E-3</v>
      </c>
    </row>
    <row r="10" spans="1:12" x14ac:dyDescent="0.25">
      <c r="A10" s="1">
        <f t="shared" si="3"/>
        <v>0.79999999999999993</v>
      </c>
      <c r="B10" s="1">
        <f t="shared" si="4"/>
        <v>0.27842073515635762</v>
      </c>
      <c r="E10" s="1">
        <f t="shared" si="0"/>
        <v>1.9564683129668928E-2</v>
      </c>
      <c r="F10" s="1">
        <f t="shared" si="1"/>
        <v>1.8135222640924247E-2</v>
      </c>
      <c r="G10" s="1">
        <f t="shared" si="2"/>
        <v>3.5092908390194789E-3</v>
      </c>
    </row>
    <row r="11" spans="1:12" x14ac:dyDescent="0.25">
      <c r="A11" s="1">
        <f t="shared" si="3"/>
        <v>0.89999999999999991</v>
      </c>
      <c r="B11" s="1">
        <f t="shared" si="4"/>
        <v>0.2943565459117552</v>
      </c>
      <c r="E11" s="1">
        <f t="shared" si="0"/>
        <v>1.6872437315898631E-2</v>
      </c>
      <c r="F11" s="1">
        <f t="shared" si="1"/>
        <v>1.5678560581571212E-2</v>
      </c>
      <c r="G11" s="1">
        <f t="shared" si="2"/>
        <v>3.5867065840559169E-18</v>
      </c>
    </row>
    <row r="12" spans="1:12" x14ac:dyDescent="0.25">
      <c r="A12" s="1">
        <f t="shared" si="3"/>
        <v>0.99999999999999989</v>
      </c>
      <c r="B12" s="1">
        <f t="shared" si="4"/>
        <v>0.30762099251878577</v>
      </c>
      <c r="E12" s="1">
        <f t="shared" si="0"/>
        <v>1.4628067450255092E-2</v>
      </c>
      <c r="F12" s="1">
        <f t="shared" si="1"/>
        <v>1.3631442891116561E-2</v>
      </c>
      <c r="G12" s="1">
        <f t="shared" si="2"/>
        <v>-2.9807834982431992E-3</v>
      </c>
    </row>
    <row r="18" spans="1:8" ht="15.75" thickBot="1" x14ac:dyDescent="0.3"/>
    <row r="19" spans="1:8" ht="15.75" thickBot="1" x14ac:dyDescent="0.3">
      <c r="A19" s="3" t="s">
        <v>0</v>
      </c>
      <c r="B19" s="4" t="s">
        <v>1</v>
      </c>
      <c r="E19" s="3" t="s">
        <v>5</v>
      </c>
      <c r="F19" s="5" t="s">
        <v>6</v>
      </c>
      <c r="G19" s="4" t="s">
        <v>7</v>
      </c>
      <c r="H19" s="4" t="s">
        <v>8</v>
      </c>
    </row>
    <row r="20" spans="1:8" x14ac:dyDescent="0.25">
      <c r="A20" s="2">
        <v>0</v>
      </c>
      <c r="B20" s="2">
        <v>0</v>
      </c>
      <c r="E20" s="2">
        <f t="shared" ref="E20:E30" si="5">H*((a*(1-B20^2))/((1+k)*A20^2+B20^2+1))</f>
        <v>0.05</v>
      </c>
      <c r="F20" s="2">
        <f t="shared" ref="F20:F30" si="6">H*((a*(1-(B20+0.5*E20)^2))/((1+k)*(A20+0.5*H)^2+(B20+0.5*E20)^2+1))</f>
        <v>4.9689247980111872E-2</v>
      </c>
      <c r="G20" s="2">
        <f t="shared" ref="G20:G30" si="7">H*((a*(1-(B20+0.5*F20)^2))/((1+k)*(A20+0.5*H)^2+(B20+0.5*F20)^2+1))</f>
        <v>4.9690015726694195E-2</v>
      </c>
      <c r="H20" s="2">
        <f t="shared" ref="H20:H30" si="8">H*((a*(1-(B20+G20)^2))/((1+k)*(A20+H)^2+(B20+G20)^2+1))</f>
        <v>4.8780491489530585E-2</v>
      </c>
    </row>
    <row r="21" spans="1:8" x14ac:dyDescent="0.25">
      <c r="A21" s="1">
        <f t="shared" ref="A21:A30" si="9">A20+H</f>
        <v>0.1</v>
      </c>
      <c r="B21" s="1">
        <f>B20+1/6*(E20+2*F20+2*G20+H20)</f>
        <v>4.9589836483857119E-2</v>
      </c>
      <c r="E21" s="2">
        <f t="shared" si="5"/>
        <v>4.8781452358311182E-2</v>
      </c>
      <c r="F21" s="2">
        <f t="shared" si="6"/>
        <v>4.7337092875380925E-2</v>
      </c>
      <c r="G21" s="2">
        <f t="shared" si="7"/>
        <v>4.734694671272402E-2</v>
      </c>
      <c r="H21" s="2">
        <f t="shared" si="8"/>
        <v>4.5465679478774633E-2</v>
      </c>
    </row>
    <row r="22" spans="1:8" x14ac:dyDescent="0.25">
      <c r="A22" s="1">
        <f t="shared" si="9"/>
        <v>0.2</v>
      </c>
      <c r="B22" s="1">
        <f t="shared" ref="B22:B30" si="10">B21+1/6*(E21+2*F21+2*G21+H21)</f>
        <v>9.6859038319406399E-2</v>
      </c>
      <c r="E22" s="2">
        <f t="shared" si="5"/>
        <v>4.546699981151852E-2</v>
      </c>
      <c r="F22" s="2">
        <f t="shared" si="6"/>
        <v>4.3258824270798746E-2</v>
      </c>
      <c r="G22" s="2">
        <f t="shared" si="7"/>
        <v>4.3280346113990058E-2</v>
      </c>
      <c r="H22" s="2">
        <f t="shared" si="8"/>
        <v>4.0860663685696852E-2</v>
      </c>
    </row>
    <row r="23" spans="1:8" x14ac:dyDescent="0.25">
      <c r="A23" s="1">
        <f t="shared" si="9"/>
        <v>0.30000000000000004</v>
      </c>
      <c r="B23" s="1">
        <f t="shared" si="10"/>
        <v>0.1400933723638719</v>
      </c>
      <c r="E23" s="2">
        <f t="shared" si="5"/>
        <v>4.0861640294525631E-2</v>
      </c>
      <c r="F23" s="2">
        <f t="shared" si="6"/>
        <v>3.8332408868491909E-2</v>
      </c>
      <c r="G23" s="2">
        <f t="shared" si="7"/>
        <v>3.8360528331271439E-2</v>
      </c>
      <c r="H23" s="2">
        <f t="shared" si="8"/>
        <v>3.5808603656626851E-2</v>
      </c>
    </row>
    <row r="24" spans="1:8" x14ac:dyDescent="0.25">
      <c r="A24" s="1">
        <f t="shared" si="9"/>
        <v>0.4</v>
      </c>
      <c r="B24" s="1">
        <f t="shared" si="10"/>
        <v>0.17843605875565177</v>
      </c>
      <c r="E24" s="2">
        <f t="shared" si="5"/>
        <v>3.5809007843419512E-2</v>
      </c>
      <c r="F24" s="2">
        <f t="shared" si="6"/>
        <v>3.3301605030511786E-2</v>
      </c>
      <c r="G24" s="2">
        <f t="shared" si="7"/>
        <v>3.3329932949998899E-2</v>
      </c>
      <c r="H24" s="2">
        <f t="shared" si="8"/>
        <v>3.0914275109274355E-2</v>
      </c>
    </row>
    <row r="25" spans="1:8" x14ac:dyDescent="0.25">
      <c r="A25" s="1">
        <f t="shared" si="9"/>
        <v>0.5</v>
      </c>
      <c r="B25" s="1">
        <f t="shared" si="10"/>
        <v>0.21176711857460431</v>
      </c>
      <c r="E25" s="2">
        <f t="shared" si="5"/>
        <v>3.0914250111523822E-2</v>
      </c>
      <c r="F25" s="2">
        <f t="shared" si="6"/>
        <v>2.8623429871547951E-2</v>
      </c>
      <c r="G25" s="2">
        <f t="shared" si="7"/>
        <v>2.864807959545701E-2</v>
      </c>
      <c r="H25" s="2">
        <f t="shared" si="8"/>
        <v>2.6499066675047846E-2</v>
      </c>
    </row>
    <row r="26" spans="1:8" x14ac:dyDescent="0.25">
      <c r="A26" s="1">
        <f t="shared" si="9"/>
        <v>0.6</v>
      </c>
      <c r="B26" s="1">
        <f t="shared" si="10"/>
        <v>0.24042650786136791</v>
      </c>
      <c r="E26" s="2">
        <f t="shared" si="5"/>
        <v>2.6498832670166502E-2</v>
      </c>
      <c r="F26" s="2">
        <f t="shared" si="6"/>
        <v>2.4501736269373891E-2</v>
      </c>
      <c r="G26" s="2">
        <f t="shared" si="7"/>
        <v>2.452147040973221E-2</v>
      </c>
      <c r="H26" s="2">
        <f t="shared" si="8"/>
        <v>2.267592756348337E-2</v>
      </c>
    </row>
    <row r="27" spans="1:8" x14ac:dyDescent="0.25">
      <c r="A27" s="1">
        <f t="shared" si="9"/>
        <v>0.7</v>
      </c>
      <c r="B27" s="1">
        <f t="shared" si="10"/>
        <v>0.26496337012667825</v>
      </c>
      <c r="E27" s="2">
        <f t="shared" si="5"/>
        <v>2.2675638437335072E-2</v>
      </c>
      <c r="F27" s="2">
        <f t="shared" si="6"/>
        <v>2.0979418624437824E-2</v>
      </c>
      <c r="G27" s="2">
        <f t="shared" si="7"/>
        <v>2.0994510215101778E-2</v>
      </c>
      <c r="H27" s="2">
        <f t="shared" si="8"/>
        <v>1.9439389702350506E-2</v>
      </c>
    </row>
    <row r="28" spans="1:8" x14ac:dyDescent="0.25">
      <c r="A28" s="1">
        <f t="shared" si="9"/>
        <v>0.79999999999999993</v>
      </c>
      <c r="B28" s="1">
        <f t="shared" si="10"/>
        <v>0.28597385109647239</v>
      </c>
      <c r="E28" s="2">
        <f t="shared" si="5"/>
        <v>1.9439121145710822E-2</v>
      </c>
      <c r="F28" s="2">
        <f t="shared" si="6"/>
        <v>1.8017551342962429E-2</v>
      </c>
      <c r="G28" s="2">
        <f t="shared" si="7"/>
        <v>1.8028829608335649E-2</v>
      </c>
      <c r="H28" s="2">
        <f t="shared" si="8"/>
        <v>1.6730136984212839E-2</v>
      </c>
    </row>
    <row r="29" spans="1:8" x14ac:dyDescent="0.25">
      <c r="A29" s="1">
        <f t="shared" si="9"/>
        <v>0.89999999999999991</v>
      </c>
      <c r="B29" s="1">
        <f t="shared" si="10"/>
        <v>0.30401752110189234</v>
      </c>
      <c r="E29" s="2">
        <f t="shared" si="5"/>
        <v>1.6729914997211926E-2</v>
      </c>
      <c r="F29" s="2">
        <f t="shared" si="6"/>
        <v>1.554507218607863E-2</v>
      </c>
      <c r="G29" s="2">
        <f t="shared" si="7"/>
        <v>1.5553423333582875E-2</v>
      </c>
      <c r="H29" s="2">
        <f t="shared" si="8"/>
        <v>1.4471922329534877E-2</v>
      </c>
    </row>
    <row r="30" spans="1:8" x14ac:dyDescent="0.25">
      <c r="A30" s="1">
        <f t="shared" si="9"/>
        <v>0.99999999999999989</v>
      </c>
      <c r="B30" s="1">
        <f t="shared" si="10"/>
        <v>0.31958399249623731</v>
      </c>
      <c r="E30" s="2">
        <f t="shared" si="5"/>
        <v>1.4471749004141637E-2</v>
      </c>
      <c r="F30" s="2">
        <f t="shared" si="6"/>
        <v>1.348489865103732E-2</v>
      </c>
      <c r="G30" s="2">
        <f t="shared" si="7"/>
        <v>1.349107709202379E-2</v>
      </c>
      <c r="H30" s="2">
        <f t="shared" si="8"/>
        <v>1.2589583075775582E-2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3" sqref="J3"/>
    </sheetView>
  </sheetViews>
  <sheetFormatPr defaultRowHeight="15" x14ac:dyDescent="0.25"/>
  <cols>
    <col min="9" max="9" width="11.5703125" customWidth="1"/>
  </cols>
  <sheetData>
    <row r="1" spans="1:11" x14ac:dyDescent="0.25">
      <c r="A1" t="s">
        <v>0</v>
      </c>
      <c r="B1" t="s">
        <v>10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1" x14ac:dyDescent="0.25">
      <c r="A2">
        <v>0</v>
      </c>
      <c r="B2">
        <f>SIN(2*0)</f>
        <v>0</v>
      </c>
      <c r="C2">
        <f>2*COS(2*0)</f>
        <v>2</v>
      </c>
      <c r="D2">
        <f>-4*(SIN(2*0))</f>
        <v>0</v>
      </c>
      <c r="E2">
        <f>-8*(COS(2*0))</f>
        <v>-8</v>
      </c>
      <c r="F2">
        <f>16*(SIN(2*0))</f>
        <v>0</v>
      </c>
      <c r="G2">
        <f>32*COS(2*0)</f>
        <v>32</v>
      </c>
      <c r="H2">
        <f>64*(SIN(2*0))</f>
        <v>0</v>
      </c>
      <c r="I2">
        <f t="shared" ref="I2:I12" si="0">SIN(2*A2)</f>
        <v>0</v>
      </c>
      <c r="J2">
        <f>B2+(C2/FACT(1)*A2)+(D2/FACT(2)*A2^2)+(E2/FACT(3)*A2^3)+(F2/FACT(4)*A2^4)+(G2/FACT(5)*A2^5)+(H2/FACT(6)*A2^6)</f>
        <v>0</v>
      </c>
    </row>
    <row r="3" spans="1:11" x14ac:dyDescent="0.25">
      <c r="A3">
        <v>0.1</v>
      </c>
      <c r="B3">
        <f t="shared" ref="B3:B12" si="1">SIN(2*0)</f>
        <v>0</v>
      </c>
      <c r="C3">
        <f t="shared" ref="C3:C12" si="2">2*COS(2*0)</f>
        <v>2</v>
      </c>
      <c r="D3">
        <f t="shared" ref="D3:D12" si="3">-4*(SIN(2*0))</f>
        <v>0</v>
      </c>
      <c r="E3">
        <f t="shared" ref="E3:E12" si="4">-8*(COS(2*0))</f>
        <v>-8</v>
      </c>
      <c r="F3">
        <f t="shared" ref="F3:F12" si="5">16*(SIN(2*0))</f>
        <v>0</v>
      </c>
      <c r="G3">
        <f t="shared" ref="G3:G12" si="6">32*COS(2*0)</f>
        <v>32</v>
      </c>
      <c r="H3">
        <f t="shared" ref="H3:H12" si="7">64*(SIN(2*0))</f>
        <v>0</v>
      </c>
      <c r="I3">
        <f t="shared" si="0"/>
        <v>0.19866933079506122</v>
      </c>
      <c r="J3">
        <f>B3+(C3/FACT(1)*A3)+(D3/FACT(2)*A3^2)+(E3/FACT(3)*A3^3)+(F3/FACT(4)*A3^4)+(G3/FACT(5)*A3^5)+(H3/FACT(6)*A3^6)</f>
        <v>0.19866933333333336</v>
      </c>
      <c r="K3">
        <f>I3-I2</f>
        <v>0.19866933079506122</v>
      </c>
    </row>
    <row r="4" spans="1:11" x14ac:dyDescent="0.25">
      <c r="A4">
        <v>0.2</v>
      </c>
      <c r="B4">
        <f t="shared" si="1"/>
        <v>0</v>
      </c>
      <c r="C4">
        <f t="shared" si="2"/>
        <v>2</v>
      </c>
      <c r="D4">
        <f t="shared" si="3"/>
        <v>0</v>
      </c>
      <c r="E4">
        <f t="shared" si="4"/>
        <v>-8</v>
      </c>
      <c r="F4">
        <f t="shared" si="5"/>
        <v>0</v>
      </c>
      <c r="G4">
        <f t="shared" si="6"/>
        <v>32</v>
      </c>
      <c r="H4">
        <f t="shared" si="7"/>
        <v>0</v>
      </c>
      <c r="I4">
        <f t="shared" si="0"/>
        <v>0.38941834230865052</v>
      </c>
      <c r="J4">
        <f t="shared" ref="J3:J12" si="8">B4+(C4/FACT(1)*A4)+(D4/FACT(2)*A4^2)+(E4/FACT(3)*A4^3)+(F4/FACT(4)*A4^4)+(G4/FACT(5)*A4^5)+(H4/FACT(6)*A4^6)</f>
        <v>0.38941866666666669</v>
      </c>
      <c r="K4">
        <f t="shared" ref="K4:K12" si="9">I4-I3</f>
        <v>0.19074901151358931</v>
      </c>
    </row>
    <row r="5" spans="1:11" x14ac:dyDescent="0.25">
      <c r="A5">
        <v>0.3</v>
      </c>
      <c r="B5">
        <f t="shared" si="1"/>
        <v>0</v>
      </c>
      <c r="C5">
        <f t="shared" si="2"/>
        <v>2</v>
      </c>
      <c r="D5">
        <f t="shared" si="3"/>
        <v>0</v>
      </c>
      <c r="E5">
        <f t="shared" si="4"/>
        <v>-8</v>
      </c>
      <c r="F5">
        <f t="shared" si="5"/>
        <v>0</v>
      </c>
      <c r="G5">
        <f t="shared" si="6"/>
        <v>32</v>
      </c>
      <c r="H5">
        <f t="shared" si="7"/>
        <v>0</v>
      </c>
      <c r="I5">
        <f t="shared" si="0"/>
        <v>0.56464247339503537</v>
      </c>
      <c r="J5">
        <f t="shared" si="8"/>
        <v>0.56464799999999993</v>
      </c>
      <c r="K5">
        <f t="shared" si="9"/>
        <v>0.17522413108638485</v>
      </c>
    </row>
    <row r="6" spans="1:11" x14ac:dyDescent="0.25">
      <c r="A6">
        <v>0.4</v>
      </c>
      <c r="B6">
        <f t="shared" si="1"/>
        <v>0</v>
      </c>
      <c r="C6">
        <f t="shared" si="2"/>
        <v>2</v>
      </c>
      <c r="D6">
        <f t="shared" si="3"/>
        <v>0</v>
      </c>
      <c r="E6">
        <f t="shared" si="4"/>
        <v>-8</v>
      </c>
      <c r="F6">
        <f t="shared" si="5"/>
        <v>0</v>
      </c>
      <c r="G6">
        <f t="shared" si="6"/>
        <v>32</v>
      </c>
      <c r="H6">
        <f t="shared" si="7"/>
        <v>0</v>
      </c>
      <c r="I6">
        <f t="shared" si="0"/>
        <v>0.71735609089952279</v>
      </c>
      <c r="J6">
        <f t="shared" si="8"/>
        <v>0.71739733333333333</v>
      </c>
      <c r="K6">
        <f t="shared" si="9"/>
        <v>0.15271361750448742</v>
      </c>
    </row>
    <row r="7" spans="1:11" x14ac:dyDescent="0.25">
      <c r="A7">
        <v>0.5</v>
      </c>
      <c r="B7">
        <f t="shared" si="1"/>
        <v>0</v>
      </c>
      <c r="C7">
        <f t="shared" si="2"/>
        <v>2</v>
      </c>
      <c r="D7">
        <f t="shared" si="3"/>
        <v>0</v>
      </c>
      <c r="E7">
        <f t="shared" si="4"/>
        <v>-8</v>
      </c>
      <c r="F7">
        <f t="shared" si="5"/>
        <v>0</v>
      </c>
      <c r="G7">
        <f t="shared" si="6"/>
        <v>32</v>
      </c>
      <c r="H7">
        <f t="shared" si="7"/>
        <v>0</v>
      </c>
      <c r="I7">
        <f t="shared" si="0"/>
        <v>0.8414709848078965</v>
      </c>
      <c r="J7">
        <f t="shared" si="8"/>
        <v>0.84166666666666667</v>
      </c>
      <c r="K7">
        <f t="shared" si="9"/>
        <v>0.12411489390837371</v>
      </c>
    </row>
    <row r="8" spans="1:11" x14ac:dyDescent="0.25">
      <c r="A8">
        <v>0.6</v>
      </c>
      <c r="B8">
        <f t="shared" si="1"/>
        <v>0</v>
      </c>
      <c r="C8">
        <f t="shared" si="2"/>
        <v>2</v>
      </c>
      <c r="D8">
        <f t="shared" si="3"/>
        <v>0</v>
      </c>
      <c r="E8">
        <f t="shared" si="4"/>
        <v>-8</v>
      </c>
      <c r="F8">
        <f t="shared" si="5"/>
        <v>0</v>
      </c>
      <c r="G8">
        <f t="shared" si="6"/>
        <v>32</v>
      </c>
      <c r="H8">
        <f t="shared" si="7"/>
        <v>0</v>
      </c>
      <c r="I8">
        <f t="shared" si="0"/>
        <v>0.93203908596722629</v>
      </c>
      <c r="J8">
        <f t="shared" si="8"/>
        <v>0.9327359999999999</v>
      </c>
      <c r="K8">
        <f t="shared" si="9"/>
        <v>9.0568101159329784E-2</v>
      </c>
    </row>
    <row r="9" spans="1:11" x14ac:dyDescent="0.25">
      <c r="A9">
        <v>0.7</v>
      </c>
      <c r="B9">
        <f t="shared" si="1"/>
        <v>0</v>
      </c>
      <c r="C9">
        <f t="shared" si="2"/>
        <v>2</v>
      </c>
      <c r="D9">
        <f t="shared" si="3"/>
        <v>0</v>
      </c>
      <c r="E9">
        <f t="shared" si="4"/>
        <v>-8</v>
      </c>
      <c r="F9">
        <f t="shared" si="5"/>
        <v>0</v>
      </c>
      <c r="G9">
        <f t="shared" si="6"/>
        <v>32</v>
      </c>
      <c r="H9">
        <f t="shared" si="7"/>
        <v>0</v>
      </c>
      <c r="I9">
        <f t="shared" si="0"/>
        <v>0.98544972998846014</v>
      </c>
      <c r="J9">
        <f t="shared" si="8"/>
        <v>0.98748533333333344</v>
      </c>
      <c r="K9">
        <f t="shared" si="9"/>
        <v>5.3410644021233855E-2</v>
      </c>
    </row>
    <row r="10" spans="1:11" x14ac:dyDescent="0.25">
      <c r="A10">
        <v>0.8</v>
      </c>
      <c r="B10">
        <f t="shared" si="1"/>
        <v>0</v>
      </c>
      <c r="C10">
        <f t="shared" si="2"/>
        <v>2</v>
      </c>
      <c r="D10">
        <f t="shared" si="3"/>
        <v>0</v>
      </c>
      <c r="E10">
        <f t="shared" si="4"/>
        <v>-8</v>
      </c>
      <c r="F10">
        <f t="shared" si="5"/>
        <v>0</v>
      </c>
      <c r="G10">
        <f t="shared" si="6"/>
        <v>32</v>
      </c>
      <c r="H10">
        <f t="shared" si="7"/>
        <v>0</v>
      </c>
      <c r="I10">
        <f t="shared" si="0"/>
        <v>0.99957360304150511</v>
      </c>
      <c r="J10">
        <f t="shared" si="8"/>
        <v>1.0047146666666666</v>
      </c>
      <c r="K10">
        <f t="shared" si="9"/>
        <v>1.4123873053044966E-2</v>
      </c>
    </row>
    <row r="11" spans="1:11" x14ac:dyDescent="0.25">
      <c r="A11">
        <v>0.9</v>
      </c>
      <c r="B11">
        <f t="shared" si="1"/>
        <v>0</v>
      </c>
      <c r="C11">
        <f t="shared" si="2"/>
        <v>2</v>
      </c>
      <c r="D11">
        <f t="shared" si="3"/>
        <v>0</v>
      </c>
      <c r="E11">
        <f t="shared" si="4"/>
        <v>-8</v>
      </c>
      <c r="F11">
        <f t="shared" si="5"/>
        <v>0</v>
      </c>
      <c r="G11">
        <f t="shared" si="6"/>
        <v>32</v>
      </c>
      <c r="H11">
        <f t="shared" si="7"/>
        <v>0</v>
      </c>
      <c r="I11">
        <f t="shared" si="0"/>
        <v>0.97384763087819515</v>
      </c>
      <c r="J11">
        <f t="shared" si="8"/>
        <v>0.98546400000000001</v>
      </c>
      <c r="K11">
        <f t="shared" si="9"/>
        <v>-2.5725972163309963E-2</v>
      </c>
    </row>
    <row r="12" spans="1:11" x14ac:dyDescent="0.25">
      <c r="A12">
        <v>1</v>
      </c>
      <c r="B12">
        <f t="shared" si="1"/>
        <v>0</v>
      </c>
      <c r="C12">
        <f t="shared" si="2"/>
        <v>2</v>
      </c>
      <c r="D12">
        <f t="shared" si="3"/>
        <v>0</v>
      </c>
      <c r="E12">
        <f t="shared" si="4"/>
        <v>-8</v>
      </c>
      <c r="F12">
        <f t="shared" si="5"/>
        <v>0</v>
      </c>
      <c r="G12">
        <f t="shared" si="6"/>
        <v>32</v>
      </c>
      <c r="H12">
        <f t="shared" si="7"/>
        <v>0</v>
      </c>
      <c r="I12">
        <f t="shared" si="0"/>
        <v>0.90929742682568171</v>
      </c>
      <c r="J12">
        <f t="shared" si="8"/>
        <v>0.93333333333333335</v>
      </c>
      <c r="K12">
        <f t="shared" si="9"/>
        <v>-6.4550204052513438E-2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Лист1</vt:lpstr>
      <vt:lpstr>Лист2</vt:lpstr>
      <vt:lpstr>a</vt:lpstr>
      <vt:lpstr>H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Dmitry</cp:lastModifiedBy>
  <dcterms:created xsi:type="dcterms:W3CDTF">2018-10-15T04:30:06Z</dcterms:created>
  <dcterms:modified xsi:type="dcterms:W3CDTF">2018-11-25T17:16:34Z</dcterms:modified>
</cp:coreProperties>
</file>