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Sheet1" sheetId="2" r:id="rId5"/>
    <sheet state="visible" name="Sheet2" sheetId="3" r:id="rId6"/>
    <sheet state="hidden" name="Copy of GanttChart" sheetId="4" r:id="rId7"/>
    <sheet state="hidden" name="©" sheetId="5" r:id="rId8"/>
    <sheet state="hidden" name="GanttChartPro" sheetId="6" r:id="rId9"/>
    <sheet state="hidden" name="TermsOfUse" sheetId="7" r:id="rId10"/>
  </sheets>
  <definedNames>
    <definedName localSheetId="3" name="helpRow">'Copy of GanttChart'!$A$56</definedName>
    <definedName name="helpRow">GanttChart!$A$54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Work Breakdown Structure
Tingkat 1: 1, 2, 3, ...
Level 2: 1.1, 1.2, 1.3, ...
Level 3: 1.1.1, 1.1.2, 1.1.3, ...
WBS secara otomatis masuk, tetapi formula yang berbeda untuk tingkat yang berbeda.</t>
      </text>
    </comment>
    <comment authorId="0" ref="B12">
      <text>
        <t xml:space="preserve">Description:
Uraian Kegiatan Schedule Time</t>
      </text>
    </comment>
    <comment authorId="0" ref="C12">
      <text>
        <t xml:space="preserve">PIC MSM:
Penangung jawab dari CV SIMRS HMS</t>
      </text>
    </comment>
    <comment authorId="0" ref="D12">
      <text>
        <t xml:space="preserve">my:
Hari dan tanggal mulai</t>
      </text>
    </comment>
    <comment authorId="0" ref="F12">
      <text>
        <t xml:space="preserve">my:
Hari dan tanggal Selesai</t>
      </text>
    </comment>
    <comment authorId="0" ref="H12">
      <text>
        <t xml:space="preserve">Duration (Calendar Days)
Masukkan jumlah hari kalender untuk tugas yang diberikan. Mengacu pada kolom Hari Kerja atau menggunakan kalender untuk menentukan hari kerja yang sesuai. Durasi ini dari awal tanggal Start untuk akhir dari Tanggal Akhir.
Ketika durasi dihitung, itu dihitung sebagai Tanggal Akhir minus Tanggal Mulai ditambah 1 hari, sehingga tugas mulai dan berakhir pada hari yang sama memiliki durasi 1 hari.</t>
      </text>
    </comment>
    <comment authorId="0" ref="I12">
      <text>
        <t xml:space="preserve">Percent Plan Target 
Prosentase Pencapaian Target yang harus di realisasikan </t>
      </text>
    </comment>
    <comment authorId="0" ref="J12">
      <text>
        <t xml:space="preserve">Working Days
Menghitung jumlah hari kerja menggunakan NETWORKDAYS () rumus, yang tidak termasuk akhir pekan. Ketika merencanakan pekerjaan berdasarkan jumlah hari kerja, mengatur Durasi sampai # diinginkan hari kerja tercapai.</t>
      </text>
    </comment>
    <comment authorId="0" ref="K12">
      <text>
        <t xml:space="preserve">Calendar Days Complete
Kolom ini dihitung dengan mengalikan Durasi oleh% Lengkap dan pembulatan ke bilangan bulat terdekat.</t>
      </text>
    </comment>
    <comment authorId="0" ref="L12">
      <text>
        <t xml:space="preserve">Calendar Days Remaining
Kolom ini dihitung dengan mengurangkan Hari Lengkap dari Durasi tersebut.</t>
      </text>
    </comment>
    <comment authorId="0" ref="M12">
      <text>
        <t xml:space="preserve">Percent Actual Target 
Prosentase Realisasi Target</t>
      </text>
    </comment>
    <comment authorId="0" ref="N12">
      <text>
        <t xml:space="preserve">Percent Var Target 
Prosentase Target yang belum terealisasikan </t>
      </text>
    </comment>
    <comment authorId="0" ref="O12">
      <text>
        <t xml:space="preserve">Remarks 
Personal In Charge (PIC) </t>
      </text>
    </comment>
    <comment authorId="0" ref="B39">
      <text>
        <t xml:space="preserve">menunggu persiapan PC</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Work Breakdown Structure
Tingkat 1: 1, 2, 3, ...
Level 2: 1.1, 1.2, 1.3, ...
Level 3: 1.1.1, 1.1.2, 1.1.3, ...
WBS secara otomatis masuk, tetapi formula yang berbeda untuk tingkat yang berbeda.</t>
      </text>
    </comment>
    <comment authorId="0" ref="B12">
      <text>
        <t xml:space="preserve">Description:
Uraian Kegiatan Schedule Time</t>
      </text>
    </comment>
    <comment authorId="0" ref="C12">
      <text>
        <t xml:space="preserve">PIC MSM:
Penangung jawab dari CV SIMRS HMS</t>
      </text>
    </comment>
    <comment authorId="0" ref="D12">
      <text>
        <t xml:space="preserve">my:
Hari dan tanggal mulai</t>
      </text>
    </comment>
    <comment authorId="0" ref="F12">
      <text>
        <t xml:space="preserve">my:
Hari dan tanggal Selesai</t>
      </text>
    </comment>
    <comment authorId="0" ref="H12">
      <text>
        <t xml:space="preserve">Duration (Calendar Days)
Masukkan jumlah hari kalender untuk tugas yang diberikan. Mengacu pada kolom Hari Kerja atau menggunakan kalender untuk menentukan hari kerja yang sesuai. Durasi ini dari awal tanggal Start untuk akhir dari Tanggal Akhir.
Ketika durasi dihitung, itu dihitung sebagai Tanggal Akhir minus Tanggal Mulai ditambah 1 hari, sehingga tugas mulai dan berakhir pada hari yang sama memiliki durasi 1 hari.</t>
      </text>
    </comment>
    <comment authorId="0" ref="I12">
      <text>
        <t xml:space="preserve">Percent Plan Target 
Prosentase Pencapaian Target yang harus di realisasikan </t>
      </text>
    </comment>
    <comment authorId="0" ref="J12">
      <text>
        <t xml:space="preserve">Working Days
Menghitung jumlah hari kerja menggunakan NETWORKDAYS () rumus, yang tidak termasuk akhir pekan. Ketika merencanakan pekerjaan berdasarkan jumlah hari kerja, mengatur Durasi sampai # diinginkan hari kerja tercapai.</t>
      </text>
    </comment>
    <comment authorId="0" ref="K12">
      <text>
        <t xml:space="preserve">Calendar Days Complete
Kolom ini dihitung dengan mengalikan Durasi oleh% Lengkap dan pembulatan ke bilangan bulat terdekat.</t>
      </text>
    </comment>
    <comment authorId="0" ref="L12">
      <text>
        <t xml:space="preserve">Calendar Days Remaining
Kolom ini dihitung dengan mengurangkan Hari Lengkap dari Durasi tersebut.</t>
      </text>
    </comment>
    <comment authorId="0" ref="M12">
      <text>
        <t xml:space="preserve">Percent Actual Target 
Prosentase Realisasi Target</t>
      </text>
    </comment>
    <comment authorId="0" ref="N12">
      <text>
        <t xml:space="preserve">Percent Var Target 
Prosentase Target yang belum terealisasikan </t>
      </text>
    </comment>
    <comment authorId="0" ref="O12">
      <text>
        <t xml:space="preserve">Remarks 
Personal In Charge (PIC) </t>
      </text>
    </comment>
    <comment authorId="0" ref="B39">
      <text>
        <t xml:space="preserve">menunggu persiapan PC</t>
      </text>
    </comment>
  </commentList>
</comments>
</file>

<file path=xl/sharedStrings.xml><?xml version="1.0" encoding="utf-8"?>
<sst xmlns="http://schemas.openxmlformats.org/spreadsheetml/2006/main" count="788" uniqueCount="189">
  <si>
    <t>SCHEDULE TIME KEGIATAN AWAL, PELATIHAN DAN PENDAMPINGAN IMPLEMENTASI SERTA BAST APP WEBBASED RSU BHAKTI RAHAYU PT SKI DIY ABIYOSOFT TA 2023</t>
  </si>
  <si>
    <t>Version</t>
  </si>
  <si>
    <t>Starting Schedule Time:</t>
  </si>
  <si>
    <t>Finishing Schedule Time:</t>
  </si>
  <si>
    <t>DEVELOPMENT BY ABIYOSOFT GROUP</t>
  </si>
  <si>
    <t>(vertical red line)</t>
  </si>
  <si>
    <t>PT SISTEM KESEHATAN INDONESIA (SKI)</t>
  </si>
  <si>
    <t>Project Manager HMS</t>
  </si>
  <si>
    <t>RISKI ARDIANSAH</t>
  </si>
  <si>
    <t>PIC:</t>
  </si>
  <si>
    <t>WIVIN</t>
  </si>
  <si>
    <t>Copy</t>
  </si>
  <si>
    <t>© 2022</t>
  </si>
  <si>
    <t>Start Date:</t>
  </si>
  <si>
    <t>Programmer</t>
  </si>
  <si>
    <t>JRT/ESO</t>
  </si>
  <si>
    <t>JES</t>
  </si>
  <si>
    <t xml:space="preserve">LEGEND : </t>
  </si>
  <si>
    <t>On Process</t>
  </si>
  <si>
    <t>Done</t>
  </si>
  <si>
    <t>Judul</t>
  </si>
  <si>
    <t>Reschedule</t>
  </si>
  <si>
    <t>Go-Live</t>
  </si>
  <si>
    <t>[42]</t>
  </si>
  <si>
    <t>First Day of Week (Mon=2):</t>
  </si>
  <si>
    <t>WBS</t>
  </si>
  <si>
    <t>DESCRIPTIONS</t>
  </si>
  <si>
    <t>PM/PIC SIMRS HMS + QTY PERSONIL</t>
  </si>
  <si>
    <t>START</t>
  </si>
  <si>
    <t>END</t>
  </si>
  <si>
    <t>Duration (Days)</t>
  </si>
  <si>
    <t xml:space="preserve">% Plan Target </t>
  </si>
  <si>
    <t>Working Days</t>
  </si>
  <si>
    <t>Days Complete</t>
  </si>
  <si>
    <t>Days Remaining</t>
  </si>
  <si>
    <t xml:space="preserve">% Actual Target </t>
  </si>
  <si>
    <t xml:space="preserve">% Var Target </t>
  </si>
  <si>
    <t>Remarks/PIC</t>
  </si>
  <si>
    <t>Peserta</t>
  </si>
  <si>
    <t>1</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</si>
  <si>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</si>
  <si>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</si>
  <si>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</si>
  <si>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</si>
  <si>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</si>
  <si>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</si>
  <si>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</si>
  <si>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</si>
  <si>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</si>
  <si>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</si>
  <si>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</si>
  <si>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</si>
  <si>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</si>
  <si>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</si>
  <si>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</si>
  <si>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</si>
  <si>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</si>
  <si>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</si>
  <si>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</si>
  <si>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</si>
  <si>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</si>
  <si>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</si>
  <si>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</si>
  <si>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</si>
  <si>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</si>
  <si>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</si>
  <si>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</si>
  <si>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</si>
  <si>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</si>
  <si>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</si>
  <si>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</si>
  <si>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</si>
  <si>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</si>
  <si>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</si>
  <si>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</si>
  <si>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</si>
  <si>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</si>
  <si>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</si>
  <si>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</si>
  <si>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</si>
  <si>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</si>
  <si>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MON</t>
  </si>
  <si>
    <t>TUE</t>
  </si>
  <si>
    <t>WED</t>
  </si>
  <si>
    <t>THU</t>
  </si>
  <si>
    <t>FRI</t>
  </si>
  <si>
    <t>SAT</t>
  </si>
  <si>
    <t>SUN</t>
  </si>
  <si>
    <t xml:space="preserve">RUANG LINGKUP PEKERJAAN </t>
  </si>
  <si>
    <t>KEDATANGAN HMS CREW</t>
  </si>
  <si>
    <t>RSA/WNK/NAP/ANH</t>
  </si>
  <si>
    <t>Done, team SKI Abiyosoft sudah tiba di RSUBR Ambon pukul 08:00 WIT dijemput oleh Pak Selly dan bertemu dengan Bu Maya</t>
  </si>
  <si>
    <t>TAHAPAN AWAL KICK OF MEETING</t>
  </si>
  <si>
    <t xml:space="preserve">Done, sudah diadakan pertemuan dengan Managemen RSUBR Ambon terkait kedatangan Team HMS, schedule time, dan team HMS sudah dibuatkan No ID untuk absensi finger di RSUBR Ambon </t>
  </si>
  <si>
    <t>Tim Abiyosoft dan tim Management RSUBR Ambon</t>
  </si>
  <si>
    <t>Prepare Server</t>
  </si>
  <si>
    <t>RSA</t>
  </si>
  <si>
    <t>TRAINING DAN IMPLEMENTASI KOMUNAL DAN TERSEBAR UNTUK MODUL FRONT OFFICE</t>
  </si>
  <si>
    <t>PAPARAN AWAL FLOWCHART DAN SIMULASI SINGKAT DARI MODUL PENDAFTARAN SAMPAI KASIR</t>
  </si>
  <si>
    <t>Done, sudah diadakan pertemuan untuk pemaparan awal flowchart dan simulasi singkat dari modul pendaftaran sampai kasir</t>
  </si>
  <si>
    <t>Semua Unit/Bagian RS</t>
  </si>
  <si>
    <t>REGISTRASI/PENDAFTARAN PASIEN</t>
  </si>
  <si>
    <t>RSA/ANH</t>
  </si>
  <si>
    <t>Done, sudah diadakan pelatihan dan pendampingan praktik untuk modul registrasi dengan dibagi menjadi 2 sesi, sesi 1 di hari jumat dan sesi 2 di hari sabtu . Kendala di hari Jumat : tidak ada peserta yang datang kembali pada saat sesi 2 untuk melanjutkan praktek sehingga</t>
  </si>
  <si>
    <t>Mira D. Parera, Fenisia Anakotta, Clara Wulandari, Sandra Lamany</t>
  </si>
  <si>
    <t>ELECTRONIC MEDICAL RECORD (EMR)</t>
  </si>
  <si>
    <t>Done, sudah diadakan pelatihan dan pendampingan praktik untuk modul EMR, IRJ, dan IRD . Kendala di hasi Senin,: tidak ada peserta yang datang kembali untuk melanjutkan praktek pada saat sesi 2. Di hari senin sudah diadakan pertemuan dengan Pak Iwan, Mas Ahmad dan Tim Managemen RSUBR Ambon terkait kendala ini dan diputuskan untuk revisi schedule time. Schedule time sudah direvisi sesuai hasil pertemuan</t>
  </si>
  <si>
    <t>Perawat, Bidan dan Dokter</t>
  </si>
  <si>
    <t xml:space="preserve">INSTALASI RAWAT JALAN (IRJ) </t>
  </si>
  <si>
    <t>RSA/NAP</t>
  </si>
  <si>
    <t>Josephina R. Proprey, Marcelina Marlissa, Herlina, Tiara Titahena, Saartje Dompepein</t>
  </si>
  <si>
    <t>INSTALASI RAWAT DARURAT (IRD)</t>
  </si>
  <si>
    <t xml:space="preserve">dr. Svetlana Lainsamputty, Herlina, Laila Fitria Derlauw, Fachria Ariza,, Rilke Patty, Ayu Duli , Marleane Eteua, Herlin Noya, Helengsi Lessy
</t>
  </si>
  <si>
    <t>INSTALASI GIZI (IG)</t>
  </si>
  <si>
    <t>MYF/WNK</t>
  </si>
  <si>
    <t>Done, sudah diadakan pelatihan dan pendampingan praktik untuk modul Instalasi Gizi pada saat sesi 2</t>
  </si>
  <si>
    <t>Novali C. Parera, Yenni C. Niata, Yos Noya, Elsye Paunno, Poppy Patty</t>
  </si>
  <si>
    <t xml:space="preserve">INSTALASI RAWAT INAP (IRI) </t>
  </si>
  <si>
    <t>RSA/WNK</t>
  </si>
  <si>
    <t>Done, sudah diadakan pelatihan dan pendampingan praktik untuk modul Instalasi Rawat Inap dengan dibagi menjadi 4 sesi untuk 2 hari, setiap sesi dihadiri oleh 7 peserta</t>
  </si>
  <si>
    <t xml:space="preserve">Josephina R. Proprey, Marcelina Marlissa, Herlina, Melani De Lima, Vince Terinathe, Firdayanti, Wenno, Clara Tentua, Lona Metekohy, Tessa Hahury, Oktovina Birahy, Fransoisa Terinathe, Resna, Sahertian, Abramina Ririhena, Meranty Wagola, Jean Mahubessy, Ade Irma Atawolo, Nelci Pattiasina, Tiara Titahena, Louissye Pattiwaellapia, Tri Saiman, Marthinus Tinglioy, Risnawaty Tahir, Fariza Nabila, Latuconsina, Selvia Poceratu, Joice Langer, Hipolitus S. Tamanak, Eunike Titarsole
</t>
  </si>
  <si>
    <t>INSTALASI LABORATORIUM</t>
  </si>
  <si>
    <t>Done, sudah diadakan pelatihan dan pendampingan praktik untuk modul Laboratorium dan Radiologi dibagi menjadi 2 sesi</t>
  </si>
  <si>
    <t>Ince Latuihamallo, Johana Mainassy, Juliana Hallatu</t>
  </si>
  <si>
    <t>INSTALASI RADIOLOGI</t>
  </si>
  <si>
    <t>Ahmad</t>
  </si>
  <si>
    <t>INSTALASI BEDAH SENTRAL (IBS)</t>
  </si>
  <si>
    <t>Done, sudah diadakan pelatihan dan pendampingan praktik untuk modul IBS dengan dibagi menjadi 2 sesi</t>
  </si>
  <si>
    <t>Jandri Metekohy, Tang Bacho H, Ni Made Happy, Barens Akyuwen, Muh. Juhran Toisuta, Jean Timisela</t>
  </si>
  <si>
    <t>INSTALASI FARMASI RS DAN GUDANG FARMASI</t>
  </si>
  <si>
    <t>RSA/MYF</t>
  </si>
  <si>
    <t>Done, sudah diadakan pelatihan dan pendampingan praktik untuk modul IFRS dan Gudang Farmasi dengan dibagi menjadi 2 sesi. Saat sesi 2 (Gudang Farmasi) ternyata tidak semua bagian di pembelian farmasi dilakukan oleh petugas gudang farmasi, sehingga akan dijadwalkan pertemuan kembali dengan pihak terkait.
Pada tanggal 5 Oktober 2023 telah diadakan pertemuan kembali dengan pihak terkait yaitu pak Sonny, Bu Indah, dan Bu Suci untuk melakukan pelatihan kembali terkait pembelian farmasi</t>
  </si>
  <si>
    <t>Indah R. Said, Petrus Talluta, Sarah Loupatty, Grace Tamaela Angel, Aldi R. Yusuf, Sherly Tiotor</t>
  </si>
  <si>
    <t>LOGISTIK UMUM</t>
  </si>
  <si>
    <t>Done, sudah diadakan pelatihan dan pendampingan praktik untuk modul Logistik Umum pada sesi 1</t>
  </si>
  <si>
    <t>Suci Yanti Abdullah, Yohena Noija, Ferry Gamarbobir</t>
  </si>
  <si>
    <t>REKAM MEDIS ASSEMBLING</t>
  </si>
  <si>
    <t>MYF/RSA</t>
  </si>
  <si>
    <t>Done, sudah diadakan pelatihan dan pendampingan praktik untuk modul Rekam Medis Assembling pada sesi 2</t>
  </si>
  <si>
    <t>Cresensia Ayu Rumlus</t>
  </si>
  <si>
    <t>KASIR SENTRAL/BILLING</t>
  </si>
  <si>
    <t>Done, sudah diadakan pelatihan dan pendampingan praktik untuk modul kasir sentral /billing</t>
  </si>
  <si>
    <t>Elsye Mainassy, Eko M. Latuputty</t>
  </si>
  <si>
    <t xml:space="preserve">IPSRS </t>
  </si>
  <si>
    <t>jadwal menyusul</t>
  </si>
  <si>
    <t>Tang Bacho H, Jean Timisela, Herlin Noya</t>
  </si>
  <si>
    <t xml:space="preserve">IPCN/PPI </t>
  </si>
  <si>
    <t>MYF/NAP</t>
  </si>
  <si>
    <t>BRIDGING VCLAIM BPJS V2.X</t>
  </si>
  <si>
    <t>jadwal menyusul, menunggu bridging dengan BPJS</t>
  </si>
  <si>
    <t>dr. Alvin Diaz, dr. Svetlana Lainsamputty, Pius Alubwaman, Sanny Tahalea, Josephina R. Proprey, Marcelina Marlissa, Cresensia Ayu Rumlus</t>
  </si>
  <si>
    <t>ANTRIAN ONLINE BPJS V3</t>
  </si>
  <si>
    <t>Fenisia Anakotta, Clara Wulandari, Sandra Lamany</t>
  </si>
  <si>
    <t>BRIDGING INACBG</t>
  </si>
  <si>
    <t>Done, sudah diadakan pelatihan dan pendampingan untuk modul Bridging Inacbg sambil berjalan selama go-live</t>
  </si>
  <si>
    <t>SIMULASI PRA Go-Live</t>
  </si>
  <si>
    <t>simulasi masih menunggu kedatangan PC baru, sampai saat ini baru ada 4 PC, beberapa PC yang lain dikabarkan sedang dalam pengiriman belum datang sampai sekarang &gt; update : PC datang pada tanggal 17 oktober 2023
- simulasi sudah dilaksanakan pada tanggal 20 Oktober dan 21 Oktober 2023</t>
  </si>
  <si>
    <t>Done, Go Live dilaksanakan pada tanggal 23 Oktober 2023</t>
  </si>
  <si>
    <t xml:space="preserve">MASA PENDAMPINGAN PASCA GO-LIVE SAMPAI BAST </t>
  </si>
  <si>
    <t>TRAINING DAN IMPLEMENTASI KOMUNAL DAN TERSEBAR UNTUK MODUL BACK OFFICE</t>
  </si>
  <si>
    <t>ACCOUNT PAYABLE (HUTANG RS)</t>
  </si>
  <si>
    <t>ACCOUNT RIECIEVIBLE (PIUTANG RS/CLAIM)</t>
  </si>
  <si>
    <t>DOCTER MANAGEMENT (JASMED/HONOR DOKTER)</t>
  </si>
  <si>
    <t>DISKON JASA RS</t>
  </si>
  <si>
    <t>LAPORAN KEUANGAN (GL, NERACA, RUGI LABA, CASH FLOW)</t>
  </si>
  <si>
    <t>CASH AND BANK</t>
  </si>
  <si>
    <t>FIX ASSET</t>
  </si>
  <si>
    <t>MASA TRAINING DAN IMPLEMENTASI SELESAI DI LANJUT DENGAN GO LIVE DAN BAST</t>
  </si>
  <si>
    <t>PELAKSANAAN GO LIVE APLIKASI SAMPAI BAST</t>
  </si>
  <si>
    <t>PELAKSANAAN BAST</t>
  </si>
  <si>
    <t>done, sudah melaksanakan BAST untuk modul Front Office</t>
  </si>
  <si>
    <t>RESUME DAN ANALISA SERTA FINAL BAST</t>
  </si>
  <si>
    <t>done, sudah melaksanakan BAST untuk modul Front Office dan Resume Analisa. sudah diserahkan ke Manajemen Ambon</t>
  </si>
  <si>
    <t>MASA PENDAMPINGAN SELESAI</t>
  </si>
  <si>
    <t>AMBON, 20 SEPTEMBER 2023</t>
  </si>
  <si>
    <t>DIREKTUR RUMAH SAKIT BHAKTI RAHAYU AMBON</t>
  </si>
  <si>
    <t>PROJECT MANAGER</t>
  </si>
  <si>
    <t>KA. SIE IT/EDP</t>
  </si>
  <si>
    <t>TRAINER &amp; IMPLEMENTATOR</t>
  </si>
  <si>
    <t>KONSULTAN SIMHMS</t>
  </si>
  <si>
    <t>RSUBR AMBON</t>
  </si>
  <si>
    <t>KONSULTAN SIMRS HMS</t>
  </si>
  <si>
    <t>PT SISTEM KESEHATAN INDONESIA</t>
  </si>
  <si>
    <t>WIVIN NUR KHASANAH</t>
  </si>
  <si>
    <t>simulasi masih menunggu kedatangan PC baru, sampai saat ini baru ada 4 PC, beberapa PC yang lain dikabarkan sedang dalam pengiriman belum datang sampai sekarang</t>
  </si>
  <si>
    <t xml:space="preserve">MASTER &amp; SETUP INTERFACE </t>
  </si>
  <si>
    <t>Gantt Chart Template</t>
  </si>
  <si>
    <t>© 2008-2009 Vertex42 LLC</t>
  </si>
  <si>
    <t>http://www.vertex42.com/ExcelTemplates/excel-gantt-chart.html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</si>
</sst>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mm\-yy"/>
    <numFmt numFmtId="165" formatCode="dd\ \-\ mmm\ \-\ yy"/>
    <numFmt numFmtId="166" formatCode="[$-409]d\-mmm\-yyyy"/>
    <numFmt numFmtId="167" formatCode="d.m"/>
  </numFmts>
  <fonts count="40">
    <font>
      <sz val="10.0"/>
      <color rgb="FF000000"/>
      <name val="Arial"/>
      <scheme val="minor"/>
    </font>
    <font>
      <b/>
      <sz val="10.0"/>
      <color theme="1"/>
      <name val="Century Gothic"/>
    </font>
    <font/>
    <font>
      <sz val="10.0"/>
      <color theme="1"/>
      <name val="Arial"/>
    </font>
    <font>
      <b/>
      <sz val="10.0"/>
      <color theme="1"/>
      <name val="Tahoma"/>
    </font>
    <font>
      <b/>
      <u/>
      <sz val="10.0"/>
      <color theme="1"/>
      <name val="Tahoma"/>
    </font>
    <font>
      <b/>
      <u/>
      <sz val="10.0"/>
      <color theme="1"/>
      <name val="Tahoma"/>
    </font>
    <font>
      <sz val="10.0"/>
      <color rgb="FF7030A0"/>
      <name val="Arial"/>
    </font>
    <font>
      <b/>
      <sz val="10.0"/>
      <color rgb="FF7030A0"/>
      <name val="Tahoma"/>
    </font>
    <font>
      <b/>
      <sz val="8.0"/>
      <color theme="1"/>
      <name val="Tahoma"/>
    </font>
    <font>
      <b/>
      <sz val="5.0"/>
      <color theme="1"/>
      <name val="Tahoma"/>
    </font>
    <font>
      <b/>
      <sz val="8.0"/>
      <color rgb="FFFF0000"/>
      <name val="Tahoma"/>
    </font>
    <font>
      <b/>
      <sz val="10.0"/>
      <color theme="8"/>
      <name val="Tahoma"/>
    </font>
    <font>
      <b/>
      <sz val="10.0"/>
      <color rgb="FF000000"/>
      <name val="Tahoma"/>
    </font>
    <font>
      <b/>
      <i/>
      <sz val="8.0"/>
      <color theme="1"/>
      <name val="Tahoma"/>
    </font>
    <font>
      <i/>
      <sz val="8.0"/>
      <color theme="1"/>
      <name val="Tahoma"/>
    </font>
    <font>
      <sz val="8.0"/>
      <color rgb="FFD8D8D8"/>
      <name val="Tahoma"/>
    </font>
    <font>
      <i/>
      <sz val="6.0"/>
      <color theme="1"/>
      <name val="Tahoma"/>
    </font>
    <font>
      <sz val="6.0"/>
      <color theme="1"/>
      <name val="Tahoma"/>
    </font>
    <font>
      <sz val="7.0"/>
      <color theme="1"/>
      <name val="Tahoma"/>
    </font>
    <font>
      <b/>
      <sz val="6.0"/>
      <color theme="1"/>
      <name val="Tahoma"/>
    </font>
    <font>
      <b/>
      <sz val="4.0"/>
      <color theme="1"/>
      <name val="Tahoma"/>
    </font>
    <font>
      <b/>
      <sz val="8.0"/>
      <color theme="1"/>
      <name val="Arial"/>
    </font>
    <font>
      <b/>
      <sz val="7.0"/>
      <color theme="1"/>
      <name val="Tahoma"/>
    </font>
    <font>
      <sz val="10.0"/>
      <color theme="1"/>
      <name val="Tahoma"/>
    </font>
    <font>
      <sz val="8.0"/>
      <color theme="1"/>
      <name val="Tahoma"/>
    </font>
    <font>
      <b/>
      <sz val="8.0"/>
      <color rgb="FF7030A0"/>
      <name val="Tahoma"/>
    </font>
    <font>
      <b/>
      <sz val="8.0"/>
      <color rgb="FF000000"/>
      <name val="Tahoma"/>
    </font>
    <font>
      <sz val="8.0"/>
      <color theme="1"/>
      <name val="Arial"/>
    </font>
    <font>
      <sz val="7.0"/>
      <color rgb="FF434343"/>
      <name val="Tahoma"/>
    </font>
    <font>
      <sz val="7.0"/>
      <color rgb="FF7030A0"/>
      <name val="Tahoma"/>
    </font>
    <font>
      <sz val="8.0"/>
      <color rgb="FF7030A0"/>
      <name val="Tahoma"/>
    </font>
    <font>
      <sz val="12.0"/>
      <color theme="1"/>
      <name val="Arial"/>
    </font>
    <font>
      <color theme="1"/>
      <name val="Arial"/>
      <scheme val="minor"/>
    </font>
    <font>
      <u/>
      <sz val="10.0"/>
      <color rgb="FF0000FF"/>
      <name val="Arial"/>
    </font>
    <font>
      <sz val="24.0"/>
      <color theme="1"/>
      <name val="Arial"/>
    </font>
    <font>
      <u/>
      <sz val="12.0"/>
      <color theme="1"/>
      <name val="Arial"/>
    </font>
    <font>
      <sz val="14.0"/>
      <color theme="1"/>
      <name val="Arial"/>
    </font>
    <font>
      <b/>
      <sz val="12.0"/>
      <color theme="1"/>
      <name val="Arial"/>
    </font>
    <font>
      <u/>
      <sz val="12.0"/>
      <color rgb="FF0000FF"/>
      <name val="Arial"/>
    </font>
  </fonts>
  <fills count="9">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6D9EEB"/>
        <bgColor rgb="FF6D9EEB"/>
      </patternFill>
    </fill>
    <fill>
      <patternFill patternType="solid">
        <fgColor rgb="FFE06666"/>
        <bgColor rgb="FFE06666"/>
      </patternFill>
    </fill>
    <fill>
      <patternFill patternType="solid">
        <fgColor rgb="FFFF9900"/>
        <bgColor rgb="FFFF9900"/>
      </patternFill>
    </fill>
    <fill>
      <patternFill patternType="solid">
        <fgColor rgb="FFCFE2F3"/>
        <bgColor rgb="FFCFE2F3"/>
      </patternFill>
    </fill>
  </fills>
  <borders count="99">
    <border/>
    <border>
      <left style="double">
        <color rgb="FF000000"/>
      </left>
      <top style="double">
        <color rgb="FF000000"/>
      </top>
      <bottom/>
    </border>
    <border>
      <top style="double">
        <color rgb="FF000000"/>
      </top>
      <bottom/>
    </border>
    <border>
      <right/>
      <top style="double">
        <color rgb="FF000000"/>
      </top>
      <bottom/>
    </border>
    <border>
      <left style="double">
        <color rgb="FF000000"/>
      </left>
      <right/>
      <top/>
      <bottom/>
    </border>
    <border>
      <left/>
      <right/>
      <top/>
      <bottom/>
    </border>
    <border>
      <left/>
      <top/>
      <bottom/>
    </border>
    <border>
      <right/>
      <top/>
      <bottom/>
    </border>
    <border>
      <left/>
      <right style="double">
        <color rgb="FF000000"/>
      </right>
      <top/>
      <bottom/>
    </border>
    <border>
      <left style="double">
        <color rgb="FF000000"/>
      </left>
      <top style="double">
        <color rgb="FF000000"/>
      </top>
    </border>
    <border>
      <top style="double">
        <color rgb="FF000000"/>
      </top>
    </border>
    <border>
      <right style="thin">
        <color rgb="FF000000"/>
      </right>
      <top style="double">
        <color rgb="FF000000"/>
      </top>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double">
        <color rgb="FF000000"/>
      </right>
      <top style="double">
        <color rgb="FF000000"/>
      </top>
    </border>
    <border>
      <left/>
      <top style="double">
        <color rgb="FF000000"/>
      </top>
    </border>
    <border>
      <left style="thin">
        <color rgb="FF000000"/>
      </left>
      <top style="double">
        <color rgb="FF000000"/>
      </top>
    </border>
    <border>
      <right style="double">
        <color rgb="FF000000"/>
      </right>
      <top style="double">
        <color rgb="FF000000"/>
      </top>
    </border>
    <border>
      <left style="double">
        <color rgb="FF000000"/>
      </left>
      <bottom style="double">
        <color rgb="FF000000"/>
      </bottom>
    </border>
    <border>
      <bottom style="double">
        <color rgb="FF000000"/>
      </bottom>
    </border>
    <border>
      <right style="thin">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double">
        <color rgb="FF000000"/>
      </right>
      <bottom style="double">
        <color rgb="FF000000"/>
      </bottom>
    </border>
    <border>
      <left/>
      <bottom style="double">
        <color rgb="FF000000"/>
      </bottom>
    </border>
    <border>
      <left style="thin">
        <color rgb="FF000000"/>
      </left>
      <bottom style="double">
        <color rgb="FF000000"/>
      </bottom>
    </border>
    <border>
      <right style="double">
        <color rgb="FF000000"/>
      </right>
      <bottom style="double">
        <color rgb="FF000000"/>
      </bottom>
    </border>
    <border>
      <left/>
      <right/>
      <top style="double">
        <color rgb="FF000000"/>
      </top>
    </border>
    <border>
      <left/>
      <right/>
      <bottom/>
    </border>
    <border>
      <left style="double">
        <color rgb="FF000000"/>
      </left>
      <right/>
      <top/>
    </border>
    <border>
      <left/>
      <right/>
      <top/>
    </border>
    <border>
      <left/>
      <right/>
    </border>
    <border>
      <left/>
      <right style="double">
        <color rgb="FF000000"/>
      </right>
      <top/>
    </border>
    <border>
      <left style="double">
        <color rgb="FF000000"/>
      </left>
      <right/>
      <top/>
      <bottom style="double">
        <color rgb="FF000000"/>
      </bottom>
    </border>
    <border>
      <left/>
      <right/>
      <top/>
      <bottom style="double">
        <color rgb="FF000000"/>
      </bottom>
    </border>
    <border>
      <left/>
      <right style="double">
        <color rgb="FF000000"/>
      </right>
      <top/>
      <bottom style="double">
        <color rgb="FF000000"/>
      </bottom>
    </border>
    <border>
      <left style="double">
        <color rgb="FF000000"/>
      </left>
      <right/>
      <top style="double">
        <color rgb="FF000000"/>
      </top>
      <bottom/>
    </border>
    <border>
      <left style="thin">
        <color rgb="FF000000"/>
      </left>
      <right style="thin">
        <color rgb="FF000000"/>
      </right>
      <top style="double">
        <color rgb="FF000000"/>
      </top>
      <bottom/>
    </border>
    <border>
      <left/>
      <right/>
      <top style="double">
        <color rgb="FF000000"/>
      </top>
      <bottom/>
    </border>
    <border>
      <left style="thin">
        <color rgb="FF000000"/>
      </left>
      <top style="double">
        <color rgb="FF000000"/>
      </top>
      <bottom style="double">
        <color rgb="FF000000"/>
      </bottom>
    </border>
    <border>
      <right style="thin">
        <color rgb="FF000000"/>
      </right>
      <top style="double">
        <color rgb="FF000000"/>
      </top>
      <bottom style="double">
        <color rgb="FF000000"/>
      </bottom>
    </border>
    <border>
      <left style="double">
        <color rgb="FF000000"/>
      </left>
      <right/>
      <top style="double">
        <color rgb="FF000000"/>
      </top>
      <bottom style="double">
        <color rgb="FF000000"/>
      </bottom>
    </border>
    <border>
      <left style="thin">
        <color rgb="FF000000"/>
      </left>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thin">
        <color rgb="FF000000"/>
      </right>
      <top style="double">
        <color rgb="FF000000"/>
      </top>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double">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double">
        <color rgb="FF000000"/>
      </left>
      <right style="thin">
        <color rgb="FF000000"/>
      </right>
      <top/>
    </border>
    <border>
      <left style="thin">
        <color rgb="FF000000"/>
      </left>
      <right style="thin">
        <color rgb="FF000000"/>
      </right>
      <top/>
    </border>
    <border>
      <left style="thin">
        <color rgb="FF000000"/>
      </left>
      <right style="thin">
        <color rgb="FF000000"/>
      </right>
      <top style="double">
        <color rgb="FF000000"/>
      </top>
      <bottom style="double">
        <color rgb="FF000000"/>
      </bottom>
    </border>
    <border>
      <left style="thin">
        <color rgb="FF000000"/>
      </left>
      <right style="thin">
        <color rgb="FF000000"/>
      </right>
      <top/>
      <bottom/>
    </border>
    <border>
      <left style="thin">
        <color rgb="FF000000"/>
      </left>
      <right style="thin">
        <color rgb="FF000000"/>
      </right>
      <top style="double">
        <color rgb="FF000000"/>
      </top>
      <bottom style="dotted">
        <color rgb="FF000000"/>
      </bottom>
    </border>
    <border>
      <left style="thin">
        <color rgb="FF000000"/>
      </left>
      <right style="double">
        <color rgb="FF000000"/>
      </right>
      <top/>
      <bottom/>
    </border>
    <border>
      <top/>
      <bottom/>
    </border>
    <border>
      <left style="double">
        <color rgb="FF000000"/>
      </left>
      <right style="thin">
        <color rgb="FF000000"/>
      </right>
      <top/>
      <bottom/>
    </border>
    <border>
      <left style="thin">
        <color rgb="FF000000"/>
      </left>
      <right style="thin">
        <color rgb="FF000000"/>
      </right>
      <top style="thin">
        <color rgb="FF000000"/>
      </top>
      <bottom style="thin">
        <color rgb="FF000000"/>
      </bottom>
    </border>
    <border>
      <top style="double">
        <color rgb="FF000000"/>
      </top>
      <bottom style="double">
        <color rgb="FF000000"/>
      </bottom>
    </border>
    <border>
      <left style="double">
        <color rgb="FF000000"/>
      </left>
      <right style="thin">
        <color rgb="FF000000"/>
      </right>
      <top style="double">
        <color rgb="FF000000"/>
      </top>
      <bottom style="double">
        <color rgb="FF000000"/>
      </bottom>
    </border>
    <border>
      <left style="thin">
        <color rgb="FF000000"/>
      </left>
      <right style="thin">
        <color rgb="FF000000"/>
      </right>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double">
        <color rgb="FF000000"/>
      </top>
    </border>
    <border>
      <left style="thin">
        <color rgb="FF000000"/>
      </left>
      <right style="double">
        <color rgb="FF000000"/>
      </right>
      <top style="double">
        <color rgb="FF000000"/>
      </top>
      <bottom style="dotted">
        <color rgb="FF000000"/>
      </bottom>
    </border>
    <border>
      <top style="double">
        <color rgb="FF000000"/>
      </top>
      <bottom style="dotted">
        <color rgb="FF000000"/>
      </bottom>
    </border>
    <border>
      <left style="double">
        <color rgb="FF000000"/>
      </left>
      <right style="thin">
        <color rgb="FF000000"/>
      </right>
      <top style="double">
        <color rgb="FF000000"/>
      </top>
      <bottom style="dotted">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dotted">
        <color rgb="FF000000"/>
      </top>
      <bottom style="dotted">
        <color rgb="FF000000"/>
      </bottom>
    </border>
    <border>
      <left style="thin">
        <color rgb="FF000000"/>
      </left>
      <right style="thin">
        <color rgb="FF000000"/>
      </right>
      <top style="thin">
        <color rgb="FF000000"/>
      </top>
    </border>
    <border>
      <top style="dotted">
        <color rgb="FF000000"/>
      </top>
    </border>
    <border>
      <left style="double">
        <color rgb="FF000000"/>
      </left>
      <right style="thin">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
      <left style="thin">
        <color rgb="FF000000"/>
      </left>
      <right style="double">
        <color rgb="FF000000"/>
      </right>
      <top style="dotted">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dotted">
        <color rgb="FF000000"/>
      </top>
      <bottom style="thin">
        <color rgb="FF000000"/>
      </bottom>
    </border>
    <border>
      <top style="thin">
        <color rgb="FF000000"/>
      </top>
    </border>
    <border>
      <left style="thin">
        <color rgb="FF000000"/>
      </left>
      <right style="thin">
        <color rgb="FF000000"/>
      </right>
      <top style="dotted">
        <color rgb="FF000000"/>
      </top>
    </border>
    <border>
      <right style="thin">
        <color rgb="FF000000"/>
      </right>
      <top style="dotted">
        <color rgb="FF000000"/>
      </top>
      <bottom style="thin">
        <color rgb="FF000000"/>
      </bottom>
    </border>
    <border>
      <left style="thin">
        <color rgb="FF000000"/>
      </left>
      <right style="thin">
        <color rgb="FF000000"/>
      </right>
      <bottom style="dotted">
        <color rgb="FF000000"/>
      </bottom>
    </border>
    <border>
      <left style="double">
        <color rgb="FF000000"/>
      </left>
      <right style="thin">
        <color rgb="FF000000"/>
      </right>
      <top style="dotted">
        <color rgb="FF000000"/>
      </top>
      <bottom/>
    </border>
    <border>
      <left style="thin">
        <color rgb="FF000000"/>
      </left>
      <right style="thin">
        <color rgb="FF000000"/>
      </right>
      <top style="dotted">
        <color rgb="FF000000"/>
      </top>
      <bottom/>
    </border>
    <border>
      <left style="thin">
        <color rgb="FF000000"/>
      </left>
      <right style="double">
        <color rgb="FF000000"/>
      </right>
      <top style="dotted">
        <color rgb="FF000000"/>
      </top>
      <bottom/>
    </border>
    <border>
      <right style="thin">
        <color rgb="FF000000"/>
      </right>
      <top style="dotted">
        <color rgb="FF000000"/>
      </top>
      <bottom/>
    </border>
    <border>
      <bottom style="dotted">
        <color rgb="FF000000"/>
      </bottom>
    </border>
    <border>
      <left style="double">
        <color rgb="FF000000"/>
      </left>
      <right style="thin">
        <color rgb="FF000000"/>
      </right>
      <top style="dotted">
        <color rgb="FF000000"/>
      </top>
      <bottom style="dotted">
        <color rgb="FF000000"/>
      </bottom>
    </border>
    <border>
      <left style="thin">
        <color rgb="FF000000"/>
      </left>
      <right style="double">
        <color rgb="FF000000"/>
      </right>
      <top style="dotted">
        <color rgb="FF000000"/>
      </top>
      <bottom style="dotted">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style="double">
        <color rgb="FF000000"/>
      </right>
      <top style="thin">
        <color rgb="FF000000"/>
      </top>
      <bottom style="dotted">
        <color rgb="FF000000"/>
      </bottom>
    </border>
    <border>
      <left style="thin">
        <color rgb="FF000000"/>
      </left>
      <right style="thin">
        <color rgb="FF000000"/>
      </right>
      <top style="dotted">
        <color rgb="FF000000"/>
      </top>
      <bottom style="double">
        <color rgb="FF000000"/>
      </bottom>
    </border>
    <border>
      <left style="double">
        <color rgb="FF000000"/>
      </left>
      <right style="thin">
        <color rgb="FF000000"/>
      </right>
      <top style="dotted">
        <color rgb="FF000000"/>
      </top>
      <bottom style="double">
        <color rgb="FF000000"/>
      </bottom>
    </border>
    <border>
      <left style="thin">
        <color rgb="FF000000"/>
      </left>
      <right style="double">
        <color rgb="FF000000"/>
      </right>
      <top style="dotted">
        <color rgb="FF000000"/>
      </top>
      <bottom style="double">
        <color rgb="FF000000"/>
      </bottom>
    </border>
    <border>
      <top style="dotted">
        <color rgb="FF000000"/>
      </top>
      <bottom style="double">
        <color rgb="FF000000"/>
      </bottom>
    </border>
    <border>
      <left style="double">
        <color rgb="FF000000"/>
      </left>
      <right/>
      <bottom/>
    </border>
  </borders>
  <cellStyleXfs count="1">
    <xf borderId="0" fillId="0" fontId="0" numFmtId="0" applyAlignment="1" applyFont="1"/>
  </cellStyleXfs>
  <cellXfs count="4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5" fillId="2" fontId="4" numFmtId="0" xfId="0" applyAlignment="1" applyBorder="1" applyFont="1">
      <alignment vertical="center"/>
    </xf>
    <xf borderId="5" fillId="2" fontId="4" numFmtId="0" xfId="0" applyAlignment="1" applyBorder="1" applyFont="1">
      <alignment horizontal="center" shrinkToFit="0" vertical="center" wrapText="1"/>
    </xf>
    <xf borderId="5" fillId="2" fontId="4" numFmtId="0" xfId="0" applyAlignment="1" applyBorder="1" applyFont="1">
      <alignment horizontal="center" readingOrder="0" vertical="center"/>
    </xf>
    <xf borderId="5" fillId="2" fontId="4" numFmtId="0" xfId="0" applyAlignment="1" applyBorder="1" applyFont="1">
      <alignment horizontal="center" vertical="center"/>
    </xf>
    <xf borderId="6" fillId="2" fontId="5" numFmtId="0" xfId="0" applyAlignment="1" applyBorder="1" applyFont="1">
      <alignment horizontal="right" vertical="center"/>
    </xf>
    <xf borderId="7" fillId="0" fontId="2" numFmtId="0" xfId="0" applyBorder="1" applyFont="1"/>
    <xf borderId="5" fillId="2" fontId="6" numFmtId="0" xfId="0" applyAlignment="1" applyBorder="1" applyFont="1">
      <alignment horizontal="right" vertical="center"/>
    </xf>
    <xf borderId="0" fillId="0" fontId="3" numFmtId="0" xfId="0" applyFont="1"/>
    <xf borderId="4" fillId="2" fontId="7" numFmtId="0" xfId="0" applyBorder="1" applyFont="1"/>
    <xf borderId="5" fillId="2" fontId="8" numFmtId="0" xfId="0" applyBorder="1" applyFont="1"/>
    <xf borderId="5" fillId="2" fontId="8" numFmtId="0" xfId="0" applyAlignment="1" applyBorder="1" applyFont="1">
      <alignment shrinkToFit="0" wrapText="1"/>
    </xf>
    <xf borderId="5" fillId="2" fontId="7" numFmtId="0" xfId="0" applyBorder="1" applyFont="1"/>
    <xf borderId="8" fillId="2" fontId="7" numFmtId="0" xfId="0" applyBorder="1" applyFont="1"/>
    <xf borderId="9" fillId="2" fontId="9" numFmtId="0" xfId="0" applyAlignment="1" applyBorder="1" applyFont="1">
      <alignment horizontal="center" vertical="center"/>
    </xf>
    <xf borderId="10" fillId="0" fontId="2" numFmtId="0" xfId="0" applyBorder="1" applyFont="1"/>
    <xf borderId="11" fillId="0" fontId="2" numFmtId="0" xfId="0" applyBorder="1" applyFont="1"/>
    <xf borderId="12" fillId="2" fontId="9" numFmtId="14" xfId="0" applyAlignment="1" applyBorder="1" applyFont="1" applyNumberFormat="1">
      <alignment horizontal="center" readingOrder="0"/>
    </xf>
    <xf borderId="13" fillId="0" fontId="2" numFmtId="0" xfId="0" applyBorder="1" applyFont="1"/>
    <xf borderId="14" fillId="0" fontId="2" numFmtId="0" xfId="0" applyBorder="1" applyFont="1"/>
    <xf borderId="15" fillId="2" fontId="10" numFmtId="0" xfId="0" applyAlignment="1" applyBorder="1" applyFont="1">
      <alignment horizontal="center" vertical="center"/>
    </xf>
    <xf borderId="16" fillId="2" fontId="9" numFmtId="14" xfId="0" applyAlignment="1" applyBorder="1" applyFont="1" applyNumberFormat="1">
      <alignment horizontal="center" shrinkToFit="0" vertical="center" wrapText="1"/>
    </xf>
    <xf borderId="17" fillId="2" fontId="10" numFmtId="0" xfId="0" applyAlignment="1" applyBorder="1" applyFont="1">
      <alignment horizontal="center" vertical="center"/>
    </xf>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2" fontId="11" numFmtId="14" xfId="0" applyAlignment="1" applyBorder="1" applyFont="1" applyNumberFormat="1">
      <alignment horizont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5" fillId="2" fontId="12" numFmtId="0" xfId="0" applyBorder="1" applyFont="1"/>
    <xf borderId="4" fillId="2" fontId="4" numFmtId="0" xfId="0" applyBorder="1" applyFont="1"/>
    <xf borderId="5" fillId="2" fontId="4" numFmtId="0" xfId="0" applyAlignment="1" applyBorder="1" applyFont="1">
      <alignment horizontal="right"/>
    </xf>
    <xf borderId="29" fillId="2" fontId="9" numFmtId="0" xfId="0" applyAlignment="1" applyBorder="1" applyFont="1">
      <alignment horizontal="center" vertical="center"/>
    </xf>
    <xf borderId="5" fillId="2" fontId="4" numFmtId="0" xfId="0" applyAlignment="1" applyBorder="1" applyFont="1">
      <alignment readingOrder="0"/>
    </xf>
    <xf borderId="5" fillId="2" fontId="4" numFmtId="0" xfId="0" applyBorder="1" applyFont="1"/>
    <xf borderId="5" fillId="2" fontId="4" numFmtId="0" xfId="0" applyAlignment="1" applyBorder="1" applyFont="1">
      <alignment horizontal="left"/>
    </xf>
    <xf borderId="5" fillId="2" fontId="7" numFmtId="0" xfId="0" applyAlignment="1" applyBorder="1" applyFont="1">
      <alignment shrinkToFit="0" wrapText="1"/>
    </xf>
    <xf borderId="30" fillId="0" fontId="2" numFmtId="0" xfId="0" applyBorder="1" applyFont="1"/>
    <xf borderId="6" fillId="2" fontId="4" numFmtId="14" xfId="0" applyAlignment="1" applyBorder="1" applyFont="1" applyNumberFormat="1">
      <alignment horizontal="left"/>
    </xf>
    <xf borderId="5" fillId="2" fontId="4" numFmtId="0" xfId="0" applyAlignment="1" applyBorder="1" applyFont="1">
      <alignment horizontal="left" vertical="center"/>
    </xf>
    <xf borderId="5" fillId="2" fontId="4" numFmtId="0" xfId="0" applyAlignment="1" applyBorder="1" applyFont="1">
      <alignment shrinkToFit="0" vertical="center" wrapText="1"/>
    </xf>
    <xf borderId="31" fillId="2" fontId="4" numFmtId="0" xfId="0" applyBorder="1" applyFont="1"/>
    <xf borderId="32" fillId="2" fontId="4" numFmtId="0" xfId="0" applyAlignment="1" applyBorder="1" applyFont="1">
      <alignment horizontal="right"/>
    </xf>
    <xf borderId="33" fillId="2" fontId="9" numFmtId="0" xfId="0" applyAlignment="1" applyBorder="1" applyFont="1">
      <alignment horizontal="center" vertical="center"/>
    </xf>
    <xf borderId="32" fillId="2" fontId="4" numFmtId="14" xfId="0" applyAlignment="1" applyBorder="1" applyFont="1" applyNumberFormat="1">
      <alignment horizontal="left"/>
    </xf>
    <xf borderId="32" fillId="2" fontId="4" numFmtId="0" xfId="0" applyAlignment="1" applyBorder="1" applyFont="1">
      <alignment horizontal="left" vertical="center"/>
    </xf>
    <xf borderId="32" fillId="2" fontId="7" numFmtId="0" xfId="0" applyBorder="1" applyFont="1"/>
    <xf borderId="32" fillId="2" fontId="4" numFmtId="0" xfId="0" applyAlignment="1" applyBorder="1" applyFont="1">
      <alignment vertical="center"/>
    </xf>
    <xf borderId="32" fillId="2" fontId="4" numFmtId="0" xfId="0" applyAlignment="1" applyBorder="1" applyFont="1">
      <alignment shrinkToFit="0" vertical="center" wrapText="1"/>
    </xf>
    <xf borderId="32" fillId="2" fontId="8" numFmtId="0" xfId="0" applyBorder="1" applyFont="1"/>
    <xf borderId="34" fillId="2" fontId="7" numFmtId="0" xfId="0" applyBorder="1" applyFont="1"/>
    <xf borderId="32" fillId="2" fontId="4" numFmtId="0" xfId="0" applyAlignment="1" applyBorder="1" applyFont="1">
      <alignment horizontal="right" readingOrder="0"/>
    </xf>
    <xf borderId="33" fillId="3" fontId="9" numFmtId="0" xfId="0" applyAlignment="1" applyBorder="1" applyFill="1" applyFont="1">
      <alignment horizontal="center" readingOrder="0" vertical="center"/>
    </xf>
    <xf borderId="32" fillId="4" fontId="4" numFmtId="0" xfId="0" applyAlignment="1" applyBorder="1" applyFill="1" applyFont="1">
      <alignment horizontal="center" readingOrder="0"/>
    </xf>
    <xf borderId="32" fillId="5" fontId="4" numFmtId="0" xfId="0" applyAlignment="1" applyBorder="1" applyFill="1" applyFont="1">
      <alignment horizontal="center" readingOrder="0"/>
    </xf>
    <xf borderId="32" fillId="6" fontId="4" numFmtId="0" xfId="0" applyAlignment="1" applyBorder="1" applyFill="1" applyFont="1">
      <alignment horizontal="center" readingOrder="0" vertical="center"/>
    </xf>
    <xf borderId="32" fillId="7" fontId="13" numFmtId="0" xfId="0" applyAlignment="1" applyBorder="1" applyFill="1" applyFont="1">
      <alignment horizontal="center" readingOrder="0"/>
    </xf>
    <xf borderId="31" fillId="0" fontId="4" numFmtId="0" xfId="0" applyBorder="1" applyFont="1"/>
    <xf borderId="32" fillId="0" fontId="4" numFmtId="0" xfId="0" applyAlignment="1" applyBorder="1" applyFont="1">
      <alignment horizontal="right" readingOrder="0"/>
    </xf>
    <xf borderId="33" fillId="0" fontId="9" numFmtId="0" xfId="0" applyAlignment="1" applyBorder="1" applyFont="1">
      <alignment horizontal="center" readingOrder="0" vertical="center"/>
    </xf>
    <xf borderId="32" fillId="0" fontId="4" numFmtId="0" xfId="0" applyAlignment="1" applyBorder="1" applyFont="1">
      <alignment horizontal="center" readingOrder="0"/>
    </xf>
    <xf borderId="32" fillId="0" fontId="4" numFmtId="0" xfId="0" applyAlignment="1" applyBorder="1" applyFont="1">
      <alignment horizontal="center" readingOrder="0" vertical="center"/>
    </xf>
    <xf borderId="32" fillId="0" fontId="13" numFmtId="0" xfId="0" applyAlignment="1" applyBorder="1" applyFont="1">
      <alignment horizontal="center" readingOrder="0"/>
    </xf>
    <xf borderId="32" fillId="0" fontId="4" numFmtId="0" xfId="0" applyAlignment="1" applyBorder="1" applyFont="1">
      <alignment vertical="center"/>
    </xf>
    <xf borderId="32" fillId="0" fontId="7" numFmtId="0" xfId="0" applyBorder="1" applyFont="1"/>
    <xf borderId="32" fillId="0" fontId="4" numFmtId="0" xfId="0" applyAlignment="1" applyBorder="1" applyFont="1">
      <alignment shrinkToFit="0" vertical="center" wrapText="1"/>
    </xf>
    <xf borderId="32" fillId="0" fontId="8" numFmtId="0" xfId="0" applyBorder="1" applyFont="1"/>
    <xf borderId="34" fillId="0" fontId="7" numFmtId="0" xfId="0" applyBorder="1" applyFont="1"/>
    <xf borderId="35" fillId="2" fontId="9" numFmtId="0" xfId="0" applyBorder="1" applyFont="1"/>
    <xf borderId="36" fillId="2" fontId="9" numFmtId="0" xfId="0" applyBorder="1" applyFont="1"/>
    <xf borderId="36" fillId="2" fontId="9" numFmtId="14" xfId="0" applyAlignment="1" applyBorder="1" applyFont="1" applyNumberFormat="1">
      <alignment horizontal="left"/>
    </xf>
    <xf borderId="36" fillId="2" fontId="14" numFmtId="0" xfId="0" applyAlignment="1" applyBorder="1" applyFont="1">
      <alignment horizontal="right"/>
    </xf>
    <xf borderId="36" fillId="2" fontId="9" numFmtId="0" xfId="0" applyAlignment="1" applyBorder="1" applyFont="1">
      <alignment horizontal="center"/>
    </xf>
    <xf borderId="36" fillId="2" fontId="15" numFmtId="0" xfId="0" applyAlignment="1" applyBorder="1" applyFont="1">
      <alignment horizontal="right"/>
    </xf>
    <xf borderId="36" fillId="2" fontId="16" numFmtId="0" xfId="0" applyAlignment="1" applyBorder="1" applyFont="1">
      <alignment horizontal="center" shrinkToFit="0" wrapText="1"/>
    </xf>
    <xf borderId="36" fillId="2" fontId="17" numFmtId="164" xfId="0" applyBorder="1" applyFont="1" applyNumberFormat="1"/>
    <xf borderId="36" fillId="2" fontId="18" numFmtId="164" xfId="0" applyBorder="1" applyFont="1" applyNumberFormat="1"/>
    <xf borderId="37" fillId="2" fontId="18" numFmtId="164" xfId="0" applyBorder="1" applyFont="1" applyNumberFormat="1"/>
    <xf borderId="38" fillId="8" fontId="9" numFmtId="0" xfId="0" applyAlignment="1" applyBorder="1" applyFill="1" applyFont="1">
      <alignment horizontal="center" vertical="center"/>
    </xf>
    <xf borderId="39" fillId="8" fontId="9" numFmtId="0" xfId="0" applyAlignment="1" applyBorder="1" applyFont="1">
      <alignment horizontal="center" vertical="center"/>
    </xf>
    <xf borderId="40" fillId="8" fontId="9" numFmtId="0" xfId="0" applyAlignment="1" applyBorder="1" applyFont="1">
      <alignment horizontal="center" shrinkToFit="0" vertical="center" wrapText="1"/>
    </xf>
    <xf borderId="41" fillId="8" fontId="9" numFmtId="0" xfId="0" applyAlignment="1" applyBorder="1" applyFont="1">
      <alignment horizontal="center" vertical="center"/>
    </xf>
    <xf borderId="42" fillId="0" fontId="2" numFmtId="0" xfId="0" applyBorder="1" applyFont="1"/>
    <xf borderId="39" fillId="8" fontId="9" numFmtId="0" xfId="0" applyAlignment="1" applyBorder="1" applyFont="1">
      <alignment horizontal="center" shrinkToFit="0" textRotation="90" vertical="center" wrapText="1"/>
    </xf>
    <xf borderId="39" fillId="8" fontId="9" numFmtId="0" xfId="0" applyAlignment="1" applyBorder="1" applyFont="1">
      <alignment horizontal="center" textRotation="90" vertical="center"/>
    </xf>
    <xf borderId="10" fillId="8" fontId="9" numFmtId="0" xfId="0" applyAlignment="1" applyBorder="1" applyFont="1">
      <alignment horizontal="center" readingOrder="0" shrinkToFit="0" textRotation="90" vertical="center" wrapText="1"/>
    </xf>
    <xf borderId="43" fillId="8" fontId="19" numFmtId="165" xfId="0" applyAlignment="1" applyBorder="1" applyFont="1" applyNumberFormat="1">
      <alignment textRotation="90" vertical="center"/>
    </xf>
    <xf borderId="44" fillId="8" fontId="19" numFmtId="165" xfId="0" applyAlignment="1" applyBorder="1" applyFont="1" applyNumberFormat="1">
      <alignment textRotation="90" vertical="center"/>
    </xf>
    <xf borderId="45" fillId="8" fontId="19" numFmtId="165" xfId="0" applyAlignment="1" applyBorder="1" applyFont="1" applyNumberFormat="1">
      <alignment textRotation="90" vertical="center"/>
    </xf>
    <xf quotePrefix="1" borderId="46" fillId="8" fontId="20" numFmtId="0" xfId="0" applyAlignment="1" applyBorder="1" applyFont="1">
      <alignment horizontal="center" vertical="center"/>
    </xf>
    <xf borderId="46" fillId="8" fontId="20" numFmtId="0" xfId="0" applyAlignment="1" applyBorder="1" applyFont="1">
      <alignment horizontal="center" vertical="center"/>
    </xf>
    <xf quotePrefix="1" borderId="46" fillId="8" fontId="20" numFmtId="0" xfId="0" applyAlignment="1" applyBorder="1" applyFont="1">
      <alignment horizontal="center" shrinkToFit="0" vertical="center" wrapText="1"/>
    </xf>
    <xf borderId="46" fillId="8" fontId="20" numFmtId="0" xfId="0" applyAlignment="1" applyBorder="1" applyFont="1">
      <alignment horizontal="center" shrinkToFit="0" vertical="center" wrapText="1"/>
    </xf>
    <xf quotePrefix="1" borderId="47" fillId="8" fontId="21" numFmtId="0" xfId="0" applyAlignment="1" applyBorder="1" applyFont="1">
      <alignment horizontal="center" vertical="center"/>
    </xf>
    <xf quotePrefix="1" borderId="48" fillId="8" fontId="21" numFmtId="0" xfId="0" applyAlignment="1" applyBorder="1" applyFont="1">
      <alignment horizontal="center" vertical="center"/>
    </xf>
    <xf quotePrefix="1" borderId="49" fillId="8" fontId="21" numFmtId="0" xfId="0" applyAlignment="1" applyBorder="1" applyFont="1">
      <alignment horizontal="center" vertical="center"/>
    </xf>
    <xf borderId="50" fillId="0" fontId="2" numFmtId="0" xfId="0" applyBorder="1" applyFont="1"/>
    <xf borderId="51" fillId="8" fontId="21" numFmtId="0" xfId="0" applyAlignment="1" applyBorder="1" applyFont="1">
      <alignment horizontal="center" vertical="center"/>
    </xf>
    <xf borderId="52" fillId="3" fontId="19" numFmtId="0" xfId="0" applyAlignment="1" applyBorder="1" applyFont="1">
      <alignment horizontal="left" vertical="center"/>
    </xf>
    <xf borderId="53" fillId="3" fontId="9" numFmtId="0" xfId="0" applyAlignment="1" applyBorder="1" applyFont="1">
      <alignment shrinkToFit="0" vertical="center" wrapText="1"/>
    </xf>
    <xf borderId="53" fillId="3" fontId="19" numFmtId="0" xfId="0" applyAlignment="1" applyBorder="1" applyFont="1">
      <alignment horizontal="center" shrinkToFit="0" vertical="center" wrapText="1"/>
    </xf>
    <xf borderId="54" fillId="3" fontId="22" numFmtId="0" xfId="0" applyAlignment="1" applyBorder="1" applyFont="1">
      <alignment horizontal="center" vertical="center"/>
    </xf>
    <xf borderId="54" fillId="3" fontId="9" numFmtId="166" xfId="0" applyAlignment="1" applyBorder="1" applyFont="1" applyNumberFormat="1">
      <alignment horizontal="center" vertical="center"/>
    </xf>
    <xf borderId="55" fillId="3" fontId="19" numFmtId="1" xfId="0" applyAlignment="1" applyBorder="1" applyFont="1" applyNumberFormat="1">
      <alignment horizontal="center" readingOrder="0" vertical="center"/>
    </xf>
    <xf borderId="55" fillId="3" fontId="23" numFmtId="9" xfId="0" applyAlignment="1" applyBorder="1" applyFont="1" applyNumberFormat="1">
      <alignment horizontal="center" vertical="center"/>
    </xf>
    <xf borderId="55" fillId="3" fontId="19" numFmtId="1" xfId="0" applyAlignment="1" applyBorder="1" applyFont="1" applyNumberFormat="1">
      <alignment horizontal="center" vertical="center"/>
    </xf>
    <xf borderId="56" fillId="3" fontId="19" numFmtId="1" xfId="0" applyAlignment="1" applyBorder="1" applyFont="1" applyNumberFormat="1">
      <alignment horizontal="center" vertical="center"/>
    </xf>
    <xf borderId="56" fillId="3" fontId="24" numFmtId="9" xfId="0" applyAlignment="1" applyBorder="1" applyFont="1" applyNumberFormat="1">
      <alignment horizontal="center" readingOrder="0" vertical="center"/>
    </xf>
    <xf borderId="56" fillId="3" fontId="24" numFmtId="9" xfId="0" applyAlignment="1" applyBorder="1" applyFont="1" applyNumberFormat="1">
      <alignment horizontal="center" vertical="center"/>
    </xf>
    <xf borderId="57" fillId="3" fontId="19" numFmtId="0" xfId="0" applyAlignment="1" applyBorder="1" applyFont="1">
      <alignment horizontal="center" shrinkToFit="0" vertical="center" wrapText="1"/>
    </xf>
    <xf borderId="58" fillId="3" fontId="19" numFmtId="0" xfId="0" applyAlignment="1" applyBorder="1" applyFont="1">
      <alignment horizontal="center" shrinkToFit="0" vertical="center" wrapText="1"/>
    </xf>
    <xf borderId="59" fillId="2" fontId="19" numFmtId="0" xfId="0" applyBorder="1" applyFont="1"/>
    <xf borderId="55" fillId="2" fontId="19" numFmtId="0" xfId="0" applyBorder="1" applyFont="1"/>
    <xf borderId="57" fillId="2" fontId="19" numFmtId="0" xfId="0" applyBorder="1" applyFont="1"/>
    <xf borderId="60" fillId="4" fontId="19" numFmtId="0" xfId="0" applyAlignment="1" applyBorder="1" applyFont="1">
      <alignment horizontal="left" vertical="center"/>
    </xf>
    <xf borderId="60" fillId="4" fontId="9" numFmtId="0" xfId="0" applyAlignment="1" applyBorder="1" applyFont="1">
      <alignment readingOrder="0" shrinkToFit="0" vertical="center" wrapText="1"/>
    </xf>
    <xf borderId="60" fillId="4" fontId="25" numFmtId="0" xfId="0" applyAlignment="1" applyBorder="1" applyFont="1">
      <alignment horizontal="center" readingOrder="0" shrinkToFit="0" vertical="center" wrapText="1"/>
    </xf>
    <xf borderId="54" fillId="4" fontId="22" numFmtId="0" xfId="0" applyAlignment="1" applyBorder="1" applyFont="1">
      <alignment horizontal="center" vertical="center"/>
    </xf>
    <xf borderId="54" fillId="4" fontId="26" numFmtId="166" xfId="0" applyAlignment="1" applyBorder="1" applyFont="1" applyNumberFormat="1">
      <alignment horizontal="center" vertical="center"/>
    </xf>
    <xf borderId="56" fillId="4" fontId="19" numFmtId="166" xfId="0" applyAlignment="1" applyBorder="1" applyFont="1" applyNumberFormat="1">
      <alignment horizontal="center" vertical="center"/>
    </xf>
    <xf borderId="54" fillId="4" fontId="26" numFmtId="1" xfId="0" applyAlignment="1" applyBorder="1" applyFont="1" applyNumberFormat="1">
      <alignment horizontal="center" vertical="center"/>
    </xf>
    <xf borderId="54" fillId="4" fontId="23" numFmtId="9" xfId="0" applyAlignment="1" applyBorder="1" applyFont="1" applyNumberFormat="1">
      <alignment horizontal="center" vertical="center"/>
    </xf>
    <xf borderId="54" fillId="4" fontId="26" numFmtId="9" xfId="0" applyAlignment="1" applyBorder="1" applyFont="1" applyNumberFormat="1">
      <alignment horizontal="center" readingOrder="0" vertical="center"/>
    </xf>
    <xf borderId="56" fillId="4" fontId="24" numFmtId="9" xfId="0" applyAlignment="1" applyBorder="1" applyFont="1" applyNumberFormat="1">
      <alignment horizontal="center" vertical="center"/>
    </xf>
    <xf borderId="45" fillId="4" fontId="25" numFmtId="0" xfId="0" applyAlignment="1" applyBorder="1" applyFont="1">
      <alignment readingOrder="0" shrinkToFit="0" vertical="center" wrapText="1"/>
    </xf>
    <xf borderId="61" fillId="4" fontId="26" numFmtId="0" xfId="0" applyAlignment="1" applyBorder="1" applyFont="1">
      <alignment readingOrder="0" shrinkToFit="0" vertical="center" wrapText="1"/>
    </xf>
    <xf borderId="62" fillId="2" fontId="23" numFmtId="0" xfId="0" applyAlignment="1" applyBorder="1" applyFont="1">
      <alignment vertical="center"/>
    </xf>
    <xf borderId="54" fillId="2" fontId="23" numFmtId="0" xfId="0" applyAlignment="1" applyBorder="1" applyFont="1">
      <alignment vertical="center"/>
    </xf>
    <xf borderId="45" fillId="2" fontId="23" numFmtId="0" xfId="0" applyAlignment="1" applyBorder="1" applyFont="1">
      <alignment vertical="center"/>
    </xf>
    <xf borderId="50" fillId="4" fontId="26" numFmtId="0" xfId="0" applyAlignment="1" applyBorder="1" applyFont="1">
      <alignment horizontal="center" vertical="center"/>
    </xf>
    <xf borderId="63" fillId="4" fontId="9" numFmtId="0" xfId="0" applyAlignment="1" applyBorder="1" applyFont="1">
      <alignment readingOrder="0" shrinkToFit="0" vertical="center" wrapText="1"/>
    </xf>
    <xf borderId="63" fillId="4" fontId="25" numFmtId="0" xfId="0" applyAlignment="1" applyBorder="1" applyFont="1">
      <alignment horizontal="center" readingOrder="0" shrinkToFit="0" vertical="center" wrapText="1"/>
    </xf>
    <xf borderId="61" fillId="4" fontId="9" numFmtId="0" xfId="0" applyAlignment="1" applyBorder="1" applyFont="1">
      <alignment horizontal="center" readingOrder="0" shrinkToFit="0" vertical="center" wrapText="1"/>
    </xf>
    <xf borderId="62" fillId="4" fontId="26" numFmtId="0" xfId="0" applyAlignment="1" applyBorder="1" applyFont="1">
      <alignment horizontal="center" vertical="center"/>
    </xf>
    <xf borderId="54" fillId="4" fontId="9" numFmtId="0" xfId="0" applyAlignment="1" applyBorder="1" applyFont="1">
      <alignment readingOrder="0" shrinkToFit="0" vertical="center" wrapText="1"/>
    </xf>
    <xf borderId="54" fillId="4" fontId="25" numFmtId="0" xfId="0" applyAlignment="1" applyBorder="1" applyFont="1">
      <alignment horizontal="center" readingOrder="0" shrinkToFit="0" vertical="center" wrapText="1"/>
    </xf>
    <xf borderId="54" fillId="4" fontId="26" numFmtId="1" xfId="0" applyAlignment="1" applyBorder="1" applyFont="1" applyNumberFormat="1">
      <alignment horizontal="center" readingOrder="0" vertical="center"/>
    </xf>
    <xf borderId="45" fillId="4" fontId="27" numFmtId="0" xfId="0" applyAlignment="1" applyBorder="1" applyFont="1">
      <alignment readingOrder="0" shrinkToFit="0" vertical="center" wrapText="1"/>
    </xf>
    <xf borderId="61" fillId="4" fontId="26" numFmtId="0" xfId="0" applyAlignment="1" applyBorder="1" applyFont="1">
      <alignment shrinkToFit="0" vertical="center" wrapText="1"/>
    </xf>
    <xf borderId="62" fillId="5" fontId="9" numFmtId="0" xfId="0" applyAlignment="1" applyBorder="1" applyFont="1">
      <alignment horizontal="center" vertical="center"/>
    </xf>
    <xf borderId="54" fillId="5" fontId="9" numFmtId="0" xfId="0" applyAlignment="1" applyBorder="1" applyFont="1">
      <alignment horizontal="center" shrinkToFit="0" vertical="center" wrapText="1"/>
    </xf>
    <xf borderId="64" fillId="5" fontId="28" numFmtId="0" xfId="0" applyAlignment="1" applyBorder="1" applyFont="1">
      <alignment horizontal="center" readingOrder="0" vertical="center"/>
    </xf>
    <xf borderId="54" fillId="5" fontId="9" numFmtId="166" xfId="0" applyAlignment="1" applyBorder="1" applyFont="1" applyNumberFormat="1">
      <alignment horizontal="center" vertical="center"/>
    </xf>
    <xf borderId="54" fillId="5" fontId="22" numFmtId="0" xfId="0" applyAlignment="1" applyBorder="1" applyFont="1">
      <alignment horizontal="center" vertical="center"/>
    </xf>
    <xf borderId="54" fillId="5" fontId="9" numFmtId="1" xfId="0" applyAlignment="1" applyBorder="1" applyFont="1" applyNumberFormat="1">
      <alignment horizontal="center" readingOrder="0" vertical="center"/>
    </xf>
    <xf borderId="54" fillId="5" fontId="23" numFmtId="9" xfId="0" applyAlignment="1" applyBorder="1" applyFont="1" applyNumberFormat="1">
      <alignment horizontal="center" vertical="center"/>
    </xf>
    <xf borderId="54" fillId="5" fontId="9" numFmtId="1" xfId="0" applyAlignment="1" applyBorder="1" applyFont="1" applyNumberFormat="1">
      <alignment horizontal="center" vertical="center"/>
    </xf>
    <xf borderId="54" fillId="5" fontId="9" numFmtId="9" xfId="0" applyAlignment="1" applyBorder="1" applyFont="1" applyNumberFormat="1">
      <alignment horizontal="center" vertical="center"/>
    </xf>
    <xf borderId="45" fillId="5" fontId="9" numFmtId="0" xfId="0" applyAlignment="1" applyBorder="1" applyFont="1">
      <alignment horizontal="center" shrinkToFit="0" vertical="center" wrapText="1"/>
    </xf>
    <xf borderId="61" fillId="5" fontId="9" numFmtId="0" xfId="0" applyAlignment="1" applyBorder="1" applyFont="1">
      <alignment horizontal="center" shrinkToFit="0" vertical="center" wrapText="1"/>
    </xf>
    <xf borderId="62" fillId="0" fontId="23" numFmtId="0" xfId="0" applyAlignment="1" applyBorder="1" applyFont="1">
      <alignment vertical="center"/>
    </xf>
    <xf borderId="54" fillId="0" fontId="23" numFmtId="0" xfId="0" applyAlignment="1" applyBorder="1" applyFont="1">
      <alignment vertical="center"/>
    </xf>
    <xf borderId="45" fillId="0" fontId="23" numFmtId="0" xfId="0" applyAlignment="1" applyBorder="1" applyFont="1">
      <alignment vertical="center"/>
    </xf>
    <xf borderId="46" fillId="4" fontId="19" numFmtId="167" xfId="0" applyAlignment="1" applyBorder="1" applyFont="1" applyNumberFormat="1">
      <alignment horizontal="right" readingOrder="0" vertical="center"/>
    </xf>
    <xf borderId="65" fillId="4" fontId="19" numFmtId="0" xfId="0" applyAlignment="1" applyBorder="1" applyFont="1">
      <alignment readingOrder="0" shrinkToFit="0" vertical="center" wrapText="1"/>
    </xf>
    <xf borderId="65" fillId="4" fontId="19" numFmtId="0" xfId="0" applyAlignment="1" applyBorder="1" applyFont="1">
      <alignment horizontal="center" readingOrder="0" shrinkToFit="0" vertical="center" wrapText="1"/>
    </xf>
    <xf borderId="48" fillId="4" fontId="28" numFmtId="0" xfId="0" applyAlignment="1" applyBorder="1" applyFont="1">
      <alignment horizontal="center" readingOrder="0" vertical="center"/>
    </xf>
    <xf borderId="48" fillId="4" fontId="19" numFmtId="166" xfId="0" applyAlignment="1" applyBorder="1" applyFont="1" applyNumberFormat="1">
      <alignment horizontal="center" vertical="center"/>
    </xf>
    <xf borderId="48" fillId="4" fontId="28" numFmtId="0" xfId="0" applyAlignment="1" applyBorder="1" applyFont="1">
      <alignment horizontal="center" vertical="center"/>
    </xf>
    <xf borderId="56" fillId="4" fontId="19" numFmtId="1" xfId="0" applyAlignment="1" applyBorder="1" applyFont="1" applyNumberFormat="1">
      <alignment horizontal="center" readingOrder="0" vertical="center"/>
    </xf>
    <xf borderId="56" fillId="4" fontId="23" numFmtId="9" xfId="0" applyAlignment="1" applyBorder="1" applyFont="1" applyNumberFormat="1">
      <alignment horizontal="center" vertical="center"/>
    </xf>
    <xf borderId="56" fillId="4" fontId="19" numFmtId="1" xfId="0" applyAlignment="1" applyBorder="1" applyFont="1" applyNumberFormat="1">
      <alignment horizontal="center" vertical="center"/>
    </xf>
    <xf borderId="56" fillId="4" fontId="24" numFmtId="9" xfId="0" applyAlignment="1" applyBorder="1" applyFont="1" applyNumberFormat="1">
      <alignment horizontal="center" readingOrder="0" vertical="center"/>
    </xf>
    <xf borderId="66" fillId="4" fontId="19" numFmtId="0" xfId="0" applyAlignment="1" applyBorder="1" applyFont="1">
      <alignment horizontal="center" readingOrder="0" shrinkToFit="0" vertical="center" wrapText="1"/>
    </xf>
    <xf borderId="67" fillId="4" fontId="19" numFmtId="0" xfId="0" applyAlignment="1" applyBorder="1" applyFont="1">
      <alignment horizontal="center" readingOrder="0" shrinkToFit="0" vertical="center" wrapText="1"/>
    </xf>
    <xf borderId="68" fillId="2" fontId="19" numFmtId="0" xfId="0" applyAlignment="1" applyBorder="1" applyFont="1">
      <alignment vertical="center"/>
    </xf>
    <xf borderId="56" fillId="2" fontId="19" numFmtId="0" xfId="0" applyAlignment="1" applyBorder="1" applyFont="1">
      <alignment vertical="center"/>
    </xf>
    <xf borderId="66" fillId="2" fontId="19" numFmtId="0" xfId="0" applyAlignment="1" applyBorder="1" applyFont="1">
      <alignment vertical="center"/>
    </xf>
    <xf borderId="47" fillId="4" fontId="19" numFmtId="0" xfId="0" applyAlignment="1" applyBorder="1" applyFont="1">
      <alignment horizontal="right" vertical="center"/>
    </xf>
    <xf borderId="48" fillId="4" fontId="19" numFmtId="0" xfId="0" applyAlignment="1" applyBorder="1" applyFont="1">
      <alignment shrinkToFit="0" vertical="center" wrapText="1"/>
    </xf>
    <xf borderId="48" fillId="4" fontId="19" numFmtId="0" xfId="0" applyAlignment="1" applyBorder="1" applyFont="1">
      <alignment horizontal="center" readingOrder="0" shrinkToFit="0" vertical="center" wrapText="1"/>
    </xf>
    <xf borderId="69" fillId="4" fontId="19" numFmtId="0" xfId="0" applyAlignment="1" applyBorder="1" applyFont="1">
      <alignment horizontal="right" vertical="center"/>
    </xf>
    <xf borderId="60" fillId="4" fontId="19" numFmtId="0" xfId="0" applyAlignment="1" applyBorder="1" applyFont="1">
      <alignment shrinkToFit="0" vertical="center" wrapText="1"/>
    </xf>
    <xf borderId="60" fillId="4" fontId="19" numFmtId="0" xfId="0" applyAlignment="1" applyBorder="1" applyFont="1">
      <alignment horizontal="center" readingOrder="0" shrinkToFit="0" vertical="center" wrapText="1"/>
    </xf>
    <xf borderId="60" fillId="4" fontId="28" numFmtId="0" xfId="0" applyAlignment="1" applyBorder="1" applyFont="1">
      <alignment horizontal="center" vertical="center"/>
    </xf>
    <xf borderId="60" fillId="4" fontId="19" numFmtId="166" xfId="0" applyAlignment="1" applyBorder="1" applyFont="1" applyNumberFormat="1">
      <alignment horizontal="center" vertical="center"/>
    </xf>
    <xf borderId="70" fillId="4" fontId="19" numFmtId="1" xfId="0" applyAlignment="1" applyBorder="1" applyFont="1" applyNumberFormat="1">
      <alignment horizontal="center" readingOrder="0" vertical="center"/>
    </xf>
    <xf borderId="70" fillId="4" fontId="23" numFmtId="9" xfId="0" applyAlignment="1" applyBorder="1" applyFont="1" applyNumberFormat="1">
      <alignment horizontal="center" vertical="center"/>
    </xf>
    <xf borderId="70" fillId="4" fontId="19" numFmtId="1" xfId="0" applyAlignment="1" applyBorder="1" applyFont="1" applyNumberFormat="1">
      <alignment horizontal="center" vertical="center"/>
    </xf>
    <xf borderId="70" fillId="4" fontId="24" numFmtId="9" xfId="0" applyAlignment="1" applyBorder="1" applyFont="1" applyNumberFormat="1">
      <alignment horizontal="center" readingOrder="0" vertical="center"/>
    </xf>
    <xf borderId="70" fillId="4" fontId="24" numFmtId="9" xfId="0" applyAlignment="1" applyBorder="1" applyFont="1" applyNumberFormat="1">
      <alignment horizontal="center" vertical="center"/>
    </xf>
    <xf borderId="71" fillId="4" fontId="19" numFmtId="0" xfId="0" applyAlignment="1" applyBorder="1" applyFont="1">
      <alignment horizontal="center" readingOrder="0" shrinkToFit="0" vertical="center" wrapText="1"/>
    </xf>
    <xf borderId="72" fillId="4" fontId="19" numFmtId="0" xfId="0" applyAlignment="1" applyBorder="1" applyFont="1">
      <alignment horizontal="center" readingOrder="0" shrinkToFit="0" vertical="center" wrapText="1"/>
    </xf>
    <xf borderId="73" fillId="2" fontId="19" numFmtId="0" xfId="0" applyAlignment="1" applyBorder="1" applyFont="1">
      <alignment vertical="center"/>
    </xf>
    <xf borderId="74" fillId="2" fontId="19" numFmtId="0" xfId="0" applyAlignment="1" applyBorder="1" applyFont="1">
      <alignment vertical="center"/>
    </xf>
    <xf borderId="75" fillId="2" fontId="19" numFmtId="0" xfId="0" applyAlignment="1" applyBorder="1" applyFont="1">
      <alignment vertical="center"/>
    </xf>
    <xf borderId="60" fillId="4" fontId="19" numFmtId="0" xfId="0" applyAlignment="1" applyBorder="1" applyFont="1">
      <alignment readingOrder="0" shrinkToFit="0" vertical="center" wrapText="1"/>
    </xf>
    <xf borderId="60" fillId="4" fontId="19" numFmtId="0" xfId="0" applyAlignment="1" applyBorder="1" applyFont="1">
      <alignment horizontal="center" readingOrder="0" vertical="center"/>
    </xf>
    <xf borderId="76" fillId="0" fontId="2" numFmtId="0" xfId="0" applyBorder="1" applyFont="1"/>
    <xf borderId="77" fillId="0" fontId="2" numFmtId="0" xfId="0" applyBorder="1" applyFont="1"/>
    <xf borderId="60" fillId="4" fontId="29" numFmtId="166" xfId="0" applyAlignment="1" applyBorder="1" applyFont="1" applyNumberFormat="1">
      <alignment horizontal="center" vertical="center"/>
    </xf>
    <xf borderId="78" fillId="4" fontId="19" numFmtId="0" xfId="0" applyAlignment="1" applyBorder="1" applyFont="1">
      <alignment horizontal="center" readingOrder="0" shrinkToFit="0" vertical="center" wrapText="1"/>
    </xf>
    <xf borderId="79" fillId="4" fontId="19" numFmtId="0" xfId="0" applyAlignment="1" applyBorder="1" applyFont="1">
      <alignment horizontal="center" readingOrder="0" shrinkToFit="0" wrapText="1"/>
    </xf>
    <xf borderId="0" fillId="4" fontId="19" numFmtId="0" xfId="0" applyAlignment="1" applyFont="1">
      <alignment readingOrder="0" vertical="center"/>
    </xf>
    <xf borderId="80" fillId="4" fontId="19" numFmtId="1" xfId="0" applyAlignment="1" applyBorder="1" applyFont="1" applyNumberFormat="1">
      <alignment horizontal="center" readingOrder="0" vertical="center"/>
    </xf>
    <xf borderId="80" fillId="4" fontId="23" numFmtId="9" xfId="0" applyAlignment="1" applyBorder="1" applyFont="1" applyNumberFormat="1">
      <alignment horizontal="center" vertical="center"/>
    </xf>
    <xf borderId="80" fillId="4" fontId="19" numFmtId="1" xfId="0" applyAlignment="1" applyBorder="1" applyFont="1" applyNumberFormat="1">
      <alignment horizontal="center" vertical="center"/>
    </xf>
    <xf borderId="80" fillId="4" fontId="24" numFmtId="9" xfId="0" applyAlignment="1" applyBorder="1" applyFont="1" applyNumberFormat="1">
      <alignment horizontal="center" readingOrder="0" vertical="center"/>
    </xf>
    <xf borderId="80" fillId="4" fontId="24" numFmtId="9" xfId="0" applyAlignment="1" applyBorder="1" applyFont="1" applyNumberFormat="1">
      <alignment horizontal="center" vertical="center"/>
    </xf>
    <xf borderId="60" fillId="4" fontId="19" numFmtId="0" xfId="0" applyAlignment="1" applyBorder="1" applyFont="1">
      <alignment horizontal="right" vertical="center"/>
    </xf>
    <xf borderId="60" fillId="4" fontId="19" numFmtId="1" xfId="0" applyAlignment="1" applyBorder="1" applyFont="1" applyNumberFormat="1">
      <alignment horizontal="center" readingOrder="0" vertical="center"/>
    </xf>
    <xf borderId="60" fillId="4" fontId="23" numFmtId="9" xfId="0" applyAlignment="1" applyBorder="1" applyFont="1" applyNumberFormat="1">
      <alignment horizontal="center" vertical="center"/>
    </xf>
    <xf borderId="60" fillId="4" fontId="19" numFmtId="1" xfId="0" applyAlignment="1" applyBorder="1" applyFont="1" applyNumberFormat="1">
      <alignment horizontal="center" vertical="center"/>
    </xf>
    <xf borderId="60" fillId="4" fontId="24" numFmtId="9" xfId="0" applyAlignment="1" applyBorder="1" applyFont="1" applyNumberFormat="1">
      <alignment horizontal="center" readingOrder="0" vertical="center"/>
    </xf>
    <xf borderId="60" fillId="4" fontId="24" numFmtId="9" xfId="0" applyAlignment="1" applyBorder="1" applyFont="1" applyNumberFormat="1">
      <alignment horizontal="center" vertical="center"/>
    </xf>
    <xf borderId="60" fillId="4" fontId="19" numFmtId="0" xfId="0" applyAlignment="1" applyBorder="1" applyFont="1">
      <alignment horizontal="center" readingOrder="0" shrinkToFit="0" wrapText="1"/>
    </xf>
    <xf borderId="81" fillId="2" fontId="19" numFmtId="0" xfId="0" applyAlignment="1" applyBorder="1" applyFont="1">
      <alignment vertical="center"/>
    </xf>
    <xf borderId="82" fillId="4" fontId="19" numFmtId="1" xfId="0" applyAlignment="1" applyBorder="1" applyFont="1" applyNumberFormat="1">
      <alignment horizontal="center" readingOrder="0" vertical="center"/>
    </xf>
    <xf borderId="82" fillId="4" fontId="23" numFmtId="9" xfId="0" applyAlignment="1" applyBorder="1" applyFont="1" applyNumberFormat="1">
      <alignment horizontal="center" vertical="center"/>
    </xf>
    <xf borderId="82" fillId="4" fontId="19" numFmtId="1" xfId="0" applyAlignment="1" applyBorder="1" applyFont="1" applyNumberFormat="1">
      <alignment horizontal="center" vertical="center"/>
    </xf>
    <xf borderId="82" fillId="4" fontId="24" numFmtId="9" xfId="0" applyAlignment="1" applyBorder="1" applyFont="1" applyNumberFormat="1">
      <alignment horizontal="center" readingOrder="0" vertical="center"/>
    </xf>
    <xf borderId="82" fillId="4" fontId="24" numFmtId="9" xfId="0" applyAlignment="1" applyBorder="1" applyFont="1" applyNumberFormat="1">
      <alignment horizontal="center" vertical="center"/>
    </xf>
    <xf borderId="0" fillId="4" fontId="19" numFmtId="0" xfId="0" applyAlignment="1" applyFont="1">
      <alignment horizontal="center" readingOrder="0" shrinkToFit="0" wrapText="1"/>
    </xf>
    <xf borderId="83" fillId="2" fontId="19" numFmtId="0" xfId="0" applyAlignment="1" applyBorder="1" applyFont="1">
      <alignment vertical="center"/>
    </xf>
    <xf borderId="84" fillId="2" fontId="19" numFmtId="0" xfId="0" applyAlignment="1" applyBorder="1" applyFont="1">
      <alignment vertical="center"/>
    </xf>
    <xf borderId="85" fillId="2" fontId="19" numFmtId="0" xfId="0" applyAlignment="1" applyBorder="1" applyFont="1">
      <alignment vertical="center"/>
    </xf>
    <xf borderId="69" fillId="6" fontId="19" numFmtId="0" xfId="0" applyAlignment="1" applyBorder="1" applyFont="1">
      <alignment horizontal="right" vertical="center"/>
    </xf>
    <xf borderId="60" fillId="6" fontId="19" numFmtId="0" xfId="0" applyAlignment="1" applyBorder="1" applyFont="1">
      <alignment readingOrder="0" shrinkToFit="0" vertical="center" wrapText="1"/>
    </xf>
    <xf borderId="60" fillId="6" fontId="19" numFmtId="0" xfId="0" applyAlignment="1" applyBorder="1" applyFont="1">
      <alignment horizontal="center" readingOrder="0" shrinkToFit="0" vertical="center" wrapText="1"/>
    </xf>
    <xf borderId="60" fillId="6" fontId="28" numFmtId="0" xfId="0" applyAlignment="1" applyBorder="1" applyFont="1">
      <alignment horizontal="center" vertical="center"/>
    </xf>
    <xf borderId="60" fillId="6" fontId="19" numFmtId="166" xfId="0" applyAlignment="1" applyBorder="1" applyFont="1" applyNumberFormat="1">
      <alignment horizontal="center" vertical="center"/>
    </xf>
    <xf borderId="70" fillId="6" fontId="19" numFmtId="1" xfId="0" applyAlignment="1" applyBorder="1" applyFont="1" applyNumberFormat="1">
      <alignment horizontal="center" readingOrder="0" vertical="center"/>
    </xf>
    <xf borderId="70" fillId="6" fontId="23" numFmtId="9" xfId="0" applyAlignment="1" applyBorder="1" applyFont="1" applyNumberFormat="1">
      <alignment horizontal="center" vertical="center"/>
    </xf>
    <xf borderId="70" fillId="6" fontId="19" numFmtId="1" xfId="0" applyAlignment="1" applyBorder="1" applyFont="1" applyNumberFormat="1">
      <alignment horizontal="center" vertical="center"/>
    </xf>
    <xf borderId="70" fillId="6" fontId="24" numFmtId="9" xfId="0" applyAlignment="1" applyBorder="1" applyFont="1" applyNumberFormat="1">
      <alignment horizontal="center" vertical="center"/>
    </xf>
    <xf borderId="60" fillId="6" fontId="19" numFmtId="0" xfId="0" applyAlignment="1" applyBorder="1" applyFont="1">
      <alignment horizontal="center" readingOrder="0" shrinkToFit="0" wrapText="1"/>
    </xf>
    <xf borderId="86" fillId="0" fontId="19" numFmtId="0" xfId="0" applyAlignment="1" applyBorder="1" applyFont="1">
      <alignment vertical="center"/>
    </xf>
    <xf borderId="84" fillId="0" fontId="19" numFmtId="0" xfId="0" applyAlignment="1" applyBorder="1" applyFont="1">
      <alignment vertical="center"/>
    </xf>
    <xf borderId="85" fillId="0" fontId="19" numFmtId="0" xfId="0" applyAlignment="1" applyBorder="1" applyFont="1">
      <alignment vertical="center"/>
    </xf>
    <xf borderId="60" fillId="6" fontId="19" numFmtId="0" xfId="0" applyAlignment="1" applyBorder="1" applyFont="1">
      <alignment shrinkToFit="0" vertical="center" wrapText="1"/>
    </xf>
    <xf borderId="87" fillId="6" fontId="19" numFmtId="0" xfId="0" applyAlignment="1" applyBorder="1" applyFont="1">
      <alignment horizontal="center" readingOrder="0" shrinkToFit="0" vertical="center" wrapText="1"/>
    </xf>
    <xf borderId="88" fillId="2" fontId="19" numFmtId="0" xfId="0" applyAlignment="1" applyBorder="1" applyFont="1">
      <alignment vertical="center"/>
    </xf>
    <xf borderId="70" fillId="2" fontId="19" numFmtId="0" xfId="0" applyAlignment="1" applyBorder="1" applyFont="1">
      <alignment vertical="center"/>
    </xf>
    <xf borderId="89" fillId="2" fontId="19" numFmtId="0" xfId="0" applyAlignment="1" applyBorder="1" applyFont="1">
      <alignment vertical="center"/>
    </xf>
    <xf borderId="72" fillId="6" fontId="19" numFmtId="0" xfId="0" applyAlignment="1" applyBorder="1" applyFont="1">
      <alignment horizontal="center" readingOrder="0" shrinkToFit="0" vertical="center" wrapText="1"/>
    </xf>
    <xf borderId="60" fillId="4" fontId="19" numFmtId="166" xfId="0" applyAlignment="1" applyBorder="1" applyFont="1" applyNumberFormat="1">
      <alignment horizontal="center" readingOrder="0" vertical="center"/>
    </xf>
    <xf borderId="90" fillId="4" fontId="19" numFmtId="0" xfId="0" applyAlignment="1" applyBorder="1" applyFont="1">
      <alignment horizontal="center" readingOrder="0" shrinkToFit="0" vertical="center" wrapText="1"/>
    </xf>
    <xf borderId="72" fillId="4" fontId="19" numFmtId="0" xfId="0" applyAlignment="1" applyBorder="1" applyFont="1">
      <alignment horizontal="center" shrinkToFit="0" vertical="center" wrapText="1"/>
    </xf>
    <xf borderId="83" fillId="0" fontId="19" numFmtId="0" xfId="0" applyAlignment="1" applyBorder="1" applyFont="1">
      <alignment vertical="center"/>
    </xf>
    <xf borderId="91" fillId="4" fontId="19" numFmtId="0" xfId="0" applyAlignment="1" applyBorder="1" applyFont="1">
      <alignment horizontal="right" vertical="center"/>
    </xf>
    <xf borderId="71" fillId="4" fontId="19" numFmtId="0" xfId="0" applyAlignment="1" applyBorder="1" applyFont="1">
      <alignment readingOrder="0" shrinkToFit="0" vertical="center" wrapText="1"/>
    </xf>
    <xf borderId="71" fillId="4" fontId="28" numFmtId="0" xfId="0" applyAlignment="1" applyBorder="1" applyFont="1">
      <alignment horizontal="center" vertical="center"/>
    </xf>
    <xf borderId="92" fillId="4" fontId="19" numFmtId="166" xfId="0" applyAlignment="1" applyBorder="1" applyFont="1" applyNumberFormat="1">
      <alignment horizontal="center" vertical="center"/>
    </xf>
    <xf borderId="92" fillId="4" fontId="28" numFmtId="0" xfId="0" applyAlignment="1" applyBorder="1" applyFont="1">
      <alignment horizontal="center" vertical="center"/>
    </xf>
    <xf borderId="93" fillId="4" fontId="19" numFmtId="0" xfId="0" applyAlignment="1" applyBorder="1" applyFont="1">
      <alignment horizontal="center" shrinkToFit="0" vertical="center" wrapText="1"/>
    </xf>
    <xf borderId="41" fillId="5" fontId="9" numFmtId="0" xfId="0" applyAlignment="1" applyBorder="1" applyFont="1">
      <alignment horizontal="center" shrinkToFit="0" vertical="center" wrapText="1"/>
    </xf>
    <xf borderId="54" fillId="5" fontId="28" numFmtId="0" xfId="0" applyAlignment="1" applyBorder="1" applyFont="1">
      <alignment horizontal="center" vertical="center"/>
    </xf>
    <xf borderId="42" fillId="5" fontId="9" numFmtId="166" xfId="0" applyAlignment="1" applyBorder="1" applyFont="1" applyNumberFormat="1">
      <alignment horizontal="center" vertical="center"/>
    </xf>
    <xf borderId="45" fillId="5" fontId="9" numFmtId="0" xfId="0" applyAlignment="1" applyBorder="1" applyFont="1">
      <alignment shrinkToFit="0" vertical="center" wrapText="1"/>
    </xf>
    <xf borderId="61" fillId="5" fontId="23" numFmtId="0" xfId="0" applyAlignment="1" applyBorder="1" applyFont="1">
      <alignment horizontal="center" shrinkToFit="0" vertical="center" wrapText="1"/>
    </xf>
    <xf borderId="68" fillId="6" fontId="19" numFmtId="0" xfId="0" applyAlignment="1" applyBorder="1" applyFont="1">
      <alignment horizontal="right" vertical="center"/>
    </xf>
    <xf borderId="56" fillId="6" fontId="19" numFmtId="0" xfId="0" applyAlignment="1" applyBorder="1" applyFont="1">
      <alignment shrinkToFit="0" vertical="center" wrapText="1"/>
    </xf>
    <xf borderId="70" fillId="6" fontId="19" numFmtId="0" xfId="0" applyAlignment="1" applyBorder="1" applyFont="1">
      <alignment horizontal="center" shrinkToFit="0" vertical="center" wrapText="1"/>
    </xf>
    <xf borderId="82" fillId="6" fontId="28" numFmtId="0" xfId="0" applyAlignment="1" applyBorder="1" applyFont="1">
      <alignment horizontal="center" vertical="center"/>
    </xf>
    <xf borderId="56" fillId="6" fontId="19" numFmtId="166" xfId="0" applyAlignment="1" applyBorder="1" applyFont="1" applyNumberFormat="1">
      <alignment horizontal="center" readingOrder="0" vertical="center"/>
    </xf>
    <xf borderId="56" fillId="6" fontId="28" numFmtId="0" xfId="0" applyAlignment="1" applyBorder="1" applyFont="1">
      <alignment horizontal="center" vertical="center"/>
    </xf>
    <xf borderId="56" fillId="6" fontId="19" numFmtId="166" xfId="0" applyAlignment="1" applyBorder="1" applyFont="1" applyNumberFormat="1">
      <alignment horizontal="center" vertical="center"/>
    </xf>
    <xf borderId="56" fillId="6" fontId="19" numFmtId="1" xfId="0" applyAlignment="1" applyBorder="1" applyFont="1" applyNumberFormat="1">
      <alignment horizontal="center" readingOrder="0" vertical="center"/>
    </xf>
    <xf borderId="56" fillId="6" fontId="23" numFmtId="9" xfId="0" applyAlignment="1" applyBorder="1" applyFont="1" applyNumberFormat="1">
      <alignment horizontal="center" vertical="center"/>
    </xf>
    <xf borderId="56" fillId="6" fontId="19" numFmtId="1" xfId="0" applyAlignment="1" applyBorder="1" applyFont="1" applyNumberFormat="1">
      <alignment horizontal="center" vertical="center"/>
    </xf>
    <xf borderId="56" fillId="6" fontId="24" numFmtId="9" xfId="0" applyAlignment="1" applyBorder="1" applyFont="1" applyNumberFormat="1">
      <alignment horizontal="center" vertical="center"/>
    </xf>
    <xf borderId="66" fillId="6" fontId="19" numFmtId="0" xfId="0" applyAlignment="1" applyBorder="1" applyFont="1">
      <alignment horizontal="center" readingOrder="0" shrinkToFit="0" vertical="center" wrapText="1"/>
    </xf>
    <xf borderId="67" fillId="6" fontId="19" numFmtId="0" xfId="0" applyAlignment="1" applyBorder="1" applyFont="1">
      <alignment horizontal="center" shrinkToFit="0" vertical="center" wrapText="1"/>
    </xf>
    <xf borderId="68" fillId="0" fontId="19" numFmtId="0" xfId="0" applyAlignment="1" applyBorder="1" applyFont="1">
      <alignment vertical="center"/>
    </xf>
    <xf borderId="56" fillId="0" fontId="19" numFmtId="0" xfId="0" applyAlignment="1" applyBorder="1" applyFont="1">
      <alignment vertical="center"/>
    </xf>
    <xf borderId="66" fillId="0" fontId="19" numFmtId="0" xfId="0" applyAlignment="1" applyBorder="1" applyFont="1">
      <alignment vertical="center"/>
    </xf>
    <xf borderId="88" fillId="6" fontId="19" numFmtId="0" xfId="0" applyAlignment="1" applyBorder="1" applyFont="1">
      <alignment horizontal="right" vertical="center"/>
    </xf>
    <xf borderId="70" fillId="6" fontId="19" numFmtId="0" xfId="0" applyAlignment="1" applyBorder="1" applyFont="1">
      <alignment shrinkToFit="0" vertical="center" wrapText="1"/>
    </xf>
    <xf borderId="70" fillId="6" fontId="28" numFmtId="0" xfId="0" applyAlignment="1" applyBorder="1" applyFont="1">
      <alignment horizontal="center" vertical="center"/>
    </xf>
    <xf borderId="70" fillId="6" fontId="19" numFmtId="166" xfId="0" applyAlignment="1" applyBorder="1" applyFont="1" applyNumberFormat="1">
      <alignment horizontal="center" vertical="center"/>
    </xf>
    <xf borderId="89" fillId="6" fontId="19" numFmtId="0" xfId="0" applyAlignment="1" applyBorder="1" applyFont="1">
      <alignment horizontal="center" readingOrder="0" shrinkToFit="0" vertical="center" wrapText="1"/>
    </xf>
    <xf borderId="72" fillId="6" fontId="19" numFmtId="0" xfId="0" applyAlignment="1" applyBorder="1" applyFont="1">
      <alignment horizontal="center" shrinkToFit="0" vertical="center" wrapText="1"/>
    </xf>
    <xf borderId="73" fillId="0" fontId="19" numFmtId="0" xfId="0" applyAlignment="1" applyBorder="1" applyFont="1">
      <alignment vertical="center"/>
    </xf>
    <xf borderId="74" fillId="0" fontId="19" numFmtId="0" xfId="0" applyAlignment="1" applyBorder="1" applyFont="1">
      <alignment vertical="center"/>
    </xf>
    <xf borderId="75" fillId="0" fontId="19" numFmtId="0" xfId="0" applyAlignment="1" applyBorder="1" applyFont="1">
      <alignment vertical="center"/>
    </xf>
    <xf borderId="94" fillId="6" fontId="28" numFmtId="0" xfId="0" applyAlignment="1" applyBorder="1" applyFont="1">
      <alignment horizontal="center" vertical="center"/>
    </xf>
    <xf borderId="70" fillId="6" fontId="19" numFmtId="0" xfId="0" applyAlignment="1" applyBorder="1" applyFont="1">
      <alignment readingOrder="0" shrinkToFit="0" vertical="center" wrapText="1"/>
    </xf>
    <xf borderId="64" fillId="5" fontId="28" numFmtId="0" xfId="0" applyAlignment="1" applyBorder="1" applyFont="1">
      <alignment horizontal="center" vertical="center"/>
    </xf>
    <xf borderId="88" fillId="4" fontId="19" numFmtId="0" xfId="0" applyAlignment="1" applyBorder="1" applyFont="1">
      <alignment horizontal="right" vertical="center"/>
    </xf>
    <xf borderId="70" fillId="4" fontId="19" numFmtId="0" xfId="0" applyAlignment="1" applyBorder="1" applyFont="1">
      <alignment readingOrder="0" shrinkToFit="0" vertical="center" wrapText="1"/>
    </xf>
    <xf borderId="70" fillId="4" fontId="19" numFmtId="0" xfId="0" applyAlignment="1" applyBorder="1" applyFont="1">
      <alignment horizontal="center" shrinkToFit="0" vertical="center" wrapText="1"/>
    </xf>
    <xf borderId="56" fillId="4" fontId="28" numFmtId="0" xfId="0" applyAlignment="1" applyBorder="1" applyFont="1">
      <alignment horizontal="center" vertical="center"/>
    </xf>
    <xf borderId="66" fillId="4" fontId="19" numFmtId="0" xfId="0" applyAlignment="1" applyBorder="1" applyFont="1">
      <alignment horizontal="center" shrinkToFit="0" vertical="center" wrapText="1"/>
    </xf>
    <xf borderId="67" fillId="4" fontId="19" numFmtId="0" xfId="0" applyAlignment="1" applyBorder="1" applyFont="1">
      <alignment horizontal="center" shrinkToFit="0" vertical="center" wrapText="1"/>
    </xf>
    <xf borderId="56" fillId="4" fontId="19" numFmtId="166" xfId="0" applyAlignment="1" applyBorder="1" applyFont="1" applyNumberFormat="1">
      <alignment horizontal="center" readingOrder="0" vertical="center"/>
    </xf>
    <xf borderId="70" fillId="4" fontId="28" numFmtId="0" xfId="0" applyAlignment="1" applyBorder="1" applyFont="1">
      <alignment horizontal="center" vertical="center"/>
    </xf>
    <xf borderId="70" fillId="4" fontId="19" numFmtId="166" xfId="0" applyAlignment="1" applyBorder="1" applyFont="1" applyNumberFormat="1">
      <alignment horizontal="center" vertical="center"/>
    </xf>
    <xf borderId="89" fillId="4" fontId="19" numFmtId="0" xfId="0" applyAlignment="1" applyBorder="1" applyFont="1">
      <alignment horizontal="center" readingOrder="0" shrinkToFit="0" vertical="center" wrapText="1"/>
    </xf>
    <xf borderId="95" fillId="2" fontId="19" numFmtId="0" xfId="0" applyAlignment="1" applyBorder="1" applyFont="1">
      <alignment horizontal="right" vertical="center"/>
    </xf>
    <xf borderId="94" fillId="2" fontId="19" numFmtId="0" xfId="0" applyAlignment="1" applyBorder="1" applyFont="1">
      <alignment shrinkToFit="0" vertical="center" wrapText="1"/>
    </xf>
    <xf borderId="94" fillId="2" fontId="19" numFmtId="0" xfId="0" applyAlignment="1" applyBorder="1" applyFont="1">
      <alignment horizontal="center" shrinkToFit="0" vertical="center" wrapText="1"/>
    </xf>
    <xf borderId="94" fillId="2" fontId="28" numFmtId="0" xfId="0" applyAlignment="1" applyBorder="1" applyFont="1">
      <alignment horizontal="center" vertical="center"/>
    </xf>
    <xf borderId="94" fillId="2" fontId="19" numFmtId="166" xfId="0" applyAlignment="1" applyBorder="1" applyFont="1" applyNumberFormat="1">
      <alignment horizontal="center" vertical="center"/>
    </xf>
    <xf borderId="94" fillId="2" fontId="19" numFmtId="1" xfId="0" applyAlignment="1" applyBorder="1" applyFont="1" applyNumberFormat="1">
      <alignment horizontal="center" vertical="center"/>
    </xf>
    <xf borderId="94" fillId="2" fontId="23" numFmtId="9" xfId="0" applyAlignment="1" applyBorder="1" applyFont="1" applyNumberFormat="1">
      <alignment horizontal="center" vertical="center"/>
    </xf>
    <xf borderId="94" fillId="2" fontId="24" numFmtId="9" xfId="0" applyAlignment="1" applyBorder="1" applyFont="1" applyNumberFormat="1">
      <alignment horizontal="center" vertical="center"/>
    </xf>
    <xf borderId="96" fillId="2" fontId="19" numFmtId="0" xfId="0" applyAlignment="1" applyBorder="1" applyFont="1">
      <alignment horizontal="center" shrinkToFit="0" vertical="center" wrapText="1"/>
    </xf>
    <xf borderId="97" fillId="2" fontId="19" numFmtId="0" xfId="0" applyAlignment="1" applyBorder="1" applyFont="1">
      <alignment horizontal="center" shrinkToFit="0" vertical="center" wrapText="1"/>
    </xf>
    <xf borderId="95" fillId="2" fontId="19" numFmtId="0" xfId="0" applyAlignment="1" applyBorder="1" applyFont="1">
      <alignment vertical="center"/>
    </xf>
    <xf borderId="94" fillId="2" fontId="19" numFmtId="0" xfId="0" applyAlignment="1" applyBorder="1" applyFont="1">
      <alignment vertical="center"/>
    </xf>
    <xf borderId="96" fillId="2" fontId="19" numFmtId="0" xfId="0" applyAlignment="1" applyBorder="1" applyFont="1">
      <alignment vertical="center"/>
    </xf>
    <xf borderId="98" fillId="2" fontId="19" numFmtId="0" xfId="0" applyBorder="1" applyFont="1"/>
    <xf borderId="5" fillId="2" fontId="19" numFmtId="0" xfId="0" applyBorder="1" applyFont="1"/>
    <xf borderId="5" fillId="2" fontId="19" numFmtId="0" xfId="0" applyAlignment="1" applyBorder="1" applyFont="1">
      <alignment horizontal="center" shrinkToFit="0" vertical="center" wrapText="1"/>
    </xf>
    <xf borderId="5" fillId="2" fontId="28" numFmtId="0" xfId="0" applyAlignment="1" applyBorder="1" applyFont="1">
      <alignment horizontal="center" vertical="center"/>
    </xf>
    <xf borderId="5" fillId="2" fontId="19" numFmtId="0" xfId="0" applyAlignment="1" applyBorder="1" applyFont="1">
      <alignment readingOrder="0" shrinkToFit="0" wrapText="1"/>
    </xf>
    <xf borderId="8" fillId="2" fontId="19" numFmtId="0" xfId="0" applyBorder="1" applyFont="1"/>
    <xf borderId="5" fillId="2" fontId="30" numFmtId="0" xfId="0" applyBorder="1" applyFont="1"/>
    <xf borderId="8" fillId="2" fontId="30" numFmtId="0" xfId="0" applyBorder="1" applyFont="1"/>
    <xf borderId="4" fillId="2" fontId="19" numFmtId="0" xfId="0" applyBorder="1" applyFont="1"/>
    <xf borderId="5" fillId="2" fontId="19" numFmtId="0" xfId="0" applyAlignment="1" applyBorder="1" applyFont="1">
      <alignment readingOrder="0"/>
    </xf>
    <xf borderId="5" fillId="2" fontId="19" numFmtId="0" xfId="0" applyAlignment="1" applyBorder="1" applyFont="1">
      <alignment shrinkToFit="0" wrapText="1"/>
    </xf>
    <xf borderId="35" fillId="2" fontId="19" numFmtId="0" xfId="0" applyBorder="1" applyFont="1"/>
    <xf borderId="36" fillId="2" fontId="23" numFmtId="0" xfId="0" applyBorder="1" applyFont="1"/>
    <xf borderId="36" fillId="2" fontId="23" numFmtId="0" xfId="0" applyAlignment="1" applyBorder="1" applyFont="1">
      <alignment readingOrder="0"/>
    </xf>
    <xf borderId="36" fillId="2" fontId="30" numFmtId="0" xfId="0" applyBorder="1" applyFont="1"/>
    <xf borderId="36" fillId="2" fontId="23" numFmtId="0" xfId="0" applyAlignment="1" applyBorder="1" applyFont="1">
      <alignment readingOrder="0" shrinkToFit="0" wrapText="1"/>
    </xf>
    <xf borderId="37" fillId="2" fontId="23" numFmtId="0" xfId="0" applyBorder="1" applyFont="1"/>
    <xf borderId="37" fillId="2" fontId="30" numFmtId="0" xfId="0" applyBorder="1" applyFont="1"/>
    <xf borderId="5" fillId="2" fontId="19" numFmtId="0" xfId="0" applyAlignment="1" applyBorder="1" applyFont="1">
      <alignment horizontal="center" vertical="center"/>
    </xf>
    <xf borderId="62" fillId="3" fontId="26" numFmtId="0" xfId="0" applyAlignment="1" applyBorder="1" applyFont="1">
      <alignment horizontal="center" vertical="center"/>
    </xf>
    <xf borderId="54" fillId="3" fontId="9" numFmtId="0" xfId="0" applyAlignment="1" applyBorder="1" applyFont="1">
      <alignment readingOrder="0" shrinkToFit="0" vertical="center" wrapText="1"/>
    </xf>
    <xf borderId="54" fillId="3" fontId="25" numFmtId="0" xfId="0" applyAlignment="1" applyBorder="1" applyFont="1">
      <alignment horizontal="center" readingOrder="0" shrinkToFit="0" vertical="center" wrapText="1"/>
    </xf>
    <xf borderId="54" fillId="3" fontId="26" numFmtId="166" xfId="0" applyAlignment="1" applyBorder="1" applyFont="1" applyNumberFormat="1">
      <alignment horizontal="center" vertical="center"/>
    </xf>
    <xf borderId="56" fillId="3" fontId="19" numFmtId="166" xfId="0" applyAlignment="1" applyBorder="1" applyFont="1" applyNumberFormat="1">
      <alignment horizontal="center" vertical="center"/>
    </xf>
    <xf borderId="54" fillId="3" fontId="26" numFmtId="1" xfId="0" applyAlignment="1" applyBorder="1" applyFont="1" applyNumberFormat="1">
      <alignment horizontal="center" readingOrder="0" vertical="center"/>
    </xf>
    <xf borderId="54" fillId="3" fontId="23" numFmtId="9" xfId="0" applyAlignment="1" applyBorder="1" applyFont="1" applyNumberFormat="1">
      <alignment horizontal="center" vertical="center"/>
    </xf>
    <xf borderId="54" fillId="3" fontId="26" numFmtId="1" xfId="0" applyAlignment="1" applyBorder="1" applyFont="1" applyNumberFormat="1">
      <alignment horizontal="center" vertical="center"/>
    </xf>
    <xf borderId="54" fillId="3" fontId="26" numFmtId="9" xfId="0" applyAlignment="1" applyBorder="1" applyFont="1" applyNumberFormat="1">
      <alignment horizontal="center" vertical="center"/>
    </xf>
    <xf borderId="45" fillId="3" fontId="26" numFmtId="0" xfId="0" applyAlignment="1" applyBorder="1" applyFont="1">
      <alignment shrinkToFit="0" vertical="center" wrapText="1"/>
    </xf>
    <xf borderId="61" fillId="3" fontId="26" numFmtId="0" xfId="0" applyAlignment="1" applyBorder="1" applyFont="1">
      <alignment shrinkToFit="0" vertical="center" wrapText="1"/>
    </xf>
    <xf borderId="71" fillId="6" fontId="19" numFmtId="0" xfId="0" applyAlignment="1" applyBorder="1" applyFont="1">
      <alignment horizontal="center" readingOrder="0" shrinkToFit="0" vertical="center" wrapText="1"/>
    </xf>
    <xf borderId="90" fillId="4" fontId="19" numFmtId="0" xfId="0" applyAlignment="1" applyBorder="1" applyFont="1">
      <alignment horizontal="center" shrinkToFit="0" vertical="center" wrapText="1"/>
    </xf>
    <xf borderId="91" fillId="3" fontId="19" numFmtId="0" xfId="0" applyAlignment="1" applyBorder="1" applyFont="1">
      <alignment horizontal="right" vertical="center"/>
    </xf>
    <xf borderId="71" fillId="3" fontId="19" numFmtId="0" xfId="0" applyAlignment="1" applyBorder="1" applyFont="1">
      <alignment readingOrder="0" shrinkToFit="0" vertical="center" wrapText="1"/>
    </xf>
    <xf borderId="71" fillId="3" fontId="19" numFmtId="0" xfId="0" applyAlignment="1" applyBorder="1" applyFont="1">
      <alignment horizontal="center" readingOrder="0" shrinkToFit="0" vertical="center" wrapText="1"/>
    </xf>
    <xf borderId="71" fillId="3" fontId="28" numFmtId="0" xfId="0" applyAlignment="1" applyBorder="1" applyFont="1">
      <alignment horizontal="center" vertical="center"/>
    </xf>
    <xf borderId="92" fillId="3" fontId="19" numFmtId="166" xfId="0" applyAlignment="1" applyBorder="1" applyFont="1" applyNumberFormat="1">
      <alignment horizontal="center" vertical="center"/>
    </xf>
    <xf borderId="92" fillId="3" fontId="28" numFmtId="0" xfId="0" applyAlignment="1" applyBorder="1" applyFont="1">
      <alignment horizontal="center" vertical="center"/>
    </xf>
    <xf borderId="70" fillId="3" fontId="19" numFmtId="1" xfId="0" applyAlignment="1" applyBorder="1" applyFont="1" applyNumberFormat="1">
      <alignment horizontal="center" readingOrder="0" vertical="center"/>
    </xf>
    <xf borderId="70" fillId="3" fontId="23" numFmtId="9" xfId="0" applyAlignment="1" applyBorder="1" applyFont="1" applyNumberFormat="1">
      <alignment horizontal="center" vertical="center"/>
    </xf>
    <xf borderId="70" fillId="3" fontId="19" numFmtId="1" xfId="0" applyAlignment="1" applyBorder="1" applyFont="1" applyNumberFormat="1">
      <alignment horizontal="center" vertical="center"/>
    </xf>
    <xf borderId="70" fillId="3" fontId="24" numFmtId="9" xfId="0" applyAlignment="1" applyBorder="1" applyFont="1" applyNumberFormat="1">
      <alignment horizontal="center" vertical="center"/>
    </xf>
    <xf borderId="93" fillId="3" fontId="19" numFmtId="0" xfId="0" applyAlignment="1" applyBorder="1" applyFont="1">
      <alignment horizontal="center" shrinkToFit="0" vertical="center" wrapText="1"/>
    </xf>
    <xf borderId="72" fillId="3" fontId="19" numFmtId="0" xfId="0" applyAlignment="1" applyBorder="1" applyFont="1">
      <alignment horizontal="center" shrinkToFit="0" vertical="center" wrapText="1"/>
    </xf>
    <xf borderId="68" fillId="0" fontId="19" numFmtId="0" xfId="0" applyAlignment="1" applyBorder="1" applyFont="1">
      <alignment horizontal="right" vertical="center"/>
    </xf>
    <xf borderId="56" fillId="0" fontId="19" numFmtId="0" xfId="0" applyAlignment="1" applyBorder="1" applyFont="1">
      <alignment readingOrder="0" shrinkToFit="0" vertical="center" wrapText="1"/>
    </xf>
    <xf borderId="70" fillId="0" fontId="19" numFmtId="0" xfId="0" applyAlignment="1" applyBorder="1" applyFont="1">
      <alignment horizontal="center" shrinkToFit="0" vertical="center" wrapText="1"/>
    </xf>
    <xf borderId="82" fillId="0" fontId="28" numFmtId="0" xfId="0" applyAlignment="1" applyBorder="1" applyFont="1">
      <alignment horizontal="center" vertical="center"/>
    </xf>
    <xf borderId="56" fillId="0" fontId="19" numFmtId="166" xfId="0" applyAlignment="1" applyBorder="1" applyFont="1" applyNumberFormat="1">
      <alignment horizontal="center" readingOrder="0" vertical="center"/>
    </xf>
    <xf borderId="56" fillId="0" fontId="28" numFmtId="0" xfId="0" applyAlignment="1" applyBorder="1" applyFont="1">
      <alignment horizontal="center" vertical="center"/>
    </xf>
    <xf borderId="56" fillId="0" fontId="19" numFmtId="166" xfId="0" applyAlignment="1" applyBorder="1" applyFont="1" applyNumberFormat="1">
      <alignment horizontal="center" vertical="center"/>
    </xf>
    <xf borderId="56" fillId="0" fontId="19" numFmtId="1" xfId="0" applyAlignment="1" applyBorder="1" applyFont="1" applyNumberFormat="1">
      <alignment horizontal="center" readingOrder="0" vertical="center"/>
    </xf>
    <xf borderId="56" fillId="0" fontId="23" numFmtId="9" xfId="0" applyAlignment="1" applyBorder="1" applyFont="1" applyNumberFormat="1">
      <alignment horizontal="center" vertical="center"/>
    </xf>
    <xf borderId="56" fillId="0" fontId="19" numFmtId="1" xfId="0" applyAlignment="1" applyBorder="1" applyFont="1" applyNumberFormat="1">
      <alignment horizontal="center" vertical="center"/>
    </xf>
    <xf borderId="56" fillId="0" fontId="24" numFmtId="9" xfId="0" applyAlignment="1" applyBorder="1" applyFont="1" applyNumberFormat="1">
      <alignment horizontal="center" vertical="center"/>
    </xf>
    <xf borderId="66" fillId="0" fontId="19" numFmtId="0" xfId="0" applyAlignment="1" applyBorder="1" applyFont="1">
      <alignment horizontal="center" readingOrder="0" shrinkToFit="0" vertical="center" wrapText="1"/>
    </xf>
    <xf borderId="67" fillId="0" fontId="19" numFmtId="0" xfId="0" applyAlignment="1" applyBorder="1" applyFont="1">
      <alignment horizontal="center" shrinkToFit="0" vertical="center" wrapText="1"/>
    </xf>
    <xf borderId="88" fillId="0" fontId="19" numFmtId="0" xfId="0" applyAlignment="1" applyBorder="1" applyFont="1">
      <alignment horizontal="right" vertical="center"/>
    </xf>
    <xf borderId="70" fillId="0" fontId="19" numFmtId="0" xfId="0" applyAlignment="1" applyBorder="1" applyFont="1">
      <alignment readingOrder="0" shrinkToFit="0" vertical="center" wrapText="1"/>
    </xf>
    <xf borderId="70" fillId="0" fontId="28" numFmtId="0" xfId="0" applyAlignment="1" applyBorder="1" applyFont="1">
      <alignment horizontal="center" vertical="center"/>
    </xf>
    <xf borderId="70" fillId="0" fontId="19" numFmtId="166" xfId="0" applyAlignment="1" applyBorder="1" applyFont="1" applyNumberFormat="1">
      <alignment horizontal="center" vertical="center"/>
    </xf>
    <xf borderId="70" fillId="0" fontId="19" numFmtId="1" xfId="0" applyAlignment="1" applyBorder="1" applyFont="1" applyNumberFormat="1">
      <alignment horizontal="center" readingOrder="0" vertical="center"/>
    </xf>
    <xf borderId="70" fillId="0" fontId="23" numFmtId="9" xfId="0" applyAlignment="1" applyBorder="1" applyFont="1" applyNumberFormat="1">
      <alignment horizontal="center" vertical="center"/>
    </xf>
    <xf borderId="70" fillId="0" fontId="19" numFmtId="1" xfId="0" applyAlignment="1" applyBorder="1" applyFont="1" applyNumberFormat="1">
      <alignment horizontal="center" vertical="center"/>
    </xf>
    <xf borderId="70" fillId="0" fontId="24" numFmtId="9" xfId="0" applyAlignment="1" applyBorder="1" applyFont="1" applyNumberFormat="1">
      <alignment horizontal="center" vertical="center"/>
    </xf>
    <xf borderId="89" fillId="0" fontId="19" numFmtId="0" xfId="0" applyAlignment="1" applyBorder="1" applyFont="1">
      <alignment horizontal="center" readingOrder="0" shrinkToFit="0" vertical="center" wrapText="1"/>
    </xf>
    <xf borderId="72" fillId="0" fontId="19" numFmtId="0" xfId="0" applyAlignment="1" applyBorder="1" applyFont="1">
      <alignment horizontal="center" shrinkToFit="0" vertical="center" wrapText="1"/>
    </xf>
    <xf borderId="70" fillId="0" fontId="19" numFmtId="0" xfId="0" applyAlignment="1" applyBorder="1" applyFont="1">
      <alignment shrinkToFit="0" vertical="center" wrapText="1"/>
    </xf>
    <xf borderId="94" fillId="0" fontId="28" numFmtId="0" xfId="0" applyAlignment="1" applyBorder="1" applyFont="1">
      <alignment horizontal="center" vertical="center"/>
    </xf>
    <xf borderId="88" fillId="2" fontId="19" numFmtId="0" xfId="0" applyAlignment="1" applyBorder="1" applyFont="1">
      <alignment horizontal="right" vertical="center"/>
    </xf>
    <xf borderId="70" fillId="2" fontId="19" numFmtId="0" xfId="0" applyAlignment="1" applyBorder="1" applyFont="1">
      <alignment readingOrder="0" shrinkToFit="0" vertical="center" wrapText="1"/>
    </xf>
    <xf borderId="70" fillId="2" fontId="19" numFmtId="0" xfId="0" applyAlignment="1" applyBorder="1" applyFont="1">
      <alignment horizontal="center" shrinkToFit="0" vertical="center" wrapText="1"/>
    </xf>
    <xf borderId="56" fillId="2" fontId="28" numFmtId="0" xfId="0" applyAlignment="1" applyBorder="1" applyFont="1">
      <alignment horizontal="center" vertical="center"/>
    </xf>
    <xf borderId="56" fillId="2" fontId="19" numFmtId="166" xfId="0" applyAlignment="1" applyBorder="1" applyFont="1" applyNumberFormat="1">
      <alignment horizontal="center" vertical="center"/>
    </xf>
    <xf borderId="56" fillId="2" fontId="19" numFmtId="1" xfId="0" applyAlignment="1" applyBorder="1" applyFont="1" applyNumberFormat="1">
      <alignment horizontal="center" readingOrder="0" vertical="center"/>
    </xf>
    <xf borderId="56" fillId="2" fontId="23" numFmtId="9" xfId="0" applyAlignment="1" applyBorder="1" applyFont="1" applyNumberFormat="1">
      <alignment horizontal="center" vertical="center"/>
    </xf>
    <xf borderId="56" fillId="2" fontId="19" numFmtId="1" xfId="0" applyAlignment="1" applyBorder="1" applyFont="1" applyNumberFormat="1">
      <alignment horizontal="center" vertical="center"/>
    </xf>
    <xf borderId="56" fillId="2" fontId="24" numFmtId="9" xfId="0" applyAlignment="1" applyBorder="1" applyFont="1" applyNumberFormat="1">
      <alignment horizontal="center" vertical="center"/>
    </xf>
    <xf borderId="66" fillId="2" fontId="19" numFmtId="0" xfId="0" applyAlignment="1" applyBorder="1" applyFont="1">
      <alignment horizontal="center" shrinkToFit="0" vertical="center" wrapText="1"/>
    </xf>
    <xf borderId="67" fillId="2" fontId="19" numFmtId="0" xfId="0" applyAlignment="1" applyBorder="1" applyFont="1">
      <alignment horizontal="center" shrinkToFit="0" vertical="center" wrapText="1"/>
    </xf>
    <xf borderId="70" fillId="2" fontId="28" numFmtId="0" xfId="0" applyAlignment="1" applyBorder="1" applyFont="1">
      <alignment horizontal="center" vertical="center"/>
    </xf>
    <xf borderId="70" fillId="2" fontId="19" numFmtId="166" xfId="0" applyAlignment="1" applyBorder="1" applyFont="1" applyNumberFormat="1">
      <alignment horizontal="center" vertical="center"/>
    </xf>
    <xf borderId="70" fillId="2" fontId="19" numFmtId="1" xfId="0" applyAlignment="1" applyBorder="1" applyFont="1" applyNumberFormat="1">
      <alignment horizontal="center" vertical="center"/>
    </xf>
    <xf borderId="70" fillId="2" fontId="23" numFmtId="9" xfId="0" applyAlignment="1" applyBorder="1" applyFont="1" applyNumberFormat="1">
      <alignment horizontal="center" vertical="center"/>
    </xf>
    <xf borderId="70" fillId="2" fontId="24" numFmtId="9" xfId="0" applyAlignment="1" applyBorder="1" applyFont="1" applyNumberFormat="1">
      <alignment horizontal="center" vertical="center"/>
    </xf>
    <xf borderId="89" fillId="2" fontId="19" numFmtId="0" xfId="0" applyAlignment="1" applyBorder="1" applyFont="1">
      <alignment horizontal="center" shrinkToFit="0" vertical="center" wrapText="1"/>
    </xf>
    <xf borderId="72" fillId="2" fontId="19" numFmtId="0" xfId="0" applyAlignment="1" applyBorder="1" applyFont="1">
      <alignment horizontal="center" shrinkToFit="0" vertical="center" wrapText="1"/>
    </xf>
    <xf borderId="5" fillId="2" fontId="30" numFmtId="0" xfId="0" applyAlignment="1" applyBorder="1" applyFont="1">
      <alignment horizontal="center" shrinkToFit="0" vertical="center" wrapText="1"/>
    </xf>
    <xf borderId="5" fillId="2" fontId="30" numFmtId="0" xfId="0" applyAlignment="1" applyBorder="1" applyFont="1">
      <alignment shrinkToFit="0" wrapText="1"/>
    </xf>
    <xf borderId="5" fillId="2" fontId="30" numFmtId="0" xfId="0" applyAlignment="1" applyBorder="1" applyFont="1">
      <alignment horizontal="center" vertical="center"/>
    </xf>
    <xf borderId="5" fillId="2" fontId="31" numFmtId="0" xfId="0" applyBorder="1" applyFont="1"/>
    <xf borderId="5" fillId="2" fontId="31" numFmtId="0" xfId="0" applyAlignment="1" applyBorder="1" applyFont="1">
      <alignment horizontal="center" shrinkToFit="0" vertical="center" wrapText="1"/>
    </xf>
    <xf borderId="5" fillId="2" fontId="31" numFmtId="0" xfId="0" applyAlignment="1" applyBorder="1" applyFont="1">
      <alignment shrinkToFit="0" wrapText="1"/>
    </xf>
    <xf borderId="5" fillId="2" fontId="31" numFmtId="0" xfId="0" applyAlignment="1" applyBorder="1" applyFont="1">
      <alignment horizontal="center" vertical="center"/>
    </xf>
    <xf borderId="5" fillId="2" fontId="7" numFmtId="0" xfId="0" applyAlignment="1" applyBorder="1" applyFont="1">
      <alignment horizontal="center" shrinkToFit="0" vertical="center" wrapText="1"/>
    </xf>
    <xf borderId="5" fillId="2" fontId="7" numFmtId="0" xfId="0" applyAlignment="1" applyBorder="1" applyFont="1">
      <alignment horizontal="center" vertical="center"/>
    </xf>
    <xf borderId="0" fillId="0" fontId="32" numFmtId="0" xfId="0" applyFont="1"/>
    <xf borderId="0" fillId="0" fontId="33" numFmtId="0" xfId="0" applyFont="1"/>
    <xf borderId="0" fillId="0" fontId="34" numFmtId="0" xfId="0" applyFont="1"/>
    <xf borderId="5" fillId="2" fontId="35" numFmtId="0" xfId="0" applyAlignment="1" applyBorder="1" applyFont="1">
      <alignment vertical="top"/>
    </xf>
    <xf borderId="5" fillId="2" fontId="35" numFmtId="0" xfId="0" applyBorder="1" applyFont="1"/>
    <xf borderId="5" fillId="2" fontId="32" numFmtId="0" xfId="0" applyAlignment="1" applyBorder="1" applyFont="1">
      <alignment vertical="top"/>
    </xf>
    <xf borderId="5" fillId="2" fontId="32" numFmtId="0" xfId="0" applyBorder="1" applyFont="1"/>
    <xf borderId="5" fillId="2" fontId="32" numFmtId="0" xfId="0" applyAlignment="1" applyBorder="1" applyFont="1">
      <alignment shrinkToFit="0" vertical="top" wrapText="1"/>
    </xf>
    <xf borderId="5" fillId="2" fontId="36" numFmtId="0" xfId="0" applyAlignment="1" applyBorder="1" applyFont="1">
      <alignment vertical="top"/>
    </xf>
    <xf borderId="5" fillId="2" fontId="37" numFmtId="0" xfId="0" applyAlignment="1" applyBorder="1" applyFont="1">
      <alignment vertical="top"/>
    </xf>
    <xf borderId="5" fillId="2" fontId="38" numFmtId="0" xfId="0" applyAlignment="1" applyBorder="1" applyFont="1">
      <alignment vertical="top"/>
    </xf>
    <xf borderId="5" fillId="2" fontId="38" numFmtId="0" xfId="0" applyAlignment="1" applyBorder="1" applyFont="1">
      <alignment shrinkToFit="0" vertical="top" wrapText="1"/>
    </xf>
    <xf borderId="5" fillId="2" fontId="39" numFmtId="0" xfId="0" applyAlignment="1" applyBorder="1" applyFont="1">
      <alignment shrinkToFit="0" vertical="top" wrapText="1"/>
    </xf>
  </cellXfs>
  <cellStyles count="1">
    <cellStyle xfId="0" name="Normal" builtinId="0"/>
  </cellStyles>
  <dxfs count="5">
    <dxf>
      <font/>
      <fill>
        <patternFill patternType="solid">
          <fgColor rgb="FF6699FF"/>
          <bgColor rgb="FF6699FF"/>
        </patternFill>
      </fill>
      <border/>
    </dxf>
    <dxf>
      <font/>
      <fill>
        <patternFill patternType="solid">
          <fgColor rgb="FF5F5F5F"/>
          <bgColor rgb="FF5F5F5F"/>
        </patternFill>
      </fill>
      <border/>
    </dxf>
    <dxf>
      <font/>
      <fill>
        <patternFill patternType="solid">
          <fgColor rgb="FFFF0000"/>
          <bgColor rgb="FFFF0000"/>
        </patternFill>
      </fill>
      <border/>
    </dxf>
    <dxf>
      <font/>
      <fill>
        <patternFill patternType="solid">
          <fgColor rgb="FF99CCFF"/>
          <bgColor rgb="FF99CCFF"/>
        </patternFill>
      </fill>
      <border/>
    </dxf>
    <dxf>
      <font/>
      <fill>
        <patternFill patternType="solid">
          <fgColor rgb="FF808080"/>
          <bgColor rgb="FF80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0</xdr:row>
      <xdr:rowOff>142875</xdr:rowOff>
    </xdr:from>
    <xdr:ext cx="1981200" cy="9048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36</xdr:col>
      <xdr:colOff>9525</xdr:colOff>
      <xdr:row>1</xdr:row>
      <xdr:rowOff>57150</xdr:rowOff>
    </xdr:from>
    <xdr:ext cx="1276350" cy="1047750"/>
    <xdr:pic>
      <xdr:nvPicPr>
        <xdr:cNvPr id="0" name="image2.jp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0</xdr:row>
      <xdr:rowOff>142875</xdr:rowOff>
    </xdr:from>
    <xdr:ext cx="1981200" cy="9048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36</xdr:col>
      <xdr:colOff>9525</xdr:colOff>
      <xdr:row>1</xdr:row>
      <xdr:rowOff>57150</xdr:rowOff>
    </xdr:from>
    <xdr:ext cx="1276350" cy="1047750"/>
    <xdr:pic>
      <xdr:nvPicPr>
        <xdr:cNvPr id="0" name="image2.jp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ExcelTemplates/excel-gantt-chart.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63"/>
    <col customWidth="1" min="2" max="2" width="45.13"/>
    <col customWidth="1" min="3" max="3" width="10.13"/>
    <col customWidth="1" min="4" max="4" width="12.88"/>
    <col customWidth="1" min="5" max="5" width="12.13"/>
    <col customWidth="1" min="6" max="6" width="11.63"/>
    <col customWidth="1" min="7" max="7" width="12.5"/>
    <col customWidth="1" min="8" max="8" width="4.5"/>
    <col customWidth="1" min="9" max="9" width="5.63"/>
    <col customWidth="1" min="10" max="10" width="4.38"/>
    <col customWidth="1" min="11" max="11" width="7.38"/>
    <col customWidth="1" min="12" max="12" width="6.0"/>
    <col customWidth="1" min="13" max="14" width="5.63"/>
    <col customWidth="1" min="15" max="15" width="44.63"/>
    <col customWidth="1" min="16" max="16" width="27.5"/>
    <col customWidth="1" hidden="1" min="17" max="127" width="2.38"/>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3"/>
    </row>
    <row r="2" ht="12.75" customHeight="1">
      <c r="A2" s="4"/>
      <c r="B2" s="5"/>
      <c r="C2" s="6"/>
      <c r="D2" s="7" t="s">
        <v>1</v>
      </c>
      <c r="E2" s="8">
        <v>3.0</v>
      </c>
      <c r="F2" s="9"/>
      <c r="G2" s="6"/>
      <c r="H2" s="6"/>
      <c r="I2" s="6"/>
      <c r="J2" s="6"/>
      <c r="K2" s="10"/>
      <c r="L2" s="11"/>
      <c r="M2" s="12"/>
      <c r="N2" s="12"/>
      <c r="O2" s="7">
        <v>0.5</v>
      </c>
      <c r="P2" s="7"/>
      <c r="Q2" s="6"/>
      <c r="R2" s="6"/>
      <c r="S2" s="6"/>
      <c r="T2" s="6"/>
      <c r="U2" s="6"/>
      <c r="V2" s="6"/>
      <c r="W2" s="6"/>
      <c r="X2" s="6"/>
      <c r="Y2" s="6"/>
      <c r="Z2" s="6"/>
      <c r="AA2" s="6"/>
      <c r="AB2" s="6"/>
      <c r="AC2" s="6"/>
      <c r="AD2" s="6"/>
      <c r="AE2" s="6"/>
      <c r="AF2" s="6"/>
      <c r="AG2" s="6"/>
      <c r="AH2" s="6"/>
      <c r="AI2" s="6"/>
      <c r="AJ2" s="6"/>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row>
    <row r="3" ht="12.75" customHeight="1">
      <c r="A3" s="14"/>
      <c r="B3" s="15"/>
      <c r="C3" s="15"/>
      <c r="D3" s="15"/>
      <c r="E3" s="15"/>
      <c r="F3" s="15"/>
      <c r="G3" s="15"/>
      <c r="H3" s="15"/>
      <c r="I3" s="15"/>
      <c r="J3" s="15"/>
      <c r="K3" s="15"/>
      <c r="L3" s="15"/>
      <c r="M3" s="15"/>
      <c r="N3" s="15"/>
      <c r="O3" s="16"/>
      <c r="P3" s="16"/>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8"/>
      <c r="DW3" s="18"/>
    </row>
    <row r="4" ht="12.75" customHeight="1">
      <c r="A4" s="14"/>
      <c r="B4" s="17"/>
      <c r="C4" s="19" t="s">
        <v>2</v>
      </c>
      <c r="D4" s="20"/>
      <c r="E4" s="21"/>
      <c r="F4" s="22">
        <v>45188.0</v>
      </c>
      <c r="G4" s="23"/>
      <c r="H4" s="24"/>
      <c r="I4" s="25" t="str">
        <f>TEXT(F4,"dddd")</f>
        <v>Selasa</v>
      </c>
      <c r="J4" s="17"/>
      <c r="K4" s="19" t="s">
        <v>3</v>
      </c>
      <c r="L4" s="20"/>
      <c r="M4" s="20"/>
      <c r="N4" s="21"/>
      <c r="O4" s="26">
        <f>G54</f>
        <v>45275</v>
      </c>
      <c r="P4" s="20"/>
      <c r="Q4" s="21"/>
      <c r="R4" s="27" t="str">
        <f>TEXT(O4,"dddd")</f>
        <v>Jumat</v>
      </c>
      <c r="S4" s="28"/>
      <c r="T4" s="15" t="s">
        <v>4</v>
      </c>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8"/>
      <c r="DW4" s="18"/>
    </row>
    <row r="5" ht="12.75" customHeight="1">
      <c r="A5" s="14"/>
      <c r="B5" s="17"/>
      <c r="C5" s="29"/>
      <c r="D5" s="30"/>
      <c r="E5" s="31"/>
      <c r="F5" s="32" t="s">
        <v>5</v>
      </c>
      <c r="G5" s="33"/>
      <c r="H5" s="34"/>
      <c r="I5" s="35"/>
      <c r="J5" s="17"/>
      <c r="K5" s="29"/>
      <c r="L5" s="30"/>
      <c r="M5" s="30"/>
      <c r="N5" s="31"/>
      <c r="O5" s="36"/>
      <c r="P5" s="30"/>
      <c r="Q5" s="31"/>
      <c r="R5" s="37"/>
      <c r="S5" s="38"/>
      <c r="T5" s="39" t="s">
        <v>6</v>
      </c>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8"/>
      <c r="DW5" s="18"/>
    </row>
    <row r="6" ht="12.75" customHeight="1">
      <c r="A6" s="40"/>
      <c r="B6" s="41" t="s">
        <v>7</v>
      </c>
      <c r="C6" s="42" t="str">
        <f>TEXT(D7,"dddd")</f>
        <v>Selasa</v>
      </c>
      <c r="D6" s="43" t="s">
        <v>8</v>
      </c>
      <c r="E6" s="44"/>
      <c r="F6" s="45" t="s">
        <v>9</v>
      </c>
      <c r="G6" s="44"/>
      <c r="H6" s="43" t="s">
        <v>10</v>
      </c>
      <c r="I6" s="17"/>
      <c r="J6" s="44"/>
      <c r="K6" s="6" t="s">
        <v>11</v>
      </c>
      <c r="L6" s="6" t="s">
        <v>12</v>
      </c>
      <c r="M6" s="45"/>
      <c r="N6" s="45"/>
      <c r="O6" s="46"/>
      <c r="P6" s="46"/>
      <c r="Q6" s="17"/>
      <c r="R6" s="17"/>
      <c r="S6" s="17"/>
      <c r="T6" s="17"/>
      <c r="U6" s="17"/>
      <c r="V6" s="17"/>
      <c r="W6" s="17"/>
      <c r="X6" s="17"/>
      <c r="Y6" s="17"/>
      <c r="Z6" s="17"/>
      <c r="AA6" s="17"/>
      <c r="AB6" s="17"/>
      <c r="AC6" s="17"/>
      <c r="AD6" s="17"/>
      <c r="AE6" s="17"/>
      <c r="AF6" s="17"/>
      <c r="AG6" s="15"/>
      <c r="AH6" s="15"/>
      <c r="AI6" s="15"/>
      <c r="AJ6" s="15"/>
      <c r="AK6" s="15"/>
      <c r="AL6" s="15"/>
      <c r="AM6" s="15"/>
      <c r="AN6" s="15"/>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8"/>
      <c r="DW6" s="18"/>
    </row>
    <row r="7" ht="12.75" customHeight="1">
      <c r="A7" s="40"/>
      <c r="B7" s="41" t="s">
        <v>13</v>
      </c>
      <c r="C7" s="47"/>
      <c r="D7" s="48">
        <f>F4</f>
        <v>45188</v>
      </c>
      <c r="E7" s="11"/>
      <c r="F7" s="49" t="s">
        <v>14</v>
      </c>
      <c r="G7" s="17"/>
      <c r="H7" s="6" t="s">
        <v>15</v>
      </c>
      <c r="I7" s="43" t="s">
        <v>16</v>
      </c>
      <c r="J7" s="6"/>
      <c r="K7" s="6"/>
      <c r="L7" s="6"/>
      <c r="M7" s="6"/>
      <c r="N7" s="6"/>
      <c r="O7" s="50"/>
      <c r="P7" s="50"/>
      <c r="Q7" s="6"/>
      <c r="R7" s="6"/>
      <c r="S7" s="6"/>
      <c r="T7" s="6"/>
      <c r="U7" s="6"/>
      <c r="V7" s="6"/>
      <c r="W7" s="6"/>
      <c r="X7" s="6"/>
      <c r="Y7" s="6"/>
      <c r="Z7" s="6"/>
      <c r="AA7" s="6"/>
      <c r="AB7" s="6"/>
      <c r="AC7" s="6"/>
      <c r="AD7" s="6"/>
      <c r="AE7" s="6"/>
      <c r="AF7" s="6"/>
      <c r="AG7" s="15"/>
      <c r="AH7" s="15"/>
      <c r="AI7" s="15"/>
      <c r="AJ7" s="15"/>
      <c r="AK7" s="15"/>
      <c r="AL7" s="15"/>
      <c r="AM7" s="15"/>
      <c r="AN7" s="15"/>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8"/>
      <c r="DW7" s="18"/>
    </row>
    <row r="8" ht="12.75" customHeight="1">
      <c r="A8" s="51"/>
      <c r="B8" s="52"/>
      <c r="C8" s="53"/>
      <c r="D8" s="54"/>
      <c r="E8" s="54"/>
      <c r="F8" s="55"/>
      <c r="G8" s="56"/>
      <c r="H8" s="57"/>
      <c r="I8" s="56"/>
      <c r="J8" s="57"/>
      <c r="K8" s="57"/>
      <c r="L8" s="57"/>
      <c r="M8" s="57"/>
      <c r="N8" s="57"/>
      <c r="O8" s="58"/>
      <c r="P8" s="58"/>
      <c r="Q8" s="57"/>
      <c r="R8" s="57"/>
      <c r="S8" s="57"/>
      <c r="T8" s="57"/>
      <c r="U8" s="57"/>
      <c r="V8" s="57"/>
      <c r="W8" s="57"/>
      <c r="X8" s="57"/>
      <c r="Y8" s="57"/>
      <c r="Z8" s="57"/>
      <c r="AA8" s="57"/>
      <c r="AB8" s="57"/>
      <c r="AC8" s="57"/>
      <c r="AD8" s="57"/>
      <c r="AE8" s="57"/>
      <c r="AF8" s="57"/>
      <c r="AG8" s="59"/>
      <c r="AH8" s="59"/>
      <c r="AI8" s="59"/>
      <c r="AJ8" s="59"/>
      <c r="AK8" s="59"/>
      <c r="AL8" s="59"/>
      <c r="AM8" s="59"/>
      <c r="AN8" s="59"/>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60"/>
      <c r="DW8" s="60"/>
    </row>
    <row r="9" ht="12.75" customHeight="1">
      <c r="A9" s="51"/>
      <c r="B9" s="61" t="s">
        <v>17</v>
      </c>
      <c r="C9" s="62" t="s">
        <v>18</v>
      </c>
      <c r="D9" s="63" t="s">
        <v>19</v>
      </c>
      <c r="E9" s="64" t="s">
        <v>20</v>
      </c>
      <c r="F9" s="65" t="s">
        <v>21</v>
      </c>
      <c r="G9" s="66" t="s">
        <v>22</v>
      </c>
      <c r="H9" s="57"/>
      <c r="I9" s="56"/>
      <c r="J9" s="57"/>
      <c r="K9" s="57"/>
      <c r="L9" s="57"/>
      <c r="M9" s="57"/>
      <c r="N9" s="57"/>
      <c r="O9" s="58"/>
      <c r="P9" s="58"/>
      <c r="Q9" s="57"/>
      <c r="R9" s="57"/>
      <c r="S9" s="57"/>
      <c r="T9" s="57"/>
      <c r="U9" s="57"/>
      <c r="V9" s="57"/>
      <c r="W9" s="57"/>
      <c r="X9" s="57"/>
      <c r="Y9" s="57"/>
      <c r="Z9" s="57"/>
      <c r="AA9" s="57"/>
      <c r="AB9" s="57"/>
      <c r="AC9" s="57"/>
      <c r="AD9" s="57"/>
      <c r="AE9" s="57"/>
      <c r="AF9" s="57"/>
      <c r="AG9" s="59"/>
      <c r="AH9" s="59"/>
      <c r="AI9" s="59"/>
      <c r="AJ9" s="59"/>
      <c r="AK9" s="59"/>
      <c r="AL9" s="59"/>
      <c r="AM9" s="59"/>
      <c r="AN9" s="59"/>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60"/>
      <c r="DW9" s="60"/>
    </row>
    <row r="10" ht="12.75" customHeight="1">
      <c r="A10" s="67"/>
      <c r="B10" s="68"/>
      <c r="C10" s="69"/>
      <c r="D10" s="70"/>
      <c r="E10" s="70"/>
      <c r="F10" s="71"/>
      <c r="G10" s="72"/>
      <c r="H10" s="73"/>
      <c r="I10" s="74"/>
      <c r="J10" s="73"/>
      <c r="K10" s="73"/>
      <c r="L10" s="73"/>
      <c r="M10" s="73"/>
      <c r="N10" s="73"/>
      <c r="O10" s="75"/>
      <c r="P10" s="75"/>
      <c r="Q10" s="73"/>
      <c r="R10" s="73"/>
      <c r="S10" s="73"/>
      <c r="T10" s="73"/>
      <c r="U10" s="73"/>
      <c r="V10" s="73"/>
      <c r="W10" s="73"/>
      <c r="X10" s="73"/>
      <c r="Y10" s="73"/>
      <c r="Z10" s="73"/>
      <c r="AA10" s="73"/>
      <c r="AB10" s="73"/>
      <c r="AC10" s="73"/>
      <c r="AD10" s="73"/>
      <c r="AE10" s="73"/>
      <c r="AF10" s="73"/>
      <c r="AG10" s="76"/>
      <c r="AH10" s="76"/>
      <c r="AI10" s="76"/>
      <c r="AJ10" s="76"/>
      <c r="AK10" s="76"/>
      <c r="AL10" s="76"/>
      <c r="AM10" s="76"/>
      <c r="AN10" s="76"/>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7"/>
      <c r="DW10" s="77"/>
    </row>
    <row r="11" ht="12.75" customHeight="1">
      <c r="A11" s="78" t="s">
        <v>23</v>
      </c>
      <c r="B11" s="79"/>
      <c r="C11" s="79"/>
      <c r="D11" s="79"/>
      <c r="E11" s="79"/>
      <c r="F11" s="80"/>
      <c r="G11" s="79"/>
      <c r="H11" s="79"/>
      <c r="I11" s="79"/>
      <c r="J11" s="81" t="s">
        <v>24</v>
      </c>
      <c r="K11" s="81"/>
      <c r="L11" s="81"/>
      <c r="M11" s="82">
        <v>4.0</v>
      </c>
      <c r="N11" s="83"/>
      <c r="O11" s="84">
        <f>M11</f>
        <v>4</v>
      </c>
      <c r="P11" s="84"/>
      <c r="Q11" s="85">
        <f>(D7-WEEKDAY(D7,1)+O11)+7*O2</f>
        <v>45192.5</v>
      </c>
      <c r="R11" s="86">
        <f t="shared" ref="R11:DW11" si="1">Q11+1</f>
        <v>45193.5</v>
      </c>
      <c r="S11" s="86">
        <f t="shared" si="1"/>
        <v>45194.5</v>
      </c>
      <c r="T11" s="86">
        <f t="shared" si="1"/>
        <v>45195.5</v>
      </c>
      <c r="U11" s="86">
        <f t="shared" si="1"/>
        <v>45196.5</v>
      </c>
      <c r="V11" s="86">
        <f t="shared" si="1"/>
        <v>45197.5</v>
      </c>
      <c r="W11" s="86">
        <f t="shared" si="1"/>
        <v>45198.5</v>
      </c>
      <c r="X11" s="86">
        <f t="shared" si="1"/>
        <v>45199.5</v>
      </c>
      <c r="Y11" s="86">
        <f t="shared" si="1"/>
        <v>45200.5</v>
      </c>
      <c r="Z11" s="86">
        <f t="shared" si="1"/>
        <v>45201.5</v>
      </c>
      <c r="AA11" s="86">
        <f t="shared" si="1"/>
        <v>45202.5</v>
      </c>
      <c r="AB11" s="86">
        <f t="shared" si="1"/>
        <v>45203.5</v>
      </c>
      <c r="AC11" s="86">
        <f t="shared" si="1"/>
        <v>45204.5</v>
      </c>
      <c r="AD11" s="86">
        <f t="shared" si="1"/>
        <v>45205.5</v>
      </c>
      <c r="AE11" s="86">
        <f t="shared" si="1"/>
        <v>45206.5</v>
      </c>
      <c r="AF11" s="86">
        <f t="shared" si="1"/>
        <v>45207.5</v>
      </c>
      <c r="AG11" s="86">
        <f t="shared" si="1"/>
        <v>45208.5</v>
      </c>
      <c r="AH11" s="86">
        <f t="shared" si="1"/>
        <v>45209.5</v>
      </c>
      <c r="AI11" s="86">
        <f t="shared" si="1"/>
        <v>45210.5</v>
      </c>
      <c r="AJ11" s="86">
        <f t="shared" si="1"/>
        <v>45211.5</v>
      </c>
      <c r="AK11" s="86">
        <f t="shared" si="1"/>
        <v>45212.5</v>
      </c>
      <c r="AL11" s="86">
        <f t="shared" si="1"/>
        <v>45213.5</v>
      </c>
      <c r="AM11" s="86">
        <f t="shared" si="1"/>
        <v>45214.5</v>
      </c>
      <c r="AN11" s="86">
        <f t="shared" si="1"/>
        <v>45215.5</v>
      </c>
      <c r="AO11" s="86">
        <f t="shared" si="1"/>
        <v>45216.5</v>
      </c>
      <c r="AP11" s="86">
        <f t="shared" si="1"/>
        <v>45217.5</v>
      </c>
      <c r="AQ11" s="86">
        <f t="shared" si="1"/>
        <v>45218.5</v>
      </c>
      <c r="AR11" s="86">
        <f t="shared" si="1"/>
        <v>45219.5</v>
      </c>
      <c r="AS11" s="86">
        <f t="shared" si="1"/>
        <v>45220.5</v>
      </c>
      <c r="AT11" s="86">
        <f t="shared" si="1"/>
        <v>45221.5</v>
      </c>
      <c r="AU11" s="86">
        <f t="shared" si="1"/>
        <v>45222.5</v>
      </c>
      <c r="AV11" s="86">
        <f t="shared" si="1"/>
        <v>45223.5</v>
      </c>
      <c r="AW11" s="86">
        <f t="shared" si="1"/>
        <v>45224.5</v>
      </c>
      <c r="AX11" s="86">
        <f t="shared" si="1"/>
        <v>45225.5</v>
      </c>
      <c r="AY11" s="86">
        <f t="shared" si="1"/>
        <v>45226.5</v>
      </c>
      <c r="AZ11" s="86">
        <f t="shared" si="1"/>
        <v>45227.5</v>
      </c>
      <c r="BA11" s="86">
        <f t="shared" si="1"/>
        <v>45228.5</v>
      </c>
      <c r="BB11" s="86">
        <f t="shared" si="1"/>
        <v>45229.5</v>
      </c>
      <c r="BC11" s="86">
        <f t="shared" si="1"/>
        <v>45230.5</v>
      </c>
      <c r="BD11" s="86">
        <f t="shared" si="1"/>
        <v>45231.5</v>
      </c>
      <c r="BE11" s="86">
        <f t="shared" si="1"/>
        <v>45232.5</v>
      </c>
      <c r="BF11" s="86">
        <f t="shared" si="1"/>
        <v>45233.5</v>
      </c>
      <c r="BG11" s="86">
        <f t="shared" si="1"/>
        <v>45234.5</v>
      </c>
      <c r="BH11" s="86">
        <f t="shared" si="1"/>
        <v>45235.5</v>
      </c>
      <c r="BI11" s="86">
        <f t="shared" si="1"/>
        <v>45236.5</v>
      </c>
      <c r="BJ11" s="86">
        <f t="shared" si="1"/>
        <v>45237.5</v>
      </c>
      <c r="BK11" s="86">
        <f t="shared" si="1"/>
        <v>45238.5</v>
      </c>
      <c r="BL11" s="86">
        <f t="shared" si="1"/>
        <v>45239.5</v>
      </c>
      <c r="BM11" s="86">
        <f t="shared" si="1"/>
        <v>45240.5</v>
      </c>
      <c r="BN11" s="86">
        <f t="shared" si="1"/>
        <v>45241.5</v>
      </c>
      <c r="BO11" s="86">
        <f t="shared" si="1"/>
        <v>45242.5</v>
      </c>
      <c r="BP11" s="86">
        <f t="shared" si="1"/>
        <v>45243.5</v>
      </c>
      <c r="BQ11" s="86">
        <f t="shared" si="1"/>
        <v>45244.5</v>
      </c>
      <c r="BR11" s="86">
        <f t="shared" si="1"/>
        <v>45245.5</v>
      </c>
      <c r="BS11" s="86">
        <f t="shared" si="1"/>
        <v>45246.5</v>
      </c>
      <c r="BT11" s="86">
        <f t="shared" si="1"/>
        <v>45247.5</v>
      </c>
      <c r="BU11" s="86">
        <f t="shared" si="1"/>
        <v>45248.5</v>
      </c>
      <c r="BV11" s="86">
        <f t="shared" si="1"/>
        <v>45249.5</v>
      </c>
      <c r="BW11" s="86">
        <f t="shared" si="1"/>
        <v>45250.5</v>
      </c>
      <c r="BX11" s="86">
        <f t="shared" si="1"/>
        <v>45251.5</v>
      </c>
      <c r="BY11" s="86">
        <f t="shared" si="1"/>
        <v>45252.5</v>
      </c>
      <c r="BZ11" s="86">
        <f t="shared" si="1"/>
        <v>45253.5</v>
      </c>
      <c r="CA11" s="86">
        <f t="shared" si="1"/>
        <v>45254.5</v>
      </c>
      <c r="CB11" s="86">
        <f t="shared" si="1"/>
        <v>45255.5</v>
      </c>
      <c r="CC11" s="86">
        <f t="shared" si="1"/>
        <v>45256.5</v>
      </c>
      <c r="CD11" s="86">
        <f t="shared" si="1"/>
        <v>45257.5</v>
      </c>
      <c r="CE11" s="86">
        <f t="shared" si="1"/>
        <v>45258.5</v>
      </c>
      <c r="CF11" s="86">
        <f t="shared" si="1"/>
        <v>45259.5</v>
      </c>
      <c r="CG11" s="86">
        <f t="shared" si="1"/>
        <v>45260.5</v>
      </c>
      <c r="CH11" s="86">
        <f t="shared" si="1"/>
        <v>45261.5</v>
      </c>
      <c r="CI11" s="86">
        <f t="shared" si="1"/>
        <v>45262.5</v>
      </c>
      <c r="CJ11" s="86">
        <f t="shared" si="1"/>
        <v>45263.5</v>
      </c>
      <c r="CK11" s="86">
        <f t="shared" si="1"/>
        <v>45264.5</v>
      </c>
      <c r="CL11" s="86">
        <f t="shared" si="1"/>
        <v>45265.5</v>
      </c>
      <c r="CM11" s="86">
        <f t="shared" si="1"/>
        <v>45266.5</v>
      </c>
      <c r="CN11" s="86">
        <f t="shared" si="1"/>
        <v>45267.5</v>
      </c>
      <c r="CO11" s="86">
        <f t="shared" si="1"/>
        <v>45268.5</v>
      </c>
      <c r="CP11" s="86">
        <f t="shared" si="1"/>
        <v>45269.5</v>
      </c>
      <c r="CQ11" s="86">
        <f t="shared" si="1"/>
        <v>45270.5</v>
      </c>
      <c r="CR11" s="86">
        <f t="shared" si="1"/>
        <v>45271.5</v>
      </c>
      <c r="CS11" s="86">
        <f t="shared" si="1"/>
        <v>45272.5</v>
      </c>
      <c r="CT11" s="86">
        <f t="shared" si="1"/>
        <v>45273.5</v>
      </c>
      <c r="CU11" s="86">
        <f t="shared" si="1"/>
        <v>45274.5</v>
      </c>
      <c r="CV11" s="86">
        <f t="shared" si="1"/>
        <v>45275.5</v>
      </c>
      <c r="CW11" s="86">
        <f t="shared" si="1"/>
        <v>45276.5</v>
      </c>
      <c r="CX11" s="86">
        <f t="shared" si="1"/>
        <v>45277.5</v>
      </c>
      <c r="CY11" s="86">
        <f t="shared" si="1"/>
        <v>45278.5</v>
      </c>
      <c r="CZ11" s="86">
        <f t="shared" si="1"/>
        <v>45279.5</v>
      </c>
      <c r="DA11" s="86">
        <f t="shared" si="1"/>
        <v>45280.5</v>
      </c>
      <c r="DB11" s="86">
        <f t="shared" si="1"/>
        <v>45281.5</v>
      </c>
      <c r="DC11" s="86">
        <f t="shared" si="1"/>
        <v>45282.5</v>
      </c>
      <c r="DD11" s="86">
        <f t="shared" si="1"/>
        <v>45283.5</v>
      </c>
      <c r="DE11" s="86">
        <f t="shared" si="1"/>
        <v>45284.5</v>
      </c>
      <c r="DF11" s="86">
        <f t="shared" si="1"/>
        <v>45285.5</v>
      </c>
      <c r="DG11" s="86">
        <f t="shared" si="1"/>
        <v>45286.5</v>
      </c>
      <c r="DH11" s="86">
        <f t="shared" si="1"/>
        <v>45287.5</v>
      </c>
      <c r="DI11" s="86">
        <f t="shared" si="1"/>
        <v>45288.5</v>
      </c>
      <c r="DJ11" s="86">
        <f t="shared" si="1"/>
        <v>45289.5</v>
      </c>
      <c r="DK11" s="86">
        <f t="shared" si="1"/>
        <v>45290.5</v>
      </c>
      <c r="DL11" s="86">
        <f t="shared" si="1"/>
        <v>45291.5</v>
      </c>
      <c r="DM11" s="86">
        <f t="shared" si="1"/>
        <v>45292.5</v>
      </c>
      <c r="DN11" s="86">
        <f t="shared" si="1"/>
        <v>45293.5</v>
      </c>
      <c r="DO11" s="86">
        <f t="shared" si="1"/>
        <v>45294.5</v>
      </c>
      <c r="DP11" s="86">
        <f t="shared" si="1"/>
        <v>45295.5</v>
      </c>
      <c r="DQ11" s="86">
        <f t="shared" si="1"/>
        <v>45296.5</v>
      </c>
      <c r="DR11" s="86">
        <f t="shared" si="1"/>
        <v>45297.5</v>
      </c>
      <c r="DS11" s="86">
        <f t="shared" si="1"/>
        <v>45298.5</v>
      </c>
      <c r="DT11" s="86">
        <f t="shared" si="1"/>
        <v>45299.5</v>
      </c>
      <c r="DU11" s="86">
        <f t="shared" si="1"/>
        <v>45300.5</v>
      </c>
      <c r="DV11" s="87">
        <f t="shared" si="1"/>
        <v>45301.5</v>
      </c>
      <c r="DW11" s="87">
        <f t="shared" si="1"/>
        <v>45302.5</v>
      </c>
    </row>
    <row r="12" ht="12.75" customHeight="1">
      <c r="A12" s="88" t="s">
        <v>25</v>
      </c>
      <c r="B12" s="89" t="s">
        <v>26</v>
      </c>
      <c r="C12" s="90" t="s">
        <v>27</v>
      </c>
      <c r="D12" s="91" t="s">
        <v>28</v>
      </c>
      <c r="E12" s="92"/>
      <c r="F12" s="91" t="s">
        <v>29</v>
      </c>
      <c r="G12" s="92"/>
      <c r="H12" s="93" t="s">
        <v>30</v>
      </c>
      <c r="I12" s="94" t="s">
        <v>31</v>
      </c>
      <c r="J12" s="93" t="s">
        <v>32</v>
      </c>
      <c r="K12" s="94" t="s">
        <v>33</v>
      </c>
      <c r="L12" s="94" t="s">
        <v>34</v>
      </c>
      <c r="M12" s="94" t="s">
        <v>35</v>
      </c>
      <c r="N12" s="94" t="s">
        <v>36</v>
      </c>
      <c r="O12" s="93" t="s">
        <v>37</v>
      </c>
      <c r="P12" s="95" t="s">
        <v>38</v>
      </c>
      <c r="Q12" s="96">
        <f t="shared" ref="Q12:DW12" si="2">Q11</f>
        <v>45192.5</v>
      </c>
      <c r="R12" s="96">
        <f t="shared" si="2"/>
        <v>45193.5</v>
      </c>
      <c r="S12" s="96">
        <f t="shared" si="2"/>
        <v>45194.5</v>
      </c>
      <c r="T12" s="96">
        <f t="shared" si="2"/>
        <v>45195.5</v>
      </c>
      <c r="U12" s="96">
        <f t="shared" si="2"/>
        <v>45196.5</v>
      </c>
      <c r="V12" s="96">
        <f t="shared" si="2"/>
        <v>45197.5</v>
      </c>
      <c r="W12" s="96">
        <f t="shared" si="2"/>
        <v>45198.5</v>
      </c>
      <c r="X12" s="97">
        <f t="shared" si="2"/>
        <v>45199.5</v>
      </c>
      <c r="Y12" s="97">
        <f t="shared" si="2"/>
        <v>45200.5</v>
      </c>
      <c r="Z12" s="97">
        <f t="shared" si="2"/>
        <v>45201.5</v>
      </c>
      <c r="AA12" s="97">
        <f t="shared" si="2"/>
        <v>45202.5</v>
      </c>
      <c r="AB12" s="97">
        <f t="shared" si="2"/>
        <v>45203.5</v>
      </c>
      <c r="AC12" s="97">
        <f t="shared" si="2"/>
        <v>45204.5</v>
      </c>
      <c r="AD12" s="97">
        <f t="shared" si="2"/>
        <v>45205.5</v>
      </c>
      <c r="AE12" s="97">
        <f t="shared" si="2"/>
        <v>45206.5</v>
      </c>
      <c r="AF12" s="97">
        <f t="shared" si="2"/>
        <v>45207.5</v>
      </c>
      <c r="AG12" s="97">
        <f t="shared" si="2"/>
        <v>45208.5</v>
      </c>
      <c r="AH12" s="97">
        <f t="shared" si="2"/>
        <v>45209.5</v>
      </c>
      <c r="AI12" s="97">
        <f t="shared" si="2"/>
        <v>45210.5</v>
      </c>
      <c r="AJ12" s="97">
        <f t="shared" si="2"/>
        <v>45211.5</v>
      </c>
      <c r="AK12" s="97">
        <f t="shared" si="2"/>
        <v>45212.5</v>
      </c>
      <c r="AL12" s="97">
        <f t="shared" si="2"/>
        <v>45213.5</v>
      </c>
      <c r="AM12" s="97">
        <f t="shared" si="2"/>
        <v>45214.5</v>
      </c>
      <c r="AN12" s="97">
        <f t="shared" si="2"/>
        <v>45215.5</v>
      </c>
      <c r="AO12" s="97">
        <f t="shared" si="2"/>
        <v>45216.5</v>
      </c>
      <c r="AP12" s="97">
        <f t="shared" si="2"/>
        <v>45217.5</v>
      </c>
      <c r="AQ12" s="97">
        <f t="shared" si="2"/>
        <v>45218.5</v>
      </c>
      <c r="AR12" s="97">
        <f t="shared" si="2"/>
        <v>45219.5</v>
      </c>
      <c r="AS12" s="97">
        <f t="shared" si="2"/>
        <v>45220.5</v>
      </c>
      <c r="AT12" s="97">
        <f t="shared" si="2"/>
        <v>45221.5</v>
      </c>
      <c r="AU12" s="97">
        <f t="shared" si="2"/>
        <v>45222.5</v>
      </c>
      <c r="AV12" s="97">
        <f t="shared" si="2"/>
        <v>45223.5</v>
      </c>
      <c r="AW12" s="97">
        <f t="shared" si="2"/>
        <v>45224.5</v>
      </c>
      <c r="AX12" s="97">
        <f t="shared" si="2"/>
        <v>45225.5</v>
      </c>
      <c r="AY12" s="97">
        <f t="shared" si="2"/>
        <v>45226.5</v>
      </c>
      <c r="AZ12" s="97">
        <f t="shared" si="2"/>
        <v>45227.5</v>
      </c>
      <c r="BA12" s="97">
        <f t="shared" si="2"/>
        <v>45228.5</v>
      </c>
      <c r="BB12" s="97">
        <f t="shared" si="2"/>
        <v>45229.5</v>
      </c>
      <c r="BC12" s="97">
        <f t="shared" si="2"/>
        <v>45230.5</v>
      </c>
      <c r="BD12" s="97">
        <f t="shared" si="2"/>
        <v>45231.5</v>
      </c>
      <c r="BE12" s="97">
        <f t="shared" si="2"/>
        <v>45232.5</v>
      </c>
      <c r="BF12" s="97">
        <f t="shared" si="2"/>
        <v>45233.5</v>
      </c>
      <c r="BG12" s="97">
        <f t="shared" si="2"/>
        <v>45234.5</v>
      </c>
      <c r="BH12" s="97">
        <f t="shared" si="2"/>
        <v>45235.5</v>
      </c>
      <c r="BI12" s="97">
        <f t="shared" si="2"/>
        <v>45236.5</v>
      </c>
      <c r="BJ12" s="97">
        <f t="shared" si="2"/>
        <v>45237.5</v>
      </c>
      <c r="BK12" s="97">
        <f t="shared" si="2"/>
        <v>45238.5</v>
      </c>
      <c r="BL12" s="97">
        <f t="shared" si="2"/>
        <v>45239.5</v>
      </c>
      <c r="BM12" s="97">
        <f t="shared" si="2"/>
        <v>45240.5</v>
      </c>
      <c r="BN12" s="97">
        <f t="shared" si="2"/>
        <v>45241.5</v>
      </c>
      <c r="BO12" s="97">
        <f t="shared" si="2"/>
        <v>45242.5</v>
      </c>
      <c r="BP12" s="97">
        <f t="shared" si="2"/>
        <v>45243.5</v>
      </c>
      <c r="BQ12" s="97">
        <f t="shared" si="2"/>
        <v>45244.5</v>
      </c>
      <c r="BR12" s="97">
        <f t="shared" si="2"/>
        <v>45245.5</v>
      </c>
      <c r="BS12" s="97">
        <f t="shared" si="2"/>
        <v>45246.5</v>
      </c>
      <c r="BT12" s="97">
        <f t="shared" si="2"/>
        <v>45247.5</v>
      </c>
      <c r="BU12" s="97">
        <f t="shared" si="2"/>
        <v>45248.5</v>
      </c>
      <c r="BV12" s="97">
        <f t="shared" si="2"/>
        <v>45249.5</v>
      </c>
      <c r="BW12" s="97">
        <f t="shared" si="2"/>
        <v>45250.5</v>
      </c>
      <c r="BX12" s="97">
        <f t="shared" si="2"/>
        <v>45251.5</v>
      </c>
      <c r="BY12" s="97">
        <f t="shared" si="2"/>
        <v>45252.5</v>
      </c>
      <c r="BZ12" s="97">
        <f t="shared" si="2"/>
        <v>45253.5</v>
      </c>
      <c r="CA12" s="97">
        <f t="shared" si="2"/>
        <v>45254.5</v>
      </c>
      <c r="CB12" s="97">
        <f t="shared" si="2"/>
        <v>45255.5</v>
      </c>
      <c r="CC12" s="97">
        <f t="shared" si="2"/>
        <v>45256.5</v>
      </c>
      <c r="CD12" s="97">
        <f t="shared" si="2"/>
        <v>45257.5</v>
      </c>
      <c r="CE12" s="97">
        <f t="shared" si="2"/>
        <v>45258.5</v>
      </c>
      <c r="CF12" s="97">
        <f t="shared" si="2"/>
        <v>45259.5</v>
      </c>
      <c r="CG12" s="97">
        <f t="shared" si="2"/>
        <v>45260.5</v>
      </c>
      <c r="CH12" s="97">
        <f t="shared" si="2"/>
        <v>45261.5</v>
      </c>
      <c r="CI12" s="97">
        <f t="shared" si="2"/>
        <v>45262.5</v>
      </c>
      <c r="CJ12" s="97">
        <f t="shared" si="2"/>
        <v>45263.5</v>
      </c>
      <c r="CK12" s="97">
        <f t="shared" si="2"/>
        <v>45264.5</v>
      </c>
      <c r="CL12" s="97">
        <f t="shared" si="2"/>
        <v>45265.5</v>
      </c>
      <c r="CM12" s="97">
        <f t="shared" si="2"/>
        <v>45266.5</v>
      </c>
      <c r="CN12" s="97">
        <f t="shared" si="2"/>
        <v>45267.5</v>
      </c>
      <c r="CO12" s="97">
        <f t="shared" si="2"/>
        <v>45268.5</v>
      </c>
      <c r="CP12" s="97">
        <f t="shared" si="2"/>
        <v>45269.5</v>
      </c>
      <c r="CQ12" s="97">
        <f t="shared" si="2"/>
        <v>45270.5</v>
      </c>
      <c r="CR12" s="97">
        <f t="shared" si="2"/>
        <v>45271.5</v>
      </c>
      <c r="CS12" s="97">
        <f t="shared" si="2"/>
        <v>45272.5</v>
      </c>
      <c r="CT12" s="97">
        <f t="shared" si="2"/>
        <v>45273.5</v>
      </c>
      <c r="CU12" s="97">
        <f t="shared" si="2"/>
        <v>45274.5</v>
      </c>
      <c r="CV12" s="97">
        <f t="shared" si="2"/>
        <v>45275.5</v>
      </c>
      <c r="CW12" s="97">
        <f t="shared" si="2"/>
        <v>45276.5</v>
      </c>
      <c r="CX12" s="97">
        <f t="shared" si="2"/>
        <v>45277.5</v>
      </c>
      <c r="CY12" s="97">
        <f t="shared" si="2"/>
        <v>45278.5</v>
      </c>
      <c r="CZ12" s="97">
        <f t="shared" si="2"/>
        <v>45279.5</v>
      </c>
      <c r="DA12" s="97">
        <f t="shared" si="2"/>
        <v>45280.5</v>
      </c>
      <c r="DB12" s="97">
        <f t="shared" si="2"/>
        <v>45281.5</v>
      </c>
      <c r="DC12" s="97">
        <f t="shared" si="2"/>
        <v>45282.5</v>
      </c>
      <c r="DD12" s="97">
        <f t="shared" si="2"/>
        <v>45283.5</v>
      </c>
      <c r="DE12" s="97">
        <f t="shared" si="2"/>
        <v>45284.5</v>
      </c>
      <c r="DF12" s="97">
        <f t="shared" si="2"/>
        <v>45285.5</v>
      </c>
      <c r="DG12" s="97">
        <f t="shared" si="2"/>
        <v>45286.5</v>
      </c>
      <c r="DH12" s="97">
        <f t="shared" si="2"/>
        <v>45287.5</v>
      </c>
      <c r="DI12" s="97">
        <f t="shared" si="2"/>
        <v>45288.5</v>
      </c>
      <c r="DJ12" s="97">
        <f t="shared" si="2"/>
        <v>45289.5</v>
      </c>
      <c r="DK12" s="97">
        <f t="shared" si="2"/>
        <v>45290.5</v>
      </c>
      <c r="DL12" s="97">
        <f t="shared" si="2"/>
        <v>45291.5</v>
      </c>
      <c r="DM12" s="97">
        <f t="shared" si="2"/>
        <v>45292.5</v>
      </c>
      <c r="DN12" s="97">
        <f t="shared" si="2"/>
        <v>45293.5</v>
      </c>
      <c r="DO12" s="97">
        <f t="shared" si="2"/>
        <v>45294.5</v>
      </c>
      <c r="DP12" s="97">
        <f t="shared" si="2"/>
        <v>45295.5</v>
      </c>
      <c r="DQ12" s="97">
        <f t="shared" si="2"/>
        <v>45296.5</v>
      </c>
      <c r="DR12" s="97">
        <f t="shared" si="2"/>
        <v>45297.5</v>
      </c>
      <c r="DS12" s="97">
        <f t="shared" si="2"/>
        <v>45298.5</v>
      </c>
      <c r="DT12" s="97">
        <f t="shared" si="2"/>
        <v>45299.5</v>
      </c>
      <c r="DU12" s="97">
        <f t="shared" si="2"/>
        <v>45300.5</v>
      </c>
      <c r="DV12" s="98">
        <f t="shared" si="2"/>
        <v>45301.5</v>
      </c>
      <c r="DW12" s="98">
        <f t="shared" si="2"/>
        <v>45302.5</v>
      </c>
    </row>
    <row r="13" ht="12.75" customHeight="1">
      <c r="A13" s="99" t="s">
        <v>39</v>
      </c>
      <c r="B13" s="100"/>
      <c r="C13" s="99" t="s">
        <v>40</v>
      </c>
      <c r="D13" s="99" t="s">
        <v>41</v>
      </c>
      <c r="E13" s="99" t="s">
        <v>42</v>
      </c>
      <c r="F13" s="99" t="s">
        <v>43</v>
      </c>
      <c r="G13" s="99" t="s">
        <v>44</v>
      </c>
      <c r="H13" s="99" t="s">
        <v>45</v>
      </c>
      <c r="I13" s="99" t="s">
        <v>46</v>
      </c>
      <c r="J13" s="99" t="s">
        <v>47</v>
      </c>
      <c r="K13" s="99" t="s">
        <v>48</v>
      </c>
      <c r="L13" s="99" t="s">
        <v>49</v>
      </c>
      <c r="M13" s="99" t="s">
        <v>50</v>
      </c>
      <c r="N13" s="99" t="s">
        <v>51</v>
      </c>
      <c r="O13" s="101" t="s">
        <v>52</v>
      </c>
      <c r="P13" s="102"/>
      <c r="Q13" s="103" t="s">
        <v>53</v>
      </c>
      <c r="R13" s="104" t="s">
        <v>54</v>
      </c>
      <c r="S13" s="104" t="s">
        <v>55</v>
      </c>
      <c r="T13" s="104" t="s">
        <v>56</v>
      </c>
      <c r="U13" s="104" t="s">
        <v>57</v>
      </c>
      <c r="V13" s="104" t="s">
        <v>58</v>
      </c>
      <c r="W13" s="104" t="s">
        <v>59</v>
      </c>
      <c r="X13" s="104" t="s">
        <v>60</v>
      </c>
      <c r="Y13" s="104" t="s">
        <v>61</v>
      </c>
      <c r="Z13" s="104" t="s">
        <v>62</v>
      </c>
      <c r="AA13" s="104" t="s">
        <v>63</v>
      </c>
      <c r="AB13" s="104" t="s">
        <v>64</v>
      </c>
      <c r="AC13" s="104" t="s">
        <v>65</v>
      </c>
      <c r="AD13" s="104" t="s">
        <v>66</v>
      </c>
      <c r="AE13" s="104" t="s">
        <v>67</v>
      </c>
      <c r="AF13" s="104" t="s">
        <v>68</v>
      </c>
      <c r="AG13" s="104" t="s">
        <v>69</v>
      </c>
      <c r="AH13" s="104" t="s">
        <v>70</v>
      </c>
      <c r="AI13" s="104" t="s">
        <v>71</v>
      </c>
      <c r="AJ13" s="104" t="s">
        <v>72</v>
      </c>
      <c r="AK13" s="104" t="s">
        <v>73</v>
      </c>
      <c r="AL13" s="104" t="s">
        <v>74</v>
      </c>
      <c r="AM13" s="104" t="s">
        <v>75</v>
      </c>
      <c r="AN13" s="104" t="s">
        <v>76</v>
      </c>
      <c r="AO13" s="104" t="s">
        <v>77</v>
      </c>
      <c r="AP13" s="104" t="s">
        <v>78</v>
      </c>
      <c r="AQ13" s="104" t="s">
        <v>79</v>
      </c>
      <c r="AR13" s="105" t="s">
        <v>80</v>
      </c>
      <c r="AS13" s="105" t="s">
        <v>80</v>
      </c>
      <c r="AT13" s="105" t="s">
        <v>80</v>
      </c>
      <c r="AU13" s="105" t="s">
        <v>80</v>
      </c>
      <c r="AV13" s="105" t="s">
        <v>80</v>
      </c>
      <c r="AW13" s="105" t="s">
        <v>80</v>
      </c>
      <c r="AX13" s="105" t="s">
        <v>80</v>
      </c>
      <c r="AY13" s="105" t="s">
        <v>80</v>
      </c>
      <c r="AZ13" s="105" t="s">
        <v>80</v>
      </c>
      <c r="BA13" s="105" t="s">
        <v>80</v>
      </c>
      <c r="BB13" s="105" t="s">
        <v>80</v>
      </c>
      <c r="BC13" s="105" t="s">
        <v>80</v>
      </c>
      <c r="BD13" s="105" t="s">
        <v>80</v>
      </c>
      <c r="BE13" s="105" t="s">
        <v>80</v>
      </c>
      <c r="BF13" s="105" t="s">
        <v>80</v>
      </c>
      <c r="BG13" s="105" t="s">
        <v>80</v>
      </c>
      <c r="BH13" s="105" t="s">
        <v>80</v>
      </c>
      <c r="BI13" s="105" t="s">
        <v>80</v>
      </c>
      <c r="BJ13" s="105" t="s">
        <v>80</v>
      </c>
      <c r="BK13" s="105" t="s">
        <v>80</v>
      </c>
      <c r="BL13" s="105" t="s">
        <v>80</v>
      </c>
      <c r="BM13" s="105" t="s">
        <v>80</v>
      </c>
      <c r="BN13" s="105" t="s">
        <v>80</v>
      </c>
      <c r="BO13" s="105" t="s">
        <v>80</v>
      </c>
      <c r="BP13" s="105" t="s">
        <v>80</v>
      </c>
      <c r="BQ13" s="105" t="s">
        <v>80</v>
      </c>
      <c r="BR13" s="105" t="s">
        <v>80</v>
      </c>
      <c r="BS13" s="105" t="s">
        <v>80</v>
      </c>
      <c r="BT13" s="105" t="s">
        <v>80</v>
      </c>
      <c r="BU13" s="105" t="s">
        <v>80</v>
      </c>
      <c r="BV13" s="105" t="s">
        <v>80</v>
      </c>
      <c r="BW13" s="105" t="s">
        <v>80</v>
      </c>
      <c r="BX13" s="105" t="s">
        <v>80</v>
      </c>
      <c r="BY13" s="105" t="s">
        <v>80</v>
      </c>
      <c r="BZ13" s="105" t="s">
        <v>80</v>
      </c>
      <c r="CA13" s="105" t="s">
        <v>80</v>
      </c>
      <c r="CB13" s="105" t="s">
        <v>80</v>
      </c>
      <c r="CC13" s="105" t="s">
        <v>80</v>
      </c>
      <c r="CD13" s="105" t="s">
        <v>80</v>
      </c>
      <c r="CE13" s="105" t="s">
        <v>80</v>
      </c>
      <c r="CF13" s="105" t="s">
        <v>80</v>
      </c>
      <c r="CG13" s="105" t="s">
        <v>80</v>
      </c>
      <c r="CH13" s="105" t="s">
        <v>80</v>
      </c>
      <c r="CI13" s="105" t="s">
        <v>80</v>
      </c>
      <c r="CJ13" s="105" t="s">
        <v>80</v>
      </c>
      <c r="CK13" s="105" t="s">
        <v>80</v>
      </c>
      <c r="CL13" s="105" t="s">
        <v>80</v>
      </c>
      <c r="CM13" s="105" t="s">
        <v>80</v>
      </c>
      <c r="CN13" s="105" t="s">
        <v>80</v>
      </c>
      <c r="CO13" s="105" t="s">
        <v>80</v>
      </c>
      <c r="CP13" s="105" t="s">
        <v>80</v>
      </c>
      <c r="CQ13" s="105" t="s">
        <v>80</v>
      </c>
      <c r="CR13" s="105" t="s">
        <v>80</v>
      </c>
      <c r="CS13" s="105" t="s">
        <v>80</v>
      </c>
      <c r="CT13" s="105" t="s">
        <v>80</v>
      </c>
      <c r="CU13" s="105" t="s">
        <v>80</v>
      </c>
      <c r="CV13" s="105" t="s">
        <v>80</v>
      </c>
      <c r="CW13" s="105" t="s">
        <v>80</v>
      </c>
      <c r="CX13" s="105" t="s">
        <v>80</v>
      </c>
      <c r="CY13" s="105" t="s">
        <v>80</v>
      </c>
      <c r="CZ13" s="105" t="s">
        <v>80</v>
      </c>
      <c r="DA13" s="105" t="s">
        <v>80</v>
      </c>
      <c r="DB13" s="105" t="s">
        <v>80</v>
      </c>
      <c r="DC13" s="105" t="s">
        <v>80</v>
      </c>
      <c r="DD13" s="105" t="s">
        <v>80</v>
      </c>
      <c r="DE13" s="105" t="s">
        <v>80</v>
      </c>
      <c r="DF13" s="105" t="s">
        <v>80</v>
      </c>
      <c r="DG13" s="105" t="s">
        <v>80</v>
      </c>
      <c r="DH13" s="105" t="s">
        <v>80</v>
      </c>
      <c r="DI13" s="105" t="s">
        <v>80</v>
      </c>
      <c r="DJ13" s="105" t="s">
        <v>80</v>
      </c>
      <c r="DK13" s="105" t="s">
        <v>80</v>
      </c>
      <c r="DL13" s="105" t="s">
        <v>80</v>
      </c>
      <c r="DM13" s="105" t="s">
        <v>80</v>
      </c>
      <c r="DN13" s="105" t="s">
        <v>80</v>
      </c>
      <c r="DO13" s="105" t="s">
        <v>80</v>
      </c>
      <c r="DP13" s="105" t="s">
        <v>80</v>
      </c>
      <c r="DQ13" s="105" t="s">
        <v>80</v>
      </c>
      <c r="DR13" s="105" t="s">
        <v>80</v>
      </c>
      <c r="DS13" s="105" t="s">
        <v>80</v>
      </c>
      <c r="DT13" s="105" t="s">
        <v>80</v>
      </c>
      <c r="DU13" s="105" t="s">
        <v>80</v>
      </c>
      <c r="DV13" s="105" t="s">
        <v>80</v>
      </c>
      <c r="DW13" s="105" t="s">
        <v>80</v>
      </c>
    </row>
    <row r="14" ht="12.75" customHeight="1">
      <c r="A14" s="106"/>
      <c r="B14" s="106"/>
      <c r="C14" s="106"/>
      <c r="D14" s="106"/>
      <c r="E14" s="106"/>
      <c r="F14" s="106"/>
      <c r="G14" s="106"/>
      <c r="H14" s="106"/>
      <c r="I14" s="106"/>
      <c r="J14" s="106"/>
      <c r="K14" s="106"/>
      <c r="L14" s="106"/>
      <c r="M14" s="106"/>
      <c r="N14" s="106"/>
      <c r="O14" s="106"/>
      <c r="P14" s="106"/>
      <c r="Q14" s="107" t="s">
        <v>81</v>
      </c>
      <c r="R14" s="107" t="s">
        <v>82</v>
      </c>
      <c r="S14" s="107" t="s">
        <v>83</v>
      </c>
      <c r="T14" s="107" t="s">
        <v>84</v>
      </c>
      <c r="U14" s="107" t="s">
        <v>85</v>
      </c>
      <c r="V14" s="107" t="s">
        <v>86</v>
      </c>
      <c r="W14" s="107" t="s">
        <v>87</v>
      </c>
      <c r="X14" s="107" t="s">
        <v>81</v>
      </c>
      <c r="Y14" s="107" t="s">
        <v>82</v>
      </c>
      <c r="Z14" s="107" t="s">
        <v>83</v>
      </c>
      <c r="AA14" s="107" t="s">
        <v>84</v>
      </c>
      <c r="AB14" s="107" t="s">
        <v>85</v>
      </c>
      <c r="AC14" s="107" t="s">
        <v>86</v>
      </c>
      <c r="AD14" s="107" t="s">
        <v>87</v>
      </c>
      <c r="AE14" s="107" t="s">
        <v>81</v>
      </c>
      <c r="AF14" s="107" t="s">
        <v>82</v>
      </c>
      <c r="AG14" s="107" t="s">
        <v>83</v>
      </c>
      <c r="AH14" s="107" t="s">
        <v>84</v>
      </c>
      <c r="AI14" s="107" t="s">
        <v>85</v>
      </c>
      <c r="AJ14" s="107" t="s">
        <v>86</v>
      </c>
      <c r="AK14" s="107" t="s">
        <v>87</v>
      </c>
      <c r="AL14" s="107" t="s">
        <v>81</v>
      </c>
      <c r="AM14" s="107" t="s">
        <v>82</v>
      </c>
      <c r="AN14" s="107" t="s">
        <v>83</v>
      </c>
      <c r="AO14" s="107" t="s">
        <v>84</v>
      </c>
      <c r="AP14" s="107" t="s">
        <v>85</v>
      </c>
      <c r="AQ14" s="107" t="s">
        <v>86</v>
      </c>
      <c r="AR14" s="107" t="s">
        <v>87</v>
      </c>
      <c r="AS14" s="107" t="s">
        <v>81</v>
      </c>
      <c r="AT14" s="107" t="s">
        <v>82</v>
      </c>
      <c r="AU14" s="107" t="s">
        <v>83</v>
      </c>
      <c r="AV14" s="107" t="s">
        <v>84</v>
      </c>
      <c r="AW14" s="107" t="s">
        <v>85</v>
      </c>
      <c r="AX14" s="107" t="s">
        <v>86</v>
      </c>
      <c r="AY14" s="107" t="s">
        <v>87</v>
      </c>
      <c r="AZ14" s="107" t="s">
        <v>81</v>
      </c>
      <c r="BA14" s="107" t="s">
        <v>82</v>
      </c>
      <c r="BB14" s="107" t="s">
        <v>83</v>
      </c>
      <c r="BC14" s="107" t="s">
        <v>84</v>
      </c>
      <c r="BD14" s="107" t="s">
        <v>85</v>
      </c>
      <c r="BE14" s="107" t="s">
        <v>86</v>
      </c>
      <c r="BF14" s="107" t="s">
        <v>87</v>
      </c>
      <c r="BG14" s="107" t="s">
        <v>81</v>
      </c>
      <c r="BH14" s="107" t="s">
        <v>82</v>
      </c>
      <c r="BI14" s="107" t="s">
        <v>83</v>
      </c>
      <c r="BJ14" s="107" t="s">
        <v>84</v>
      </c>
      <c r="BK14" s="107" t="s">
        <v>85</v>
      </c>
      <c r="BL14" s="107" t="s">
        <v>86</v>
      </c>
      <c r="BM14" s="107" t="s">
        <v>87</v>
      </c>
      <c r="BN14" s="107" t="s">
        <v>81</v>
      </c>
      <c r="BO14" s="107" t="s">
        <v>82</v>
      </c>
      <c r="BP14" s="107" t="s">
        <v>83</v>
      </c>
      <c r="BQ14" s="107" t="s">
        <v>84</v>
      </c>
      <c r="BR14" s="107" t="s">
        <v>85</v>
      </c>
      <c r="BS14" s="107" t="s">
        <v>86</v>
      </c>
      <c r="BT14" s="107" t="s">
        <v>87</v>
      </c>
      <c r="BU14" s="107" t="s">
        <v>81</v>
      </c>
      <c r="BV14" s="107" t="s">
        <v>82</v>
      </c>
      <c r="BW14" s="107" t="s">
        <v>83</v>
      </c>
      <c r="BX14" s="107" t="s">
        <v>84</v>
      </c>
      <c r="BY14" s="107" t="s">
        <v>85</v>
      </c>
      <c r="BZ14" s="107" t="s">
        <v>86</v>
      </c>
      <c r="CA14" s="107" t="s">
        <v>87</v>
      </c>
      <c r="CB14" s="107" t="s">
        <v>81</v>
      </c>
      <c r="CC14" s="107" t="s">
        <v>82</v>
      </c>
      <c r="CD14" s="107" t="s">
        <v>83</v>
      </c>
      <c r="CE14" s="107" t="s">
        <v>84</v>
      </c>
      <c r="CF14" s="107" t="s">
        <v>85</v>
      </c>
      <c r="CG14" s="107" t="s">
        <v>86</v>
      </c>
      <c r="CH14" s="107" t="s">
        <v>87</v>
      </c>
      <c r="CI14" s="107" t="s">
        <v>81</v>
      </c>
      <c r="CJ14" s="107" t="s">
        <v>82</v>
      </c>
      <c r="CK14" s="107" t="s">
        <v>83</v>
      </c>
      <c r="CL14" s="107" t="s">
        <v>84</v>
      </c>
      <c r="CM14" s="107" t="s">
        <v>85</v>
      </c>
      <c r="CN14" s="107" t="s">
        <v>86</v>
      </c>
      <c r="CO14" s="107" t="s">
        <v>87</v>
      </c>
      <c r="CP14" s="107" t="s">
        <v>81</v>
      </c>
      <c r="CQ14" s="107" t="s">
        <v>82</v>
      </c>
      <c r="CR14" s="107" t="s">
        <v>83</v>
      </c>
      <c r="CS14" s="107" t="s">
        <v>84</v>
      </c>
      <c r="CT14" s="107" t="s">
        <v>85</v>
      </c>
      <c r="CU14" s="107" t="s">
        <v>86</v>
      </c>
      <c r="CV14" s="107" t="s">
        <v>87</v>
      </c>
      <c r="CW14" s="107" t="s">
        <v>81</v>
      </c>
      <c r="CX14" s="107" t="s">
        <v>81</v>
      </c>
      <c r="CY14" s="107" t="s">
        <v>82</v>
      </c>
      <c r="CZ14" s="107" t="s">
        <v>83</v>
      </c>
      <c r="DA14" s="107" t="s">
        <v>84</v>
      </c>
      <c r="DB14" s="107" t="s">
        <v>85</v>
      </c>
      <c r="DC14" s="107" t="s">
        <v>86</v>
      </c>
      <c r="DD14" s="107" t="s">
        <v>87</v>
      </c>
      <c r="DE14" s="107" t="s">
        <v>81</v>
      </c>
      <c r="DF14" s="107" t="s">
        <v>82</v>
      </c>
      <c r="DG14" s="107" t="s">
        <v>83</v>
      </c>
      <c r="DH14" s="107" t="s">
        <v>84</v>
      </c>
      <c r="DI14" s="107" t="s">
        <v>85</v>
      </c>
      <c r="DJ14" s="107" t="s">
        <v>86</v>
      </c>
      <c r="DK14" s="107" t="s">
        <v>87</v>
      </c>
      <c r="DL14" s="107" t="s">
        <v>81</v>
      </c>
      <c r="DM14" s="107" t="s">
        <v>82</v>
      </c>
      <c r="DN14" s="107" t="s">
        <v>83</v>
      </c>
      <c r="DO14" s="107" t="s">
        <v>84</v>
      </c>
      <c r="DP14" s="107" t="s">
        <v>85</v>
      </c>
      <c r="DQ14" s="107" t="s">
        <v>86</v>
      </c>
      <c r="DR14" s="107" t="s">
        <v>87</v>
      </c>
      <c r="DS14" s="107" t="s">
        <v>81</v>
      </c>
      <c r="DT14" s="107" t="s">
        <v>82</v>
      </c>
      <c r="DU14" s="107" t="s">
        <v>83</v>
      </c>
      <c r="DV14" s="107" t="s">
        <v>84</v>
      </c>
      <c r="DW14" s="107" t="s">
        <v>85</v>
      </c>
    </row>
    <row r="15" ht="12.75" customHeight="1">
      <c r="A15" s="108"/>
      <c r="B15" s="109" t="s">
        <v>88</v>
      </c>
      <c r="C15" s="110"/>
      <c r="D15" s="111" t="str">
        <f t="shared" ref="D15:D54" si="3">TEXT(E15,"dddd")</f>
        <v>Selasa</v>
      </c>
      <c r="E15" s="112">
        <f>D7</f>
        <v>45188</v>
      </c>
      <c r="F15" s="111" t="str">
        <f t="shared" ref="F15:F54" si="4">TEXT(G15,"dddd")</f>
        <v>Selasa</v>
      </c>
      <c r="G15" s="112">
        <f>E15+H15</f>
        <v>45272</v>
      </c>
      <c r="H15" s="113">
        <v>84.0</v>
      </c>
      <c r="I15" s="114">
        <v>1.0</v>
      </c>
      <c r="J15" s="115">
        <v>1.0</v>
      </c>
      <c r="K15" s="116">
        <v>1.0</v>
      </c>
      <c r="L15" s="116">
        <v>0.0</v>
      </c>
      <c r="M15" s="117">
        <v>0.0</v>
      </c>
      <c r="N15" s="118">
        <f t="shared" ref="N15:N18" si="5">I15-M15</f>
        <v>1</v>
      </c>
      <c r="O15" s="119"/>
      <c r="P15" s="120"/>
      <c r="Q15" s="121"/>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122"/>
      <c r="DD15" s="122"/>
      <c r="DE15" s="122"/>
      <c r="DF15" s="122"/>
      <c r="DG15" s="122"/>
      <c r="DH15" s="122"/>
      <c r="DI15" s="122"/>
      <c r="DJ15" s="122"/>
      <c r="DK15" s="122"/>
      <c r="DL15" s="122"/>
      <c r="DM15" s="122"/>
      <c r="DN15" s="122"/>
      <c r="DO15" s="122"/>
      <c r="DP15" s="122"/>
      <c r="DQ15" s="122"/>
      <c r="DR15" s="122"/>
      <c r="DS15" s="122"/>
      <c r="DT15" s="122"/>
      <c r="DU15" s="122"/>
      <c r="DV15" s="123"/>
      <c r="DW15" s="123"/>
    </row>
    <row r="16" ht="12.75" customHeight="1">
      <c r="A16" s="124"/>
      <c r="B16" s="125" t="s">
        <v>89</v>
      </c>
      <c r="C16" s="126" t="s">
        <v>90</v>
      </c>
      <c r="D16" s="127" t="str">
        <f t="shared" si="3"/>
        <v>Selasa</v>
      </c>
      <c r="E16" s="128">
        <f>E15</f>
        <v>45188</v>
      </c>
      <c r="F16" s="127" t="str">
        <f t="shared" si="4"/>
        <v>Selasa</v>
      </c>
      <c r="G16" s="129">
        <f t="shared" ref="G16:G17" si="6">E16+H16-1</f>
        <v>45188</v>
      </c>
      <c r="H16" s="130">
        <v>1.0</v>
      </c>
      <c r="I16" s="131">
        <f>SUMPRODUCT(H17:H40,I17:I40)/SUM(H17:H40)</f>
        <v>1</v>
      </c>
      <c r="J16" s="130">
        <f t="shared" ref="J16:J54" si="7">NETWORKDAYS(E16,G16)</f>
        <v>1</v>
      </c>
      <c r="K16" s="130">
        <f t="shared" ref="K16:K54" si="8">ROUNDDOWN(I16*H16,0)</f>
        <v>1</v>
      </c>
      <c r="L16" s="130">
        <f t="shared" ref="L16:L19" si="9">H16-K16</f>
        <v>0</v>
      </c>
      <c r="M16" s="132">
        <v>1.0</v>
      </c>
      <c r="N16" s="133">
        <f t="shared" si="5"/>
        <v>0</v>
      </c>
      <c r="O16" s="134" t="s">
        <v>91</v>
      </c>
      <c r="P16" s="135"/>
      <c r="Q16" s="136"/>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137"/>
      <c r="CI16" s="137"/>
      <c r="CJ16" s="137"/>
      <c r="CK16" s="137"/>
      <c r="CL16" s="137"/>
      <c r="CM16" s="137"/>
      <c r="CN16" s="137"/>
      <c r="CO16" s="137"/>
      <c r="CP16" s="137"/>
      <c r="CQ16" s="137"/>
      <c r="CR16" s="137"/>
      <c r="CS16" s="137"/>
      <c r="CT16" s="137"/>
      <c r="CU16" s="137"/>
      <c r="CV16" s="137"/>
      <c r="CW16" s="137"/>
      <c r="CX16" s="137"/>
      <c r="CY16" s="137"/>
      <c r="CZ16" s="137"/>
      <c r="DA16" s="137"/>
      <c r="DB16" s="137"/>
      <c r="DC16" s="137"/>
      <c r="DD16" s="137"/>
      <c r="DE16" s="137"/>
      <c r="DF16" s="137"/>
      <c r="DG16" s="137"/>
      <c r="DH16" s="137"/>
      <c r="DI16" s="137"/>
      <c r="DJ16" s="137"/>
      <c r="DK16" s="137"/>
      <c r="DL16" s="137"/>
      <c r="DM16" s="137"/>
      <c r="DN16" s="137"/>
      <c r="DO16" s="137"/>
      <c r="DP16" s="137"/>
      <c r="DQ16" s="137"/>
      <c r="DR16" s="137"/>
      <c r="DS16" s="137"/>
      <c r="DT16" s="137"/>
      <c r="DU16" s="137"/>
      <c r="DV16" s="138"/>
      <c r="DW16" s="138"/>
    </row>
    <row r="17" ht="12.75" customHeight="1">
      <c r="A17" s="139">
        <f>IF(ISERROR(VALUE(SUBSTITUTE(OFFSET(A17,-1,0,1,1),".",""))),1,IF(ISERROR(FIND("`",SUBSTITUTE(OFFSET(A17,-1,0,1,1),".","`",1))),VALUE(OFFSET(A17,-1,0,1,1))+1,VALUE(LEFT(OFFSET(A17,-1,0,1,1),FIND("`",SUBSTITUTE(OFFSET(A17,-1,0,1,1),".","`",1))-1))+1))</f>
        <v>1</v>
      </c>
      <c r="B17" s="140" t="s">
        <v>92</v>
      </c>
      <c r="C17" s="141" t="s">
        <v>90</v>
      </c>
      <c r="D17" s="127" t="str">
        <f t="shared" si="3"/>
        <v>Rabu</v>
      </c>
      <c r="E17" s="128">
        <f>E15+1</f>
        <v>45189</v>
      </c>
      <c r="F17" s="127" t="str">
        <f t="shared" si="4"/>
        <v>Rabu</v>
      </c>
      <c r="G17" s="129">
        <f t="shared" si="6"/>
        <v>45189</v>
      </c>
      <c r="H17" s="130">
        <v>1.0</v>
      </c>
      <c r="I17" s="131">
        <f>SUMPRODUCT(H19:H40,I19:I40)/SUM(H19:H40)</f>
        <v>1</v>
      </c>
      <c r="J17" s="130">
        <f t="shared" si="7"/>
        <v>1</v>
      </c>
      <c r="K17" s="130">
        <f t="shared" si="8"/>
        <v>1</v>
      </c>
      <c r="L17" s="130">
        <f t="shared" si="9"/>
        <v>0</v>
      </c>
      <c r="M17" s="132">
        <v>1.0</v>
      </c>
      <c r="N17" s="133">
        <f t="shared" si="5"/>
        <v>0</v>
      </c>
      <c r="O17" s="134" t="s">
        <v>93</v>
      </c>
      <c r="P17" s="142" t="s">
        <v>94</v>
      </c>
      <c r="Q17" s="136"/>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c r="CG17" s="137"/>
      <c r="CH17" s="137"/>
      <c r="CI17" s="137"/>
      <c r="CJ17" s="137"/>
      <c r="CK17" s="137"/>
      <c r="CL17" s="137"/>
      <c r="CM17" s="137"/>
      <c r="CN17" s="137"/>
      <c r="CO17" s="137"/>
      <c r="CP17" s="137"/>
      <c r="CQ17" s="137"/>
      <c r="CR17" s="137"/>
      <c r="CS17" s="137"/>
      <c r="CT17" s="137"/>
      <c r="CU17" s="137"/>
      <c r="CV17" s="137"/>
      <c r="CW17" s="137"/>
      <c r="CX17" s="137"/>
      <c r="CY17" s="137"/>
      <c r="CZ17" s="137"/>
      <c r="DA17" s="137"/>
      <c r="DB17" s="137"/>
      <c r="DC17" s="137"/>
      <c r="DD17" s="137"/>
      <c r="DE17" s="137"/>
      <c r="DF17" s="137"/>
      <c r="DG17" s="137"/>
      <c r="DH17" s="137"/>
      <c r="DI17" s="137"/>
      <c r="DJ17" s="137"/>
      <c r="DK17" s="137"/>
      <c r="DL17" s="137"/>
      <c r="DM17" s="137"/>
      <c r="DN17" s="137"/>
      <c r="DO17" s="137"/>
      <c r="DP17" s="137"/>
      <c r="DQ17" s="137"/>
      <c r="DR17" s="137"/>
      <c r="DS17" s="137"/>
      <c r="DT17" s="137"/>
      <c r="DU17" s="137"/>
      <c r="DV17" s="138"/>
      <c r="DW17" s="138"/>
    </row>
    <row r="18" ht="12.75" customHeight="1">
      <c r="A18" s="143"/>
      <c r="B18" s="144" t="s">
        <v>95</v>
      </c>
      <c r="C18" s="145" t="s">
        <v>96</v>
      </c>
      <c r="D18" s="127" t="str">
        <f t="shared" si="3"/>
        <v>Rabu</v>
      </c>
      <c r="E18" s="128">
        <f t="shared" ref="E18:E19" si="10">G17</f>
        <v>45189</v>
      </c>
      <c r="F18" s="127" t="str">
        <f t="shared" si="4"/>
        <v>Kamis</v>
      </c>
      <c r="G18" s="129">
        <f>E18+1</f>
        <v>45190</v>
      </c>
      <c r="H18" s="146">
        <v>2.0</v>
      </c>
      <c r="I18" s="131">
        <f>SUMPRODUCT(H21:H41,I21:I41)/SUM(H21:H41)</f>
        <v>1</v>
      </c>
      <c r="J18" s="130">
        <f t="shared" si="7"/>
        <v>2</v>
      </c>
      <c r="K18" s="130">
        <f t="shared" si="8"/>
        <v>2</v>
      </c>
      <c r="L18" s="130">
        <f t="shared" si="9"/>
        <v>0</v>
      </c>
      <c r="M18" s="132">
        <v>1.0</v>
      </c>
      <c r="N18" s="133">
        <f t="shared" si="5"/>
        <v>0</v>
      </c>
      <c r="O18" s="147" t="s">
        <v>19</v>
      </c>
      <c r="P18" s="148"/>
      <c r="Q18" s="136"/>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c r="BY18" s="137"/>
      <c r="BZ18" s="137"/>
      <c r="CA18" s="137"/>
      <c r="CB18" s="137"/>
      <c r="CC18" s="137"/>
      <c r="CD18" s="137"/>
      <c r="CE18" s="137"/>
      <c r="CF18" s="137"/>
      <c r="CG18" s="137"/>
      <c r="CH18" s="137"/>
      <c r="CI18" s="137"/>
      <c r="CJ18" s="137"/>
      <c r="CK18" s="137"/>
      <c r="CL18" s="137"/>
      <c r="CM18" s="137"/>
      <c r="CN18" s="137"/>
      <c r="CO18" s="137"/>
      <c r="CP18" s="137"/>
      <c r="CQ18" s="137"/>
      <c r="CR18" s="137"/>
      <c r="CS18" s="137"/>
      <c r="CT18" s="137"/>
      <c r="CU18" s="137"/>
      <c r="CV18" s="137"/>
      <c r="CW18" s="137"/>
      <c r="CX18" s="137"/>
      <c r="CY18" s="137"/>
      <c r="CZ18" s="137"/>
      <c r="DA18" s="137"/>
      <c r="DB18" s="137"/>
      <c r="DC18" s="137"/>
      <c r="DD18" s="137"/>
      <c r="DE18" s="137"/>
      <c r="DF18" s="137"/>
      <c r="DG18" s="137"/>
      <c r="DH18" s="137"/>
      <c r="DI18" s="137"/>
      <c r="DJ18" s="137"/>
      <c r="DK18" s="137"/>
      <c r="DL18" s="137"/>
      <c r="DM18" s="137"/>
      <c r="DN18" s="137"/>
      <c r="DO18" s="137"/>
      <c r="DP18" s="137"/>
      <c r="DQ18" s="137"/>
      <c r="DR18" s="137"/>
      <c r="DS18" s="137"/>
      <c r="DT18" s="137"/>
      <c r="DU18" s="137"/>
      <c r="DV18" s="138"/>
      <c r="DW18" s="138"/>
    </row>
    <row r="19" ht="12.75" customHeight="1">
      <c r="A19" s="149">
        <f>IF(ISERROR(VALUE(SUBSTITUTE(OFFSET(A19,-1,0,1,1),".",""))),1,IF(ISERROR(FIND("`",SUBSTITUTE(OFFSET(A19,-1,0,1,1),".","`",1))),VALUE(OFFSET(A19,-1,0,1,1))+1,VALUE(LEFT(OFFSET(A19,-1,0,1,1),FIND("`",SUBSTITUTE(OFFSET(A19,-1,0,1,1),".","`",1))-1))+1))</f>
        <v>1</v>
      </c>
      <c r="B19" s="150" t="s">
        <v>97</v>
      </c>
      <c r="C19" s="150"/>
      <c r="D19" s="151" t="str">
        <f t="shared" si="3"/>
        <v>Kamis</v>
      </c>
      <c r="E19" s="152">
        <f t="shared" si="10"/>
        <v>45190</v>
      </c>
      <c r="F19" s="153" t="str">
        <f t="shared" si="4"/>
        <v>Rabu</v>
      </c>
      <c r="G19" s="152">
        <f>E19+H19</f>
        <v>45252</v>
      </c>
      <c r="H19" s="154">
        <v>62.0</v>
      </c>
      <c r="I19" s="155">
        <f>SUMPRODUCT(H21:H40,I21:I40)/SUM(H21:H40)</f>
        <v>1</v>
      </c>
      <c r="J19" s="156">
        <f t="shared" si="7"/>
        <v>45</v>
      </c>
      <c r="K19" s="156">
        <f t="shared" si="8"/>
        <v>62</v>
      </c>
      <c r="L19" s="156">
        <f t="shared" si="9"/>
        <v>0</v>
      </c>
      <c r="M19" s="157">
        <v>0.0</v>
      </c>
      <c r="N19" s="157">
        <f>SUM(N21:N40)/15</f>
        <v>0.3333333333</v>
      </c>
      <c r="O19" s="158"/>
      <c r="P19" s="159"/>
      <c r="Q19" s="160"/>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2"/>
      <c r="DW19" s="162"/>
    </row>
    <row r="20" ht="12.75" customHeight="1">
      <c r="A20" s="163">
        <v>44927.0</v>
      </c>
      <c r="B20" s="164" t="s">
        <v>98</v>
      </c>
      <c r="C20" s="165" t="s">
        <v>90</v>
      </c>
      <c r="D20" s="166" t="str">
        <f t="shared" si="3"/>
        <v>Kamis</v>
      </c>
      <c r="E20" s="167">
        <f>E19</f>
        <v>45190</v>
      </c>
      <c r="F20" s="168" t="str">
        <f t="shared" si="4"/>
        <v>Kamis</v>
      </c>
      <c r="G20" s="167">
        <f t="shared" ref="G20:G25" si="11">E20+H20-1</f>
        <v>45190</v>
      </c>
      <c r="H20" s="169">
        <v>1.0</v>
      </c>
      <c r="I20" s="170">
        <v>1.0</v>
      </c>
      <c r="J20" s="171">
        <f t="shared" si="7"/>
        <v>1</v>
      </c>
      <c r="K20" s="171">
        <f t="shared" si="8"/>
        <v>1</v>
      </c>
      <c r="L20" s="171">
        <v>2.0</v>
      </c>
      <c r="M20" s="172">
        <v>1.0</v>
      </c>
      <c r="N20" s="133">
        <f t="shared" ref="N20:N41" si="12">I20-M20</f>
        <v>0</v>
      </c>
      <c r="O20" s="173" t="s">
        <v>99</v>
      </c>
      <c r="P20" s="174" t="s">
        <v>100</v>
      </c>
      <c r="Q20" s="175"/>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c r="CZ20" s="176"/>
      <c r="DA20" s="176"/>
      <c r="DB20" s="176"/>
      <c r="DC20" s="176"/>
      <c r="DD20" s="176"/>
      <c r="DE20" s="176"/>
      <c r="DF20" s="176"/>
      <c r="DG20" s="176"/>
      <c r="DH20" s="176"/>
      <c r="DI20" s="176"/>
      <c r="DJ20" s="176"/>
      <c r="DK20" s="176"/>
      <c r="DL20" s="176"/>
      <c r="DM20" s="176"/>
      <c r="DN20" s="176"/>
      <c r="DO20" s="176"/>
      <c r="DP20" s="176"/>
      <c r="DQ20" s="176"/>
      <c r="DR20" s="176"/>
      <c r="DS20" s="176"/>
      <c r="DT20" s="176"/>
      <c r="DU20" s="176"/>
      <c r="DV20" s="177"/>
      <c r="DW20" s="177"/>
    </row>
    <row r="21" ht="12.75" customHeight="1">
      <c r="A21" s="178" t="str">
        <f t="shared" ref="A21:A41" si="13">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1.2</v>
      </c>
      <c r="B21" s="179" t="s">
        <v>101</v>
      </c>
      <c r="C21" s="180" t="s">
        <v>102</v>
      </c>
      <c r="D21" s="166" t="str">
        <f t="shared" si="3"/>
        <v>Jumat</v>
      </c>
      <c r="E21" s="167">
        <f>G20+1</f>
        <v>45191</v>
      </c>
      <c r="F21" s="168" t="str">
        <f t="shared" si="4"/>
        <v>Sabtu</v>
      </c>
      <c r="G21" s="167">
        <f t="shared" si="11"/>
        <v>45192</v>
      </c>
      <c r="H21" s="171">
        <v>2.0</v>
      </c>
      <c r="I21" s="170">
        <v>1.0</v>
      </c>
      <c r="J21" s="171">
        <f t="shared" si="7"/>
        <v>1</v>
      </c>
      <c r="K21" s="171">
        <f t="shared" si="8"/>
        <v>2</v>
      </c>
      <c r="L21" s="171">
        <v>2.0</v>
      </c>
      <c r="M21" s="172">
        <v>1.0</v>
      </c>
      <c r="N21" s="133">
        <f t="shared" si="12"/>
        <v>0</v>
      </c>
      <c r="O21" s="180" t="s">
        <v>103</v>
      </c>
      <c r="P21" s="174" t="s">
        <v>104</v>
      </c>
      <c r="Q21" s="175"/>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c r="CU21" s="176"/>
      <c r="CV21" s="176"/>
      <c r="CW21" s="176"/>
      <c r="CX21" s="176"/>
      <c r="CY21" s="176"/>
      <c r="CZ21" s="176"/>
      <c r="DA21" s="176"/>
      <c r="DB21" s="176"/>
      <c r="DC21" s="176"/>
      <c r="DD21" s="176"/>
      <c r="DE21" s="176"/>
      <c r="DF21" s="176"/>
      <c r="DG21" s="176"/>
      <c r="DH21" s="176"/>
      <c r="DI21" s="176"/>
      <c r="DJ21" s="176"/>
      <c r="DK21" s="176"/>
      <c r="DL21" s="176"/>
      <c r="DM21" s="176"/>
      <c r="DN21" s="176"/>
      <c r="DO21" s="176"/>
      <c r="DP21" s="176"/>
      <c r="DQ21" s="176"/>
      <c r="DR21" s="176"/>
      <c r="DS21" s="176"/>
      <c r="DT21" s="176"/>
      <c r="DU21" s="176"/>
      <c r="DV21" s="177"/>
      <c r="DW21" s="177"/>
    </row>
    <row r="22" ht="12.75" customHeight="1">
      <c r="A22" s="181" t="str">
        <f t="shared" si="13"/>
        <v>1.3</v>
      </c>
      <c r="B22" s="182" t="s">
        <v>105</v>
      </c>
      <c r="C22" s="183" t="s">
        <v>96</v>
      </c>
      <c r="D22" s="184" t="str">
        <f t="shared" si="3"/>
        <v>Senin</v>
      </c>
      <c r="E22" s="185">
        <f>G21+2</f>
        <v>45194</v>
      </c>
      <c r="F22" s="184" t="str">
        <f t="shared" si="4"/>
        <v>Selasa</v>
      </c>
      <c r="G22" s="185">
        <f t="shared" si="11"/>
        <v>45195</v>
      </c>
      <c r="H22" s="186">
        <v>2.0</v>
      </c>
      <c r="I22" s="187">
        <v>1.0</v>
      </c>
      <c r="J22" s="188">
        <f t="shared" si="7"/>
        <v>2</v>
      </c>
      <c r="K22" s="188">
        <f t="shared" si="8"/>
        <v>2</v>
      </c>
      <c r="L22" s="188">
        <f t="shared" ref="L22:L42" si="14">H22-K22</f>
        <v>0</v>
      </c>
      <c r="M22" s="189">
        <v>1.0</v>
      </c>
      <c r="N22" s="190">
        <f t="shared" si="12"/>
        <v>0</v>
      </c>
      <c r="O22" s="191" t="s">
        <v>106</v>
      </c>
      <c r="P22" s="192" t="s">
        <v>107</v>
      </c>
      <c r="Q22" s="193"/>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4"/>
      <c r="CU22" s="194"/>
      <c r="CV22" s="194"/>
      <c r="CW22" s="194"/>
      <c r="CX22" s="194"/>
      <c r="CY22" s="194"/>
      <c r="CZ22" s="194"/>
      <c r="DA22" s="194"/>
      <c r="DB22" s="194"/>
      <c r="DC22" s="194"/>
      <c r="DD22" s="194"/>
      <c r="DE22" s="194"/>
      <c r="DF22" s="194"/>
      <c r="DG22" s="194"/>
      <c r="DH22" s="194"/>
      <c r="DI22" s="194"/>
      <c r="DJ22" s="194"/>
      <c r="DK22" s="194"/>
      <c r="DL22" s="194"/>
      <c r="DM22" s="194"/>
      <c r="DN22" s="194"/>
      <c r="DO22" s="194"/>
      <c r="DP22" s="194"/>
      <c r="DQ22" s="194"/>
      <c r="DR22" s="194"/>
      <c r="DS22" s="194"/>
      <c r="DT22" s="194"/>
      <c r="DU22" s="194"/>
      <c r="DV22" s="195"/>
      <c r="DW22" s="195"/>
    </row>
    <row r="23" ht="12.75" customHeight="1">
      <c r="A23" s="181" t="str">
        <f t="shared" si="13"/>
        <v>1.4</v>
      </c>
      <c r="B23" s="196" t="s">
        <v>108</v>
      </c>
      <c r="C23" s="183" t="s">
        <v>109</v>
      </c>
      <c r="D23" s="184" t="str">
        <f t="shared" si="3"/>
        <v>Senin</v>
      </c>
      <c r="E23" s="197">
        <v>9.0</v>
      </c>
      <c r="F23" s="184" t="str">
        <f t="shared" si="4"/>
        <v>Selasa</v>
      </c>
      <c r="G23" s="185">
        <f t="shared" si="11"/>
        <v>10</v>
      </c>
      <c r="H23" s="186">
        <v>2.0</v>
      </c>
      <c r="I23" s="187">
        <v>1.0</v>
      </c>
      <c r="J23" s="188">
        <f t="shared" si="7"/>
        <v>2</v>
      </c>
      <c r="K23" s="188">
        <f t="shared" si="8"/>
        <v>2</v>
      </c>
      <c r="L23" s="188">
        <f t="shared" si="14"/>
        <v>0</v>
      </c>
      <c r="M23" s="189">
        <v>1.0</v>
      </c>
      <c r="N23" s="190">
        <f t="shared" si="12"/>
        <v>0</v>
      </c>
      <c r="O23" s="198"/>
      <c r="P23" s="192" t="s">
        <v>110</v>
      </c>
      <c r="Q23" s="193"/>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4"/>
      <c r="CU23" s="194"/>
      <c r="CV23" s="194"/>
      <c r="CW23" s="194"/>
      <c r="CX23" s="194"/>
      <c r="CY23" s="194"/>
      <c r="CZ23" s="194"/>
      <c r="DA23" s="194"/>
      <c r="DB23" s="194"/>
      <c r="DC23" s="194"/>
      <c r="DD23" s="194"/>
      <c r="DE23" s="194"/>
      <c r="DF23" s="194"/>
      <c r="DG23" s="194"/>
      <c r="DH23" s="194"/>
      <c r="DI23" s="194"/>
      <c r="DJ23" s="194"/>
      <c r="DK23" s="194"/>
      <c r="DL23" s="194"/>
      <c r="DM23" s="194"/>
      <c r="DN23" s="194"/>
      <c r="DO23" s="194"/>
      <c r="DP23" s="194"/>
      <c r="DQ23" s="194"/>
      <c r="DR23" s="194"/>
      <c r="DS23" s="194"/>
      <c r="DT23" s="194"/>
      <c r="DU23" s="194"/>
      <c r="DV23" s="195"/>
      <c r="DW23" s="195"/>
    </row>
    <row r="24" ht="12.75" customHeight="1">
      <c r="A24" s="181" t="str">
        <f t="shared" si="13"/>
        <v>1.5</v>
      </c>
      <c r="B24" s="182" t="s">
        <v>111</v>
      </c>
      <c r="C24" s="183" t="s">
        <v>96</v>
      </c>
      <c r="D24" s="184" t="str">
        <f t="shared" si="3"/>
        <v>Senin</v>
      </c>
      <c r="E24" s="185">
        <f>E22</f>
        <v>45194</v>
      </c>
      <c r="F24" s="184" t="str">
        <f t="shared" si="4"/>
        <v>Selasa</v>
      </c>
      <c r="G24" s="185">
        <f t="shared" si="11"/>
        <v>45195</v>
      </c>
      <c r="H24" s="186">
        <v>2.0</v>
      </c>
      <c r="I24" s="187">
        <v>1.0</v>
      </c>
      <c r="J24" s="188">
        <f t="shared" si="7"/>
        <v>2</v>
      </c>
      <c r="K24" s="188">
        <f t="shared" si="8"/>
        <v>2</v>
      </c>
      <c r="L24" s="188">
        <f t="shared" si="14"/>
        <v>0</v>
      </c>
      <c r="M24" s="189">
        <v>1.0</v>
      </c>
      <c r="N24" s="190">
        <f t="shared" si="12"/>
        <v>0</v>
      </c>
      <c r="O24" s="199"/>
      <c r="P24" s="192" t="s">
        <v>112</v>
      </c>
      <c r="Q24" s="193"/>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c r="BY24" s="194"/>
      <c r="BZ24" s="194"/>
      <c r="CA24" s="194"/>
      <c r="CB24" s="194"/>
      <c r="CC24" s="194"/>
      <c r="CD24" s="194"/>
      <c r="CE24" s="194"/>
      <c r="CF24" s="194"/>
      <c r="CG24" s="194"/>
      <c r="CH24" s="194"/>
      <c r="CI24" s="194"/>
      <c r="CJ24" s="194"/>
      <c r="CK24" s="194"/>
      <c r="CL24" s="194"/>
      <c r="CM24" s="194"/>
      <c r="CN24" s="194"/>
      <c r="CO24" s="194"/>
      <c r="CP24" s="194"/>
      <c r="CQ24" s="194"/>
      <c r="CR24" s="194"/>
      <c r="CS24" s="194"/>
      <c r="CT24" s="194"/>
      <c r="CU24" s="194"/>
      <c r="CV24" s="194"/>
      <c r="CW24" s="194"/>
      <c r="CX24" s="194"/>
      <c r="CY24" s="194"/>
      <c r="CZ24" s="194"/>
      <c r="DA24" s="194"/>
      <c r="DB24" s="194"/>
      <c r="DC24" s="194"/>
      <c r="DD24" s="194"/>
      <c r="DE24" s="194"/>
      <c r="DF24" s="194"/>
      <c r="DG24" s="194"/>
      <c r="DH24" s="194"/>
      <c r="DI24" s="194"/>
      <c r="DJ24" s="194"/>
      <c r="DK24" s="194"/>
      <c r="DL24" s="194"/>
      <c r="DM24" s="194"/>
      <c r="DN24" s="194"/>
      <c r="DO24" s="194"/>
      <c r="DP24" s="194"/>
      <c r="DQ24" s="194"/>
      <c r="DR24" s="194"/>
      <c r="DS24" s="194"/>
      <c r="DT24" s="194"/>
      <c r="DU24" s="194"/>
      <c r="DV24" s="195"/>
      <c r="DW24" s="195"/>
    </row>
    <row r="25" ht="12.75" customHeight="1">
      <c r="A25" s="181" t="str">
        <f t="shared" si="13"/>
        <v>1.6</v>
      </c>
      <c r="B25" s="182" t="s">
        <v>113</v>
      </c>
      <c r="C25" s="183" t="s">
        <v>114</v>
      </c>
      <c r="D25" s="184" t="str">
        <f t="shared" si="3"/>
        <v>Selasa</v>
      </c>
      <c r="E25" s="185">
        <f>G24</f>
        <v>45195</v>
      </c>
      <c r="F25" s="184" t="str">
        <f t="shared" si="4"/>
        <v>Selasa</v>
      </c>
      <c r="G25" s="185">
        <f t="shared" si="11"/>
        <v>45195</v>
      </c>
      <c r="H25" s="188">
        <v>1.0</v>
      </c>
      <c r="I25" s="187">
        <v>1.0</v>
      </c>
      <c r="J25" s="188">
        <f t="shared" si="7"/>
        <v>1</v>
      </c>
      <c r="K25" s="188">
        <f t="shared" si="8"/>
        <v>1</v>
      </c>
      <c r="L25" s="188">
        <f t="shared" si="14"/>
        <v>0</v>
      </c>
      <c r="M25" s="189">
        <v>1.0</v>
      </c>
      <c r="N25" s="190">
        <f t="shared" si="12"/>
        <v>0</v>
      </c>
      <c r="O25" s="183" t="s">
        <v>115</v>
      </c>
      <c r="P25" s="192" t="s">
        <v>116</v>
      </c>
      <c r="Q25" s="193"/>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c r="AT25" s="194"/>
      <c r="AU25" s="194"/>
      <c r="AV25" s="194"/>
      <c r="AW25" s="194"/>
      <c r="AX25" s="194"/>
      <c r="AY25" s="194"/>
      <c r="AZ25" s="194"/>
      <c r="BA25" s="194"/>
      <c r="BB25" s="194"/>
      <c r="BC25" s="194"/>
      <c r="BD25" s="194"/>
      <c r="BE25" s="194"/>
      <c r="BF25" s="194"/>
      <c r="BG25" s="194"/>
      <c r="BH25" s="194"/>
      <c r="BI25" s="194"/>
      <c r="BJ25" s="194"/>
      <c r="BK25" s="194"/>
      <c r="BL25" s="194"/>
      <c r="BM25" s="194"/>
      <c r="BN25" s="194"/>
      <c r="BO25" s="194"/>
      <c r="BP25" s="194"/>
      <c r="BQ25" s="194"/>
      <c r="BR25" s="194"/>
      <c r="BS25" s="194"/>
      <c r="BT25" s="194"/>
      <c r="BU25" s="194"/>
      <c r="BV25" s="194"/>
      <c r="BW25" s="194"/>
      <c r="BX25" s="194"/>
      <c r="BY25" s="194"/>
      <c r="BZ25" s="194"/>
      <c r="CA25" s="194"/>
      <c r="CB25" s="194"/>
      <c r="CC25" s="194"/>
      <c r="CD25" s="194"/>
      <c r="CE25" s="194"/>
      <c r="CF25" s="194"/>
      <c r="CG25" s="194"/>
      <c r="CH25" s="194"/>
      <c r="CI25" s="194"/>
      <c r="CJ25" s="194"/>
      <c r="CK25" s="194"/>
      <c r="CL25" s="194"/>
      <c r="CM25" s="194"/>
      <c r="CN25" s="194"/>
      <c r="CO25" s="194"/>
      <c r="CP25" s="194"/>
      <c r="CQ25" s="194"/>
      <c r="CR25" s="194"/>
      <c r="CS25" s="194"/>
      <c r="CT25" s="194"/>
      <c r="CU25" s="194"/>
      <c r="CV25" s="194"/>
      <c r="CW25" s="194"/>
      <c r="CX25" s="194"/>
      <c r="CY25" s="194"/>
      <c r="CZ25" s="194"/>
      <c r="DA25" s="194"/>
      <c r="DB25" s="194"/>
      <c r="DC25" s="194"/>
      <c r="DD25" s="194"/>
      <c r="DE25" s="194"/>
      <c r="DF25" s="194"/>
      <c r="DG25" s="194"/>
      <c r="DH25" s="194"/>
      <c r="DI25" s="194"/>
      <c r="DJ25" s="194"/>
      <c r="DK25" s="194"/>
      <c r="DL25" s="194"/>
      <c r="DM25" s="194"/>
      <c r="DN25" s="194"/>
      <c r="DO25" s="194"/>
      <c r="DP25" s="194"/>
      <c r="DQ25" s="194"/>
      <c r="DR25" s="194"/>
      <c r="DS25" s="194"/>
      <c r="DT25" s="194"/>
      <c r="DU25" s="194"/>
      <c r="DV25" s="195"/>
      <c r="DW25" s="195"/>
    </row>
    <row r="26" ht="26.25" customHeight="1">
      <c r="A26" s="181" t="str">
        <f t="shared" si="13"/>
        <v>1.7</v>
      </c>
      <c r="B26" s="196" t="s">
        <v>117</v>
      </c>
      <c r="C26" s="183" t="s">
        <v>118</v>
      </c>
      <c r="D26" s="184" t="str">
        <f t="shared" si="3"/>
        <v>Rabu</v>
      </c>
      <c r="E26" s="200">
        <f>G24+1</f>
        <v>45196</v>
      </c>
      <c r="F26" s="184" t="str">
        <f t="shared" si="4"/>
        <v>Jumat</v>
      </c>
      <c r="G26" s="185">
        <f>E26+H26</f>
        <v>45198</v>
      </c>
      <c r="H26" s="186">
        <v>2.0</v>
      </c>
      <c r="I26" s="187">
        <v>1.0</v>
      </c>
      <c r="J26" s="188">
        <f t="shared" si="7"/>
        <v>3</v>
      </c>
      <c r="K26" s="188">
        <f t="shared" si="8"/>
        <v>2</v>
      </c>
      <c r="L26" s="188">
        <f t="shared" si="14"/>
        <v>0</v>
      </c>
      <c r="M26" s="189">
        <v>1.0</v>
      </c>
      <c r="N26" s="190">
        <f t="shared" si="12"/>
        <v>0</v>
      </c>
      <c r="O26" s="183" t="s">
        <v>119</v>
      </c>
      <c r="P26" s="192" t="s">
        <v>120</v>
      </c>
      <c r="Q26" s="193"/>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4"/>
      <c r="BP26" s="194"/>
      <c r="BQ26" s="194"/>
      <c r="BR26" s="194"/>
      <c r="BS26" s="194"/>
      <c r="BT26" s="194"/>
      <c r="BU26" s="194"/>
      <c r="BV26" s="194"/>
      <c r="BW26" s="194"/>
      <c r="BX26" s="194"/>
      <c r="BY26" s="194"/>
      <c r="BZ26" s="194"/>
      <c r="CA26" s="194"/>
      <c r="CB26" s="194"/>
      <c r="CC26" s="194"/>
      <c r="CD26" s="194"/>
      <c r="CE26" s="194"/>
      <c r="CF26" s="194"/>
      <c r="CG26" s="194"/>
      <c r="CH26" s="194"/>
      <c r="CI26" s="194"/>
      <c r="CJ26" s="194"/>
      <c r="CK26" s="194"/>
      <c r="CL26" s="194"/>
      <c r="CM26" s="194"/>
      <c r="CN26" s="194"/>
      <c r="CO26" s="194"/>
      <c r="CP26" s="194"/>
      <c r="CQ26" s="194"/>
      <c r="CR26" s="194"/>
      <c r="CS26" s="194"/>
      <c r="CT26" s="194"/>
      <c r="CU26" s="194"/>
      <c r="CV26" s="194"/>
      <c r="CW26" s="194"/>
      <c r="CX26" s="194"/>
      <c r="CY26" s="194"/>
      <c r="CZ26" s="194"/>
      <c r="DA26" s="194"/>
      <c r="DB26" s="194"/>
      <c r="DC26" s="194"/>
      <c r="DD26" s="194"/>
      <c r="DE26" s="194"/>
      <c r="DF26" s="194"/>
      <c r="DG26" s="194"/>
      <c r="DH26" s="194"/>
      <c r="DI26" s="194"/>
      <c r="DJ26" s="194"/>
      <c r="DK26" s="194"/>
      <c r="DL26" s="194"/>
      <c r="DM26" s="194"/>
      <c r="DN26" s="194"/>
      <c r="DO26" s="194"/>
      <c r="DP26" s="194"/>
      <c r="DQ26" s="194"/>
      <c r="DR26" s="194"/>
      <c r="DS26" s="194"/>
      <c r="DT26" s="194"/>
      <c r="DU26" s="194"/>
      <c r="DV26" s="195"/>
      <c r="DW26" s="195"/>
    </row>
    <row r="27" ht="12.75" customHeight="1">
      <c r="A27" s="181" t="str">
        <f t="shared" si="13"/>
        <v>1.8</v>
      </c>
      <c r="B27" s="182" t="s">
        <v>121</v>
      </c>
      <c r="C27" s="183" t="s">
        <v>109</v>
      </c>
      <c r="D27" s="184" t="str">
        <f t="shared" si="3"/>
        <v>Sabtu</v>
      </c>
      <c r="E27" s="185">
        <f>G26+1</f>
        <v>45199</v>
      </c>
      <c r="F27" s="184" t="str">
        <f t="shared" si="4"/>
        <v>Sabtu</v>
      </c>
      <c r="G27" s="185">
        <f t="shared" ref="G27:G29" si="15">E27+H27-1</f>
        <v>45199</v>
      </c>
      <c r="H27" s="188">
        <v>1.0</v>
      </c>
      <c r="I27" s="187">
        <v>1.0</v>
      </c>
      <c r="J27" s="188">
        <f t="shared" si="7"/>
        <v>0</v>
      </c>
      <c r="K27" s="188">
        <f t="shared" si="8"/>
        <v>1</v>
      </c>
      <c r="L27" s="188">
        <f t="shared" si="14"/>
        <v>0</v>
      </c>
      <c r="M27" s="189">
        <v>1.0</v>
      </c>
      <c r="N27" s="190">
        <f t="shared" si="12"/>
        <v>0</v>
      </c>
      <c r="O27" s="191" t="s">
        <v>122</v>
      </c>
      <c r="P27" s="201" t="s">
        <v>123</v>
      </c>
      <c r="Q27" s="193"/>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c r="AT27" s="194"/>
      <c r="AU27" s="194"/>
      <c r="AV27" s="194"/>
      <c r="AW27" s="194"/>
      <c r="AX27" s="194"/>
      <c r="AY27" s="194"/>
      <c r="AZ27" s="194"/>
      <c r="BA27" s="194"/>
      <c r="BB27" s="194"/>
      <c r="BC27" s="194"/>
      <c r="BD27" s="194"/>
      <c r="BE27" s="194"/>
      <c r="BF27" s="194"/>
      <c r="BG27" s="194"/>
      <c r="BH27" s="194"/>
      <c r="BI27" s="194"/>
      <c r="BJ27" s="194"/>
      <c r="BK27" s="194"/>
      <c r="BL27" s="194"/>
      <c r="BM27" s="194"/>
      <c r="BN27" s="194"/>
      <c r="BO27" s="194"/>
      <c r="BP27" s="194"/>
      <c r="BQ27" s="194"/>
      <c r="BR27" s="194"/>
      <c r="BS27" s="194"/>
      <c r="BT27" s="194"/>
      <c r="BU27" s="194"/>
      <c r="BV27" s="194"/>
      <c r="BW27" s="194"/>
      <c r="BX27" s="194"/>
      <c r="BY27" s="194"/>
      <c r="BZ27" s="194"/>
      <c r="CA27" s="194"/>
      <c r="CB27" s="194"/>
      <c r="CC27" s="194"/>
      <c r="CD27" s="194"/>
      <c r="CE27" s="194"/>
      <c r="CF27" s="194"/>
      <c r="CG27" s="194"/>
      <c r="CH27" s="194"/>
      <c r="CI27" s="194"/>
      <c r="CJ27" s="194"/>
      <c r="CK27" s="194"/>
      <c r="CL27" s="194"/>
      <c r="CM27" s="194"/>
      <c r="CN27" s="194"/>
      <c r="CO27" s="194"/>
      <c r="CP27" s="194"/>
      <c r="CQ27" s="194"/>
      <c r="CR27" s="194"/>
      <c r="CS27" s="194"/>
      <c r="CT27" s="194"/>
      <c r="CU27" s="194"/>
      <c r="CV27" s="194"/>
      <c r="CW27" s="194"/>
      <c r="CX27" s="194"/>
      <c r="CY27" s="194"/>
      <c r="CZ27" s="194"/>
      <c r="DA27" s="194"/>
      <c r="DB27" s="194"/>
      <c r="DC27" s="194"/>
      <c r="DD27" s="194"/>
      <c r="DE27" s="194"/>
      <c r="DF27" s="194"/>
      <c r="DG27" s="194"/>
      <c r="DH27" s="194"/>
      <c r="DI27" s="194"/>
      <c r="DJ27" s="194"/>
      <c r="DK27" s="194"/>
      <c r="DL27" s="194"/>
      <c r="DM27" s="194"/>
      <c r="DN27" s="194"/>
      <c r="DO27" s="194"/>
      <c r="DP27" s="194"/>
      <c r="DQ27" s="194"/>
      <c r="DR27" s="194"/>
      <c r="DS27" s="194"/>
      <c r="DT27" s="194"/>
      <c r="DU27" s="194"/>
      <c r="DV27" s="195"/>
      <c r="DW27" s="195"/>
    </row>
    <row r="28" ht="12.75" customHeight="1">
      <c r="A28" s="181" t="str">
        <f t="shared" si="13"/>
        <v>1.9</v>
      </c>
      <c r="B28" s="196" t="s">
        <v>124</v>
      </c>
      <c r="C28" s="183" t="s">
        <v>109</v>
      </c>
      <c r="D28" s="184" t="str">
        <f t="shared" si="3"/>
        <v>Sabtu</v>
      </c>
      <c r="E28" s="185">
        <f>E27</f>
        <v>45199</v>
      </c>
      <c r="F28" s="184" t="str">
        <f t="shared" si="4"/>
        <v>Sabtu</v>
      </c>
      <c r="G28" s="185">
        <f t="shared" si="15"/>
        <v>45199</v>
      </c>
      <c r="H28" s="188">
        <v>1.0</v>
      </c>
      <c r="I28" s="187">
        <v>1.0</v>
      </c>
      <c r="J28" s="188">
        <f t="shared" si="7"/>
        <v>0</v>
      </c>
      <c r="K28" s="188">
        <f t="shared" si="8"/>
        <v>1</v>
      </c>
      <c r="L28" s="188">
        <f t="shared" si="14"/>
        <v>0</v>
      </c>
      <c r="M28" s="189">
        <v>1.0</v>
      </c>
      <c r="N28" s="190">
        <f t="shared" si="12"/>
        <v>0</v>
      </c>
      <c r="O28" s="199"/>
      <c r="P28" s="202" t="s">
        <v>125</v>
      </c>
      <c r="Q28" s="193"/>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c r="AV28" s="194"/>
      <c r="AW28" s="194"/>
      <c r="AX28" s="194"/>
      <c r="AY28" s="194"/>
      <c r="AZ28" s="194"/>
      <c r="BA28" s="194"/>
      <c r="BB28" s="194"/>
      <c r="BC28" s="194"/>
      <c r="BD28" s="194"/>
      <c r="BE28" s="194"/>
      <c r="BF28" s="194"/>
      <c r="BG28" s="194"/>
      <c r="BH28" s="194"/>
      <c r="BI28" s="194"/>
      <c r="BJ28" s="194"/>
      <c r="BK28" s="194"/>
      <c r="BL28" s="194"/>
      <c r="BM28" s="194"/>
      <c r="BN28" s="194"/>
      <c r="BO28" s="194"/>
      <c r="BP28" s="194"/>
      <c r="BQ28" s="194"/>
      <c r="BR28" s="194"/>
      <c r="BS28" s="194"/>
      <c r="BT28" s="194"/>
      <c r="BU28" s="194"/>
      <c r="BV28" s="194"/>
      <c r="BW28" s="194"/>
      <c r="BX28" s="194"/>
      <c r="BY28" s="194"/>
      <c r="BZ28" s="194"/>
      <c r="CA28" s="194"/>
      <c r="CB28" s="194"/>
      <c r="CC28" s="194"/>
      <c r="CD28" s="194"/>
      <c r="CE28" s="194"/>
      <c r="CF28" s="194"/>
      <c r="CG28" s="194"/>
      <c r="CH28" s="194"/>
      <c r="CI28" s="194"/>
      <c r="CJ28" s="194"/>
      <c r="CK28" s="194"/>
      <c r="CL28" s="194"/>
      <c r="CM28" s="194"/>
      <c r="CN28" s="194"/>
      <c r="CO28" s="194"/>
      <c r="CP28" s="194"/>
      <c r="CQ28" s="194"/>
      <c r="CR28" s="194"/>
      <c r="CS28" s="194"/>
      <c r="CT28" s="194"/>
      <c r="CU28" s="194"/>
      <c r="CV28" s="194"/>
      <c r="CW28" s="194"/>
      <c r="CX28" s="194"/>
      <c r="CY28" s="194"/>
      <c r="CZ28" s="194"/>
      <c r="DA28" s="194"/>
      <c r="DB28" s="194"/>
      <c r="DC28" s="194"/>
      <c r="DD28" s="194"/>
      <c r="DE28" s="194"/>
      <c r="DF28" s="194"/>
      <c r="DG28" s="194"/>
      <c r="DH28" s="194"/>
      <c r="DI28" s="194"/>
      <c r="DJ28" s="194"/>
      <c r="DK28" s="194"/>
      <c r="DL28" s="194"/>
      <c r="DM28" s="194"/>
      <c r="DN28" s="194"/>
      <c r="DO28" s="194"/>
      <c r="DP28" s="194"/>
      <c r="DQ28" s="194"/>
      <c r="DR28" s="194"/>
      <c r="DS28" s="194"/>
      <c r="DT28" s="194"/>
      <c r="DU28" s="194"/>
      <c r="DV28" s="195"/>
      <c r="DW28" s="195"/>
    </row>
    <row r="29" ht="12.75" customHeight="1">
      <c r="A29" s="181" t="str">
        <f t="shared" si="13"/>
        <v>1.10</v>
      </c>
      <c r="B29" s="203" t="s">
        <v>126</v>
      </c>
      <c r="C29" s="183" t="s">
        <v>118</v>
      </c>
      <c r="D29" s="184" t="str">
        <f t="shared" si="3"/>
        <v>Senin</v>
      </c>
      <c r="E29" s="185">
        <f>G28+2</f>
        <v>45201</v>
      </c>
      <c r="F29" s="184" t="str">
        <f t="shared" si="4"/>
        <v>Senin</v>
      </c>
      <c r="G29" s="185">
        <f t="shared" si="15"/>
        <v>45201</v>
      </c>
      <c r="H29" s="186">
        <v>1.0</v>
      </c>
      <c r="I29" s="187">
        <v>1.0</v>
      </c>
      <c r="J29" s="188">
        <f t="shared" si="7"/>
        <v>1</v>
      </c>
      <c r="K29" s="188">
        <f t="shared" si="8"/>
        <v>1</v>
      </c>
      <c r="L29" s="188">
        <f t="shared" si="14"/>
        <v>0</v>
      </c>
      <c r="M29" s="189">
        <v>1.0</v>
      </c>
      <c r="N29" s="190">
        <f t="shared" si="12"/>
        <v>0</v>
      </c>
      <c r="O29" s="183" t="s">
        <v>127</v>
      </c>
      <c r="P29" s="192" t="s">
        <v>128</v>
      </c>
      <c r="Q29" s="193"/>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c r="BH29" s="194"/>
      <c r="BI29" s="194"/>
      <c r="BJ29" s="194"/>
      <c r="BK29" s="194"/>
      <c r="BL29" s="194"/>
      <c r="BM29" s="194"/>
      <c r="BN29" s="194"/>
      <c r="BO29" s="194"/>
      <c r="BP29" s="194"/>
      <c r="BQ29" s="194"/>
      <c r="BR29" s="194"/>
      <c r="BS29" s="194"/>
      <c r="BT29" s="194"/>
      <c r="BU29" s="194"/>
      <c r="BV29" s="194"/>
      <c r="BW29" s="194"/>
      <c r="BX29" s="194"/>
      <c r="BY29" s="194"/>
      <c r="BZ29" s="194"/>
      <c r="CA29" s="194"/>
      <c r="CB29" s="194"/>
      <c r="CC29" s="194"/>
      <c r="CD29" s="194"/>
      <c r="CE29" s="194"/>
      <c r="CF29" s="194"/>
      <c r="CG29" s="194"/>
      <c r="CH29" s="194"/>
      <c r="CI29" s="194"/>
      <c r="CJ29" s="194"/>
      <c r="CK29" s="194"/>
      <c r="CL29" s="194"/>
      <c r="CM29" s="194"/>
      <c r="CN29" s="194"/>
      <c r="CO29" s="194"/>
      <c r="CP29" s="194"/>
      <c r="CQ29" s="194"/>
      <c r="CR29" s="194"/>
      <c r="CS29" s="194"/>
      <c r="CT29" s="194"/>
      <c r="CU29" s="194"/>
      <c r="CV29" s="194"/>
      <c r="CW29" s="194"/>
      <c r="CX29" s="194"/>
      <c r="CY29" s="194"/>
      <c r="CZ29" s="194"/>
      <c r="DA29" s="194"/>
      <c r="DB29" s="194"/>
      <c r="DC29" s="194"/>
      <c r="DD29" s="194"/>
      <c r="DE29" s="194"/>
      <c r="DF29" s="194"/>
      <c r="DG29" s="194"/>
      <c r="DH29" s="194"/>
      <c r="DI29" s="194"/>
      <c r="DJ29" s="194"/>
      <c r="DK29" s="194"/>
      <c r="DL29" s="194"/>
      <c r="DM29" s="194"/>
      <c r="DN29" s="194"/>
      <c r="DO29" s="194"/>
      <c r="DP29" s="194"/>
      <c r="DQ29" s="194"/>
      <c r="DR29" s="194"/>
      <c r="DS29" s="194"/>
      <c r="DT29" s="194"/>
      <c r="DU29" s="194"/>
      <c r="DV29" s="195"/>
      <c r="DW29" s="195"/>
    </row>
    <row r="30" ht="12.75" customHeight="1">
      <c r="A30" s="181" t="str">
        <f t="shared" si="13"/>
        <v>1.11</v>
      </c>
      <c r="B30" s="196" t="s">
        <v>129</v>
      </c>
      <c r="C30" s="183" t="s">
        <v>130</v>
      </c>
      <c r="D30" s="184" t="str">
        <f t="shared" si="3"/>
        <v>Selasa</v>
      </c>
      <c r="E30" s="185">
        <f t="shared" ref="E30:E31" si="16">G29+1</f>
        <v>45202</v>
      </c>
      <c r="F30" s="184" t="str">
        <f t="shared" si="4"/>
        <v>Selasa</v>
      </c>
      <c r="G30" s="185">
        <f>E30+H30-1</f>
        <v>45202</v>
      </c>
      <c r="H30" s="204">
        <v>1.0</v>
      </c>
      <c r="I30" s="205">
        <v>1.0</v>
      </c>
      <c r="J30" s="206">
        <f t="shared" si="7"/>
        <v>1</v>
      </c>
      <c r="K30" s="206">
        <f t="shared" si="8"/>
        <v>1</v>
      </c>
      <c r="L30" s="206">
        <f t="shared" si="14"/>
        <v>0</v>
      </c>
      <c r="M30" s="207">
        <v>1.0</v>
      </c>
      <c r="N30" s="208">
        <f t="shared" si="12"/>
        <v>0</v>
      </c>
      <c r="O30" s="183" t="s">
        <v>131</v>
      </c>
      <c r="P30" s="192" t="s">
        <v>132</v>
      </c>
      <c r="Q30" s="193"/>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194"/>
      <c r="AQ30" s="194"/>
      <c r="AR30" s="194"/>
      <c r="AS30" s="194"/>
      <c r="AT30" s="194"/>
      <c r="AU30" s="194"/>
      <c r="AV30" s="194"/>
      <c r="AW30" s="194"/>
      <c r="AX30" s="194"/>
      <c r="AY30" s="194"/>
      <c r="AZ30" s="194"/>
      <c r="BA30" s="194"/>
      <c r="BB30" s="194"/>
      <c r="BC30" s="194"/>
      <c r="BD30" s="194"/>
      <c r="BE30" s="194"/>
      <c r="BF30" s="194"/>
      <c r="BG30" s="194"/>
      <c r="BH30" s="194"/>
      <c r="BI30" s="194"/>
      <c r="BJ30" s="194"/>
      <c r="BK30" s="194"/>
      <c r="BL30" s="194"/>
      <c r="BM30" s="194"/>
      <c r="BN30" s="194"/>
      <c r="BO30" s="194"/>
      <c r="BP30" s="194"/>
      <c r="BQ30" s="194"/>
      <c r="BR30" s="194"/>
      <c r="BS30" s="194"/>
      <c r="BT30" s="194"/>
      <c r="BU30" s="194"/>
      <c r="BV30" s="194"/>
      <c r="BW30" s="194"/>
      <c r="BX30" s="194"/>
      <c r="BY30" s="194"/>
      <c r="BZ30" s="194"/>
      <c r="CA30" s="194"/>
      <c r="CB30" s="194"/>
      <c r="CC30" s="194"/>
      <c r="CD30" s="194"/>
      <c r="CE30" s="194"/>
      <c r="CF30" s="194"/>
      <c r="CG30" s="194"/>
      <c r="CH30" s="194"/>
      <c r="CI30" s="194"/>
      <c r="CJ30" s="194"/>
      <c r="CK30" s="194"/>
      <c r="CL30" s="194"/>
      <c r="CM30" s="194"/>
      <c r="CN30" s="194"/>
      <c r="CO30" s="194"/>
      <c r="CP30" s="194"/>
      <c r="CQ30" s="194"/>
      <c r="CR30" s="194"/>
      <c r="CS30" s="194"/>
      <c r="CT30" s="194"/>
      <c r="CU30" s="194"/>
      <c r="CV30" s="194"/>
      <c r="CW30" s="194"/>
      <c r="CX30" s="194"/>
      <c r="CY30" s="194"/>
      <c r="CZ30" s="194"/>
      <c r="DA30" s="194"/>
      <c r="DB30" s="194"/>
      <c r="DC30" s="194"/>
      <c r="DD30" s="194"/>
      <c r="DE30" s="194"/>
      <c r="DF30" s="194"/>
      <c r="DG30" s="194"/>
      <c r="DH30" s="194"/>
      <c r="DI30" s="194"/>
      <c r="DJ30" s="194"/>
      <c r="DK30" s="194"/>
      <c r="DL30" s="194"/>
      <c r="DM30" s="194"/>
      <c r="DN30" s="194"/>
      <c r="DO30" s="194"/>
      <c r="DP30" s="194"/>
      <c r="DQ30" s="194"/>
      <c r="DR30" s="194"/>
      <c r="DS30" s="194"/>
      <c r="DT30" s="194"/>
      <c r="DU30" s="194"/>
      <c r="DV30" s="195"/>
      <c r="DW30" s="195"/>
    </row>
    <row r="31" ht="12.75" customHeight="1">
      <c r="A31" s="209" t="str">
        <f t="shared" si="13"/>
        <v>1.12</v>
      </c>
      <c r="B31" s="196" t="s">
        <v>133</v>
      </c>
      <c r="C31" s="183" t="s">
        <v>102</v>
      </c>
      <c r="D31" s="184" t="str">
        <f t="shared" si="3"/>
        <v>Rabu</v>
      </c>
      <c r="E31" s="185">
        <f t="shared" si="16"/>
        <v>45203</v>
      </c>
      <c r="F31" s="184" t="str">
        <f t="shared" si="4"/>
        <v>Rabu</v>
      </c>
      <c r="G31" s="185">
        <f t="shared" ref="G31:G41" si="17">E31+H31-1</f>
        <v>45203</v>
      </c>
      <c r="H31" s="210">
        <v>1.0</v>
      </c>
      <c r="I31" s="211">
        <v>1.0</v>
      </c>
      <c r="J31" s="212">
        <f t="shared" si="7"/>
        <v>1</v>
      </c>
      <c r="K31" s="212">
        <f t="shared" si="8"/>
        <v>1</v>
      </c>
      <c r="L31" s="212">
        <f t="shared" si="14"/>
        <v>0</v>
      </c>
      <c r="M31" s="213">
        <v>1.0</v>
      </c>
      <c r="N31" s="214">
        <f t="shared" si="12"/>
        <v>0</v>
      </c>
      <c r="O31" s="183" t="s">
        <v>134</v>
      </c>
      <c r="P31" s="215" t="s">
        <v>135</v>
      </c>
      <c r="Q31" s="216"/>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c r="AT31" s="194"/>
      <c r="AU31" s="194"/>
      <c r="AV31" s="194"/>
      <c r="AW31" s="194"/>
      <c r="AX31" s="194"/>
      <c r="AY31" s="194"/>
      <c r="AZ31" s="194"/>
      <c r="BA31" s="194"/>
      <c r="BB31" s="194"/>
      <c r="BC31" s="194"/>
      <c r="BD31" s="194"/>
      <c r="BE31" s="194"/>
      <c r="BF31" s="194"/>
      <c r="BG31" s="194"/>
      <c r="BH31" s="194"/>
      <c r="BI31" s="194"/>
      <c r="BJ31" s="194"/>
      <c r="BK31" s="194"/>
      <c r="BL31" s="194"/>
      <c r="BM31" s="194"/>
      <c r="BN31" s="194"/>
      <c r="BO31" s="194"/>
      <c r="BP31" s="194"/>
      <c r="BQ31" s="194"/>
      <c r="BR31" s="194"/>
      <c r="BS31" s="194"/>
      <c r="BT31" s="194"/>
      <c r="BU31" s="194"/>
      <c r="BV31" s="194"/>
      <c r="BW31" s="194"/>
      <c r="BX31" s="194"/>
      <c r="BY31" s="194"/>
      <c r="BZ31" s="194"/>
      <c r="CA31" s="194"/>
      <c r="CB31" s="194"/>
      <c r="CC31" s="194"/>
      <c r="CD31" s="194"/>
      <c r="CE31" s="194"/>
      <c r="CF31" s="194"/>
      <c r="CG31" s="194"/>
      <c r="CH31" s="194"/>
      <c r="CI31" s="194"/>
      <c r="CJ31" s="194"/>
      <c r="CK31" s="194"/>
      <c r="CL31" s="194"/>
      <c r="CM31" s="194"/>
      <c r="CN31" s="194"/>
      <c r="CO31" s="194"/>
      <c r="CP31" s="194"/>
      <c r="CQ31" s="194"/>
      <c r="CR31" s="194"/>
      <c r="CS31" s="194"/>
      <c r="CT31" s="194"/>
      <c r="CU31" s="194"/>
      <c r="CV31" s="194"/>
      <c r="CW31" s="194"/>
      <c r="CX31" s="194"/>
      <c r="CY31" s="194"/>
      <c r="CZ31" s="194"/>
      <c r="DA31" s="194"/>
      <c r="DB31" s="194"/>
      <c r="DC31" s="194"/>
      <c r="DD31" s="194"/>
      <c r="DE31" s="194"/>
      <c r="DF31" s="194"/>
      <c r="DG31" s="194"/>
      <c r="DH31" s="194"/>
      <c r="DI31" s="194"/>
      <c r="DJ31" s="194"/>
      <c r="DK31" s="194"/>
      <c r="DL31" s="194"/>
      <c r="DM31" s="194"/>
      <c r="DN31" s="194"/>
      <c r="DO31" s="194"/>
      <c r="DP31" s="194"/>
      <c r="DQ31" s="194"/>
      <c r="DR31" s="194"/>
      <c r="DS31" s="194"/>
      <c r="DT31" s="194"/>
      <c r="DU31" s="194"/>
      <c r="DV31" s="195"/>
      <c r="DW31" s="195"/>
    </row>
    <row r="32" ht="12.75" customHeight="1">
      <c r="A32" s="209" t="str">
        <f t="shared" si="13"/>
        <v>1.13</v>
      </c>
      <c r="B32" s="196" t="s">
        <v>136</v>
      </c>
      <c r="C32" s="183" t="s">
        <v>137</v>
      </c>
      <c r="D32" s="184" t="str">
        <f t="shared" si="3"/>
        <v>Rabu</v>
      </c>
      <c r="E32" s="185">
        <f>G31</f>
        <v>45203</v>
      </c>
      <c r="F32" s="184" t="str">
        <f t="shared" si="4"/>
        <v>Rabu</v>
      </c>
      <c r="G32" s="185">
        <f t="shared" si="17"/>
        <v>45203</v>
      </c>
      <c r="H32" s="210">
        <v>1.0</v>
      </c>
      <c r="I32" s="211">
        <v>1.0</v>
      </c>
      <c r="J32" s="212">
        <f t="shared" si="7"/>
        <v>1</v>
      </c>
      <c r="K32" s="212">
        <f t="shared" si="8"/>
        <v>1</v>
      </c>
      <c r="L32" s="212">
        <f t="shared" si="14"/>
        <v>0</v>
      </c>
      <c r="M32" s="213">
        <v>1.0</v>
      </c>
      <c r="N32" s="214">
        <f t="shared" si="12"/>
        <v>0</v>
      </c>
      <c r="O32" s="183" t="s">
        <v>138</v>
      </c>
      <c r="P32" s="215" t="s">
        <v>139</v>
      </c>
      <c r="Q32" s="216"/>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c r="AV32" s="194"/>
      <c r="AW32" s="194"/>
      <c r="AX32" s="194"/>
      <c r="AY32" s="194"/>
      <c r="AZ32" s="194"/>
      <c r="BA32" s="194"/>
      <c r="BB32" s="194"/>
      <c r="BC32" s="194"/>
      <c r="BD32" s="194"/>
      <c r="BE32" s="194"/>
      <c r="BF32" s="194"/>
      <c r="BG32" s="194"/>
      <c r="BH32" s="194"/>
      <c r="BI32" s="194"/>
      <c r="BJ32" s="194"/>
      <c r="BK32" s="194"/>
      <c r="BL32" s="194"/>
      <c r="BM32" s="194"/>
      <c r="BN32" s="194"/>
      <c r="BO32" s="194"/>
      <c r="BP32" s="194"/>
      <c r="BQ32" s="194"/>
      <c r="BR32" s="194"/>
      <c r="BS32" s="194"/>
      <c r="BT32" s="194"/>
      <c r="BU32" s="194"/>
      <c r="BV32" s="194"/>
      <c r="BW32" s="194"/>
      <c r="BX32" s="194"/>
      <c r="BY32" s="194"/>
      <c r="BZ32" s="194"/>
      <c r="CA32" s="194"/>
      <c r="CB32" s="194"/>
      <c r="CC32" s="194"/>
      <c r="CD32" s="194"/>
      <c r="CE32" s="194"/>
      <c r="CF32" s="194"/>
      <c r="CG32" s="194"/>
      <c r="CH32" s="194"/>
      <c r="CI32" s="194"/>
      <c r="CJ32" s="194"/>
      <c r="CK32" s="194"/>
      <c r="CL32" s="194"/>
      <c r="CM32" s="194"/>
      <c r="CN32" s="194"/>
      <c r="CO32" s="194"/>
      <c r="CP32" s="194"/>
      <c r="CQ32" s="194"/>
      <c r="CR32" s="194"/>
      <c r="CS32" s="194"/>
      <c r="CT32" s="194"/>
      <c r="CU32" s="194"/>
      <c r="CV32" s="194"/>
      <c r="CW32" s="194"/>
      <c r="CX32" s="194"/>
      <c r="CY32" s="194"/>
      <c r="CZ32" s="194"/>
      <c r="DA32" s="194"/>
      <c r="DB32" s="194"/>
      <c r="DC32" s="194"/>
      <c r="DD32" s="194"/>
      <c r="DE32" s="194"/>
      <c r="DF32" s="194"/>
      <c r="DG32" s="194"/>
      <c r="DH32" s="194"/>
      <c r="DI32" s="194"/>
      <c r="DJ32" s="194"/>
      <c r="DK32" s="194"/>
      <c r="DL32" s="194"/>
      <c r="DM32" s="194"/>
      <c r="DN32" s="194"/>
      <c r="DO32" s="194"/>
      <c r="DP32" s="194"/>
      <c r="DQ32" s="194"/>
      <c r="DR32" s="194"/>
      <c r="DS32" s="194"/>
      <c r="DT32" s="194"/>
      <c r="DU32" s="194"/>
      <c r="DV32" s="195"/>
      <c r="DW32" s="195"/>
    </row>
    <row r="33" ht="12.75" customHeight="1">
      <c r="A33" s="181" t="str">
        <f t="shared" si="13"/>
        <v>1.14</v>
      </c>
      <c r="B33" s="182" t="s">
        <v>140</v>
      </c>
      <c r="C33" s="183" t="s">
        <v>96</v>
      </c>
      <c r="D33" s="184" t="str">
        <f t="shared" si="3"/>
        <v>Kamis</v>
      </c>
      <c r="E33" s="185">
        <f>G32+1</f>
        <v>45204</v>
      </c>
      <c r="F33" s="184" t="str">
        <f t="shared" si="4"/>
        <v>Kamis</v>
      </c>
      <c r="G33" s="185">
        <f t="shared" si="17"/>
        <v>45204</v>
      </c>
      <c r="H33" s="217">
        <v>1.0</v>
      </c>
      <c r="I33" s="218">
        <v>1.0</v>
      </c>
      <c r="J33" s="219">
        <f t="shared" si="7"/>
        <v>1</v>
      </c>
      <c r="K33" s="219">
        <f t="shared" si="8"/>
        <v>1</v>
      </c>
      <c r="L33" s="219">
        <f t="shared" si="14"/>
        <v>0</v>
      </c>
      <c r="M33" s="220">
        <v>1.0</v>
      </c>
      <c r="N33" s="221">
        <f t="shared" si="12"/>
        <v>0</v>
      </c>
      <c r="O33" s="183" t="s">
        <v>141</v>
      </c>
      <c r="P33" s="222" t="s">
        <v>142</v>
      </c>
      <c r="Q33" s="223"/>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224"/>
      <c r="AZ33" s="224"/>
      <c r="BA33" s="224"/>
      <c r="BB33" s="224"/>
      <c r="BC33" s="224"/>
      <c r="BD33" s="224"/>
      <c r="BE33" s="224"/>
      <c r="BF33" s="224"/>
      <c r="BG33" s="224"/>
      <c r="BH33" s="224"/>
      <c r="BI33" s="224"/>
      <c r="BJ33" s="224"/>
      <c r="BK33" s="224"/>
      <c r="BL33" s="224"/>
      <c r="BM33" s="224"/>
      <c r="BN33" s="224"/>
      <c r="BO33" s="224"/>
      <c r="BP33" s="224"/>
      <c r="BQ33" s="224"/>
      <c r="BR33" s="224"/>
      <c r="BS33" s="224"/>
      <c r="BT33" s="224"/>
      <c r="BU33" s="224"/>
      <c r="BV33" s="224"/>
      <c r="BW33" s="224"/>
      <c r="BX33" s="224"/>
      <c r="BY33" s="224"/>
      <c r="BZ33" s="224"/>
      <c r="CA33" s="224"/>
      <c r="CB33" s="224"/>
      <c r="CC33" s="224"/>
      <c r="CD33" s="224"/>
      <c r="CE33" s="224"/>
      <c r="CF33" s="224"/>
      <c r="CG33" s="224"/>
      <c r="CH33" s="224"/>
      <c r="CI33" s="224"/>
      <c r="CJ33" s="224"/>
      <c r="CK33" s="224"/>
      <c r="CL33" s="224"/>
      <c r="CM33" s="224"/>
      <c r="CN33" s="224"/>
      <c r="CO33" s="224"/>
      <c r="CP33" s="224"/>
      <c r="CQ33" s="224"/>
      <c r="CR33" s="224"/>
      <c r="CS33" s="224"/>
      <c r="CT33" s="224"/>
      <c r="CU33" s="224"/>
      <c r="CV33" s="224"/>
      <c r="CW33" s="224"/>
      <c r="CX33" s="224"/>
      <c r="CY33" s="224"/>
      <c r="CZ33" s="224"/>
      <c r="DA33" s="224"/>
      <c r="DB33" s="224"/>
      <c r="DC33" s="224"/>
      <c r="DD33" s="224"/>
      <c r="DE33" s="224"/>
      <c r="DF33" s="224"/>
      <c r="DG33" s="224"/>
      <c r="DH33" s="224"/>
      <c r="DI33" s="224"/>
      <c r="DJ33" s="224"/>
      <c r="DK33" s="224"/>
      <c r="DL33" s="224"/>
      <c r="DM33" s="224"/>
      <c r="DN33" s="224"/>
      <c r="DO33" s="224"/>
      <c r="DP33" s="224"/>
      <c r="DQ33" s="224"/>
      <c r="DR33" s="224"/>
      <c r="DS33" s="224"/>
      <c r="DT33" s="224"/>
      <c r="DU33" s="224"/>
      <c r="DV33" s="225"/>
      <c r="DW33" s="225"/>
    </row>
    <row r="34" ht="12.75" customHeight="1">
      <c r="A34" s="226" t="str">
        <f t="shared" si="13"/>
        <v>1.15</v>
      </c>
      <c r="B34" s="227" t="s">
        <v>143</v>
      </c>
      <c r="C34" s="228" t="s">
        <v>137</v>
      </c>
      <c r="D34" s="229" t="str">
        <f t="shared" si="3"/>
        <v>Jumat</v>
      </c>
      <c r="E34" s="230">
        <f>G33+1</f>
        <v>45205</v>
      </c>
      <c r="F34" s="229" t="str">
        <f t="shared" si="4"/>
        <v>Jumat</v>
      </c>
      <c r="G34" s="230">
        <f t="shared" si="17"/>
        <v>45205</v>
      </c>
      <c r="H34" s="231">
        <v>1.0</v>
      </c>
      <c r="I34" s="232">
        <v>1.0</v>
      </c>
      <c r="J34" s="233">
        <f t="shared" si="7"/>
        <v>1</v>
      </c>
      <c r="K34" s="233">
        <f t="shared" si="8"/>
        <v>1</v>
      </c>
      <c r="L34" s="233">
        <f t="shared" si="14"/>
        <v>0</v>
      </c>
      <c r="M34" s="234">
        <v>0.0</v>
      </c>
      <c r="N34" s="234">
        <f t="shared" si="12"/>
        <v>1</v>
      </c>
      <c r="O34" s="228" t="s">
        <v>144</v>
      </c>
      <c r="P34" s="235" t="s">
        <v>145</v>
      </c>
      <c r="Q34" s="236"/>
      <c r="R34" s="237"/>
      <c r="S34" s="237"/>
      <c r="T34" s="237"/>
      <c r="U34" s="237"/>
      <c r="V34" s="237"/>
      <c r="W34" s="237"/>
      <c r="X34" s="237"/>
      <c r="Y34" s="237"/>
      <c r="Z34" s="237"/>
      <c r="AA34" s="237"/>
      <c r="AB34" s="237"/>
      <c r="AC34" s="237"/>
      <c r="AD34" s="237"/>
      <c r="AE34" s="237"/>
      <c r="AF34" s="237"/>
      <c r="AG34" s="237"/>
      <c r="AH34" s="237"/>
      <c r="AI34" s="237"/>
      <c r="AJ34" s="237"/>
      <c r="AK34" s="237"/>
      <c r="AL34" s="237"/>
      <c r="AM34" s="237"/>
      <c r="AN34" s="237"/>
      <c r="AO34" s="237"/>
      <c r="AP34" s="237"/>
      <c r="AQ34" s="237"/>
      <c r="AR34" s="237"/>
      <c r="AS34" s="237"/>
      <c r="AT34" s="237"/>
      <c r="AU34" s="237"/>
      <c r="AV34" s="237"/>
      <c r="AW34" s="237"/>
      <c r="AX34" s="237"/>
      <c r="AY34" s="237"/>
      <c r="AZ34" s="237"/>
      <c r="BA34" s="237"/>
      <c r="BB34" s="237"/>
      <c r="BC34" s="237"/>
      <c r="BD34" s="237"/>
      <c r="BE34" s="237"/>
      <c r="BF34" s="237"/>
      <c r="BG34" s="237"/>
      <c r="BH34" s="237"/>
      <c r="BI34" s="237"/>
      <c r="BJ34" s="237"/>
      <c r="BK34" s="237"/>
      <c r="BL34" s="237"/>
      <c r="BM34" s="237"/>
      <c r="BN34" s="237"/>
      <c r="BO34" s="237"/>
      <c r="BP34" s="237"/>
      <c r="BQ34" s="237"/>
      <c r="BR34" s="237"/>
      <c r="BS34" s="237"/>
      <c r="BT34" s="237"/>
      <c r="BU34" s="237"/>
      <c r="BV34" s="237"/>
      <c r="BW34" s="237"/>
      <c r="BX34" s="237"/>
      <c r="BY34" s="237"/>
      <c r="BZ34" s="237"/>
      <c r="CA34" s="237"/>
      <c r="CB34" s="237"/>
      <c r="CC34" s="237"/>
      <c r="CD34" s="237"/>
      <c r="CE34" s="237"/>
      <c r="CF34" s="237"/>
      <c r="CG34" s="237"/>
      <c r="CH34" s="237"/>
      <c r="CI34" s="237"/>
      <c r="CJ34" s="237"/>
      <c r="CK34" s="237"/>
      <c r="CL34" s="237"/>
      <c r="CM34" s="237"/>
      <c r="CN34" s="237"/>
      <c r="CO34" s="237"/>
      <c r="CP34" s="237"/>
      <c r="CQ34" s="237"/>
      <c r="CR34" s="237"/>
      <c r="CS34" s="237"/>
      <c r="CT34" s="237"/>
      <c r="CU34" s="237"/>
      <c r="CV34" s="237"/>
      <c r="CW34" s="237"/>
      <c r="CX34" s="237"/>
      <c r="CY34" s="237"/>
      <c r="CZ34" s="237"/>
      <c r="DA34" s="237"/>
      <c r="DB34" s="237"/>
      <c r="DC34" s="237"/>
      <c r="DD34" s="237"/>
      <c r="DE34" s="237"/>
      <c r="DF34" s="237"/>
      <c r="DG34" s="237"/>
      <c r="DH34" s="237"/>
      <c r="DI34" s="237"/>
      <c r="DJ34" s="237"/>
      <c r="DK34" s="237"/>
      <c r="DL34" s="237"/>
      <c r="DM34" s="237"/>
      <c r="DN34" s="237"/>
      <c r="DO34" s="237"/>
      <c r="DP34" s="237"/>
      <c r="DQ34" s="237"/>
      <c r="DR34" s="237"/>
      <c r="DS34" s="237"/>
      <c r="DT34" s="237"/>
      <c r="DU34" s="237"/>
      <c r="DV34" s="238"/>
      <c r="DW34" s="238"/>
    </row>
    <row r="35" ht="12.75" customHeight="1">
      <c r="A35" s="226" t="str">
        <f t="shared" si="13"/>
        <v>1.16</v>
      </c>
      <c r="B35" s="227" t="s">
        <v>146</v>
      </c>
      <c r="C35" s="228" t="s">
        <v>147</v>
      </c>
      <c r="D35" s="229" t="str">
        <f t="shared" si="3"/>
        <v>Jumat</v>
      </c>
      <c r="E35" s="230">
        <f>G34</f>
        <v>45205</v>
      </c>
      <c r="F35" s="229" t="str">
        <f t="shared" si="4"/>
        <v>Jumat</v>
      </c>
      <c r="G35" s="230">
        <f t="shared" si="17"/>
        <v>45205</v>
      </c>
      <c r="H35" s="231">
        <v>1.0</v>
      </c>
      <c r="I35" s="232">
        <v>1.0</v>
      </c>
      <c r="J35" s="233">
        <f t="shared" si="7"/>
        <v>1</v>
      </c>
      <c r="K35" s="233">
        <f t="shared" si="8"/>
        <v>1</v>
      </c>
      <c r="L35" s="233">
        <f t="shared" si="14"/>
        <v>0</v>
      </c>
      <c r="M35" s="234">
        <v>0.0</v>
      </c>
      <c r="N35" s="234">
        <f t="shared" si="12"/>
        <v>1</v>
      </c>
      <c r="O35" s="228" t="s">
        <v>144</v>
      </c>
      <c r="P35" s="235" t="s">
        <v>145</v>
      </c>
      <c r="Q35" s="236"/>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237"/>
      <c r="BI35" s="237"/>
      <c r="BJ35" s="237"/>
      <c r="BK35" s="237"/>
      <c r="BL35" s="237"/>
      <c r="BM35" s="237"/>
      <c r="BN35" s="237"/>
      <c r="BO35" s="237"/>
      <c r="BP35" s="237"/>
      <c r="BQ35" s="237"/>
      <c r="BR35" s="237"/>
      <c r="BS35" s="237"/>
      <c r="BT35" s="237"/>
      <c r="BU35" s="237"/>
      <c r="BV35" s="237"/>
      <c r="BW35" s="237"/>
      <c r="BX35" s="237"/>
      <c r="BY35" s="237"/>
      <c r="BZ35" s="237"/>
      <c r="CA35" s="237"/>
      <c r="CB35" s="237"/>
      <c r="CC35" s="237"/>
      <c r="CD35" s="237"/>
      <c r="CE35" s="237"/>
      <c r="CF35" s="237"/>
      <c r="CG35" s="237"/>
      <c r="CH35" s="237"/>
      <c r="CI35" s="237"/>
      <c r="CJ35" s="237"/>
      <c r="CK35" s="237"/>
      <c r="CL35" s="237"/>
      <c r="CM35" s="237"/>
      <c r="CN35" s="237"/>
      <c r="CO35" s="237"/>
      <c r="CP35" s="237"/>
      <c r="CQ35" s="237"/>
      <c r="CR35" s="237"/>
      <c r="CS35" s="237"/>
      <c r="CT35" s="237"/>
      <c r="CU35" s="237"/>
      <c r="CV35" s="237"/>
      <c r="CW35" s="237"/>
      <c r="CX35" s="237"/>
      <c r="CY35" s="237"/>
      <c r="CZ35" s="237"/>
      <c r="DA35" s="237"/>
      <c r="DB35" s="237"/>
      <c r="DC35" s="237"/>
      <c r="DD35" s="237"/>
      <c r="DE35" s="237"/>
      <c r="DF35" s="237"/>
      <c r="DG35" s="237"/>
      <c r="DH35" s="237"/>
      <c r="DI35" s="237"/>
      <c r="DJ35" s="237"/>
      <c r="DK35" s="237"/>
      <c r="DL35" s="237"/>
      <c r="DM35" s="237"/>
      <c r="DN35" s="237"/>
      <c r="DO35" s="237"/>
      <c r="DP35" s="237"/>
      <c r="DQ35" s="237"/>
      <c r="DR35" s="237"/>
      <c r="DS35" s="237"/>
      <c r="DT35" s="237"/>
      <c r="DU35" s="237"/>
      <c r="DV35" s="238"/>
      <c r="DW35" s="238"/>
    </row>
    <row r="36" ht="12.75" customHeight="1">
      <c r="A36" s="226" t="str">
        <f t="shared" si="13"/>
        <v>1.17</v>
      </c>
      <c r="B36" s="239" t="s">
        <v>148</v>
      </c>
      <c r="C36" s="228" t="s">
        <v>96</v>
      </c>
      <c r="D36" s="229" t="str">
        <f t="shared" si="3"/>
        <v>Sabtu</v>
      </c>
      <c r="E36" s="230">
        <f>G33+2</f>
        <v>45206</v>
      </c>
      <c r="F36" s="229" t="str">
        <f t="shared" si="4"/>
        <v>Sabtu</v>
      </c>
      <c r="G36" s="230">
        <f t="shared" si="17"/>
        <v>45206</v>
      </c>
      <c r="H36" s="231">
        <v>1.0</v>
      </c>
      <c r="I36" s="232">
        <v>1.0</v>
      </c>
      <c r="J36" s="233">
        <f t="shared" si="7"/>
        <v>0</v>
      </c>
      <c r="K36" s="233">
        <f t="shared" si="8"/>
        <v>1</v>
      </c>
      <c r="L36" s="233">
        <f t="shared" si="14"/>
        <v>0</v>
      </c>
      <c r="M36" s="234">
        <v>0.0</v>
      </c>
      <c r="N36" s="234">
        <f t="shared" si="12"/>
        <v>1</v>
      </c>
      <c r="O36" s="228" t="s">
        <v>149</v>
      </c>
      <c r="P36" s="240" t="s">
        <v>150</v>
      </c>
      <c r="Q36" s="241"/>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2"/>
      <c r="AV36" s="242"/>
      <c r="AW36" s="242"/>
      <c r="AX36" s="242"/>
      <c r="AY36" s="242"/>
      <c r="AZ36" s="242"/>
      <c r="BA36" s="242"/>
      <c r="BB36" s="242"/>
      <c r="BC36" s="242"/>
      <c r="BD36" s="242"/>
      <c r="BE36" s="242"/>
      <c r="BF36" s="242"/>
      <c r="BG36" s="242"/>
      <c r="BH36" s="242"/>
      <c r="BI36" s="242"/>
      <c r="BJ36" s="242"/>
      <c r="BK36" s="242"/>
      <c r="BL36" s="242"/>
      <c r="BM36" s="242"/>
      <c r="BN36" s="242"/>
      <c r="BO36" s="242"/>
      <c r="BP36" s="242"/>
      <c r="BQ36" s="242"/>
      <c r="BR36" s="242"/>
      <c r="BS36" s="242"/>
      <c r="BT36" s="242"/>
      <c r="BU36" s="242"/>
      <c r="BV36" s="242"/>
      <c r="BW36" s="242"/>
      <c r="BX36" s="242"/>
      <c r="BY36" s="242"/>
      <c r="BZ36" s="242"/>
      <c r="CA36" s="242"/>
      <c r="CB36" s="242"/>
      <c r="CC36" s="242"/>
      <c r="CD36" s="242"/>
      <c r="CE36" s="242"/>
      <c r="CF36" s="242"/>
      <c r="CG36" s="242"/>
      <c r="CH36" s="242"/>
      <c r="CI36" s="242"/>
      <c r="CJ36" s="242"/>
      <c r="CK36" s="242"/>
      <c r="CL36" s="242"/>
      <c r="CM36" s="242"/>
      <c r="CN36" s="242"/>
      <c r="CO36" s="242"/>
      <c r="CP36" s="242"/>
      <c r="CQ36" s="242"/>
      <c r="CR36" s="242"/>
      <c r="CS36" s="242"/>
      <c r="CT36" s="242"/>
      <c r="CU36" s="242"/>
      <c r="CV36" s="242"/>
      <c r="CW36" s="242"/>
      <c r="CX36" s="242"/>
      <c r="CY36" s="242"/>
      <c r="CZ36" s="242"/>
      <c r="DA36" s="242"/>
      <c r="DB36" s="242"/>
      <c r="DC36" s="242"/>
      <c r="DD36" s="242"/>
      <c r="DE36" s="242"/>
      <c r="DF36" s="242"/>
      <c r="DG36" s="242"/>
      <c r="DH36" s="242"/>
      <c r="DI36" s="242"/>
      <c r="DJ36" s="242"/>
      <c r="DK36" s="242"/>
      <c r="DL36" s="242"/>
      <c r="DM36" s="242"/>
      <c r="DN36" s="242"/>
      <c r="DO36" s="242"/>
      <c r="DP36" s="242"/>
      <c r="DQ36" s="242"/>
      <c r="DR36" s="242"/>
      <c r="DS36" s="242"/>
      <c r="DT36" s="242"/>
      <c r="DU36" s="242"/>
      <c r="DV36" s="243"/>
      <c r="DW36" s="243"/>
    </row>
    <row r="37" ht="12.75" customHeight="1">
      <c r="A37" s="226" t="str">
        <f t="shared" si="13"/>
        <v>1.18</v>
      </c>
      <c r="B37" s="227" t="s">
        <v>151</v>
      </c>
      <c r="C37" s="228" t="s">
        <v>96</v>
      </c>
      <c r="D37" s="229" t="str">
        <f t="shared" si="3"/>
        <v>Sabtu</v>
      </c>
      <c r="E37" s="230">
        <f>G36</f>
        <v>45206</v>
      </c>
      <c r="F37" s="229" t="str">
        <f t="shared" si="4"/>
        <v>Sabtu</v>
      </c>
      <c r="G37" s="230">
        <f t="shared" si="17"/>
        <v>45206</v>
      </c>
      <c r="H37" s="231">
        <v>1.0</v>
      </c>
      <c r="I37" s="232">
        <v>1.0</v>
      </c>
      <c r="J37" s="233">
        <f t="shared" si="7"/>
        <v>0</v>
      </c>
      <c r="K37" s="233">
        <f t="shared" si="8"/>
        <v>1</v>
      </c>
      <c r="L37" s="233">
        <f t="shared" si="14"/>
        <v>0</v>
      </c>
      <c r="M37" s="234">
        <v>0.0</v>
      </c>
      <c r="N37" s="234">
        <f t="shared" si="12"/>
        <v>1</v>
      </c>
      <c r="O37" s="228"/>
      <c r="P37" s="244" t="s">
        <v>152</v>
      </c>
      <c r="Q37" s="223"/>
      <c r="R37" s="224"/>
      <c r="S37" s="224"/>
      <c r="T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c r="BG37" s="224"/>
      <c r="BH37" s="224"/>
      <c r="BI37" s="224"/>
      <c r="BJ37" s="224"/>
      <c r="BK37" s="224"/>
      <c r="BL37" s="224"/>
      <c r="BM37" s="224"/>
      <c r="BN37" s="224"/>
      <c r="BO37" s="224"/>
      <c r="BP37" s="224"/>
      <c r="BQ37" s="224"/>
      <c r="BR37" s="224"/>
      <c r="BS37" s="224"/>
      <c r="BT37" s="224"/>
      <c r="BU37" s="224"/>
      <c r="BV37" s="224"/>
      <c r="BW37" s="224"/>
      <c r="BX37" s="224"/>
      <c r="BY37" s="224"/>
      <c r="BZ37" s="224"/>
      <c r="CA37" s="224"/>
      <c r="CB37" s="224"/>
      <c r="CC37" s="224"/>
      <c r="CD37" s="224"/>
      <c r="CE37" s="224"/>
      <c r="CF37" s="224"/>
      <c r="CG37" s="224"/>
      <c r="CH37" s="224"/>
      <c r="CI37" s="224"/>
      <c r="CJ37" s="224"/>
      <c r="CK37" s="224"/>
      <c r="CL37" s="224"/>
      <c r="CM37" s="224"/>
      <c r="CN37" s="224"/>
      <c r="CO37" s="224"/>
      <c r="CP37" s="224"/>
      <c r="CQ37" s="224"/>
      <c r="CR37" s="224"/>
      <c r="CS37" s="224"/>
      <c r="CT37" s="224"/>
      <c r="CU37" s="224"/>
      <c r="CV37" s="224"/>
      <c r="CW37" s="224"/>
      <c r="CX37" s="224"/>
      <c r="CY37" s="224"/>
      <c r="CZ37" s="224"/>
      <c r="DA37" s="224"/>
      <c r="DB37" s="224"/>
      <c r="DC37" s="224"/>
      <c r="DD37" s="224"/>
      <c r="DE37" s="224"/>
      <c r="DF37" s="224"/>
      <c r="DG37" s="224"/>
      <c r="DH37" s="224"/>
      <c r="DI37" s="224"/>
      <c r="DJ37" s="224"/>
      <c r="DK37" s="224"/>
      <c r="DL37" s="224"/>
      <c r="DM37" s="224"/>
      <c r="DN37" s="224"/>
      <c r="DO37" s="224"/>
      <c r="DP37" s="224"/>
      <c r="DQ37" s="224"/>
      <c r="DR37" s="224"/>
      <c r="DS37" s="224"/>
      <c r="DT37" s="224"/>
      <c r="DU37" s="224"/>
      <c r="DV37" s="225"/>
      <c r="DW37" s="225"/>
    </row>
    <row r="38" ht="12.75" customHeight="1">
      <c r="A38" s="181" t="str">
        <f t="shared" si="13"/>
        <v>1.19</v>
      </c>
      <c r="B38" s="182" t="s">
        <v>153</v>
      </c>
      <c r="C38" s="183" t="s">
        <v>96</v>
      </c>
      <c r="D38" s="184" t="str">
        <f t="shared" si="3"/>
        <v>Selasa</v>
      </c>
      <c r="E38" s="245">
        <v>45223.0</v>
      </c>
      <c r="F38" s="184" t="str">
        <f t="shared" si="4"/>
        <v>Selasa</v>
      </c>
      <c r="G38" s="185">
        <f t="shared" si="17"/>
        <v>45223</v>
      </c>
      <c r="H38" s="186">
        <v>1.0</v>
      </c>
      <c r="I38" s="187">
        <v>1.0</v>
      </c>
      <c r="J38" s="188">
        <f t="shared" si="7"/>
        <v>1</v>
      </c>
      <c r="K38" s="188">
        <f t="shared" si="8"/>
        <v>1</v>
      </c>
      <c r="L38" s="188">
        <f t="shared" si="14"/>
        <v>0</v>
      </c>
      <c r="M38" s="190">
        <v>0.0</v>
      </c>
      <c r="N38" s="190">
        <f t="shared" si="12"/>
        <v>1</v>
      </c>
      <c r="O38" s="183" t="s">
        <v>154</v>
      </c>
      <c r="P38" s="192" t="s">
        <v>150</v>
      </c>
      <c r="Q38" s="223"/>
      <c r="R38" s="224"/>
      <c r="S38" s="224"/>
      <c r="T38" s="224"/>
      <c r="U38" s="224"/>
      <c r="V38" s="224"/>
      <c r="W38" s="224"/>
      <c r="X38" s="224"/>
      <c r="Y38" s="224"/>
      <c r="Z38" s="224"/>
      <c r="AA38" s="224"/>
      <c r="AB38" s="224"/>
      <c r="AC38" s="224"/>
      <c r="AD38" s="224"/>
      <c r="AE38" s="224"/>
      <c r="AF38" s="224"/>
      <c r="AG38" s="224"/>
      <c r="AH38" s="224"/>
      <c r="AI38" s="224"/>
      <c r="AJ38" s="224"/>
      <c r="AK38" s="224"/>
      <c r="AL38" s="224"/>
      <c r="AM38" s="224"/>
      <c r="AN38" s="224"/>
      <c r="AO38" s="224"/>
      <c r="AP38" s="224"/>
      <c r="AQ38" s="224"/>
      <c r="AR38" s="224"/>
      <c r="AS38" s="224"/>
      <c r="AT38" s="224"/>
      <c r="AU38" s="224"/>
      <c r="AV38" s="224"/>
      <c r="AW38" s="224"/>
      <c r="AX38" s="224"/>
      <c r="AY38" s="224"/>
      <c r="AZ38" s="224"/>
      <c r="BA38" s="224"/>
      <c r="BB38" s="224"/>
      <c r="BC38" s="224"/>
      <c r="BD38" s="224"/>
      <c r="BE38" s="224"/>
      <c r="BF38" s="224"/>
      <c r="BG38" s="224"/>
      <c r="BH38" s="224"/>
      <c r="BI38" s="224"/>
      <c r="BJ38" s="224"/>
      <c r="BK38" s="224"/>
      <c r="BL38" s="224"/>
      <c r="BM38" s="224"/>
      <c r="BN38" s="224"/>
      <c r="BO38" s="224"/>
      <c r="BP38" s="224"/>
      <c r="BQ38" s="224"/>
      <c r="BR38" s="224"/>
      <c r="BS38" s="224"/>
      <c r="BT38" s="224"/>
      <c r="BU38" s="224"/>
      <c r="BV38" s="224"/>
      <c r="BW38" s="224"/>
      <c r="BX38" s="224"/>
      <c r="BY38" s="224"/>
      <c r="BZ38" s="224"/>
      <c r="CA38" s="224"/>
      <c r="CB38" s="224"/>
      <c r="CC38" s="224"/>
      <c r="CD38" s="224"/>
      <c r="CE38" s="224"/>
      <c r="CF38" s="224"/>
      <c r="CG38" s="224"/>
      <c r="CH38" s="224"/>
      <c r="CI38" s="224"/>
      <c r="CJ38" s="224"/>
      <c r="CK38" s="224"/>
      <c r="CL38" s="224"/>
      <c r="CM38" s="224"/>
      <c r="CN38" s="224"/>
      <c r="CO38" s="224"/>
      <c r="CP38" s="224"/>
      <c r="CQ38" s="224"/>
      <c r="CR38" s="224"/>
      <c r="CS38" s="224"/>
      <c r="CT38" s="224"/>
      <c r="CU38" s="224"/>
      <c r="CV38" s="224"/>
      <c r="CW38" s="224"/>
      <c r="CX38" s="224"/>
      <c r="CY38" s="224"/>
      <c r="CZ38" s="224"/>
      <c r="DA38" s="224"/>
      <c r="DB38" s="224"/>
      <c r="DC38" s="224"/>
      <c r="DD38" s="224"/>
      <c r="DE38" s="224"/>
      <c r="DF38" s="224"/>
      <c r="DG38" s="224"/>
      <c r="DH38" s="224"/>
      <c r="DI38" s="224"/>
      <c r="DJ38" s="224"/>
      <c r="DK38" s="224"/>
      <c r="DL38" s="224"/>
      <c r="DM38" s="224"/>
      <c r="DN38" s="224"/>
      <c r="DO38" s="224"/>
      <c r="DP38" s="224"/>
      <c r="DQ38" s="224"/>
      <c r="DR38" s="224"/>
      <c r="DS38" s="224"/>
      <c r="DT38" s="224"/>
      <c r="DU38" s="224"/>
      <c r="DV38" s="225"/>
      <c r="DW38" s="225"/>
    </row>
    <row r="39" ht="12.75" customHeight="1">
      <c r="A39" s="181" t="str">
        <f t="shared" si="13"/>
        <v>1.20</v>
      </c>
      <c r="B39" s="196" t="s">
        <v>155</v>
      </c>
      <c r="C39" s="183" t="s">
        <v>90</v>
      </c>
      <c r="D39" s="184" t="str">
        <f t="shared" si="3"/>
        <v>Jumat</v>
      </c>
      <c r="E39" s="245">
        <v>45219.0</v>
      </c>
      <c r="F39" s="184" t="str">
        <f t="shared" si="4"/>
        <v>Sabtu</v>
      </c>
      <c r="G39" s="185">
        <f t="shared" si="17"/>
        <v>45220</v>
      </c>
      <c r="H39" s="186">
        <v>2.0</v>
      </c>
      <c r="I39" s="187">
        <v>1.0</v>
      </c>
      <c r="J39" s="188">
        <f t="shared" si="7"/>
        <v>1</v>
      </c>
      <c r="K39" s="188">
        <f t="shared" si="8"/>
        <v>2</v>
      </c>
      <c r="L39" s="188">
        <f t="shared" si="14"/>
        <v>0</v>
      </c>
      <c r="M39" s="189">
        <v>1.0</v>
      </c>
      <c r="N39" s="190">
        <f t="shared" si="12"/>
        <v>0</v>
      </c>
      <c r="O39" s="246" t="s">
        <v>156</v>
      </c>
      <c r="P39" s="247"/>
      <c r="Q39" s="248"/>
      <c r="R39" s="237"/>
      <c r="S39" s="237"/>
      <c r="T39" s="237"/>
      <c r="U39" s="237"/>
      <c r="V39" s="237"/>
      <c r="W39" s="237"/>
      <c r="X39" s="237"/>
      <c r="Y39" s="237"/>
      <c r="Z39" s="237"/>
      <c r="AA39" s="237"/>
      <c r="AB39" s="237"/>
      <c r="AC39" s="237"/>
      <c r="AD39" s="237"/>
      <c r="AE39" s="237"/>
      <c r="AF39" s="237"/>
      <c r="AG39" s="237"/>
      <c r="AH39" s="237"/>
      <c r="AI39" s="237"/>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7"/>
      <c r="BI39" s="237"/>
      <c r="BJ39" s="237"/>
      <c r="BK39" s="237"/>
      <c r="BL39" s="237"/>
      <c r="BM39" s="237"/>
      <c r="BN39" s="237"/>
      <c r="BO39" s="237"/>
      <c r="BP39" s="237"/>
      <c r="BQ39" s="237"/>
      <c r="BR39" s="237"/>
      <c r="BS39" s="237"/>
      <c r="BT39" s="237"/>
      <c r="BU39" s="237"/>
      <c r="BV39" s="237"/>
      <c r="BW39" s="237"/>
      <c r="BX39" s="237"/>
      <c r="BY39" s="237"/>
      <c r="BZ39" s="237"/>
      <c r="CA39" s="237"/>
      <c r="CB39" s="237"/>
      <c r="CC39" s="237"/>
      <c r="CD39" s="237"/>
      <c r="CE39" s="237"/>
      <c r="CF39" s="237"/>
      <c r="CG39" s="237"/>
      <c r="CH39" s="237"/>
      <c r="CI39" s="237"/>
      <c r="CJ39" s="237"/>
      <c r="CK39" s="237"/>
      <c r="CL39" s="237"/>
      <c r="CM39" s="237"/>
      <c r="CN39" s="237"/>
      <c r="CO39" s="237"/>
      <c r="CP39" s="237"/>
      <c r="CQ39" s="237"/>
      <c r="CR39" s="237"/>
      <c r="CS39" s="237"/>
      <c r="CT39" s="237"/>
      <c r="CU39" s="237"/>
      <c r="CV39" s="237"/>
      <c r="CW39" s="237"/>
      <c r="CX39" s="237"/>
      <c r="CY39" s="237"/>
      <c r="CZ39" s="237"/>
      <c r="DA39" s="237"/>
      <c r="DB39" s="237"/>
      <c r="DC39" s="237"/>
      <c r="DD39" s="237"/>
      <c r="DE39" s="237"/>
      <c r="DF39" s="237"/>
      <c r="DG39" s="237"/>
      <c r="DH39" s="237"/>
      <c r="DI39" s="237"/>
      <c r="DJ39" s="237"/>
      <c r="DK39" s="237"/>
      <c r="DL39" s="237"/>
      <c r="DM39" s="237"/>
      <c r="DN39" s="237"/>
      <c r="DO39" s="237"/>
      <c r="DP39" s="237"/>
      <c r="DQ39" s="237"/>
      <c r="DR39" s="237"/>
      <c r="DS39" s="237"/>
      <c r="DT39" s="237"/>
      <c r="DU39" s="237"/>
      <c r="DV39" s="238"/>
      <c r="DW39" s="238"/>
    </row>
    <row r="40" ht="12.75" customHeight="1">
      <c r="A40" s="181" t="str">
        <f t="shared" si="13"/>
        <v>1.21</v>
      </c>
      <c r="B40" s="196" t="s">
        <v>22</v>
      </c>
      <c r="C40" s="183" t="s">
        <v>90</v>
      </c>
      <c r="D40" s="184" t="str">
        <f t="shared" si="3"/>
        <v>Senin</v>
      </c>
      <c r="E40" s="245">
        <v>45222.0</v>
      </c>
      <c r="F40" s="184" t="str">
        <f t="shared" si="4"/>
        <v>Senin</v>
      </c>
      <c r="G40" s="185">
        <f t="shared" si="17"/>
        <v>45222</v>
      </c>
      <c r="H40" s="186">
        <v>1.0</v>
      </c>
      <c r="I40" s="187">
        <v>1.0</v>
      </c>
      <c r="J40" s="188">
        <f t="shared" si="7"/>
        <v>1</v>
      </c>
      <c r="K40" s="188">
        <f t="shared" si="8"/>
        <v>1</v>
      </c>
      <c r="L40" s="188">
        <f t="shared" si="14"/>
        <v>0</v>
      </c>
      <c r="M40" s="189">
        <v>1.0</v>
      </c>
      <c r="N40" s="190">
        <f t="shared" si="12"/>
        <v>0</v>
      </c>
      <c r="O40" s="246" t="s">
        <v>157</v>
      </c>
      <c r="P40" s="247"/>
      <c r="Q40" s="248"/>
      <c r="R40" s="237"/>
      <c r="S40" s="237"/>
      <c r="T40" s="237"/>
      <c r="U40" s="237"/>
      <c r="V40" s="237"/>
      <c r="W40" s="237"/>
      <c r="X40" s="237"/>
      <c r="Y40" s="237"/>
      <c r="Z40" s="237"/>
      <c r="AA40" s="237"/>
      <c r="AB40" s="237"/>
      <c r="AC40" s="237"/>
      <c r="AD40" s="237"/>
      <c r="AE40" s="237"/>
      <c r="AF40" s="237"/>
      <c r="AG40" s="237"/>
      <c r="AH40" s="237"/>
      <c r="AI40" s="237"/>
      <c r="AJ40" s="237"/>
      <c r="AK40" s="237"/>
      <c r="AL40" s="237"/>
      <c r="AM40" s="237"/>
      <c r="AN40" s="237"/>
      <c r="AO40" s="237"/>
      <c r="AP40" s="237"/>
      <c r="AQ40" s="237"/>
      <c r="AR40" s="237"/>
      <c r="AS40" s="237"/>
      <c r="AT40" s="237"/>
      <c r="AU40" s="237"/>
      <c r="AV40" s="237"/>
      <c r="AW40" s="237"/>
      <c r="AX40" s="237"/>
      <c r="AY40" s="237"/>
      <c r="AZ40" s="237"/>
      <c r="BA40" s="237"/>
      <c r="BB40" s="237"/>
      <c r="BC40" s="237"/>
      <c r="BD40" s="237"/>
      <c r="BE40" s="237"/>
      <c r="BF40" s="237"/>
      <c r="BG40" s="237"/>
      <c r="BH40" s="237"/>
      <c r="BI40" s="237"/>
      <c r="BJ40" s="237"/>
      <c r="BK40" s="237"/>
      <c r="BL40" s="237"/>
      <c r="BM40" s="237"/>
      <c r="BN40" s="237"/>
      <c r="BO40" s="237"/>
      <c r="BP40" s="237"/>
      <c r="BQ40" s="237"/>
      <c r="BR40" s="237"/>
      <c r="BS40" s="237"/>
      <c r="BT40" s="237"/>
      <c r="BU40" s="237"/>
      <c r="BV40" s="237"/>
      <c r="BW40" s="237"/>
      <c r="BX40" s="237"/>
      <c r="BY40" s="237"/>
      <c r="BZ40" s="237"/>
      <c r="CA40" s="237"/>
      <c r="CB40" s="237"/>
      <c r="CC40" s="237"/>
      <c r="CD40" s="237"/>
      <c r="CE40" s="237"/>
      <c r="CF40" s="237"/>
      <c r="CG40" s="237"/>
      <c r="CH40" s="237"/>
      <c r="CI40" s="237"/>
      <c r="CJ40" s="237"/>
      <c r="CK40" s="237"/>
      <c r="CL40" s="237"/>
      <c r="CM40" s="237"/>
      <c r="CN40" s="237"/>
      <c r="CO40" s="237"/>
      <c r="CP40" s="237"/>
      <c r="CQ40" s="237"/>
      <c r="CR40" s="237"/>
      <c r="CS40" s="237"/>
      <c r="CT40" s="237"/>
      <c r="CU40" s="237"/>
      <c r="CV40" s="237"/>
      <c r="CW40" s="237"/>
      <c r="CX40" s="237"/>
      <c r="CY40" s="237"/>
      <c r="CZ40" s="237"/>
      <c r="DA40" s="237"/>
      <c r="DB40" s="237"/>
      <c r="DC40" s="237"/>
      <c r="DD40" s="237"/>
      <c r="DE40" s="237"/>
      <c r="DF40" s="237"/>
      <c r="DG40" s="237"/>
      <c r="DH40" s="237"/>
      <c r="DI40" s="237"/>
      <c r="DJ40" s="237"/>
      <c r="DK40" s="237"/>
      <c r="DL40" s="237"/>
      <c r="DM40" s="237"/>
      <c r="DN40" s="237"/>
      <c r="DO40" s="237"/>
      <c r="DP40" s="237"/>
      <c r="DQ40" s="237"/>
      <c r="DR40" s="237"/>
      <c r="DS40" s="237"/>
      <c r="DT40" s="237"/>
      <c r="DU40" s="237"/>
      <c r="DV40" s="238"/>
      <c r="DW40" s="238"/>
    </row>
    <row r="41" ht="12.75" customHeight="1">
      <c r="A41" s="249" t="str">
        <f t="shared" si="13"/>
        <v>1.22</v>
      </c>
      <c r="B41" s="250" t="s">
        <v>158</v>
      </c>
      <c r="C41" s="191" t="s">
        <v>90</v>
      </c>
      <c r="D41" s="251" t="str">
        <f t="shared" si="3"/>
        <v>Selasa</v>
      </c>
      <c r="E41" s="252">
        <f>G40+1</f>
        <v>45223</v>
      </c>
      <c r="F41" s="253" t="str">
        <f t="shared" si="4"/>
        <v>Rabu</v>
      </c>
      <c r="G41" s="252">
        <f t="shared" si="17"/>
        <v>45252</v>
      </c>
      <c r="H41" s="186">
        <v>30.0</v>
      </c>
      <c r="I41" s="187">
        <v>1.0</v>
      </c>
      <c r="J41" s="188">
        <f t="shared" si="7"/>
        <v>22</v>
      </c>
      <c r="K41" s="188">
        <f t="shared" si="8"/>
        <v>30</v>
      </c>
      <c r="L41" s="188">
        <f t="shared" si="14"/>
        <v>0</v>
      </c>
      <c r="M41" s="190">
        <v>0.0</v>
      </c>
      <c r="N41" s="190">
        <f t="shared" si="12"/>
        <v>1</v>
      </c>
      <c r="O41" s="254"/>
      <c r="P41" s="247"/>
      <c r="Q41" s="223"/>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4"/>
      <c r="BK41" s="224"/>
      <c r="BL41" s="224"/>
      <c r="BM41" s="224"/>
      <c r="BN41" s="224"/>
      <c r="BO41" s="224"/>
      <c r="BP41" s="224"/>
      <c r="BQ41" s="224"/>
      <c r="BR41" s="224"/>
      <c r="BS41" s="224"/>
      <c r="BT41" s="224"/>
      <c r="BU41" s="224"/>
      <c r="BV41" s="224"/>
      <c r="BW41" s="224"/>
      <c r="BX41" s="224"/>
      <c r="BY41" s="224"/>
      <c r="BZ41" s="224"/>
      <c r="CA41" s="224"/>
      <c r="CB41" s="224"/>
      <c r="CC41" s="224"/>
      <c r="CD41" s="224"/>
      <c r="CE41" s="224"/>
      <c r="CF41" s="224"/>
      <c r="CG41" s="224"/>
      <c r="CH41" s="224"/>
      <c r="CI41" s="224"/>
      <c r="CJ41" s="224"/>
      <c r="CK41" s="224"/>
      <c r="CL41" s="224"/>
      <c r="CM41" s="224"/>
      <c r="CN41" s="224"/>
      <c r="CO41" s="224"/>
      <c r="CP41" s="224"/>
      <c r="CQ41" s="224"/>
      <c r="CR41" s="224"/>
      <c r="CS41" s="224"/>
      <c r="CT41" s="224"/>
      <c r="CU41" s="224"/>
      <c r="CV41" s="224"/>
      <c r="CW41" s="224"/>
      <c r="CX41" s="224"/>
      <c r="CY41" s="224"/>
      <c r="CZ41" s="224"/>
      <c r="DA41" s="224"/>
      <c r="DB41" s="224"/>
      <c r="DC41" s="224"/>
      <c r="DD41" s="224"/>
      <c r="DE41" s="224"/>
      <c r="DF41" s="224"/>
      <c r="DG41" s="224"/>
      <c r="DH41" s="224"/>
      <c r="DI41" s="224"/>
      <c r="DJ41" s="224"/>
      <c r="DK41" s="224"/>
      <c r="DL41" s="224"/>
      <c r="DM41" s="224"/>
      <c r="DN41" s="224"/>
      <c r="DO41" s="224"/>
      <c r="DP41" s="224"/>
      <c r="DQ41" s="224"/>
      <c r="DR41" s="224"/>
      <c r="DS41" s="224"/>
      <c r="DT41" s="224"/>
      <c r="DU41" s="224"/>
      <c r="DV41" s="225"/>
      <c r="DW41" s="225"/>
    </row>
    <row r="42" ht="12.75" customHeight="1">
      <c r="A42" s="149">
        <f>IF(ISERROR(VALUE(SUBSTITUTE(OFFSET(A42,-1,0,1,1),".",""))),1,IF(ISERROR(FIND("`",SUBSTITUTE(OFFSET(A42,-1,0,1,1),".","`",1))),VALUE(OFFSET(A42,-1,0,1,1))+1,VALUE(LEFT(OFFSET(A42,-1,0,1,1),FIND("`",SUBSTITUTE(OFFSET(A42,-1,0,1,1),".","`",1))-1))+1))</f>
        <v>2</v>
      </c>
      <c r="B42" s="150" t="s">
        <v>159</v>
      </c>
      <c r="C42" s="255"/>
      <c r="D42" s="256" t="str">
        <f t="shared" si="3"/>
        <v>Sabtu</v>
      </c>
      <c r="E42" s="257">
        <f>E43</f>
        <v>45227</v>
      </c>
      <c r="F42" s="153" t="str">
        <f t="shared" si="4"/>
        <v>Selasa</v>
      </c>
      <c r="G42" s="152">
        <f>E42+H42</f>
        <v>45230</v>
      </c>
      <c r="H42" s="154">
        <v>3.0</v>
      </c>
      <c r="I42" s="155">
        <f>SUM(I43:I54)/18</f>
        <v>0.6172839506</v>
      </c>
      <c r="J42" s="156">
        <f t="shared" si="7"/>
        <v>2</v>
      </c>
      <c r="K42" s="156">
        <f t="shared" si="8"/>
        <v>1</v>
      </c>
      <c r="L42" s="156">
        <f t="shared" si="14"/>
        <v>2</v>
      </c>
      <c r="M42" s="157">
        <v>0.0</v>
      </c>
      <c r="N42" s="157">
        <f>SUM(N43:N48)/6</f>
        <v>1</v>
      </c>
      <c r="O42" s="258"/>
      <c r="P42" s="259"/>
      <c r="Q42" s="160"/>
      <c r="R42" s="161"/>
      <c r="S42" s="161"/>
      <c r="T42" s="161"/>
      <c r="U42" s="161"/>
      <c r="V42" s="161"/>
      <c r="W42" s="161"/>
      <c r="X42" s="161"/>
      <c r="Y42" s="161"/>
      <c r="Z42" s="161"/>
      <c r="AA42" s="161"/>
      <c r="AB42" s="161"/>
      <c r="AC42" s="161"/>
      <c r="AD42" s="161"/>
      <c r="AE42" s="161"/>
      <c r="AF42" s="161"/>
      <c r="AG42" s="161"/>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2"/>
      <c r="DW42" s="162"/>
    </row>
    <row r="43" ht="12.75" customHeight="1">
      <c r="A43" s="260" t="str">
        <f t="shared" ref="A43:A49" si="18">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2.1</v>
      </c>
      <c r="B43" s="261" t="s">
        <v>160</v>
      </c>
      <c r="C43" s="262"/>
      <c r="D43" s="263" t="str">
        <f t="shared" si="3"/>
        <v>Sabtu</v>
      </c>
      <c r="E43" s="264">
        <v>45227.0</v>
      </c>
      <c r="F43" s="265" t="str">
        <f t="shared" si="4"/>
        <v>Sabtu</v>
      </c>
      <c r="G43" s="266">
        <f>E43+H43-1</f>
        <v>45227</v>
      </c>
      <c r="H43" s="267">
        <v>1.0</v>
      </c>
      <c r="I43" s="268">
        <v>1.0</v>
      </c>
      <c r="J43" s="269">
        <f t="shared" si="7"/>
        <v>0</v>
      </c>
      <c r="K43" s="269">
        <f t="shared" si="8"/>
        <v>1</v>
      </c>
      <c r="L43" s="269">
        <v>2.0</v>
      </c>
      <c r="M43" s="270">
        <v>0.0</v>
      </c>
      <c r="N43" s="270">
        <f t="shared" ref="N43:N49" si="19">I43-M43</f>
        <v>1</v>
      </c>
      <c r="O43" s="271"/>
      <c r="P43" s="272"/>
      <c r="Q43" s="273"/>
      <c r="R43" s="274"/>
      <c r="S43" s="274"/>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c r="BH43" s="274"/>
      <c r="BI43" s="274"/>
      <c r="BJ43" s="274"/>
      <c r="BK43" s="274"/>
      <c r="BL43" s="274"/>
      <c r="BM43" s="274"/>
      <c r="BN43" s="274"/>
      <c r="BO43" s="274"/>
      <c r="BP43" s="274"/>
      <c r="BQ43" s="274"/>
      <c r="BR43" s="274"/>
      <c r="BS43" s="274"/>
      <c r="BT43" s="274"/>
      <c r="BU43" s="274"/>
      <c r="BV43" s="274"/>
      <c r="BW43" s="274"/>
      <c r="BX43" s="274"/>
      <c r="BY43" s="274"/>
      <c r="BZ43" s="274"/>
      <c r="CA43" s="274"/>
      <c r="CB43" s="274"/>
      <c r="CC43" s="274"/>
      <c r="CD43" s="274"/>
      <c r="CE43" s="274"/>
      <c r="CF43" s="274"/>
      <c r="CG43" s="274"/>
      <c r="CH43" s="274"/>
      <c r="CI43" s="274"/>
      <c r="CJ43" s="274"/>
      <c r="CK43" s="274"/>
      <c r="CL43" s="274"/>
      <c r="CM43" s="274"/>
      <c r="CN43" s="274"/>
      <c r="CO43" s="274"/>
      <c r="CP43" s="274"/>
      <c r="CQ43" s="274"/>
      <c r="CR43" s="274"/>
      <c r="CS43" s="274"/>
      <c r="CT43" s="274"/>
      <c r="CU43" s="274"/>
      <c r="CV43" s="274"/>
      <c r="CW43" s="274"/>
      <c r="CX43" s="274"/>
      <c r="CY43" s="274"/>
      <c r="CZ43" s="274"/>
      <c r="DA43" s="274"/>
      <c r="DB43" s="274"/>
      <c r="DC43" s="274"/>
      <c r="DD43" s="274"/>
      <c r="DE43" s="274"/>
      <c r="DF43" s="274"/>
      <c r="DG43" s="274"/>
      <c r="DH43" s="274"/>
      <c r="DI43" s="274"/>
      <c r="DJ43" s="274"/>
      <c r="DK43" s="274"/>
      <c r="DL43" s="274"/>
      <c r="DM43" s="274"/>
      <c r="DN43" s="274"/>
      <c r="DO43" s="274"/>
      <c r="DP43" s="274"/>
      <c r="DQ43" s="274"/>
      <c r="DR43" s="274"/>
      <c r="DS43" s="274"/>
      <c r="DT43" s="274"/>
      <c r="DU43" s="274"/>
      <c r="DV43" s="275"/>
      <c r="DW43" s="275"/>
    </row>
    <row r="44" ht="12.75" customHeight="1">
      <c r="A44" s="276" t="str">
        <f t="shared" si="18"/>
        <v>2.2</v>
      </c>
      <c r="B44" s="277" t="s">
        <v>161</v>
      </c>
      <c r="C44" s="262"/>
      <c r="D44" s="278" t="str">
        <f t="shared" si="3"/>
        <v>Sabtu</v>
      </c>
      <c r="E44" s="279">
        <f>E43</f>
        <v>45227</v>
      </c>
      <c r="F44" s="278" t="str">
        <f t="shared" si="4"/>
        <v>Sabtu</v>
      </c>
      <c r="G44" s="279">
        <f t="shared" ref="G44:G47" si="20">E44+H44-1</f>
        <v>45227</v>
      </c>
      <c r="H44" s="231">
        <v>1.0</v>
      </c>
      <c r="I44" s="232">
        <v>1.0</v>
      </c>
      <c r="J44" s="233">
        <f t="shared" si="7"/>
        <v>0</v>
      </c>
      <c r="K44" s="233">
        <f t="shared" si="8"/>
        <v>1</v>
      </c>
      <c r="L44" s="233">
        <f t="shared" ref="L44:L50" si="21">H44-K44</f>
        <v>0</v>
      </c>
      <c r="M44" s="234">
        <v>0.0</v>
      </c>
      <c r="N44" s="234">
        <f t="shared" si="19"/>
        <v>1</v>
      </c>
      <c r="O44" s="280"/>
      <c r="P44" s="281"/>
      <c r="Q44" s="282"/>
      <c r="R44" s="283"/>
      <c r="S44" s="283"/>
      <c r="T44" s="283"/>
      <c r="U44" s="283"/>
      <c r="V44" s="283"/>
      <c r="W44" s="283"/>
      <c r="X44" s="283"/>
      <c r="Y44" s="283"/>
      <c r="Z44" s="283"/>
      <c r="AA44" s="283"/>
      <c r="AB44" s="283"/>
      <c r="AC44" s="283"/>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c r="CA44" s="283"/>
      <c r="CB44" s="283"/>
      <c r="CC44" s="283"/>
      <c r="CD44" s="283"/>
      <c r="CE44" s="283"/>
      <c r="CF44" s="283"/>
      <c r="CG44" s="283"/>
      <c r="CH44" s="283"/>
      <c r="CI44" s="283"/>
      <c r="CJ44" s="283"/>
      <c r="CK44" s="283"/>
      <c r="CL44" s="283"/>
      <c r="CM44" s="283"/>
      <c r="CN44" s="283"/>
      <c r="CO44" s="283"/>
      <c r="CP44" s="283"/>
      <c r="CQ44" s="283"/>
      <c r="CR44" s="283"/>
      <c r="CS44" s="283"/>
      <c r="CT44" s="283"/>
      <c r="CU44" s="283"/>
      <c r="CV44" s="283"/>
      <c r="CW44" s="283"/>
      <c r="CX44" s="283"/>
      <c r="CY44" s="283"/>
      <c r="CZ44" s="283"/>
      <c r="DA44" s="283"/>
      <c r="DB44" s="283"/>
      <c r="DC44" s="283"/>
      <c r="DD44" s="283"/>
      <c r="DE44" s="283"/>
      <c r="DF44" s="283"/>
      <c r="DG44" s="283"/>
      <c r="DH44" s="283"/>
      <c r="DI44" s="283"/>
      <c r="DJ44" s="283"/>
      <c r="DK44" s="283"/>
      <c r="DL44" s="283"/>
      <c r="DM44" s="283"/>
      <c r="DN44" s="283"/>
      <c r="DO44" s="283"/>
      <c r="DP44" s="283"/>
      <c r="DQ44" s="283"/>
      <c r="DR44" s="283"/>
      <c r="DS44" s="283"/>
      <c r="DT44" s="283"/>
      <c r="DU44" s="283"/>
      <c r="DV44" s="284"/>
      <c r="DW44" s="284"/>
    </row>
    <row r="45" ht="12.75" customHeight="1">
      <c r="A45" s="276" t="str">
        <f t="shared" si="18"/>
        <v>2.3</v>
      </c>
      <c r="B45" s="277" t="s">
        <v>162</v>
      </c>
      <c r="C45" s="262"/>
      <c r="D45" s="278" t="str">
        <f t="shared" si="3"/>
        <v>Senin</v>
      </c>
      <c r="E45" s="279">
        <f>G44+2</f>
        <v>45229</v>
      </c>
      <c r="F45" s="278" t="str">
        <f t="shared" si="4"/>
        <v>Senin</v>
      </c>
      <c r="G45" s="279">
        <f t="shared" si="20"/>
        <v>45229</v>
      </c>
      <c r="H45" s="231">
        <v>1.0</v>
      </c>
      <c r="I45" s="232">
        <v>1.0</v>
      </c>
      <c r="J45" s="233">
        <f t="shared" si="7"/>
        <v>1</v>
      </c>
      <c r="K45" s="233">
        <f t="shared" si="8"/>
        <v>1</v>
      </c>
      <c r="L45" s="233">
        <f t="shared" si="21"/>
        <v>0</v>
      </c>
      <c r="M45" s="234">
        <v>0.0</v>
      </c>
      <c r="N45" s="234">
        <f t="shared" si="19"/>
        <v>1</v>
      </c>
      <c r="O45" s="280"/>
      <c r="P45" s="281"/>
      <c r="Q45" s="282"/>
      <c r="R45" s="283"/>
      <c r="S45" s="283"/>
      <c r="T45" s="283"/>
      <c r="U45" s="283"/>
      <c r="V45" s="283"/>
      <c r="W45" s="283"/>
      <c r="X45" s="283"/>
      <c r="Y45" s="283"/>
      <c r="Z45" s="283"/>
      <c r="AA45" s="283"/>
      <c r="AB45" s="283"/>
      <c r="AC45" s="283"/>
      <c r="AD45" s="283"/>
      <c r="AE45" s="283"/>
      <c r="AF45" s="283"/>
      <c r="AG45" s="283"/>
      <c r="AH45" s="283"/>
      <c r="AI45" s="283"/>
      <c r="AJ45" s="283"/>
      <c r="AK45" s="283"/>
      <c r="AL45" s="283"/>
      <c r="AM45" s="283"/>
      <c r="AN45" s="283"/>
      <c r="AO45" s="283"/>
      <c r="AP45" s="283"/>
      <c r="AQ45" s="283"/>
      <c r="AR45" s="283"/>
      <c r="AS45" s="283"/>
      <c r="AT45" s="283"/>
      <c r="AU45" s="283"/>
      <c r="AV45" s="283"/>
      <c r="AW45" s="283"/>
      <c r="AX45" s="283"/>
      <c r="AY45" s="283"/>
      <c r="AZ45" s="283"/>
      <c r="BA45" s="283"/>
      <c r="BB45" s="283"/>
      <c r="BC45" s="283"/>
      <c r="BD45" s="283"/>
      <c r="BE45" s="283"/>
      <c r="BF45" s="283"/>
      <c r="BG45" s="283"/>
      <c r="BH45" s="283"/>
      <c r="BI45" s="283"/>
      <c r="BJ45" s="283"/>
      <c r="BK45" s="283"/>
      <c r="BL45" s="283"/>
      <c r="BM45" s="283"/>
      <c r="BN45" s="283"/>
      <c r="BO45" s="283"/>
      <c r="BP45" s="283"/>
      <c r="BQ45" s="283"/>
      <c r="BR45" s="283"/>
      <c r="BS45" s="283"/>
      <c r="BT45" s="283"/>
      <c r="BU45" s="283"/>
      <c r="BV45" s="283"/>
      <c r="BW45" s="283"/>
      <c r="BX45" s="283"/>
      <c r="BY45" s="283"/>
      <c r="BZ45" s="283"/>
      <c r="CA45" s="283"/>
      <c r="CB45" s="283"/>
      <c r="CC45" s="283"/>
      <c r="CD45" s="283"/>
      <c r="CE45" s="283"/>
      <c r="CF45" s="283"/>
      <c r="CG45" s="283"/>
      <c r="CH45" s="283"/>
      <c r="CI45" s="283"/>
      <c r="CJ45" s="283"/>
      <c r="CK45" s="283"/>
      <c r="CL45" s="283"/>
      <c r="CM45" s="283"/>
      <c r="CN45" s="283"/>
      <c r="CO45" s="283"/>
      <c r="CP45" s="283"/>
      <c r="CQ45" s="283"/>
      <c r="CR45" s="283"/>
      <c r="CS45" s="283"/>
      <c r="CT45" s="283"/>
      <c r="CU45" s="283"/>
      <c r="CV45" s="283"/>
      <c r="CW45" s="283"/>
      <c r="CX45" s="283"/>
      <c r="CY45" s="283"/>
      <c r="CZ45" s="283"/>
      <c r="DA45" s="283"/>
      <c r="DB45" s="283"/>
      <c r="DC45" s="283"/>
      <c r="DD45" s="283"/>
      <c r="DE45" s="283"/>
      <c r="DF45" s="283"/>
      <c r="DG45" s="283"/>
      <c r="DH45" s="283"/>
      <c r="DI45" s="283"/>
      <c r="DJ45" s="283"/>
      <c r="DK45" s="283"/>
      <c r="DL45" s="283"/>
      <c r="DM45" s="283"/>
      <c r="DN45" s="283"/>
      <c r="DO45" s="283"/>
      <c r="DP45" s="283"/>
      <c r="DQ45" s="283"/>
      <c r="DR45" s="283"/>
      <c r="DS45" s="283"/>
      <c r="DT45" s="283"/>
      <c r="DU45" s="283"/>
      <c r="DV45" s="284"/>
      <c r="DW45" s="284"/>
    </row>
    <row r="46" ht="12.75" customHeight="1">
      <c r="A46" s="276" t="str">
        <f t="shared" si="18"/>
        <v>2.4</v>
      </c>
      <c r="B46" s="277" t="s">
        <v>163</v>
      </c>
      <c r="C46" s="262"/>
      <c r="D46" s="278" t="str">
        <f t="shared" si="3"/>
        <v>Senin</v>
      </c>
      <c r="E46" s="279">
        <f>E45</f>
        <v>45229</v>
      </c>
      <c r="F46" s="278" t="str">
        <f t="shared" si="4"/>
        <v>Senin</v>
      </c>
      <c r="G46" s="279">
        <f t="shared" si="20"/>
        <v>45229</v>
      </c>
      <c r="H46" s="231">
        <v>1.0</v>
      </c>
      <c r="I46" s="232">
        <v>1.0</v>
      </c>
      <c r="J46" s="233">
        <f t="shared" si="7"/>
        <v>1</v>
      </c>
      <c r="K46" s="233">
        <f t="shared" si="8"/>
        <v>1</v>
      </c>
      <c r="L46" s="233">
        <f t="shared" si="21"/>
        <v>0</v>
      </c>
      <c r="M46" s="234">
        <v>0.0</v>
      </c>
      <c r="N46" s="234">
        <f t="shared" si="19"/>
        <v>1</v>
      </c>
      <c r="O46" s="280"/>
      <c r="P46" s="281"/>
      <c r="Q46" s="282"/>
      <c r="R46" s="283"/>
      <c r="S46" s="283"/>
      <c r="T46" s="283"/>
      <c r="U46" s="283"/>
      <c r="V46" s="283"/>
      <c r="W46" s="283"/>
      <c r="X46" s="283"/>
      <c r="Y46" s="283"/>
      <c r="Z46" s="283"/>
      <c r="AA46" s="283"/>
      <c r="AB46" s="283"/>
      <c r="AC46" s="283"/>
      <c r="AD46" s="283"/>
      <c r="AE46" s="283"/>
      <c r="AF46" s="283"/>
      <c r="AG46" s="283"/>
      <c r="AH46" s="283"/>
      <c r="AI46" s="283"/>
      <c r="AJ46" s="283"/>
      <c r="AK46" s="283"/>
      <c r="AL46" s="283"/>
      <c r="AM46" s="283"/>
      <c r="AN46" s="283"/>
      <c r="AO46" s="283"/>
      <c r="AP46" s="283"/>
      <c r="AQ46" s="283"/>
      <c r="AR46" s="283"/>
      <c r="AS46" s="283"/>
      <c r="AT46" s="283"/>
      <c r="AU46" s="283"/>
      <c r="AV46" s="283"/>
      <c r="AW46" s="283"/>
      <c r="AX46" s="283"/>
      <c r="AY46" s="283"/>
      <c r="AZ46" s="283"/>
      <c r="BA46" s="283"/>
      <c r="BB46" s="283"/>
      <c r="BC46" s="283"/>
      <c r="BD46" s="283"/>
      <c r="BE46" s="283"/>
      <c r="BF46" s="283"/>
      <c r="BG46" s="283"/>
      <c r="BH46" s="283"/>
      <c r="BI46" s="283"/>
      <c r="BJ46" s="283"/>
      <c r="BK46" s="283"/>
      <c r="BL46" s="283"/>
      <c r="BM46" s="283"/>
      <c r="BN46" s="283"/>
      <c r="BO46" s="283"/>
      <c r="BP46" s="283"/>
      <c r="BQ46" s="283"/>
      <c r="BR46" s="283"/>
      <c r="BS46" s="283"/>
      <c r="BT46" s="283"/>
      <c r="BU46" s="283"/>
      <c r="BV46" s="283"/>
      <c r="BW46" s="283"/>
      <c r="BX46" s="283"/>
      <c r="BY46" s="283"/>
      <c r="BZ46" s="283"/>
      <c r="CA46" s="283"/>
      <c r="CB46" s="283"/>
      <c r="CC46" s="283"/>
      <c r="CD46" s="283"/>
      <c r="CE46" s="283"/>
      <c r="CF46" s="283"/>
      <c r="CG46" s="283"/>
      <c r="CH46" s="283"/>
      <c r="CI46" s="283"/>
      <c r="CJ46" s="283"/>
      <c r="CK46" s="283"/>
      <c r="CL46" s="283"/>
      <c r="CM46" s="283"/>
      <c r="CN46" s="283"/>
      <c r="CO46" s="283"/>
      <c r="CP46" s="283"/>
      <c r="CQ46" s="283"/>
      <c r="CR46" s="283"/>
      <c r="CS46" s="283"/>
      <c r="CT46" s="283"/>
      <c r="CU46" s="283"/>
      <c r="CV46" s="283"/>
      <c r="CW46" s="283"/>
      <c r="CX46" s="283"/>
      <c r="CY46" s="283"/>
      <c r="CZ46" s="283"/>
      <c r="DA46" s="283"/>
      <c r="DB46" s="283"/>
      <c r="DC46" s="283"/>
      <c r="DD46" s="283"/>
      <c r="DE46" s="283"/>
      <c r="DF46" s="283"/>
      <c r="DG46" s="283"/>
      <c r="DH46" s="283"/>
      <c r="DI46" s="283"/>
      <c r="DJ46" s="283"/>
      <c r="DK46" s="283"/>
      <c r="DL46" s="283"/>
      <c r="DM46" s="283"/>
      <c r="DN46" s="283"/>
      <c r="DO46" s="283"/>
      <c r="DP46" s="283"/>
      <c r="DQ46" s="283"/>
      <c r="DR46" s="283"/>
      <c r="DS46" s="283"/>
      <c r="DT46" s="283"/>
      <c r="DU46" s="283"/>
      <c r="DV46" s="284"/>
      <c r="DW46" s="284"/>
    </row>
    <row r="47" ht="12.75" customHeight="1">
      <c r="A47" s="276" t="str">
        <f t="shared" si="18"/>
        <v>2.5</v>
      </c>
      <c r="B47" s="277" t="s">
        <v>164</v>
      </c>
      <c r="C47" s="262"/>
      <c r="D47" s="278" t="str">
        <f t="shared" si="3"/>
        <v>Selasa</v>
      </c>
      <c r="E47" s="279">
        <f>G46+1</f>
        <v>45230</v>
      </c>
      <c r="F47" s="278" t="str">
        <f t="shared" si="4"/>
        <v>Selasa</v>
      </c>
      <c r="G47" s="279">
        <f t="shared" si="20"/>
        <v>45230</v>
      </c>
      <c r="H47" s="231">
        <v>1.0</v>
      </c>
      <c r="I47" s="232">
        <v>1.0</v>
      </c>
      <c r="J47" s="233">
        <f t="shared" si="7"/>
        <v>1</v>
      </c>
      <c r="K47" s="233">
        <f t="shared" si="8"/>
        <v>1</v>
      </c>
      <c r="L47" s="233">
        <f t="shared" si="21"/>
        <v>0</v>
      </c>
      <c r="M47" s="234">
        <v>0.0</v>
      </c>
      <c r="N47" s="234">
        <f t="shared" si="19"/>
        <v>1</v>
      </c>
      <c r="O47" s="280"/>
      <c r="P47" s="281"/>
      <c r="Q47" s="282"/>
      <c r="R47" s="283"/>
      <c r="S47" s="283"/>
      <c r="T47" s="283"/>
      <c r="U47" s="283"/>
      <c r="V47" s="283"/>
      <c r="W47" s="283"/>
      <c r="X47" s="283"/>
      <c r="Y47" s="283"/>
      <c r="Z47" s="283"/>
      <c r="AA47" s="283"/>
      <c r="AB47" s="283"/>
      <c r="AC47" s="283"/>
      <c r="AD47" s="283"/>
      <c r="AE47" s="283"/>
      <c r="AF47" s="283"/>
      <c r="AG47" s="283"/>
      <c r="AH47" s="283"/>
      <c r="AI47" s="283"/>
      <c r="AJ47" s="283"/>
      <c r="AK47" s="283"/>
      <c r="AL47" s="283"/>
      <c r="AM47" s="283"/>
      <c r="AN47" s="283"/>
      <c r="AO47" s="283"/>
      <c r="AP47" s="283"/>
      <c r="AQ47" s="283"/>
      <c r="AR47" s="283"/>
      <c r="AS47" s="283"/>
      <c r="AT47" s="283"/>
      <c r="AU47" s="283"/>
      <c r="AV47" s="283"/>
      <c r="AW47" s="283"/>
      <c r="AX47" s="283"/>
      <c r="AY47" s="283"/>
      <c r="AZ47" s="283"/>
      <c r="BA47" s="283"/>
      <c r="BB47" s="283"/>
      <c r="BC47" s="283"/>
      <c r="BD47" s="283"/>
      <c r="BE47" s="283"/>
      <c r="BF47" s="283"/>
      <c r="BG47" s="283"/>
      <c r="BH47" s="283"/>
      <c r="BI47" s="283"/>
      <c r="BJ47" s="283"/>
      <c r="BK47" s="283"/>
      <c r="BL47" s="283"/>
      <c r="BM47" s="283"/>
      <c r="BN47" s="283"/>
      <c r="BO47" s="283"/>
      <c r="BP47" s="283"/>
      <c r="BQ47" s="283"/>
      <c r="BR47" s="283"/>
      <c r="BS47" s="283"/>
      <c r="BT47" s="283"/>
      <c r="BU47" s="283"/>
      <c r="BV47" s="283"/>
      <c r="BW47" s="283"/>
      <c r="BX47" s="283"/>
      <c r="BY47" s="283"/>
      <c r="BZ47" s="283"/>
      <c r="CA47" s="283"/>
      <c r="CB47" s="283"/>
      <c r="CC47" s="283"/>
      <c r="CD47" s="283"/>
      <c r="CE47" s="283"/>
      <c r="CF47" s="283"/>
      <c r="CG47" s="283"/>
      <c r="CH47" s="283"/>
      <c r="CI47" s="283"/>
      <c r="CJ47" s="283"/>
      <c r="CK47" s="283"/>
      <c r="CL47" s="283"/>
      <c r="CM47" s="283"/>
      <c r="CN47" s="283"/>
      <c r="CO47" s="283"/>
      <c r="CP47" s="283"/>
      <c r="CQ47" s="283"/>
      <c r="CR47" s="283"/>
      <c r="CS47" s="283"/>
      <c r="CT47" s="283"/>
      <c r="CU47" s="283"/>
      <c r="CV47" s="283"/>
      <c r="CW47" s="283"/>
      <c r="CX47" s="283"/>
      <c r="CY47" s="283"/>
      <c r="CZ47" s="283"/>
      <c r="DA47" s="283"/>
      <c r="DB47" s="283"/>
      <c r="DC47" s="283"/>
      <c r="DD47" s="283"/>
      <c r="DE47" s="283"/>
      <c r="DF47" s="283"/>
      <c r="DG47" s="283"/>
      <c r="DH47" s="283"/>
      <c r="DI47" s="283"/>
      <c r="DJ47" s="283"/>
      <c r="DK47" s="283"/>
      <c r="DL47" s="283"/>
      <c r="DM47" s="283"/>
      <c r="DN47" s="283"/>
      <c r="DO47" s="283"/>
      <c r="DP47" s="283"/>
      <c r="DQ47" s="283"/>
      <c r="DR47" s="283"/>
      <c r="DS47" s="283"/>
      <c r="DT47" s="283"/>
      <c r="DU47" s="283"/>
      <c r="DV47" s="284"/>
      <c r="DW47" s="284"/>
    </row>
    <row r="48" ht="12.75" customHeight="1">
      <c r="A48" s="276" t="str">
        <f t="shared" si="18"/>
        <v>2.6</v>
      </c>
      <c r="B48" s="277" t="s">
        <v>165</v>
      </c>
      <c r="C48" s="262"/>
      <c r="D48" s="285" t="str">
        <f t="shared" si="3"/>
        <v>Selasa</v>
      </c>
      <c r="E48" s="279">
        <f t="shared" ref="E48:E49" si="22">E47</f>
        <v>45230</v>
      </c>
      <c r="F48" s="278" t="str">
        <f t="shared" si="4"/>
        <v>Selasa</v>
      </c>
      <c r="G48" s="279">
        <f t="shared" ref="G48:G49" si="23">E48+H48-1</f>
        <v>45230</v>
      </c>
      <c r="H48" s="233">
        <v>1.0</v>
      </c>
      <c r="I48" s="232">
        <v>1.0</v>
      </c>
      <c r="J48" s="233">
        <f t="shared" si="7"/>
        <v>1</v>
      </c>
      <c r="K48" s="233">
        <f t="shared" si="8"/>
        <v>1</v>
      </c>
      <c r="L48" s="233">
        <f t="shared" si="21"/>
        <v>0</v>
      </c>
      <c r="M48" s="234">
        <v>0.0</v>
      </c>
      <c r="N48" s="234">
        <f t="shared" si="19"/>
        <v>1</v>
      </c>
      <c r="O48" s="280"/>
      <c r="P48" s="281"/>
      <c r="Q48" s="282"/>
      <c r="R48" s="283"/>
      <c r="S48" s="283"/>
      <c r="T48" s="283"/>
      <c r="U48" s="283"/>
      <c r="V48" s="283"/>
      <c r="W48" s="283"/>
      <c r="X48" s="283"/>
      <c r="Y48" s="283"/>
      <c r="Z48" s="283"/>
      <c r="AA48" s="283"/>
      <c r="AB48" s="283"/>
      <c r="AC48" s="283"/>
      <c r="AD48" s="283"/>
      <c r="AE48" s="283"/>
      <c r="AF48" s="283"/>
      <c r="AG48" s="283"/>
      <c r="AH48" s="283"/>
      <c r="AI48" s="283"/>
      <c r="AJ48" s="283"/>
      <c r="AK48" s="283"/>
      <c r="AL48" s="283"/>
      <c r="AM48" s="283"/>
      <c r="AN48" s="283"/>
      <c r="AO48" s="283"/>
      <c r="AP48" s="283"/>
      <c r="AQ48" s="283"/>
      <c r="AR48" s="283"/>
      <c r="AS48" s="283"/>
      <c r="AT48" s="283"/>
      <c r="AU48" s="283"/>
      <c r="AV48" s="283"/>
      <c r="AW48" s="283"/>
      <c r="AX48" s="283"/>
      <c r="AY48" s="283"/>
      <c r="AZ48" s="283"/>
      <c r="BA48" s="283"/>
      <c r="BB48" s="283"/>
      <c r="BC48" s="283"/>
      <c r="BD48" s="283"/>
      <c r="BE48" s="283"/>
      <c r="BF48" s="283"/>
      <c r="BG48" s="283"/>
      <c r="BH48" s="283"/>
      <c r="BI48" s="283"/>
      <c r="BJ48" s="283"/>
      <c r="BK48" s="283"/>
      <c r="BL48" s="283"/>
      <c r="BM48" s="283"/>
      <c r="BN48" s="283"/>
      <c r="BO48" s="283"/>
      <c r="BP48" s="283"/>
      <c r="BQ48" s="283"/>
      <c r="BR48" s="283"/>
      <c r="BS48" s="283"/>
      <c r="BT48" s="283"/>
      <c r="BU48" s="283"/>
      <c r="BV48" s="283"/>
      <c r="BW48" s="283"/>
      <c r="BX48" s="283"/>
      <c r="BY48" s="283"/>
      <c r="BZ48" s="283"/>
      <c r="CA48" s="283"/>
      <c r="CB48" s="283"/>
      <c r="CC48" s="283"/>
      <c r="CD48" s="283"/>
      <c r="CE48" s="283"/>
      <c r="CF48" s="283"/>
      <c r="CG48" s="283"/>
      <c r="CH48" s="283"/>
      <c r="CI48" s="283"/>
      <c r="CJ48" s="283"/>
      <c r="CK48" s="283"/>
      <c r="CL48" s="283"/>
      <c r="CM48" s="283"/>
      <c r="CN48" s="283"/>
      <c r="CO48" s="283"/>
      <c r="CP48" s="283"/>
      <c r="CQ48" s="283"/>
      <c r="CR48" s="283"/>
      <c r="CS48" s="283"/>
      <c r="CT48" s="283"/>
      <c r="CU48" s="283"/>
      <c r="CV48" s="283"/>
      <c r="CW48" s="283"/>
      <c r="CX48" s="283"/>
      <c r="CY48" s="283"/>
      <c r="CZ48" s="283"/>
      <c r="DA48" s="283"/>
      <c r="DB48" s="283"/>
      <c r="DC48" s="283"/>
      <c r="DD48" s="283"/>
      <c r="DE48" s="283"/>
      <c r="DF48" s="283"/>
      <c r="DG48" s="283"/>
      <c r="DH48" s="283"/>
      <c r="DI48" s="283"/>
      <c r="DJ48" s="283"/>
      <c r="DK48" s="283"/>
      <c r="DL48" s="283"/>
      <c r="DM48" s="283"/>
      <c r="DN48" s="283"/>
      <c r="DO48" s="283"/>
      <c r="DP48" s="283"/>
      <c r="DQ48" s="283"/>
      <c r="DR48" s="283"/>
      <c r="DS48" s="283"/>
      <c r="DT48" s="283"/>
      <c r="DU48" s="283"/>
      <c r="DV48" s="284"/>
      <c r="DW48" s="284"/>
    </row>
    <row r="49" ht="12.75" customHeight="1">
      <c r="A49" s="276" t="str">
        <f t="shared" si="18"/>
        <v>2.7</v>
      </c>
      <c r="B49" s="286" t="s">
        <v>166</v>
      </c>
      <c r="C49" s="262"/>
      <c r="D49" s="285" t="str">
        <f t="shared" si="3"/>
        <v>Selasa</v>
      </c>
      <c r="E49" s="279">
        <f t="shared" si="22"/>
        <v>45230</v>
      </c>
      <c r="F49" s="278" t="str">
        <f t="shared" si="4"/>
        <v>Selasa</v>
      </c>
      <c r="G49" s="279">
        <f t="shared" si="23"/>
        <v>45230</v>
      </c>
      <c r="H49" s="233">
        <v>1.0</v>
      </c>
      <c r="I49" s="232">
        <v>1.0</v>
      </c>
      <c r="J49" s="233">
        <f t="shared" si="7"/>
        <v>1</v>
      </c>
      <c r="K49" s="233">
        <f t="shared" si="8"/>
        <v>1</v>
      </c>
      <c r="L49" s="233">
        <f t="shared" si="21"/>
        <v>0</v>
      </c>
      <c r="M49" s="234">
        <v>0.0</v>
      </c>
      <c r="N49" s="234">
        <f t="shared" si="19"/>
        <v>1</v>
      </c>
      <c r="O49" s="280"/>
      <c r="P49" s="281"/>
      <c r="Q49" s="282"/>
      <c r="R49" s="283"/>
      <c r="S49" s="283"/>
      <c r="T49" s="283"/>
      <c r="U49" s="283"/>
      <c r="V49" s="283"/>
      <c r="W49" s="283"/>
      <c r="X49" s="283"/>
      <c r="Y49" s="283"/>
      <c r="Z49" s="283"/>
      <c r="AA49" s="283"/>
      <c r="AB49" s="283"/>
      <c r="AC49" s="283"/>
      <c r="AD49" s="283"/>
      <c r="AE49" s="283"/>
      <c r="AF49" s="283"/>
      <c r="AG49" s="283"/>
      <c r="AH49" s="283"/>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3"/>
      <c r="BF49" s="283"/>
      <c r="BG49" s="283"/>
      <c r="BH49" s="283"/>
      <c r="BI49" s="283"/>
      <c r="BJ49" s="283"/>
      <c r="BK49" s="283"/>
      <c r="BL49" s="283"/>
      <c r="BM49" s="283"/>
      <c r="BN49" s="283"/>
      <c r="BO49" s="283"/>
      <c r="BP49" s="283"/>
      <c r="BQ49" s="283"/>
      <c r="BR49" s="283"/>
      <c r="BS49" s="283"/>
      <c r="BT49" s="283"/>
      <c r="BU49" s="283"/>
      <c r="BV49" s="283"/>
      <c r="BW49" s="283"/>
      <c r="BX49" s="283"/>
      <c r="BY49" s="283"/>
      <c r="BZ49" s="283"/>
      <c r="CA49" s="283"/>
      <c r="CB49" s="283"/>
      <c r="CC49" s="283"/>
      <c r="CD49" s="283"/>
      <c r="CE49" s="283"/>
      <c r="CF49" s="283"/>
      <c r="CG49" s="283"/>
      <c r="CH49" s="283"/>
      <c r="CI49" s="283"/>
      <c r="CJ49" s="283"/>
      <c r="CK49" s="283"/>
      <c r="CL49" s="283"/>
      <c r="CM49" s="283"/>
      <c r="CN49" s="283"/>
      <c r="CO49" s="283"/>
      <c r="CP49" s="283"/>
      <c r="CQ49" s="283"/>
      <c r="CR49" s="283"/>
      <c r="CS49" s="283"/>
      <c r="CT49" s="283"/>
      <c r="CU49" s="283"/>
      <c r="CV49" s="283"/>
      <c r="CW49" s="283"/>
      <c r="CX49" s="283"/>
      <c r="CY49" s="283"/>
      <c r="CZ49" s="283"/>
      <c r="DA49" s="283"/>
      <c r="DB49" s="283"/>
      <c r="DC49" s="283"/>
      <c r="DD49" s="283"/>
      <c r="DE49" s="283"/>
      <c r="DF49" s="283"/>
      <c r="DG49" s="283"/>
      <c r="DH49" s="283"/>
      <c r="DI49" s="283"/>
      <c r="DJ49" s="283"/>
      <c r="DK49" s="283"/>
      <c r="DL49" s="283"/>
      <c r="DM49" s="283"/>
      <c r="DN49" s="283"/>
      <c r="DO49" s="283"/>
      <c r="DP49" s="283"/>
      <c r="DQ49" s="283"/>
      <c r="DR49" s="283"/>
      <c r="DS49" s="283"/>
      <c r="DT49" s="283"/>
      <c r="DU49" s="283"/>
      <c r="DV49" s="284"/>
      <c r="DW49" s="284"/>
    </row>
    <row r="50" ht="12.75" customHeight="1">
      <c r="A50" s="149">
        <f>IF(ISERROR(VALUE(SUBSTITUTE(OFFSET(A50,-1,0,1,1),".",""))),1,IF(ISERROR(FIND("`",SUBSTITUTE(OFFSET(A50,-1,0,1,1),".","`",1))),VALUE(OFFSET(A50,-1,0,1,1))+1,VALUE(LEFT(OFFSET(A50,-1,0,1,1),FIND("`",SUBSTITUTE(OFFSET(A50,-1,0,1,1),".","`",1))-1))+1))</f>
        <v>3</v>
      </c>
      <c r="B50" s="150" t="s">
        <v>167</v>
      </c>
      <c r="C50" s="150"/>
      <c r="D50" s="287" t="str">
        <f t="shared" si="3"/>
        <v>Senin</v>
      </c>
      <c r="E50" s="152">
        <f>E40</f>
        <v>45222</v>
      </c>
      <c r="F50" s="153" t="str">
        <f t="shared" si="4"/>
        <v>Kamis</v>
      </c>
      <c r="G50" s="152">
        <f t="shared" ref="G50:G51" si="24">E50+H50</f>
        <v>45274</v>
      </c>
      <c r="H50" s="154">
        <v>52.0</v>
      </c>
      <c r="I50" s="155">
        <f>SUM(I53:I61)/18</f>
        <v>0.1111111111</v>
      </c>
      <c r="J50" s="156">
        <f t="shared" si="7"/>
        <v>39</v>
      </c>
      <c r="K50" s="156">
        <f t="shared" si="8"/>
        <v>5</v>
      </c>
      <c r="L50" s="156">
        <f t="shared" si="21"/>
        <v>47</v>
      </c>
      <c r="M50" s="157">
        <v>0.0</v>
      </c>
      <c r="N50" s="157">
        <f>SUM(N53:N61)/12</f>
        <v>0.08333333333</v>
      </c>
      <c r="O50" s="258"/>
      <c r="P50" s="259"/>
      <c r="Q50" s="160"/>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c r="CU50" s="161"/>
      <c r="CV50" s="161"/>
      <c r="CW50" s="161"/>
      <c r="CX50" s="161"/>
      <c r="CY50" s="161"/>
      <c r="CZ50" s="161"/>
      <c r="DA50" s="161"/>
      <c r="DB50" s="161"/>
      <c r="DC50" s="161"/>
      <c r="DD50" s="161"/>
      <c r="DE50" s="161"/>
      <c r="DF50" s="161"/>
      <c r="DG50" s="161"/>
      <c r="DH50" s="161"/>
      <c r="DI50" s="161"/>
      <c r="DJ50" s="161"/>
      <c r="DK50" s="161"/>
      <c r="DL50" s="161"/>
      <c r="DM50" s="161"/>
      <c r="DN50" s="161"/>
      <c r="DO50" s="161"/>
      <c r="DP50" s="161"/>
      <c r="DQ50" s="161"/>
      <c r="DR50" s="161"/>
      <c r="DS50" s="161"/>
      <c r="DT50" s="161"/>
      <c r="DU50" s="161"/>
      <c r="DV50" s="162"/>
      <c r="DW50" s="162"/>
    </row>
    <row r="51" ht="12.75" customHeight="1">
      <c r="A51" s="288" t="str">
        <f t="shared" ref="A51:A54" si="25">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3.1</v>
      </c>
      <c r="B51" s="289" t="s">
        <v>168</v>
      </c>
      <c r="C51" s="290"/>
      <c r="D51" s="291" t="str">
        <f t="shared" si="3"/>
        <v>Senin</v>
      </c>
      <c r="E51" s="129">
        <f>E40</f>
        <v>45222</v>
      </c>
      <c r="F51" s="291" t="str">
        <f t="shared" si="4"/>
        <v>Kamis</v>
      </c>
      <c r="G51" s="129">
        <f t="shared" si="24"/>
        <v>45274</v>
      </c>
      <c r="H51" s="169">
        <v>52.0</v>
      </c>
      <c r="I51" s="170">
        <v>1.0</v>
      </c>
      <c r="J51" s="171">
        <f t="shared" si="7"/>
        <v>39</v>
      </c>
      <c r="K51" s="171">
        <f t="shared" si="8"/>
        <v>52</v>
      </c>
      <c r="L51" s="171">
        <v>2.0</v>
      </c>
      <c r="M51" s="172">
        <v>0.99</v>
      </c>
      <c r="N51" s="133">
        <f t="shared" ref="N51:N54" si="26">I51-M51</f>
        <v>0.01</v>
      </c>
      <c r="O51" s="292"/>
      <c r="P51" s="293"/>
      <c r="Q51" s="175"/>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c r="CU51" s="176"/>
      <c r="CV51" s="176"/>
      <c r="CW51" s="176"/>
      <c r="CX51" s="176"/>
      <c r="CY51" s="176"/>
      <c r="CZ51" s="176"/>
      <c r="DA51" s="176"/>
      <c r="DB51" s="176"/>
      <c r="DC51" s="176"/>
      <c r="DD51" s="176"/>
      <c r="DE51" s="176"/>
      <c r="DF51" s="176"/>
      <c r="DG51" s="176"/>
      <c r="DH51" s="176"/>
      <c r="DI51" s="176"/>
      <c r="DJ51" s="176"/>
      <c r="DK51" s="176"/>
      <c r="DL51" s="176"/>
      <c r="DM51" s="176"/>
      <c r="DN51" s="176"/>
      <c r="DO51" s="176"/>
      <c r="DP51" s="176"/>
      <c r="DQ51" s="176"/>
      <c r="DR51" s="176"/>
      <c r="DS51" s="176"/>
      <c r="DT51" s="176"/>
      <c r="DU51" s="176"/>
      <c r="DV51" s="177"/>
      <c r="DW51" s="177"/>
    </row>
    <row r="52" ht="12.75" customHeight="1">
      <c r="A52" s="288" t="str">
        <f t="shared" si="25"/>
        <v>3.2</v>
      </c>
      <c r="B52" s="289" t="s">
        <v>169</v>
      </c>
      <c r="C52" s="290"/>
      <c r="D52" s="291" t="str">
        <f t="shared" si="3"/>
        <v>Senin</v>
      </c>
      <c r="E52" s="294">
        <v>45271.0</v>
      </c>
      <c r="F52" s="291" t="str">
        <f t="shared" si="4"/>
        <v>Kamis</v>
      </c>
      <c r="G52" s="129">
        <f t="shared" ref="G52:G54" si="27">E52+H52-1</f>
        <v>45274</v>
      </c>
      <c r="H52" s="169">
        <v>4.0</v>
      </c>
      <c r="I52" s="170">
        <v>1.0</v>
      </c>
      <c r="J52" s="171">
        <f t="shared" si="7"/>
        <v>4</v>
      </c>
      <c r="K52" s="171">
        <f t="shared" si="8"/>
        <v>4</v>
      </c>
      <c r="L52" s="171">
        <v>2.0</v>
      </c>
      <c r="M52" s="172">
        <v>1.0</v>
      </c>
      <c r="N52" s="133">
        <f t="shared" si="26"/>
        <v>0</v>
      </c>
      <c r="O52" s="173" t="s">
        <v>170</v>
      </c>
      <c r="P52" s="293"/>
      <c r="Q52" s="175"/>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c r="DH52" s="176"/>
      <c r="DI52" s="176"/>
      <c r="DJ52" s="176"/>
      <c r="DK52" s="176"/>
      <c r="DL52" s="176"/>
      <c r="DM52" s="176"/>
      <c r="DN52" s="176"/>
      <c r="DO52" s="176"/>
      <c r="DP52" s="176"/>
      <c r="DQ52" s="176"/>
      <c r="DR52" s="176"/>
      <c r="DS52" s="176"/>
      <c r="DT52" s="176"/>
      <c r="DU52" s="176"/>
      <c r="DV52" s="177"/>
      <c r="DW52" s="177"/>
    </row>
    <row r="53" ht="12.75" customHeight="1">
      <c r="A53" s="288" t="str">
        <f t="shared" si="25"/>
        <v>3.3</v>
      </c>
      <c r="B53" s="289" t="s">
        <v>171</v>
      </c>
      <c r="C53" s="290"/>
      <c r="D53" s="295" t="str">
        <f t="shared" si="3"/>
        <v>Senin</v>
      </c>
      <c r="E53" s="296">
        <f>E52</f>
        <v>45271</v>
      </c>
      <c r="F53" s="295" t="str">
        <f t="shared" si="4"/>
        <v>Kamis</v>
      </c>
      <c r="G53" s="296">
        <f t="shared" si="27"/>
        <v>45274</v>
      </c>
      <c r="H53" s="186">
        <v>4.0</v>
      </c>
      <c r="I53" s="187">
        <v>1.0</v>
      </c>
      <c r="J53" s="188">
        <f t="shared" si="7"/>
        <v>4</v>
      </c>
      <c r="K53" s="188">
        <f t="shared" si="8"/>
        <v>4</v>
      </c>
      <c r="L53" s="188">
        <f t="shared" ref="L53:L54" si="28">H53-K53</f>
        <v>0</v>
      </c>
      <c r="M53" s="189">
        <v>1.0</v>
      </c>
      <c r="N53" s="190">
        <f t="shared" si="26"/>
        <v>0</v>
      </c>
      <c r="O53" s="297" t="s">
        <v>172</v>
      </c>
      <c r="P53" s="247"/>
      <c r="Q53" s="193"/>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94"/>
      <c r="CU53" s="194"/>
      <c r="CV53" s="194"/>
      <c r="CW53" s="194"/>
      <c r="CX53" s="194"/>
      <c r="CY53" s="194"/>
      <c r="CZ53" s="194"/>
      <c r="DA53" s="194"/>
      <c r="DB53" s="194"/>
      <c r="DC53" s="194"/>
      <c r="DD53" s="194"/>
      <c r="DE53" s="194"/>
      <c r="DF53" s="194"/>
      <c r="DG53" s="194"/>
      <c r="DH53" s="194"/>
      <c r="DI53" s="194"/>
      <c r="DJ53" s="194"/>
      <c r="DK53" s="194"/>
      <c r="DL53" s="194"/>
      <c r="DM53" s="194"/>
      <c r="DN53" s="194"/>
      <c r="DO53" s="194"/>
      <c r="DP53" s="194"/>
      <c r="DQ53" s="194"/>
      <c r="DR53" s="194"/>
      <c r="DS53" s="194"/>
      <c r="DT53" s="194"/>
      <c r="DU53" s="194"/>
      <c r="DV53" s="195"/>
      <c r="DW53" s="195"/>
    </row>
    <row r="54" ht="12.75" customHeight="1">
      <c r="A54" s="298" t="str">
        <f t="shared" si="25"/>
        <v>3.4</v>
      </c>
      <c r="B54" s="299" t="s">
        <v>173</v>
      </c>
      <c r="C54" s="300"/>
      <c r="D54" s="301" t="str">
        <f t="shared" si="3"/>
        <v>Jumat</v>
      </c>
      <c r="E54" s="302">
        <f>G53+1</f>
        <v>45275</v>
      </c>
      <c r="F54" s="301" t="str">
        <f t="shared" si="4"/>
        <v>Jumat</v>
      </c>
      <c r="G54" s="302">
        <f t="shared" si="27"/>
        <v>45275</v>
      </c>
      <c r="H54" s="303">
        <v>1.0</v>
      </c>
      <c r="I54" s="304">
        <v>1.0</v>
      </c>
      <c r="J54" s="303">
        <f t="shared" si="7"/>
        <v>1</v>
      </c>
      <c r="K54" s="303">
        <f t="shared" si="8"/>
        <v>1</v>
      </c>
      <c r="L54" s="303">
        <f t="shared" si="28"/>
        <v>0</v>
      </c>
      <c r="M54" s="305">
        <v>0.0</v>
      </c>
      <c r="N54" s="305">
        <f t="shared" si="26"/>
        <v>1</v>
      </c>
      <c r="O54" s="306"/>
      <c r="P54" s="307"/>
      <c r="Q54" s="308"/>
      <c r="R54" s="309"/>
      <c r="S54" s="309"/>
      <c r="T54" s="309"/>
      <c r="U54" s="309"/>
      <c r="V54" s="309"/>
      <c r="W54" s="309"/>
      <c r="X54" s="309"/>
      <c r="Y54" s="309"/>
      <c r="Z54" s="309"/>
      <c r="AA54" s="309"/>
      <c r="AB54" s="309"/>
      <c r="AC54" s="309"/>
      <c r="AD54" s="309"/>
      <c r="AE54" s="309"/>
      <c r="AF54" s="309"/>
      <c r="AG54" s="309"/>
      <c r="AH54" s="309"/>
      <c r="AI54" s="309"/>
      <c r="AJ54" s="309"/>
      <c r="AK54" s="309"/>
      <c r="AL54" s="309"/>
      <c r="AM54" s="309"/>
      <c r="AN54" s="309"/>
      <c r="AO54" s="309"/>
      <c r="AP54" s="309"/>
      <c r="AQ54" s="309"/>
      <c r="AR54" s="309"/>
      <c r="AS54" s="309"/>
      <c r="AT54" s="309"/>
      <c r="AU54" s="309"/>
      <c r="AV54" s="309"/>
      <c r="AW54" s="309"/>
      <c r="AX54" s="309"/>
      <c r="AY54" s="309"/>
      <c r="AZ54" s="309"/>
      <c r="BA54" s="309"/>
      <c r="BB54" s="309"/>
      <c r="BC54" s="309"/>
      <c r="BD54" s="309"/>
      <c r="BE54" s="309"/>
      <c r="BF54" s="309"/>
      <c r="BG54" s="309"/>
      <c r="BH54" s="309"/>
      <c r="BI54" s="309"/>
      <c r="BJ54" s="309"/>
      <c r="BK54" s="309"/>
      <c r="BL54" s="309"/>
      <c r="BM54" s="309"/>
      <c r="BN54" s="309"/>
      <c r="BO54" s="309"/>
      <c r="BP54" s="309"/>
      <c r="BQ54" s="309"/>
      <c r="BR54" s="309"/>
      <c r="BS54" s="309"/>
      <c r="BT54" s="309"/>
      <c r="BU54" s="309"/>
      <c r="BV54" s="309"/>
      <c r="BW54" s="309"/>
      <c r="BX54" s="309"/>
      <c r="BY54" s="309"/>
      <c r="BZ54" s="309"/>
      <c r="CA54" s="309"/>
      <c r="CB54" s="309"/>
      <c r="CC54" s="309"/>
      <c r="CD54" s="309"/>
      <c r="CE54" s="309"/>
      <c r="CF54" s="309"/>
      <c r="CG54" s="309"/>
      <c r="CH54" s="309"/>
      <c r="CI54" s="309"/>
      <c r="CJ54" s="309"/>
      <c r="CK54" s="309"/>
      <c r="CL54" s="309"/>
      <c r="CM54" s="309"/>
      <c r="CN54" s="309"/>
      <c r="CO54" s="309"/>
      <c r="CP54" s="309"/>
      <c r="CQ54" s="309"/>
      <c r="CR54" s="309"/>
      <c r="CS54" s="309"/>
      <c r="CT54" s="309"/>
      <c r="CU54" s="309"/>
      <c r="CV54" s="309"/>
      <c r="CW54" s="309"/>
      <c r="CX54" s="309"/>
      <c r="CY54" s="309"/>
      <c r="CZ54" s="309"/>
      <c r="DA54" s="309"/>
      <c r="DB54" s="309"/>
      <c r="DC54" s="309"/>
      <c r="DD54" s="309"/>
      <c r="DE54" s="309"/>
      <c r="DF54" s="309"/>
      <c r="DG54" s="309"/>
      <c r="DH54" s="309"/>
      <c r="DI54" s="309"/>
      <c r="DJ54" s="309"/>
      <c r="DK54" s="309"/>
      <c r="DL54" s="309"/>
      <c r="DM54" s="309"/>
      <c r="DN54" s="309"/>
      <c r="DO54" s="309"/>
      <c r="DP54" s="309"/>
      <c r="DQ54" s="309"/>
      <c r="DR54" s="309"/>
      <c r="DS54" s="309"/>
      <c r="DT54" s="309"/>
      <c r="DU54" s="309"/>
      <c r="DV54" s="310"/>
      <c r="DW54" s="310"/>
    </row>
    <row r="55" ht="12.75" customHeight="1">
      <c r="A55" s="311"/>
      <c r="B55" s="312"/>
      <c r="C55" s="312"/>
      <c r="D55" s="313"/>
      <c r="E55" s="312"/>
      <c r="F55" s="314"/>
      <c r="G55" s="312"/>
      <c r="H55" s="312"/>
      <c r="I55" s="312"/>
      <c r="J55" s="312"/>
      <c r="K55" s="312"/>
      <c r="L55" s="312"/>
      <c r="M55" s="312"/>
      <c r="N55" s="312"/>
      <c r="O55" s="315" t="s">
        <v>174</v>
      </c>
      <c r="P55" s="315"/>
      <c r="Q55" s="312"/>
      <c r="R55" s="312"/>
      <c r="S55" s="312"/>
      <c r="T55" s="312"/>
      <c r="U55" s="312"/>
      <c r="V55" s="312"/>
      <c r="W55" s="312"/>
      <c r="X55" s="312"/>
      <c r="Y55" s="312"/>
      <c r="Z55" s="312"/>
      <c r="AA55" s="312"/>
      <c r="AB55" s="312"/>
      <c r="AC55" s="312"/>
      <c r="AD55" s="312"/>
      <c r="AE55" s="312"/>
      <c r="AF55" s="312"/>
      <c r="AG55" s="312"/>
      <c r="AH55" s="312"/>
      <c r="AI55" s="312"/>
      <c r="AJ55" s="312"/>
      <c r="AK55" s="312"/>
      <c r="AL55" s="312"/>
      <c r="AM55" s="312"/>
      <c r="AN55" s="312"/>
      <c r="AO55" s="312"/>
      <c r="AP55" s="312"/>
      <c r="AQ55" s="312"/>
      <c r="AR55" s="316"/>
      <c r="AS55" s="317"/>
      <c r="AT55" s="317"/>
      <c r="AU55" s="317"/>
      <c r="AV55" s="317"/>
      <c r="AW55" s="317"/>
      <c r="AX55" s="317"/>
      <c r="AY55" s="317"/>
      <c r="AZ55" s="317"/>
      <c r="BA55" s="317"/>
      <c r="BB55" s="317"/>
      <c r="BC55" s="317"/>
      <c r="BD55" s="317"/>
      <c r="BE55" s="317"/>
      <c r="BF55" s="317"/>
      <c r="BG55" s="317"/>
      <c r="BH55" s="317"/>
      <c r="BI55" s="317"/>
      <c r="BJ55" s="317"/>
      <c r="BK55" s="317"/>
      <c r="BL55" s="317"/>
      <c r="BM55" s="317"/>
      <c r="BN55" s="317"/>
      <c r="BO55" s="317"/>
      <c r="BP55" s="317"/>
      <c r="BQ55" s="317"/>
      <c r="BR55" s="317"/>
      <c r="BS55" s="317"/>
      <c r="BT55" s="317"/>
      <c r="BU55" s="317"/>
      <c r="BV55" s="317"/>
      <c r="BW55" s="317"/>
      <c r="BX55" s="317"/>
      <c r="BY55" s="317"/>
      <c r="BZ55" s="317"/>
      <c r="CA55" s="317"/>
      <c r="CB55" s="317"/>
      <c r="CC55" s="317"/>
      <c r="CD55" s="317"/>
      <c r="CE55" s="317"/>
      <c r="CF55" s="317"/>
      <c r="CG55" s="317"/>
      <c r="CH55" s="317"/>
      <c r="CI55" s="317"/>
      <c r="CJ55" s="317"/>
      <c r="CK55" s="317"/>
      <c r="CL55" s="317"/>
      <c r="CM55" s="317"/>
      <c r="CN55" s="317"/>
      <c r="CO55" s="317"/>
      <c r="CP55" s="317"/>
      <c r="CQ55" s="317"/>
      <c r="CR55" s="317"/>
      <c r="CS55" s="317"/>
      <c r="CT55" s="317"/>
      <c r="CU55" s="317"/>
      <c r="CV55" s="317"/>
      <c r="CW55" s="317"/>
      <c r="CX55" s="317"/>
      <c r="CY55" s="317"/>
      <c r="CZ55" s="317"/>
      <c r="DA55" s="317"/>
      <c r="DB55" s="317"/>
      <c r="DC55" s="317"/>
      <c r="DD55" s="317"/>
      <c r="DE55" s="317"/>
      <c r="DF55" s="317"/>
      <c r="DG55" s="317"/>
      <c r="DH55" s="317"/>
      <c r="DI55" s="317"/>
      <c r="DJ55" s="317"/>
      <c r="DK55" s="317"/>
      <c r="DL55" s="317"/>
      <c r="DM55" s="317"/>
      <c r="DN55" s="317"/>
      <c r="DO55" s="317"/>
      <c r="DP55" s="317"/>
      <c r="DQ55" s="317"/>
      <c r="DR55" s="317"/>
      <c r="DS55" s="317"/>
      <c r="DT55" s="317"/>
      <c r="DU55" s="317"/>
      <c r="DV55" s="318"/>
      <c r="DW55" s="318"/>
    </row>
    <row r="56" ht="12.75" customHeight="1">
      <c r="A56" s="319"/>
      <c r="B56" s="320" t="s">
        <v>175</v>
      </c>
      <c r="C56" s="312" t="s">
        <v>176</v>
      </c>
      <c r="D56" s="317"/>
      <c r="E56" s="312"/>
      <c r="F56" s="312" t="s">
        <v>176</v>
      </c>
      <c r="G56" s="312"/>
      <c r="H56" s="312"/>
      <c r="I56" s="312"/>
      <c r="J56" s="312"/>
      <c r="K56" s="312" t="s">
        <v>177</v>
      </c>
      <c r="L56" s="312"/>
      <c r="M56" s="312"/>
      <c r="N56" s="312"/>
      <c r="O56" s="321" t="s">
        <v>178</v>
      </c>
      <c r="P56" s="321"/>
      <c r="Q56" s="312"/>
      <c r="R56" s="312"/>
      <c r="S56" s="312"/>
      <c r="T56" s="312"/>
      <c r="U56" s="312"/>
      <c r="V56" s="312"/>
      <c r="W56" s="312"/>
      <c r="X56" s="312"/>
      <c r="Y56" s="312"/>
      <c r="Z56" s="312"/>
      <c r="AA56" s="312"/>
      <c r="AB56" s="312"/>
      <c r="AC56" s="312"/>
      <c r="AD56" s="312"/>
      <c r="AE56" s="312"/>
      <c r="AF56" s="312"/>
      <c r="AG56" s="312"/>
      <c r="AH56" s="312"/>
      <c r="AI56" s="312"/>
      <c r="AJ56" s="312"/>
      <c r="AK56" s="312"/>
      <c r="AL56" s="312"/>
      <c r="AM56" s="312"/>
      <c r="AN56" s="312"/>
      <c r="AO56" s="312"/>
      <c r="AP56" s="312"/>
      <c r="AQ56" s="312"/>
      <c r="AR56" s="316"/>
      <c r="AS56" s="317"/>
      <c r="AT56" s="317"/>
      <c r="AU56" s="317"/>
      <c r="AV56" s="317"/>
      <c r="AW56" s="317"/>
      <c r="AX56" s="317"/>
      <c r="AY56" s="317"/>
      <c r="AZ56" s="317"/>
      <c r="BA56" s="317"/>
      <c r="BB56" s="317"/>
      <c r="BC56" s="317"/>
      <c r="BD56" s="317"/>
      <c r="BE56" s="317"/>
      <c r="BF56" s="317"/>
      <c r="BG56" s="317"/>
      <c r="BH56" s="317"/>
      <c r="BI56" s="317"/>
      <c r="BJ56" s="317"/>
      <c r="BK56" s="317"/>
      <c r="BL56" s="317"/>
      <c r="BM56" s="317"/>
      <c r="BN56" s="317"/>
      <c r="BO56" s="317"/>
      <c r="BP56" s="317"/>
      <c r="BQ56" s="317"/>
      <c r="BR56" s="317"/>
      <c r="BS56" s="317"/>
      <c r="BT56" s="317"/>
      <c r="BU56" s="317"/>
      <c r="BV56" s="317"/>
      <c r="BW56" s="317"/>
      <c r="BX56" s="317"/>
      <c r="BY56" s="317"/>
      <c r="BZ56" s="317"/>
      <c r="CA56" s="317"/>
      <c r="CB56" s="317"/>
      <c r="CC56" s="317"/>
      <c r="CD56" s="317"/>
      <c r="CE56" s="317"/>
      <c r="CF56" s="317"/>
      <c r="CG56" s="317"/>
      <c r="CH56" s="317"/>
      <c r="CI56" s="317"/>
      <c r="CJ56" s="317"/>
      <c r="CK56" s="317"/>
      <c r="CL56" s="317"/>
      <c r="CM56" s="317"/>
      <c r="CN56" s="317"/>
      <c r="CO56" s="317"/>
      <c r="CP56" s="317"/>
      <c r="CQ56" s="317"/>
      <c r="CR56" s="317"/>
      <c r="CS56" s="317"/>
      <c r="CT56" s="317"/>
      <c r="CU56" s="317"/>
      <c r="CV56" s="317"/>
      <c r="CW56" s="317"/>
      <c r="CX56" s="317"/>
      <c r="CY56" s="317"/>
      <c r="CZ56" s="317"/>
      <c r="DA56" s="317"/>
      <c r="DB56" s="317"/>
      <c r="DC56" s="317"/>
      <c r="DD56" s="317"/>
      <c r="DE56" s="317"/>
      <c r="DF56" s="317"/>
      <c r="DG56" s="317"/>
      <c r="DH56" s="317"/>
      <c r="DI56" s="317"/>
      <c r="DJ56" s="317"/>
      <c r="DK56" s="317"/>
      <c r="DL56" s="317"/>
      <c r="DM56" s="317"/>
      <c r="DN56" s="317"/>
      <c r="DO56" s="317"/>
      <c r="DP56" s="317"/>
      <c r="DQ56" s="317"/>
      <c r="DR56" s="317"/>
      <c r="DS56" s="317"/>
      <c r="DT56" s="317"/>
      <c r="DU56" s="317"/>
      <c r="DV56" s="318"/>
      <c r="DW56" s="318"/>
    </row>
    <row r="57" ht="12.75" customHeight="1">
      <c r="A57" s="319"/>
      <c r="B57" s="312"/>
      <c r="C57" s="312" t="s">
        <v>179</v>
      </c>
      <c r="D57" s="317"/>
      <c r="E57" s="312"/>
      <c r="F57" s="320" t="s">
        <v>180</v>
      </c>
      <c r="G57" s="312"/>
      <c r="H57" s="312"/>
      <c r="I57" s="312"/>
      <c r="J57" s="312"/>
      <c r="K57" s="312"/>
      <c r="L57" s="312"/>
      <c r="M57" s="312"/>
      <c r="N57" s="312"/>
      <c r="O57" s="321" t="s">
        <v>181</v>
      </c>
      <c r="P57" s="321"/>
      <c r="Q57" s="312"/>
      <c r="R57" s="312"/>
      <c r="S57" s="312"/>
      <c r="T57" s="312"/>
      <c r="U57" s="312"/>
      <c r="V57" s="312"/>
      <c r="W57" s="312"/>
      <c r="X57" s="312"/>
      <c r="Y57" s="312"/>
      <c r="Z57" s="312"/>
      <c r="AA57" s="312"/>
      <c r="AB57" s="312"/>
      <c r="AC57" s="312"/>
      <c r="AD57" s="312"/>
      <c r="AE57" s="312"/>
      <c r="AF57" s="312"/>
      <c r="AG57" s="312"/>
      <c r="AH57" s="312"/>
      <c r="AI57" s="312"/>
      <c r="AJ57" s="312"/>
      <c r="AK57" s="312"/>
      <c r="AL57" s="312"/>
      <c r="AM57" s="312"/>
      <c r="AN57" s="312"/>
      <c r="AO57" s="312"/>
      <c r="AP57" s="312"/>
      <c r="AQ57" s="312"/>
      <c r="AR57" s="316"/>
      <c r="AS57" s="317"/>
      <c r="AT57" s="317"/>
      <c r="AU57" s="317"/>
      <c r="AV57" s="317"/>
      <c r="AW57" s="317"/>
      <c r="AX57" s="317"/>
      <c r="AY57" s="317"/>
      <c r="AZ57" s="317"/>
      <c r="BA57" s="317"/>
      <c r="BB57" s="317"/>
      <c r="BC57" s="317"/>
      <c r="BD57" s="317"/>
      <c r="BE57" s="317"/>
      <c r="BF57" s="317"/>
      <c r="BG57" s="317"/>
      <c r="BH57" s="317"/>
      <c r="BI57" s="317"/>
      <c r="BJ57" s="317"/>
      <c r="BK57" s="317"/>
      <c r="BL57" s="317"/>
      <c r="BM57" s="317"/>
      <c r="BN57" s="317"/>
      <c r="BO57" s="317"/>
      <c r="BP57" s="317"/>
      <c r="BQ57" s="317"/>
      <c r="BR57" s="317"/>
      <c r="BS57" s="317"/>
      <c r="BT57" s="317"/>
      <c r="BU57" s="317"/>
      <c r="BV57" s="317"/>
      <c r="BW57" s="317"/>
      <c r="BX57" s="317"/>
      <c r="BY57" s="317"/>
      <c r="BZ57" s="317"/>
      <c r="CA57" s="317"/>
      <c r="CB57" s="317"/>
      <c r="CC57" s="317"/>
      <c r="CD57" s="317"/>
      <c r="CE57" s="317"/>
      <c r="CF57" s="317"/>
      <c r="CG57" s="317"/>
      <c r="CH57" s="317"/>
      <c r="CI57" s="317"/>
      <c r="CJ57" s="317"/>
      <c r="CK57" s="317"/>
      <c r="CL57" s="317"/>
      <c r="CM57" s="317"/>
      <c r="CN57" s="317"/>
      <c r="CO57" s="317"/>
      <c r="CP57" s="317"/>
      <c r="CQ57" s="317"/>
      <c r="CR57" s="317"/>
      <c r="CS57" s="317"/>
      <c r="CT57" s="317"/>
      <c r="CU57" s="317"/>
      <c r="CV57" s="317"/>
      <c r="CW57" s="317"/>
      <c r="CX57" s="317"/>
      <c r="CY57" s="317"/>
      <c r="CZ57" s="317"/>
      <c r="DA57" s="317"/>
      <c r="DB57" s="317"/>
      <c r="DC57" s="317"/>
      <c r="DD57" s="317"/>
      <c r="DE57" s="317"/>
      <c r="DF57" s="317"/>
      <c r="DG57" s="317"/>
      <c r="DH57" s="317"/>
      <c r="DI57" s="317"/>
      <c r="DJ57" s="317"/>
      <c r="DK57" s="317"/>
      <c r="DL57" s="317"/>
      <c r="DM57" s="317"/>
      <c r="DN57" s="317"/>
      <c r="DO57" s="317"/>
      <c r="DP57" s="317"/>
      <c r="DQ57" s="317"/>
      <c r="DR57" s="317"/>
      <c r="DS57" s="317"/>
      <c r="DT57" s="317"/>
      <c r="DU57" s="317"/>
      <c r="DV57" s="318"/>
      <c r="DW57" s="318"/>
    </row>
    <row r="58" ht="12.75" customHeight="1">
      <c r="A58" s="319"/>
      <c r="B58" s="312"/>
      <c r="C58" s="312" t="s">
        <v>182</v>
      </c>
      <c r="D58" s="317"/>
      <c r="E58" s="312"/>
      <c r="F58" s="312"/>
      <c r="G58" s="312"/>
      <c r="H58" s="312"/>
      <c r="I58" s="312"/>
      <c r="J58" s="312"/>
      <c r="K58" s="312"/>
      <c r="L58" s="312"/>
      <c r="M58" s="312"/>
      <c r="N58" s="312"/>
      <c r="O58" s="321" t="s">
        <v>6</v>
      </c>
      <c r="P58" s="321"/>
      <c r="Q58" s="312"/>
      <c r="R58" s="312"/>
      <c r="S58" s="312"/>
      <c r="T58" s="312"/>
      <c r="U58" s="312"/>
      <c r="V58" s="312"/>
      <c r="W58" s="312"/>
      <c r="X58" s="312"/>
      <c r="Y58" s="312"/>
      <c r="Z58" s="312"/>
      <c r="AA58" s="312"/>
      <c r="AB58" s="312"/>
      <c r="AC58" s="312"/>
      <c r="AD58" s="312"/>
      <c r="AE58" s="312"/>
      <c r="AF58" s="312"/>
      <c r="AG58" s="312"/>
      <c r="AH58" s="312"/>
      <c r="AI58" s="312"/>
      <c r="AJ58" s="312"/>
      <c r="AK58" s="312"/>
      <c r="AL58" s="312"/>
      <c r="AM58" s="312"/>
      <c r="AN58" s="312"/>
      <c r="AO58" s="312"/>
      <c r="AP58" s="312"/>
      <c r="AQ58" s="312"/>
      <c r="AR58" s="316"/>
      <c r="AS58" s="317"/>
      <c r="AT58" s="317"/>
      <c r="AU58" s="317"/>
      <c r="AV58" s="317"/>
      <c r="AW58" s="317"/>
      <c r="AX58" s="317"/>
      <c r="AY58" s="317"/>
      <c r="AZ58" s="317"/>
      <c r="BA58" s="317"/>
      <c r="BB58" s="317"/>
      <c r="BC58" s="317"/>
      <c r="BD58" s="317"/>
      <c r="BE58" s="317"/>
      <c r="BF58" s="317"/>
      <c r="BG58" s="317"/>
      <c r="BH58" s="317"/>
      <c r="BI58" s="317"/>
      <c r="BJ58" s="317"/>
      <c r="BK58" s="317"/>
      <c r="BL58" s="317"/>
      <c r="BM58" s="317"/>
      <c r="BN58" s="317"/>
      <c r="BO58" s="317"/>
      <c r="BP58" s="317"/>
      <c r="BQ58" s="317"/>
      <c r="BR58" s="317"/>
      <c r="BS58" s="317"/>
      <c r="BT58" s="317"/>
      <c r="BU58" s="317"/>
      <c r="BV58" s="317"/>
      <c r="BW58" s="317"/>
      <c r="BX58" s="317"/>
      <c r="BY58" s="317"/>
      <c r="BZ58" s="317"/>
      <c r="CA58" s="317"/>
      <c r="CB58" s="317"/>
      <c r="CC58" s="317"/>
      <c r="CD58" s="317"/>
      <c r="CE58" s="317"/>
      <c r="CF58" s="317"/>
      <c r="CG58" s="317"/>
      <c r="CH58" s="317"/>
      <c r="CI58" s="317"/>
      <c r="CJ58" s="317"/>
      <c r="CK58" s="317"/>
      <c r="CL58" s="317"/>
      <c r="CM58" s="317"/>
      <c r="CN58" s="317"/>
      <c r="CO58" s="317"/>
      <c r="CP58" s="317"/>
      <c r="CQ58" s="317"/>
      <c r="CR58" s="317"/>
      <c r="CS58" s="317"/>
      <c r="CT58" s="317"/>
      <c r="CU58" s="317"/>
      <c r="CV58" s="317"/>
      <c r="CW58" s="317"/>
      <c r="CX58" s="317"/>
      <c r="CY58" s="317"/>
      <c r="CZ58" s="317"/>
      <c r="DA58" s="317"/>
      <c r="DB58" s="317"/>
      <c r="DC58" s="317"/>
      <c r="DD58" s="317"/>
      <c r="DE58" s="317"/>
      <c r="DF58" s="317"/>
      <c r="DG58" s="317"/>
      <c r="DH58" s="317"/>
      <c r="DI58" s="317"/>
      <c r="DJ58" s="317"/>
      <c r="DK58" s="317"/>
      <c r="DL58" s="317"/>
      <c r="DM58" s="317"/>
      <c r="DN58" s="317"/>
      <c r="DO58" s="317"/>
      <c r="DP58" s="317"/>
      <c r="DQ58" s="317"/>
      <c r="DR58" s="317"/>
      <c r="DS58" s="317"/>
      <c r="DT58" s="317"/>
      <c r="DU58" s="317"/>
      <c r="DV58" s="318"/>
      <c r="DW58" s="318"/>
    </row>
    <row r="59" ht="12.75" customHeight="1">
      <c r="A59" s="319"/>
      <c r="B59" s="312"/>
      <c r="C59" s="312"/>
      <c r="D59" s="317"/>
      <c r="E59" s="312"/>
      <c r="F59" s="312"/>
      <c r="G59" s="312"/>
      <c r="H59" s="312"/>
      <c r="I59" s="312"/>
      <c r="J59" s="312"/>
      <c r="K59" s="312"/>
      <c r="L59" s="312"/>
      <c r="M59" s="312"/>
      <c r="N59" s="312"/>
      <c r="O59" s="321"/>
      <c r="P59" s="321"/>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c r="AP59" s="312"/>
      <c r="AQ59" s="312"/>
      <c r="AR59" s="316"/>
      <c r="AS59" s="317"/>
      <c r="AT59" s="317"/>
      <c r="AU59" s="317"/>
      <c r="AV59" s="317"/>
      <c r="AW59" s="317"/>
      <c r="AX59" s="317"/>
      <c r="AY59" s="317"/>
      <c r="AZ59" s="317"/>
      <c r="BA59" s="317"/>
      <c r="BB59" s="317"/>
      <c r="BC59" s="317"/>
      <c r="BD59" s="317"/>
      <c r="BE59" s="317"/>
      <c r="BF59" s="317"/>
      <c r="BG59" s="317"/>
      <c r="BH59" s="317"/>
      <c r="BI59" s="317"/>
      <c r="BJ59" s="317"/>
      <c r="BK59" s="317"/>
      <c r="BL59" s="317"/>
      <c r="BM59" s="317"/>
      <c r="BN59" s="317"/>
      <c r="BO59" s="317"/>
      <c r="BP59" s="317"/>
      <c r="BQ59" s="317"/>
      <c r="BR59" s="317"/>
      <c r="BS59" s="317"/>
      <c r="BT59" s="317"/>
      <c r="BU59" s="317"/>
      <c r="BV59" s="317"/>
      <c r="BW59" s="317"/>
      <c r="BX59" s="317"/>
      <c r="BY59" s="317"/>
      <c r="BZ59" s="317"/>
      <c r="CA59" s="317"/>
      <c r="CB59" s="317"/>
      <c r="CC59" s="317"/>
      <c r="CD59" s="317"/>
      <c r="CE59" s="317"/>
      <c r="CF59" s="317"/>
      <c r="CG59" s="317"/>
      <c r="CH59" s="317"/>
      <c r="CI59" s="317"/>
      <c r="CJ59" s="317"/>
      <c r="CK59" s="317"/>
      <c r="CL59" s="317"/>
      <c r="CM59" s="317"/>
      <c r="CN59" s="317"/>
      <c r="CO59" s="317"/>
      <c r="CP59" s="317"/>
      <c r="CQ59" s="317"/>
      <c r="CR59" s="317"/>
      <c r="CS59" s="317"/>
      <c r="CT59" s="317"/>
      <c r="CU59" s="317"/>
      <c r="CV59" s="317"/>
      <c r="CW59" s="317"/>
      <c r="CX59" s="317"/>
      <c r="CY59" s="317"/>
      <c r="CZ59" s="317"/>
      <c r="DA59" s="317"/>
      <c r="DB59" s="317"/>
      <c r="DC59" s="317"/>
      <c r="DD59" s="317"/>
      <c r="DE59" s="317"/>
      <c r="DF59" s="317"/>
      <c r="DG59" s="317"/>
      <c r="DH59" s="317"/>
      <c r="DI59" s="317"/>
      <c r="DJ59" s="317"/>
      <c r="DK59" s="317"/>
      <c r="DL59" s="317"/>
      <c r="DM59" s="317"/>
      <c r="DN59" s="317"/>
      <c r="DO59" s="317"/>
      <c r="DP59" s="317"/>
      <c r="DQ59" s="317"/>
      <c r="DR59" s="317"/>
      <c r="DS59" s="317"/>
      <c r="DT59" s="317"/>
      <c r="DU59" s="317"/>
      <c r="DV59" s="318"/>
      <c r="DW59" s="318"/>
    </row>
    <row r="60" ht="12.75" customHeight="1">
      <c r="A60" s="319"/>
      <c r="B60" s="312"/>
      <c r="C60" s="312"/>
      <c r="D60" s="317"/>
      <c r="E60" s="312"/>
      <c r="F60" s="312"/>
      <c r="G60" s="312"/>
      <c r="H60" s="312"/>
      <c r="I60" s="312"/>
      <c r="J60" s="312"/>
      <c r="K60" s="312"/>
      <c r="L60" s="312"/>
      <c r="M60" s="312"/>
      <c r="N60" s="312"/>
      <c r="O60" s="321"/>
      <c r="P60" s="321"/>
      <c r="Q60" s="312"/>
      <c r="R60" s="312"/>
      <c r="S60" s="312"/>
      <c r="T60" s="312"/>
      <c r="U60" s="312"/>
      <c r="V60" s="312"/>
      <c r="W60" s="312"/>
      <c r="X60" s="312"/>
      <c r="Y60" s="312"/>
      <c r="Z60" s="312"/>
      <c r="AA60" s="312"/>
      <c r="AB60" s="312"/>
      <c r="AC60" s="312"/>
      <c r="AD60" s="312"/>
      <c r="AE60" s="312"/>
      <c r="AF60" s="312"/>
      <c r="AG60" s="312"/>
      <c r="AH60" s="312"/>
      <c r="AI60" s="312"/>
      <c r="AJ60" s="312"/>
      <c r="AK60" s="312"/>
      <c r="AL60" s="312"/>
      <c r="AM60" s="312"/>
      <c r="AN60" s="312"/>
      <c r="AO60" s="312"/>
      <c r="AP60" s="312"/>
      <c r="AQ60" s="312"/>
      <c r="AR60" s="316"/>
      <c r="AS60" s="317"/>
      <c r="AT60" s="317"/>
      <c r="AU60" s="317"/>
      <c r="AV60" s="317"/>
      <c r="AW60" s="317"/>
      <c r="AX60" s="317"/>
      <c r="AY60" s="317"/>
      <c r="AZ60" s="317"/>
      <c r="BA60" s="317"/>
      <c r="BB60" s="317"/>
      <c r="BC60" s="317"/>
      <c r="BD60" s="317"/>
      <c r="BE60" s="317"/>
      <c r="BF60" s="317"/>
      <c r="BG60" s="317"/>
      <c r="BH60" s="317"/>
      <c r="BI60" s="317"/>
      <c r="BJ60" s="317"/>
      <c r="BK60" s="317"/>
      <c r="BL60" s="317"/>
      <c r="BM60" s="317"/>
      <c r="BN60" s="317"/>
      <c r="BO60" s="317"/>
      <c r="BP60" s="317"/>
      <c r="BQ60" s="317"/>
      <c r="BR60" s="317"/>
      <c r="BS60" s="317"/>
      <c r="BT60" s="317"/>
      <c r="BU60" s="317"/>
      <c r="BV60" s="317"/>
      <c r="BW60" s="317"/>
      <c r="BX60" s="317"/>
      <c r="BY60" s="317"/>
      <c r="BZ60" s="317"/>
      <c r="CA60" s="317"/>
      <c r="CB60" s="317"/>
      <c r="CC60" s="317"/>
      <c r="CD60" s="317"/>
      <c r="CE60" s="317"/>
      <c r="CF60" s="317"/>
      <c r="CG60" s="317"/>
      <c r="CH60" s="317"/>
      <c r="CI60" s="317"/>
      <c r="CJ60" s="317"/>
      <c r="CK60" s="317"/>
      <c r="CL60" s="317"/>
      <c r="CM60" s="317"/>
      <c r="CN60" s="317"/>
      <c r="CO60" s="317"/>
      <c r="CP60" s="317"/>
      <c r="CQ60" s="317"/>
      <c r="CR60" s="317"/>
      <c r="CS60" s="317"/>
      <c r="CT60" s="317"/>
      <c r="CU60" s="317"/>
      <c r="CV60" s="317"/>
      <c r="CW60" s="317"/>
      <c r="CX60" s="317"/>
      <c r="CY60" s="317"/>
      <c r="CZ60" s="317"/>
      <c r="DA60" s="317"/>
      <c r="DB60" s="317"/>
      <c r="DC60" s="317"/>
      <c r="DD60" s="317"/>
      <c r="DE60" s="317"/>
      <c r="DF60" s="317"/>
      <c r="DG60" s="317"/>
      <c r="DH60" s="317"/>
      <c r="DI60" s="317"/>
      <c r="DJ60" s="317"/>
      <c r="DK60" s="317"/>
      <c r="DL60" s="317"/>
      <c r="DM60" s="317"/>
      <c r="DN60" s="317"/>
      <c r="DO60" s="317"/>
      <c r="DP60" s="317"/>
      <c r="DQ60" s="317"/>
      <c r="DR60" s="317"/>
      <c r="DS60" s="317"/>
      <c r="DT60" s="317"/>
      <c r="DU60" s="317"/>
      <c r="DV60" s="318"/>
      <c r="DW60" s="318"/>
    </row>
    <row r="61" ht="12.75" customHeight="1">
      <c r="A61" s="319"/>
      <c r="B61" s="312"/>
      <c r="C61" s="312"/>
      <c r="D61" s="317"/>
      <c r="E61" s="312"/>
      <c r="F61" s="312"/>
      <c r="G61" s="312"/>
      <c r="H61" s="312"/>
      <c r="I61" s="312"/>
      <c r="J61" s="312"/>
      <c r="K61" s="312"/>
      <c r="L61" s="312"/>
      <c r="M61" s="312"/>
      <c r="N61" s="312"/>
      <c r="O61" s="321"/>
      <c r="P61" s="321"/>
      <c r="Q61" s="312"/>
      <c r="R61" s="312"/>
      <c r="S61" s="312"/>
      <c r="T61" s="312"/>
      <c r="U61" s="312"/>
      <c r="V61" s="312"/>
      <c r="W61" s="312"/>
      <c r="X61" s="312"/>
      <c r="Y61" s="312"/>
      <c r="Z61" s="312"/>
      <c r="AA61" s="312"/>
      <c r="AB61" s="312"/>
      <c r="AC61" s="312"/>
      <c r="AD61" s="312"/>
      <c r="AE61" s="312"/>
      <c r="AF61" s="312"/>
      <c r="AG61" s="312"/>
      <c r="AH61" s="312"/>
      <c r="AI61" s="312"/>
      <c r="AJ61" s="312"/>
      <c r="AK61" s="312"/>
      <c r="AL61" s="312"/>
      <c r="AM61" s="312"/>
      <c r="AN61" s="312"/>
      <c r="AO61" s="312"/>
      <c r="AP61" s="312"/>
      <c r="AQ61" s="312"/>
      <c r="AR61" s="316"/>
      <c r="AS61" s="317"/>
      <c r="AT61" s="317"/>
      <c r="AU61" s="317"/>
      <c r="AV61" s="317"/>
      <c r="AW61" s="317"/>
      <c r="AX61" s="317"/>
      <c r="AY61" s="317"/>
      <c r="AZ61" s="317"/>
      <c r="BA61" s="317"/>
      <c r="BB61" s="317"/>
      <c r="BC61" s="317"/>
      <c r="BD61" s="317"/>
      <c r="BE61" s="317"/>
      <c r="BF61" s="317"/>
      <c r="BG61" s="317"/>
      <c r="BH61" s="317"/>
      <c r="BI61" s="317"/>
      <c r="BJ61" s="317"/>
      <c r="BK61" s="317"/>
      <c r="BL61" s="317"/>
      <c r="BM61" s="317"/>
      <c r="BN61" s="317"/>
      <c r="BO61" s="317"/>
      <c r="BP61" s="317"/>
      <c r="BQ61" s="317"/>
      <c r="BR61" s="317"/>
      <c r="BS61" s="317"/>
      <c r="BT61" s="317"/>
      <c r="BU61" s="317"/>
      <c r="BV61" s="317"/>
      <c r="BW61" s="317"/>
      <c r="BX61" s="317"/>
      <c r="BY61" s="317"/>
      <c r="BZ61" s="317"/>
      <c r="CA61" s="317"/>
      <c r="CB61" s="317"/>
      <c r="CC61" s="317"/>
      <c r="CD61" s="317"/>
      <c r="CE61" s="317"/>
      <c r="CF61" s="317"/>
      <c r="CG61" s="317"/>
      <c r="CH61" s="317"/>
      <c r="CI61" s="317"/>
      <c r="CJ61" s="317"/>
      <c r="CK61" s="317"/>
      <c r="CL61" s="317"/>
      <c r="CM61" s="317"/>
      <c r="CN61" s="317"/>
      <c r="CO61" s="317"/>
      <c r="CP61" s="317"/>
      <c r="CQ61" s="317"/>
      <c r="CR61" s="317"/>
      <c r="CS61" s="317"/>
      <c r="CT61" s="317"/>
      <c r="CU61" s="317"/>
      <c r="CV61" s="317"/>
      <c r="CW61" s="317"/>
      <c r="CX61" s="317"/>
      <c r="CY61" s="317"/>
      <c r="CZ61" s="317"/>
      <c r="DA61" s="317"/>
      <c r="DB61" s="317"/>
      <c r="DC61" s="317"/>
      <c r="DD61" s="317"/>
      <c r="DE61" s="317"/>
      <c r="DF61" s="317"/>
      <c r="DG61" s="317"/>
      <c r="DH61" s="317"/>
      <c r="DI61" s="317"/>
      <c r="DJ61" s="317"/>
      <c r="DK61" s="317"/>
      <c r="DL61" s="317"/>
      <c r="DM61" s="317"/>
      <c r="DN61" s="317"/>
      <c r="DO61" s="317"/>
      <c r="DP61" s="317"/>
      <c r="DQ61" s="317"/>
      <c r="DR61" s="317"/>
      <c r="DS61" s="317"/>
      <c r="DT61" s="317"/>
      <c r="DU61" s="317"/>
      <c r="DV61" s="318"/>
      <c r="DW61" s="318"/>
    </row>
    <row r="62" ht="12.75" customHeight="1">
      <c r="A62" s="319"/>
      <c r="B62" s="312"/>
      <c r="C62" s="312"/>
      <c r="D62" s="317"/>
      <c r="E62" s="312"/>
      <c r="F62" s="312"/>
      <c r="G62" s="312"/>
      <c r="H62" s="312"/>
      <c r="I62" s="312"/>
      <c r="J62" s="312"/>
      <c r="K62" s="312"/>
      <c r="L62" s="312"/>
      <c r="M62" s="312"/>
      <c r="N62" s="312"/>
      <c r="O62" s="321"/>
      <c r="P62" s="321"/>
      <c r="Q62" s="312"/>
      <c r="R62" s="312"/>
      <c r="S62" s="312"/>
      <c r="T62" s="312"/>
      <c r="U62" s="312"/>
      <c r="V62" s="312"/>
      <c r="W62" s="312"/>
      <c r="X62" s="312"/>
      <c r="Y62" s="312"/>
      <c r="Z62" s="312"/>
      <c r="AA62" s="312"/>
      <c r="AB62" s="312"/>
      <c r="AC62" s="312"/>
      <c r="AD62" s="312"/>
      <c r="AE62" s="312"/>
      <c r="AF62" s="312"/>
      <c r="AG62" s="312"/>
      <c r="AH62" s="312"/>
      <c r="AI62" s="312"/>
      <c r="AJ62" s="312"/>
      <c r="AK62" s="312"/>
      <c r="AL62" s="312"/>
      <c r="AM62" s="312"/>
      <c r="AN62" s="312"/>
      <c r="AO62" s="312"/>
      <c r="AP62" s="312"/>
      <c r="AQ62" s="312"/>
      <c r="AR62" s="316"/>
      <c r="AS62" s="317"/>
      <c r="AT62" s="317"/>
      <c r="AU62" s="317"/>
      <c r="AV62" s="317"/>
      <c r="AW62" s="317"/>
      <c r="AX62" s="317"/>
      <c r="AY62" s="317"/>
      <c r="AZ62" s="317"/>
      <c r="BA62" s="317"/>
      <c r="BB62" s="317"/>
      <c r="BC62" s="317"/>
      <c r="BD62" s="317"/>
      <c r="BE62" s="317"/>
      <c r="BF62" s="317"/>
      <c r="BG62" s="317"/>
      <c r="BH62" s="317"/>
      <c r="BI62" s="317"/>
      <c r="BJ62" s="317"/>
      <c r="BK62" s="317"/>
      <c r="BL62" s="317"/>
      <c r="BM62" s="317"/>
      <c r="BN62" s="317"/>
      <c r="BO62" s="317"/>
      <c r="BP62" s="317"/>
      <c r="BQ62" s="317"/>
      <c r="BR62" s="317"/>
      <c r="BS62" s="317"/>
      <c r="BT62" s="317"/>
      <c r="BU62" s="317"/>
      <c r="BV62" s="317"/>
      <c r="BW62" s="317"/>
      <c r="BX62" s="317"/>
      <c r="BY62" s="317"/>
      <c r="BZ62" s="317"/>
      <c r="CA62" s="317"/>
      <c r="CB62" s="317"/>
      <c r="CC62" s="317"/>
      <c r="CD62" s="317"/>
      <c r="CE62" s="317"/>
      <c r="CF62" s="317"/>
      <c r="CG62" s="317"/>
      <c r="CH62" s="317"/>
      <c r="CI62" s="317"/>
      <c r="CJ62" s="317"/>
      <c r="CK62" s="317"/>
      <c r="CL62" s="317"/>
      <c r="CM62" s="317"/>
      <c r="CN62" s="317"/>
      <c r="CO62" s="317"/>
      <c r="CP62" s="317"/>
      <c r="CQ62" s="317"/>
      <c r="CR62" s="317"/>
      <c r="CS62" s="317"/>
      <c r="CT62" s="317"/>
      <c r="CU62" s="317"/>
      <c r="CV62" s="317"/>
      <c r="CW62" s="317"/>
      <c r="CX62" s="317"/>
      <c r="CY62" s="317"/>
      <c r="CZ62" s="317"/>
      <c r="DA62" s="317"/>
      <c r="DB62" s="317"/>
      <c r="DC62" s="317"/>
      <c r="DD62" s="317"/>
      <c r="DE62" s="317"/>
      <c r="DF62" s="317"/>
      <c r="DG62" s="317"/>
      <c r="DH62" s="317"/>
      <c r="DI62" s="317"/>
      <c r="DJ62" s="317"/>
      <c r="DK62" s="317"/>
      <c r="DL62" s="317"/>
      <c r="DM62" s="317"/>
      <c r="DN62" s="317"/>
      <c r="DO62" s="317"/>
      <c r="DP62" s="317"/>
      <c r="DQ62" s="317"/>
      <c r="DR62" s="317"/>
      <c r="DS62" s="317"/>
      <c r="DT62" s="317"/>
      <c r="DU62" s="317"/>
      <c r="DV62" s="318"/>
      <c r="DW62" s="318"/>
    </row>
    <row r="63" ht="12.75" customHeight="1">
      <c r="A63" s="322"/>
      <c r="B63" s="323"/>
      <c r="C63" s="324" t="s">
        <v>8</v>
      </c>
      <c r="D63" s="325"/>
      <c r="E63" s="323"/>
      <c r="F63" s="323"/>
      <c r="G63" s="323"/>
      <c r="H63" s="323"/>
      <c r="I63" s="323"/>
      <c r="J63" s="323"/>
      <c r="K63" s="323"/>
      <c r="L63" s="323"/>
      <c r="M63" s="323"/>
      <c r="N63" s="323"/>
      <c r="O63" s="326" t="s">
        <v>183</v>
      </c>
      <c r="P63" s="326"/>
      <c r="Q63" s="323"/>
      <c r="R63" s="323"/>
      <c r="S63" s="323"/>
      <c r="T63" s="323"/>
      <c r="U63" s="323"/>
      <c r="V63" s="323"/>
      <c r="W63" s="323"/>
      <c r="X63" s="323"/>
      <c r="Y63" s="323"/>
      <c r="Z63" s="323"/>
      <c r="AA63" s="323"/>
      <c r="AB63" s="323"/>
      <c r="AC63" s="323"/>
      <c r="AD63" s="323"/>
      <c r="AE63" s="323"/>
      <c r="AF63" s="323"/>
      <c r="AG63" s="323"/>
      <c r="AH63" s="323"/>
      <c r="AI63" s="323"/>
      <c r="AJ63" s="323"/>
      <c r="AK63" s="323"/>
      <c r="AL63" s="323"/>
      <c r="AM63" s="323"/>
      <c r="AN63" s="323"/>
      <c r="AO63" s="323"/>
      <c r="AP63" s="323"/>
      <c r="AQ63" s="323"/>
      <c r="AR63" s="327"/>
      <c r="AS63" s="325"/>
      <c r="AT63" s="325"/>
      <c r="AU63" s="325"/>
      <c r="AV63" s="325"/>
      <c r="AW63" s="325"/>
      <c r="AX63" s="325"/>
      <c r="AY63" s="325"/>
      <c r="AZ63" s="325"/>
      <c r="BA63" s="325"/>
      <c r="BB63" s="325"/>
      <c r="BC63" s="325"/>
      <c r="BD63" s="325"/>
      <c r="BE63" s="325"/>
      <c r="BF63" s="325"/>
      <c r="BG63" s="325"/>
      <c r="BH63" s="325"/>
      <c r="BI63" s="325"/>
      <c r="BJ63" s="325"/>
      <c r="BK63" s="325"/>
      <c r="BL63" s="325"/>
      <c r="BM63" s="325"/>
      <c r="BN63" s="325"/>
      <c r="BO63" s="325"/>
      <c r="BP63" s="325"/>
      <c r="BQ63" s="325"/>
      <c r="BR63" s="325"/>
      <c r="BS63" s="325"/>
      <c r="BT63" s="325"/>
      <c r="BU63" s="325"/>
      <c r="BV63" s="325"/>
      <c r="BW63" s="325"/>
      <c r="BX63" s="325"/>
      <c r="BY63" s="325"/>
      <c r="BZ63" s="325"/>
      <c r="CA63" s="325"/>
      <c r="CB63" s="325"/>
      <c r="CC63" s="325"/>
      <c r="CD63" s="325"/>
      <c r="CE63" s="325"/>
      <c r="CF63" s="325"/>
      <c r="CG63" s="325"/>
      <c r="CH63" s="325"/>
      <c r="CI63" s="325"/>
      <c r="CJ63" s="325"/>
      <c r="CK63" s="325"/>
      <c r="CL63" s="325"/>
      <c r="CM63" s="325"/>
      <c r="CN63" s="325"/>
      <c r="CO63" s="325"/>
      <c r="CP63" s="325"/>
      <c r="CQ63" s="325"/>
      <c r="CR63" s="325"/>
      <c r="CS63" s="325"/>
      <c r="CT63" s="325"/>
      <c r="CU63" s="325"/>
      <c r="CV63" s="325"/>
      <c r="CW63" s="325"/>
      <c r="CX63" s="325"/>
      <c r="CY63" s="325"/>
      <c r="CZ63" s="325"/>
      <c r="DA63" s="325"/>
      <c r="DB63" s="325"/>
      <c r="DC63" s="325"/>
      <c r="DD63" s="325"/>
      <c r="DE63" s="325"/>
      <c r="DF63" s="325"/>
      <c r="DG63" s="325"/>
      <c r="DH63" s="325"/>
      <c r="DI63" s="325"/>
      <c r="DJ63" s="325"/>
      <c r="DK63" s="325"/>
      <c r="DL63" s="325"/>
      <c r="DM63" s="325"/>
      <c r="DN63" s="325"/>
      <c r="DO63" s="325"/>
      <c r="DP63" s="325"/>
      <c r="DQ63" s="325"/>
      <c r="DR63" s="325"/>
      <c r="DS63" s="325"/>
      <c r="DT63" s="325"/>
      <c r="DU63" s="325"/>
      <c r="DV63" s="328"/>
      <c r="DW63" s="328"/>
    </row>
    <row r="64" ht="12.75" customHeight="1">
      <c r="A64" s="312"/>
      <c r="B64" s="312"/>
      <c r="C64" s="312"/>
      <c r="D64" s="313"/>
      <c r="E64" s="312"/>
      <c r="F64" s="329"/>
      <c r="G64" s="312"/>
      <c r="H64" s="312"/>
      <c r="I64" s="312"/>
      <c r="J64" s="312"/>
      <c r="K64" s="312"/>
      <c r="L64" s="312"/>
      <c r="M64" s="312"/>
      <c r="N64" s="312"/>
      <c r="O64" s="321"/>
      <c r="P64" s="321"/>
      <c r="Q64" s="312"/>
      <c r="R64" s="312"/>
      <c r="S64" s="312"/>
      <c r="T64" s="312"/>
      <c r="U64" s="312"/>
      <c r="V64" s="312"/>
      <c r="W64" s="312"/>
      <c r="X64" s="312"/>
      <c r="Y64" s="312"/>
      <c r="Z64" s="312"/>
      <c r="AA64" s="312"/>
      <c r="AB64" s="312"/>
      <c r="AC64" s="312"/>
      <c r="AD64" s="312"/>
      <c r="AE64" s="312"/>
      <c r="AF64" s="312"/>
      <c r="AG64" s="312"/>
      <c r="AH64" s="312"/>
      <c r="AI64" s="312"/>
      <c r="AJ64" s="312"/>
      <c r="AK64" s="312"/>
      <c r="AL64" s="312"/>
      <c r="AM64" s="312"/>
      <c r="AN64" s="312"/>
      <c r="AO64" s="312"/>
      <c r="AP64" s="312"/>
      <c r="AQ64" s="312"/>
      <c r="AR64" s="312"/>
      <c r="AS64" s="317"/>
      <c r="AT64" s="317"/>
      <c r="AU64" s="317"/>
      <c r="AV64" s="317"/>
      <c r="AW64" s="317"/>
      <c r="AX64" s="317"/>
      <c r="AY64" s="317"/>
      <c r="AZ64" s="317"/>
      <c r="BA64" s="317"/>
      <c r="BB64" s="317"/>
      <c r="BC64" s="317"/>
      <c r="BD64" s="317"/>
      <c r="BE64" s="317"/>
      <c r="BF64" s="317"/>
      <c r="BG64" s="317"/>
      <c r="BH64" s="317"/>
      <c r="BI64" s="317"/>
      <c r="BJ64" s="317"/>
      <c r="BK64" s="317"/>
      <c r="BL64" s="317"/>
      <c r="BM64" s="317"/>
      <c r="BN64" s="317"/>
      <c r="BO64" s="317"/>
      <c r="BP64" s="317"/>
      <c r="BQ64" s="317"/>
      <c r="BR64" s="317"/>
      <c r="BS64" s="317"/>
      <c r="BT64" s="317"/>
      <c r="BU64" s="317"/>
      <c r="BV64" s="317"/>
      <c r="BW64" s="317"/>
      <c r="BX64" s="317"/>
      <c r="BY64" s="317"/>
      <c r="BZ64" s="317"/>
      <c r="CA64" s="317"/>
      <c r="CB64" s="317"/>
      <c r="CC64" s="317"/>
      <c r="CD64" s="317"/>
      <c r="CE64" s="317"/>
      <c r="CF64" s="317"/>
      <c r="CG64" s="317"/>
      <c r="CH64" s="317"/>
      <c r="CI64" s="317"/>
      <c r="CJ64" s="317"/>
      <c r="CK64" s="317"/>
      <c r="CL64" s="317"/>
      <c r="CM64" s="317"/>
      <c r="CN64" s="317"/>
      <c r="CO64" s="317"/>
      <c r="CP64" s="317"/>
      <c r="CQ64" s="317"/>
      <c r="CR64" s="317"/>
      <c r="CS64" s="317"/>
      <c r="CT64" s="317"/>
      <c r="CU64" s="317"/>
      <c r="CV64" s="317"/>
      <c r="CW64" s="317"/>
      <c r="CX64" s="317"/>
      <c r="CY64" s="317"/>
      <c r="CZ64" s="317"/>
      <c r="DA64" s="317"/>
      <c r="DB64" s="317"/>
      <c r="DC64" s="317"/>
      <c r="DD64" s="317"/>
      <c r="DE64" s="317"/>
      <c r="DF64" s="317"/>
      <c r="DG64" s="317"/>
      <c r="DH64" s="317"/>
      <c r="DI64" s="317"/>
      <c r="DJ64" s="317"/>
      <c r="DK64" s="317"/>
      <c r="DL64" s="317"/>
      <c r="DM64" s="317"/>
      <c r="DN64" s="317"/>
      <c r="DO64" s="317"/>
      <c r="DP64" s="317"/>
      <c r="DQ64" s="317"/>
      <c r="DR64" s="317"/>
      <c r="DS64" s="317"/>
      <c r="DT64" s="317"/>
      <c r="DU64" s="317"/>
      <c r="DV64" s="317"/>
      <c r="DW64" s="317"/>
    </row>
  </sheetData>
  <mergeCells count="31">
    <mergeCell ref="A1:DW1"/>
    <mergeCell ref="K2:L2"/>
    <mergeCell ref="C4:E5"/>
    <mergeCell ref="I4:I5"/>
    <mergeCell ref="K4:N5"/>
    <mergeCell ref="O4:Q5"/>
    <mergeCell ref="R4:S5"/>
    <mergeCell ref="B13:B14"/>
    <mergeCell ref="C13:C14"/>
    <mergeCell ref="D13:D14"/>
    <mergeCell ref="E13:E14"/>
    <mergeCell ref="F4:H4"/>
    <mergeCell ref="F5:H5"/>
    <mergeCell ref="C6:C7"/>
    <mergeCell ref="D7:E7"/>
    <mergeCell ref="D12:E12"/>
    <mergeCell ref="F12:G12"/>
    <mergeCell ref="A13:A14"/>
    <mergeCell ref="H13:H14"/>
    <mergeCell ref="N13:N14"/>
    <mergeCell ref="O13:O14"/>
    <mergeCell ref="P13:P14"/>
    <mergeCell ref="O22:O24"/>
    <mergeCell ref="O27:O28"/>
    <mergeCell ref="F13:F14"/>
    <mergeCell ref="G13:G14"/>
    <mergeCell ref="I13:I14"/>
    <mergeCell ref="J13:J14"/>
    <mergeCell ref="K13:K14"/>
    <mergeCell ref="L13:L14"/>
    <mergeCell ref="M13:M14"/>
  </mergeCells>
  <conditionalFormatting sqref="Q15:DW19 Q42:DW42 Q50:DW50">
    <cfRule type="expression" dxfId="0" priority="1" stopIfTrue="1">
      <formula>AND(Q$11&gt;=$E15,Q$11&lt;$E15+$K15)</formula>
    </cfRule>
  </conditionalFormatting>
  <conditionalFormatting sqref="Q15:DW19 Q42:DW42 Q50:DW50">
    <cfRule type="expression" dxfId="1" priority="2" stopIfTrue="1">
      <formula>AND(Q$11&gt;=$E15,Q$11&lt;=$E15+$H15-1)</formula>
    </cfRule>
  </conditionalFormatting>
  <conditionalFormatting sqref="Q15:DW54">
    <cfRule type="expression" dxfId="2" priority="3" stopIfTrue="1">
      <formula>Q$11=$F$4</formula>
    </cfRule>
  </conditionalFormatting>
  <conditionalFormatting sqref="Q20:DW41 Q43:DW49 Q51:DW54">
    <cfRule type="expression" dxfId="3" priority="4" stopIfTrue="1">
      <formula>AND(Q$11&gt;=$E20,Q$11&lt;$E20+$K20)</formula>
    </cfRule>
  </conditionalFormatting>
  <conditionalFormatting sqref="Q20:DW41 Q43:DW49 Q51:DW54">
    <cfRule type="expression" dxfId="4" priority="5" stopIfTrue="1">
      <formula>AND(Q$11&gt;=$E20,Q$11&lt;=$E20+$H20-1)</formula>
    </cfRule>
  </conditionalFormatting>
  <printOptions/>
  <pageMargins bottom="0.3937007874015748" footer="0.0" header="0.0" left="0.1968503937007874" right="0.1968503937007874" top="0.3937007874015748"/>
  <pageSetup paperSize="5" scale="43" orientation="landscape"/>
  <headerFooter>
    <oddFooter>&amp;CPage &amp;P&amp;R&amp;F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63"/>
    <col customWidth="1" min="2" max="2" width="45.13"/>
    <col customWidth="1" min="3" max="3" width="10.13"/>
    <col customWidth="1" min="4" max="4" width="12.88"/>
    <col customWidth="1" min="5" max="5" width="12.13"/>
    <col customWidth="1" min="6" max="6" width="11.63"/>
    <col customWidth="1" min="7" max="7" width="12.5"/>
    <col customWidth="1" min="8" max="8" width="4.5"/>
    <col customWidth="1" min="9" max="9" width="5.63"/>
    <col customWidth="1" min="10" max="10" width="4.38"/>
    <col customWidth="1" min="11" max="11" width="7.38"/>
    <col customWidth="1" min="12" max="12" width="6.0"/>
    <col customWidth="1" min="13" max="14" width="5.63"/>
    <col customWidth="1" min="15" max="15" width="44.63"/>
    <col customWidth="1" min="16" max="16" width="27.5"/>
    <col customWidth="1" hidden="1" min="17" max="127" width="2.38"/>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3"/>
    </row>
    <row r="2" ht="12.75" customHeight="1">
      <c r="A2" s="4"/>
      <c r="B2" s="5"/>
      <c r="C2" s="6"/>
      <c r="D2" s="7" t="s">
        <v>1</v>
      </c>
      <c r="E2" s="8">
        <v>3.0</v>
      </c>
      <c r="F2" s="9"/>
      <c r="G2" s="6"/>
      <c r="H2" s="6"/>
      <c r="I2" s="6"/>
      <c r="J2" s="6"/>
      <c r="K2" s="10"/>
      <c r="L2" s="11"/>
      <c r="M2" s="12"/>
      <c r="N2" s="12"/>
      <c r="O2" s="7">
        <v>0.5</v>
      </c>
      <c r="P2" s="7"/>
      <c r="Q2" s="6"/>
      <c r="R2" s="6"/>
      <c r="S2" s="6"/>
      <c r="T2" s="6"/>
      <c r="U2" s="6"/>
      <c r="V2" s="6"/>
      <c r="W2" s="6"/>
      <c r="X2" s="6"/>
      <c r="Y2" s="6"/>
      <c r="Z2" s="6"/>
      <c r="AA2" s="6"/>
      <c r="AB2" s="6"/>
      <c r="AC2" s="6"/>
      <c r="AD2" s="6"/>
      <c r="AE2" s="6"/>
      <c r="AF2" s="6"/>
      <c r="AG2" s="6"/>
      <c r="AH2" s="6"/>
      <c r="AI2" s="6"/>
      <c r="AJ2" s="6"/>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row>
    <row r="3" ht="12.75" customHeight="1">
      <c r="A3" s="14"/>
      <c r="B3" s="15"/>
      <c r="C3" s="15"/>
      <c r="D3" s="15"/>
      <c r="E3" s="15"/>
      <c r="F3" s="15"/>
      <c r="G3" s="15"/>
      <c r="H3" s="15"/>
      <c r="I3" s="15"/>
      <c r="J3" s="15"/>
      <c r="K3" s="15"/>
      <c r="L3" s="15"/>
      <c r="M3" s="15"/>
      <c r="N3" s="15"/>
      <c r="O3" s="16"/>
      <c r="P3" s="16"/>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8"/>
      <c r="DW3" s="18"/>
    </row>
    <row r="4" ht="12.75" customHeight="1">
      <c r="A4" s="14"/>
      <c r="B4" s="17"/>
      <c r="C4" s="19" t="s">
        <v>2</v>
      </c>
      <c r="D4" s="20"/>
      <c r="E4" s="21"/>
      <c r="F4" s="22">
        <v>45188.0</v>
      </c>
      <c r="G4" s="23"/>
      <c r="H4" s="24"/>
      <c r="I4" s="25" t="str">
        <f>TEXT(F4,"dddd")</f>
        <v>Selasa</v>
      </c>
      <c r="J4" s="17"/>
      <c r="K4" s="19" t="s">
        <v>3</v>
      </c>
      <c r="L4" s="20"/>
      <c r="M4" s="20"/>
      <c r="N4" s="21"/>
      <c r="O4" s="26">
        <f>G56</f>
        <v>45255</v>
      </c>
      <c r="P4" s="20"/>
      <c r="Q4" s="21"/>
      <c r="R4" s="27" t="str">
        <f>TEXT(O4,"dddd")</f>
        <v>Sabtu</v>
      </c>
      <c r="S4" s="28"/>
      <c r="T4" s="15" t="s">
        <v>4</v>
      </c>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8"/>
      <c r="DW4" s="18"/>
    </row>
    <row r="5" ht="12.75" customHeight="1">
      <c r="A5" s="14"/>
      <c r="B5" s="17"/>
      <c r="C5" s="29"/>
      <c r="D5" s="30"/>
      <c r="E5" s="31"/>
      <c r="F5" s="32" t="s">
        <v>5</v>
      </c>
      <c r="G5" s="33"/>
      <c r="H5" s="34"/>
      <c r="I5" s="35"/>
      <c r="J5" s="17"/>
      <c r="K5" s="29"/>
      <c r="L5" s="30"/>
      <c r="M5" s="30"/>
      <c r="N5" s="31"/>
      <c r="O5" s="36"/>
      <c r="P5" s="30"/>
      <c r="Q5" s="31"/>
      <c r="R5" s="37"/>
      <c r="S5" s="38"/>
      <c r="T5" s="39" t="s">
        <v>6</v>
      </c>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8"/>
      <c r="DW5" s="18"/>
    </row>
    <row r="6" ht="12.75" customHeight="1">
      <c r="A6" s="40"/>
      <c r="B6" s="41" t="s">
        <v>7</v>
      </c>
      <c r="C6" s="42" t="str">
        <f>TEXT(D7,"dddd")</f>
        <v>Selasa</v>
      </c>
      <c r="D6" s="43" t="s">
        <v>8</v>
      </c>
      <c r="E6" s="44"/>
      <c r="F6" s="45" t="s">
        <v>9</v>
      </c>
      <c r="G6" s="44"/>
      <c r="H6" s="43" t="s">
        <v>10</v>
      </c>
      <c r="I6" s="17"/>
      <c r="J6" s="44"/>
      <c r="K6" s="6" t="s">
        <v>11</v>
      </c>
      <c r="L6" s="6" t="s">
        <v>12</v>
      </c>
      <c r="M6" s="45"/>
      <c r="N6" s="45"/>
      <c r="O6" s="46"/>
      <c r="P6" s="46"/>
      <c r="Q6" s="17"/>
      <c r="R6" s="17"/>
      <c r="S6" s="17"/>
      <c r="T6" s="17"/>
      <c r="U6" s="17"/>
      <c r="V6" s="17"/>
      <c r="W6" s="17"/>
      <c r="X6" s="17"/>
      <c r="Y6" s="17"/>
      <c r="Z6" s="17"/>
      <c r="AA6" s="17"/>
      <c r="AB6" s="17"/>
      <c r="AC6" s="17"/>
      <c r="AD6" s="17"/>
      <c r="AE6" s="17"/>
      <c r="AF6" s="17"/>
      <c r="AG6" s="15"/>
      <c r="AH6" s="15"/>
      <c r="AI6" s="15"/>
      <c r="AJ6" s="15"/>
      <c r="AK6" s="15"/>
      <c r="AL6" s="15"/>
      <c r="AM6" s="15"/>
      <c r="AN6" s="15"/>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8"/>
      <c r="DW6" s="18"/>
    </row>
    <row r="7" ht="12.75" customHeight="1">
      <c r="A7" s="40"/>
      <c r="B7" s="41" t="s">
        <v>13</v>
      </c>
      <c r="C7" s="47"/>
      <c r="D7" s="48">
        <f>F4</f>
        <v>45188</v>
      </c>
      <c r="E7" s="11"/>
      <c r="F7" s="49" t="s">
        <v>14</v>
      </c>
      <c r="G7" s="17"/>
      <c r="H7" s="6" t="s">
        <v>15</v>
      </c>
      <c r="I7" s="17"/>
      <c r="J7" s="6"/>
      <c r="K7" s="6"/>
      <c r="L7" s="6"/>
      <c r="M7" s="6"/>
      <c r="N7" s="6"/>
      <c r="O7" s="50"/>
      <c r="P7" s="50"/>
      <c r="Q7" s="6"/>
      <c r="R7" s="6"/>
      <c r="S7" s="6"/>
      <c r="T7" s="6"/>
      <c r="U7" s="6"/>
      <c r="V7" s="6"/>
      <c r="W7" s="6"/>
      <c r="X7" s="6"/>
      <c r="Y7" s="6"/>
      <c r="Z7" s="6"/>
      <c r="AA7" s="6"/>
      <c r="AB7" s="6"/>
      <c r="AC7" s="6"/>
      <c r="AD7" s="6"/>
      <c r="AE7" s="6"/>
      <c r="AF7" s="6"/>
      <c r="AG7" s="15"/>
      <c r="AH7" s="15"/>
      <c r="AI7" s="15"/>
      <c r="AJ7" s="15"/>
      <c r="AK7" s="15"/>
      <c r="AL7" s="15"/>
      <c r="AM7" s="15"/>
      <c r="AN7" s="15"/>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8"/>
      <c r="DW7" s="18"/>
    </row>
    <row r="8" ht="12.75" customHeight="1">
      <c r="A8" s="51"/>
      <c r="B8" s="52"/>
      <c r="C8" s="53"/>
      <c r="D8" s="54"/>
      <c r="E8" s="54"/>
      <c r="F8" s="55"/>
      <c r="G8" s="56"/>
      <c r="H8" s="57"/>
      <c r="I8" s="56"/>
      <c r="J8" s="57"/>
      <c r="K8" s="57"/>
      <c r="L8" s="57"/>
      <c r="M8" s="57"/>
      <c r="N8" s="57"/>
      <c r="O8" s="58"/>
      <c r="P8" s="58"/>
      <c r="Q8" s="57"/>
      <c r="R8" s="57"/>
      <c r="S8" s="57"/>
      <c r="T8" s="57"/>
      <c r="U8" s="57"/>
      <c r="V8" s="57"/>
      <c r="W8" s="57"/>
      <c r="X8" s="57"/>
      <c r="Y8" s="57"/>
      <c r="Z8" s="57"/>
      <c r="AA8" s="57"/>
      <c r="AB8" s="57"/>
      <c r="AC8" s="57"/>
      <c r="AD8" s="57"/>
      <c r="AE8" s="57"/>
      <c r="AF8" s="57"/>
      <c r="AG8" s="59"/>
      <c r="AH8" s="59"/>
      <c r="AI8" s="59"/>
      <c r="AJ8" s="59"/>
      <c r="AK8" s="59"/>
      <c r="AL8" s="59"/>
      <c r="AM8" s="59"/>
      <c r="AN8" s="59"/>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60"/>
      <c r="DW8" s="60"/>
    </row>
    <row r="9" ht="12.75" customHeight="1">
      <c r="A9" s="51"/>
      <c r="B9" s="61" t="s">
        <v>17</v>
      </c>
      <c r="C9" s="62" t="s">
        <v>18</v>
      </c>
      <c r="D9" s="63" t="s">
        <v>19</v>
      </c>
      <c r="E9" s="64" t="s">
        <v>20</v>
      </c>
      <c r="F9" s="65" t="s">
        <v>21</v>
      </c>
      <c r="G9" s="66" t="s">
        <v>22</v>
      </c>
      <c r="H9" s="57"/>
      <c r="I9" s="56"/>
      <c r="J9" s="57"/>
      <c r="K9" s="57"/>
      <c r="L9" s="57"/>
      <c r="M9" s="57"/>
      <c r="N9" s="57"/>
      <c r="O9" s="58"/>
      <c r="P9" s="58"/>
      <c r="Q9" s="57"/>
      <c r="R9" s="57"/>
      <c r="S9" s="57"/>
      <c r="T9" s="57"/>
      <c r="U9" s="57"/>
      <c r="V9" s="57"/>
      <c r="W9" s="57"/>
      <c r="X9" s="57"/>
      <c r="Y9" s="57"/>
      <c r="Z9" s="57"/>
      <c r="AA9" s="57"/>
      <c r="AB9" s="57"/>
      <c r="AC9" s="57"/>
      <c r="AD9" s="57"/>
      <c r="AE9" s="57"/>
      <c r="AF9" s="57"/>
      <c r="AG9" s="59"/>
      <c r="AH9" s="59"/>
      <c r="AI9" s="59"/>
      <c r="AJ9" s="59"/>
      <c r="AK9" s="59"/>
      <c r="AL9" s="59"/>
      <c r="AM9" s="59"/>
      <c r="AN9" s="59"/>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60"/>
      <c r="DW9" s="60"/>
    </row>
    <row r="10" ht="12.75" customHeight="1">
      <c r="A10" s="67"/>
      <c r="B10" s="68"/>
      <c r="C10" s="69"/>
      <c r="D10" s="70"/>
      <c r="E10" s="70"/>
      <c r="F10" s="71"/>
      <c r="G10" s="72"/>
      <c r="H10" s="73"/>
      <c r="I10" s="74"/>
      <c r="J10" s="73"/>
      <c r="K10" s="73"/>
      <c r="L10" s="73"/>
      <c r="M10" s="73"/>
      <c r="N10" s="73"/>
      <c r="O10" s="75"/>
      <c r="P10" s="75"/>
      <c r="Q10" s="73"/>
      <c r="R10" s="73"/>
      <c r="S10" s="73"/>
      <c r="T10" s="73"/>
      <c r="U10" s="73"/>
      <c r="V10" s="73"/>
      <c r="W10" s="73"/>
      <c r="X10" s="73"/>
      <c r="Y10" s="73"/>
      <c r="Z10" s="73"/>
      <c r="AA10" s="73"/>
      <c r="AB10" s="73"/>
      <c r="AC10" s="73"/>
      <c r="AD10" s="73"/>
      <c r="AE10" s="73"/>
      <c r="AF10" s="73"/>
      <c r="AG10" s="76"/>
      <c r="AH10" s="76"/>
      <c r="AI10" s="76"/>
      <c r="AJ10" s="76"/>
      <c r="AK10" s="76"/>
      <c r="AL10" s="76"/>
      <c r="AM10" s="76"/>
      <c r="AN10" s="76"/>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7"/>
      <c r="DW10" s="77"/>
    </row>
    <row r="11" ht="12.75" customHeight="1">
      <c r="A11" s="78" t="s">
        <v>23</v>
      </c>
      <c r="B11" s="79"/>
      <c r="C11" s="79"/>
      <c r="D11" s="79"/>
      <c r="E11" s="79"/>
      <c r="F11" s="80"/>
      <c r="G11" s="79"/>
      <c r="H11" s="79"/>
      <c r="I11" s="79"/>
      <c r="J11" s="81" t="s">
        <v>24</v>
      </c>
      <c r="K11" s="81"/>
      <c r="L11" s="81"/>
      <c r="M11" s="82">
        <v>4.0</v>
      </c>
      <c r="N11" s="83"/>
      <c r="O11" s="84">
        <f>M11</f>
        <v>4</v>
      </c>
      <c r="P11" s="84"/>
      <c r="Q11" s="85">
        <f>(D7-WEEKDAY(D7,1)+O11)+7*O2</f>
        <v>45192.5</v>
      </c>
      <c r="R11" s="86">
        <f t="shared" ref="R11:DW11" si="1">Q11+1</f>
        <v>45193.5</v>
      </c>
      <c r="S11" s="86">
        <f t="shared" si="1"/>
        <v>45194.5</v>
      </c>
      <c r="T11" s="86">
        <f t="shared" si="1"/>
        <v>45195.5</v>
      </c>
      <c r="U11" s="86">
        <f t="shared" si="1"/>
        <v>45196.5</v>
      </c>
      <c r="V11" s="86">
        <f t="shared" si="1"/>
        <v>45197.5</v>
      </c>
      <c r="W11" s="86">
        <f t="shared" si="1"/>
        <v>45198.5</v>
      </c>
      <c r="X11" s="86">
        <f t="shared" si="1"/>
        <v>45199.5</v>
      </c>
      <c r="Y11" s="86">
        <f t="shared" si="1"/>
        <v>45200.5</v>
      </c>
      <c r="Z11" s="86">
        <f t="shared" si="1"/>
        <v>45201.5</v>
      </c>
      <c r="AA11" s="86">
        <f t="shared" si="1"/>
        <v>45202.5</v>
      </c>
      <c r="AB11" s="86">
        <f t="shared" si="1"/>
        <v>45203.5</v>
      </c>
      <c r="AC11" s="86">
        <f t="shared" si="1"/>
        <v>45204.5</v>
      </c>
      <c r="AD11" s="86">
        <f t="shared" si="1"/>
        <v>45205.5</v>
      </c>
      <c r="AE11" s="86">
        <f t="shared" si="1"/>
        <v>45206.5</v>
      </c>
      <c r="AF11" s="86">
        <f t="shared" si="1"/>
        <v>45207.5</v>
      </c>
      <c r="AG11" s="86">
        <f t="shared" si="1"/>
        <v>45208.5</v>
      </c>
      <c r="AH11" s="86">
        <f t="shared" si="1"/>
        <v>45209.5</v>
      </c>
      <c r="AI11" s="86">
        <f t="shared" si="1"/>
        <v>45210.5</v>
      </c>
      <c r="AJ11" s="86">
        <f t="shared" si="1"/>
        <v>45211.5</v>
      </c>
      <c r="AK11" s="86">
        <f t="shared" si="1"/>
        <v>45212.5</v>
      </c>
      <c r="AL11" s="86">
        <f t="shared" si="1"/>
        <v>45213.5</v>
      </c>
      <c r="AM11" s="86">
        <f t="shared" si="1"/>
        <v>45214.5</v>
      </c>
      <c r="AN11" s="86">
        <f t="shared" si="1"/>
        <v>45215.5</v>
      </c>
      <c r="AO11" s="86">
        <f t="shared" si="1"/>
        <v>45216.5</v>
      </c>
      <c r="AP11" s="86">
        <f t="shared" si="1"/>
        <v>45217.5</v>
      </c>
      <c r="AQ11" s="86">
        <f t="shared" si="1"/>
        <v>45218.5</v>
      </c>
      <c r="AR11" s="86">
        <f t="shared" si="1"/>
        <v>45219.5</v>
      </c>
      <c r="AS11" s="86">
        <f t="shared" si="1"/>
        <v>45220.5</v>
      </c>
      <c r="AT11" s="86">
        <f t="shared" si="1"/>
        <v>45221.5</v>
      </c>
      <c r="AU11" s="86">
        <f t="shared" si="1"/>
        <v>45222.5</v>
      </c>
      <c r="AV11" s="86">
        <f t="shared" si="1"/>
        <v>45223.5</v>
      </c>
      <c r="AW11" s="86">
        <f t="shared" si="1"/>
        <v>45224.5</v>
      </c>
      <c r="AX11" s="86">
        <f t="shared" si="1"/>
        <v>45225.5</v>
      </c>
      <c r="AY11" s="86">
        <f t="shared" si="1"/>
        <v>45226.5</v>
      </c>
      <c r="AZ11" s="86">
        <f t="shared" si="1"/>
        <v>45227.5</v>
      </c>
      <c r="BA11" s="86">
        <f t="shared" si="1"/>
        <v>45228.5</v>
      </c>
      <c r="BB11" s="86">
        <f t="shared" si="1"/>
        <v>45229.5</v>
      </c>
      <c r="BC11" s="86">
        <f t="shared" si="1"/>
        <v>45230.5</v>
      </c>
      <c r="BD11" s="86">
        <f t="shared" si="1"/>
        <v>45231.5</v>
      </c>
      <c r="BE11" s="86">
        <f t="shared" si="1"/>
        <v>45232.5</v>
      </c>
      <c r="BF11" s="86">
        <f t="shared" si="1"/>
        <v>45233.5</v>
      </c>
      <c r="BG11" s="86">
        <f t="shared" si="1"/>
        <v>45234.5</v>
      </c>
      <c r="BH11" s="86">
        <f t="shared" si="1"/>
        <v>45235.5</v>
      </c>
      <c r="BI11" s="86">
        <f t="shared" si="1"/>
        <v>45236.5</v>
      </c>
      <c r="BJ11" s="86">
        <f t="shared" si="1"/>
        <v>45237.5</v>
      </c>
      <c r="BK11" s="86">
        <f t="shared" si="1"/>
        <v>45238.5</v>
      </c>
      <c r="BL11" s="86">
        <f t="shared" si="1"/>
        <v>45239.5</v>
      </c>
      <c r="BM11" s="86">
        <f t="shared" si="1"/>
        <v>45240.5</v>
      </c>
      <c r="BN11" s="86">
        <f t="shared" si="1"/>
        <v>45241.5</v>
      </c>
      <c r="BO11" s="86">
        <f t="shared" si="1"/>
        <v>45242.5</v>
      </c>
      <c r="BP11" s="86">
        <f t="shared" si="1"/>
        <v>45243.5</v>
      </c>
      <c r="BQ11" s="86">
        <f t="shared" si="1"/>
        <v>45244.5</v>
      </c>
      <c r="BR11" s="86">
        <f t="shared" si="1"/>
        <v>45245.5</v>
      </c>
      <c r="BS11" s="86">
        <f t="shared" si="1"/>
        <v>45246.5</v>
      </c>
      <c r="BT11" s="86">
        <f t="shared" si="1"/>
        <v>45247.5</v>
      </c>
      <c r="BU11" s="86">
        <f t="shared" si="1"/>
        <v>45248.5</v>
      </c>
      <c r="BV11" s="86">
        <f t="shared" si="1"/>
        <v>45249.5</v>
      </c>
      <c r="BW11" s="86">
        <f t="shared" si="1"/>
        <v>45250.5</v>
      </c>
      <c r="BX11" s="86">
        <f t="shared" si="1"/>
        <v>45251.5</v>
      </c>
      <c r="BY11" s="86">
        <f t="shared" si="1"/>
        <v>45252.5</v>
      </c>
      <c r="BZ11" s="86">
        <f t="shared" si="1"/>
        <v>45253.5</v>
      </c>
      <c r="CA11" s="86">
        <f t="shared" si="1"/>
        <v>45254.5</v>
      </c>
      <c r="CB11" s="86">
        <f t="shared" si="1"/>
        <v>45255.5</v>
      </c>
      <c r="CC11" s="86">
        <f t="shared" si="1"/>
        <v>45256.5</v>
      </c>
      <c r="CD11" s="86">
        <f t="shared" si="1"/>
        <v>45257.5</v>
      </c>
      <c r="CE11" s="86">
        <f t="shared" si="1"/>
        <v>45258.5</v>
      </c>
      <c r="CF11" s="86">
        <f t="shared" si="1"/>
        <v>45259.5</v>
      </c>
      <c r="CG11" s="86">
        <f t="shared" si="1"/>
        <v>45260.5</v>
      </c>
      <c r="CH11" s="86">
        <f t="shared" si="1"/>
        <v>45261.5</v>
      </c>
      <c r="CI11" s="86">
        <f t="shared" si="1"/>
        <v>45262.5</v>
      </c>
      <c r="CJ11" s="86">
        <f t="shared" si="1"/>
        <v>45263.5</v>
      </c>
      <c r="CK11" s="86">
        <f t="shared" si="1"/>
        <v>45264.5</v>
      </c>
      <c r="CL11" s="86">
        <f t="shared" si="1"/>
        <v>45265.5</v>
      </c>
      <c r="CM11" s="86">
        <f t="shared" si="1"/>
        <v>45266.5</v>
      </c>
      <c r="CN11" s="86">
        <f t="shared" si="1"/>
        <v>45267.5</v>
      </c>
      <c r="CO11" s="86">
        <f t="shared" si="1"/>
        <v>45268.5</v>
      </c>
      <c r="CP11" s="86">
        <f t="shared" si="1"/>
        <v>45269.5</v>
      </c>
      <c r="CQ11" s="86">
        <f t="shared" si="1"/>
        <v>45270.5</v>
      </c>
      <c r="CR11" s="86">
        <f t="shared" si="1"/>
        <v>45271.5</v>
      </c>
      <c r="CS11" s="86">
        <f t="shared" si="1"/>
        <v>45272.5</v>
      </c>
      <c r="CT11" s="86">
        <f t="shared" si="1"/>
        <v>45273.5</v>
      </c>
      <c r="CU11" s="86">
        <f t="shared" si="1"/>
        <v>45274.5</v>
      </c>
      <c r="CV11" s="86">
        <f t="shared" si="1"/>
        <v>45275.5</v>
      </c>
      <c r="CW11" s="86">
        <f t="shared" si="1"/>
        <v>45276.5</v>
      </c>
      <c r="CX11" s="86">
        <f t="shared" si="1"/>
        <v>45277.5</v>
      </c>
      <c r="CY11" s="86">
        <f t="shared" si="1"/>
        <v>45278.5</v>
      </c>
      <c r="CZ11" s="86">
        <f t="shared" si="1"/>
        <v>45279.5</v>
      </c>
      <c r="DA11" s="86">
        <f t="shared" si="1"/>
        <v>45280.5</v>
      </c>
      <c r="DB11" s="86">
        <f t="shared" si="1"/>
        <v>45281.5</v>
      </c>
      <c r="DC11" s="86">
        <f t="shared" si="1"/>
        <v>45282.5</v>
      </c>
      <c r="DD11" s="86">
        <f t="shared" si="1"/>
        <v>45283.5</v>
      </c>
      <c r="DE11" s="86">
        <f t="shared" si="1"/>
        <v>45284.5</v>
      </c>
      <c r="DF11" s="86">
        <f t="shared" si="1"/>
        <v>45285.5</v>
      </c>
      <c r="DG11" s="86">
        <f t="shared" si="1"/>
        <v>45286.5</v>
      </c>
      <c r="DH11" s="86">
        <f t="shared" si="1"/>
        <v>45287.5</v>
      </c>
      <c r="DI11" s="86">
        <f t="shared" si="1"/>
        <v>45288.5</v>
      </c>
      <c r="DJ11" s="86">
        <f t="shared" si="1"/>
        <v>45289.5</v>
      </c>
      <c r="DK11" s="86">
        <f t="shared" si="1"/>
        <v>45290.5</v>
      </c>
      <c r="DL11" s="86">
        <f t="shared" si="1"/>
        <v>45291.5</v>
      </c>
      <c r="DM11" s="86">
        <f t="shared" si="1"/>
        <v>45292.5</v>
      </c>
      <c r="DN11" s="86">
        <f t="shared" si="1"/>
        <v>45293.5</v>
      </c>
      <c r="DO11" s="86">
        <f t="shared" si="1"/>
        <v>45294.5</v>
      </c>
      <c r="DP11" s="86">
        <f t="shared" si="1"/>
        <v>45295.5</v>
      </c>
      <c r="DQ11" s="86">
        <f t="shared" si="1"/>
        <v>45296.5</v>
      </c>
      <c r="DR11" s="86">
        <f t="shared" si="1"/>
        <v>45297.5</v>
      </c>
      <c r="DS11" s="86">
        <f t="shared" si="1"/>
        <v>45298.5</v>
      </c>
      <c r="DT11" s="86">
        <f t="shared" si="1"/>
        <v>45299.5</v>
      </c>
      <c r="DU11" s="86">
        <f t="shared" si="1"/>
        <v>45300.5</v>
      </c>
      <c r="DV11" s="87">
        <f t="shared" si="1"/>
        <v>45301.5</v>
      </c>
      <c r="DW11" s="87">
        <f t="shared" si="1"/>
        <v>45302.5</v>
      </c>
    </row>
    <row r="12" ht="12.75" customHeight="1">
      <c r="A12" s="88" t="s">
        <v>25</v>
      </c>
      <c r="B12" s="89" t="s">
        <v>26</v>
      </c>
      <c r="C12" s="90" t="s">
        <v>27</v>
      </c>
      <c r="D12" s="91" t="s">
        <v>28</v>
      </c>
      <c r="E12" s="92"/>
      <c r="F12" s="91" t="s">
        <v>29</v>
      </c>
      <c r="G12" s="92"/>
      <c r="H12" s="93" t="s">
        <v>30</v>
      </c>
      <c r="I12" s="94" t="s">
        <v>31</v>
      </c>
      <c r="J12" s="93" t="s">
        <v>32</v>
      </c>
      <c r="K12" s="94" t="s">
        <v>33</v>
      </c>
      <c r="L12" s="94" t="s">
        <v>34</v>
      </c>
      <c r="M12" s="94" t="s">
        <v>35</v>
      </c>
      <c r="N12" s="94" t="s">
        <v>36</v>
      </c>
      <c r="O12" s="93" t="s">
        <v>37</v>
      </c>
      <c r="P12" s="95" t="s">
        <v>38</v>
      </c>
      <c r="Q12" s="96">
        <f t="shared" ref="Q12:DW12" si="2">Q11</f>
        <v>45192.5</v>
      </c>
      <c r="R12" s="96">
        <f t="shared" si="2"/>
        <v>45193.5</v>
      </c>
      <c r="S12" s="96">
        <f t="shared" si="2"/>
        <v>45194.5</v>
      </c>
      <c r="T12" s="96">
        <f t="shared" si="2"/>
        <v>45195.5</v>
      </c>
      <c r="U12" s="96">
        <f t="shared" si="2"/>
        <v>45196.5</v>
      </c>
      <c r="V12" s="96">
        <f t="shared" si="2"/>
        <v>45197.5</v>
      </c>
      <c r="W12" s="96">
        <f t="shared" si="2"/>
        <v>45198.5</v>
      </c>
      <c r="X12" s="97">
        <f t="shared" si="2"/>
        <v>45199.5</v>
      </c>
      <c r="Y12" s="97">
        <f t="shared" si="2"/>
        <v>45200.5</v>
      </c>
      <c r="Z12" s="97">
        <f t="shared" si="2"/>
        <v>45201.5</v>
      </c>
      <c r="AA12" s="97">
        <f t="shared" si="2"/>
        <v>45202.5</v>
      </c>
      <c r="AB12" s="97">
        <f t="shared" si="2"/>
        <v>45203.5</v>
      </c>
      <c r="AC12" s="97">
        <f t="shared" si="2"/>
        <v>45204.5</v>
      </c>
      <c r="AD12" s="97">
        <f t="shared" si="2"/>
        <v>45205.5</v>
      </c>
      <c r="AE12" s="97">
        <f t="shared" si="2"/>
        <v>45206.5</v>
      </c>
      <c r="AF12" s="97">
        <f t="shared" si="2"/>
        <v>45207.5</v>
      </c>
      <c r="AG12" s="97">
        <f t="shared" si="2"/>
        <v>45208.5</v>
      </c>
      <c r="AH12" s="97">
        <f t="shared" si="2"/>
        <v>45209.5</v>
      </c>
      <c r="AI12" s="97">
        <f t="shared" si="2"/>
        <v>45210.5</v>
      </c>
      <c r="AJ12" s="97">
        <f t="shared" si="2"/>
        <v>45211.5</v>
      </c>
      <c r="AK12" s="97">
        <f t="shared" si="2"/>
        <v>45212.5</v>
      </c>
      <c r="AL12" s="97">
        <f t="shared" si="2"/>
        <v>45213.5</v>
      </c>
      <c r="AM12" s="97">
        <f t="shared" si="2"/>
        <v>45214.5</v>
      </c>
      <c r="AN12" s="97">
        <f t="shared" si="2"/>
        <v>45215.5</v>
      </c>
      <c r="AO12" s="97">
        <f t="shared" si="2"/>
        <v>45216.5</v>
      </c>
      <c r="AP12" s="97">
        <f t="shared" si="2"/>
        <v>45217.5</v>
      </c>
      <c r="AQ12" s="97">
        <f t="shared" si="2"/>
        <v>45218.5</v>
      </c>
      <c r="AR12" s="97">
        <f t="shared" si="2"/>
        <v>45219.5</v>
      </c>
      <c r="AS12" s="97">
        <f t="shared" si="2"/>
        <v>45220.5</v>
      </c>
      <c r="AT12" s="97">
        <f t="shared" si="2"/>
        <v>45221.5</v>
      </c>
      <c r="AU12" s="97">
        <f t="shared" si="2"/>
        <v>45222.5</v>
      </c>
      <c r="AV12" s="97">
        <f t="shared" si="2"/>
        <v>45223.5</v>
      </c>
      <c r="AW12" s="97">
        <f t="shared" si="2"/>
        <v>45224.5</v>
      </c>
      <c r="AX12" s="97">
        <f t="shared" si="2"/>
        <v>45225.5</v>
      </c>
      <c r="AY12" s="97">
        <f t="shared" si="2"/>
        <v>45226.5</v>
      </c>
      <c r="AZ12" s="97">
        <f t="shared" si="2"/>
        <v>45227.5</v>
      </c>
      <c r="BA12" s="97">
        <f t="shared" si="2"/>
        <v>45228.5</v>
      </c>
      <c r="BB12" s="97">
        <f t="shared" si="2"/>
        <v>45229.5</v>
      </c>
      <c r="BC12" s="97">
        <f t="shared" si="2"/>
        <v>45230.5</v>
      </c>
      <c r="BD12" s="97">
        <f t="shared" si="2"/>
        <v>45231.5</v>
      </c>
      <c r="BE12" s="97">
        <f t="shared" si="2"/>
        <v>45232.5</v>
      </c>
      <c r="BF12" s="97">
        <f t="shared" si="2"/>
        <v>45233.5</v>
      </c>
      <c r="BG12" s="97">
        <f t="shared" si="2"/>
        <v>45234.5</v>
      </c>
      <c r="BH12" s="97">
        <f t="shared" si="2"/>
        <v>45235.5</v>
      </c>
      <c r="BI12" s="97">
        <f t="shared" si="2"/>
        <v>45236.5</v>
      </c>
      <c r="BJ12" s="97">
        <f t="shared" si="2"/>
        <v>45237.5</v>
      </c>
      <c r="BK12" s="97">
        <f t="shared" si="2"/>
        <v>45238.5</v>
      </c>
      <c r="BL12" s="97">
        <f t="shared" si="2"/>
        <v>45239.5</v>
      </c>
      <c r="BM12" s="97">
        <f t="shared" si="2"/>
        <v>45240.5</v>
      </c>
      <c r="BN12" s="97">
        <f t="shared" si="2"/>
        <v>45241.5</v>
      </c>
      <c r="BO12" s="97">
        <f t="shared" si="2"/>
        <v>45242.5</v>
      </c>
      <c r="BP12" s="97">
        <f t="shared" si="2"/>
        <v>45243.5</v>
      </c>
      <c r="BQ12" s="97">
        <f t="shared" si="2"/>
        <v>45244.5</v>
      </c>
      <c r="BR12" s="97">
        <f t="shared" si="2"/>
        <v>45245.5</v>
      </c>
      <c r="BS12" s="97">
        <f t="shared" si="2"/>
        <v>45246.5</v>
      </c>
      <c r="BT12" s="97">
        <f t="shared" si="2"/>
        <v>45247.5</v>
      </c>
      <c r="BU12" s="97">
        <f t="shared" si="2"/>
        <v>45248.5</v>
      </c>
      <c r="BV12" s="97">
        <f t="shared" si="2"/>
        <v>45249.5</v>
      </c>
      <c r="BW12" s="97">
        <f t="shared" si="2"/>
        <v>45250.5</v>
      </c>
      <c r="BX12" s="97">
        <f t="shared" si="2"/>
        <v>45251.5</v>
      </c>
      <c r="BY12" s="97">
        <f t="shared" si="2"/>
        <v>45252.5</v>
      </c>
      <c r="BZ12" s="97">
        <f t="shared" si="2"/>
        <v>45253.5</v>
      </c>
      <c r="CA12" s="97">
        <f t="shared" si="2"/>
        <v>45254.5</v>
      </c>
      <c r="CB12" s="97">
        <f t="shared" si="2"/>
        <v>45255.5</v>
      </c>
      <c r="CC12" s="97">
        <f t="shared" si="2"/>
        <v>45256.5</v>
      </c>
      <c r="CD12" s="97">
        <f t="shared" si="2"/>
        <v>45257.5</v>
      </c>
      <c r="CE12" s="97">
        <f t="shared" si="2"/>
        <v>45258.5</v>
      </c>
      <c r="CF12" s="97">
        <f t="shared" si="2"/>
        <v>45259.5</v>
      </c>
      <c r="CG12" s="97">
        <f t="shared" si="2"/>
        <v>45260.5</v>
      </c>
      <c r="CH12" s="97">
        <f t="shared" si="2"/>
        <v>45261.5</v>
      </c>
      <c r="CI12" s="97">
        <f t="shared" si="2"/>
        <v>45262.5</v>
      </c>
      <c r="CJ12" s="97">
        <f t="shared" si="2"/>
        <v>45263.5</v>
      </c>
      <c r="CK12" s="97">
        <f t="shared" si="2"/>
        <v>45264.5</v>
      </c>
      <c r="CL12" s="97">
        <f t="shared" si="2"/>
        <v>45265.5</v>
      </c>
      <c r="CM12" s="97">
        <f t="shared" si="2"/>
        <v>45266.5</v>
      </c>
      <c r="CN12" s="97">
        <f t="shared" si="2"/>
        <v>45267.5</v>
      </c>
      <c r="CO12" s="97">
        <f t="shared" si="2"/>
        <v>45268.5</v>
      </c>
      <c r="CP12" s="97">
        <f t="shared" si="2"/>
        <v>45269.5</v>
      </c>
      <c r="CQ12" s="97">
        <f t="shared" si="2"/>
        <v>45270.5</v>
      </c>
      <c r="CR12" s="97">
        <f t="shared" si="2"/>
        <v>45271.5</v>
      </c>
      <c r="CS12" s="97">
        <f t="shared" si="2"/>
        <v>45272.5</v>
      </c>
      <c r="CT12" s="97">
        <f t="shared" si="2"/>
        <v>45273.5</v>
      </c>
      <c r="CU12" s="97">
        <f t="shared" si="2"/>
        <v>45274.5</v>
      </c>
      <c r="CV12" s="97">
        <f t="shared" si="2"/>
        <v>45275.5</v>
      </c>
      <c r="CW12" s="97">
        <f t="shared" si="2"/>
        <v>45276.5</v>
      </c>
      <c r="CX12" s="97">
        <f t="shared" si="2"/>
        <v>45277.5</v>
      </c>
      <c r="CY12" s="97">
        <f t="shared" si="2"/>
        <v>45278.5</v>
      </c>
      <c r="CZ12" s="97">
        <f t="shared" si="2"/>
        <v>45279.5</v>
      </c>
      <c r="DA12" s="97">
        <f t="shared" si="2"/>
        <v>45280.5</v>
      </c>
      <c r="DB12" s="97">
        <f t="shared" si="2"/>
        <v>45281.5</v>
      </c>
      <c r="DC12" s="97">
        <f t="shared" si="2"/>
        <v>45282.5</v>
      </c>
      <c r="DD12" s="97">
        <f t="shared" si="2"/>
        <v>45283.5</v>
      </c>
      <c r="DE12" s="97">
        <f t="shared" si="2"/>
        <v>45284.5</v>
      </c>
      <c r="DF12" s="97">
        <f t="shared" si="2"/>
        <v>45285.5</v>
      </c>
      <c r="DG12" s="97">
        <f t="shared" si="2"/>
        <v>45286.5</v>
      </c>
      <c r="DH12" s="97">
        <f t="shared" si="2"/>
        <v>45287.5</v>
      </c>
      <c r="DI12" s="97">
        <f t="shared" si="2"/>
        <v>45288.5</v>
      </c>
      <c r="DJ12" s="97">
        <f t="shared" si="2"/>
        <v>45289.5</v>
      </c>
      <c r="DK12" s="97">
        <f t="shared" si="2"/>
        <v>45290.5</v>
      </c>
      <c r="DL12" s="97">
        <f t="shared" si="2"/>
        <v>45291.5</v>
      </c>
      <c r="DM12" s="97">
        <f t="shared" si="2"/>
        <v>45292.5</v>
      </c>
      <c r="DN12" s="97">
        <f t="shared" si="2"/>
        <v>45293.5</v>
      </c>
      <c r="DO12" s="97">
        <f t="shared" si="2"/>
        <v>45294.5</v>
      </c>
      <c r="DP12" s="97">
        <f t="shared" si="2"/>
        <v>45295.5</v>
      </c>
      <c r="DQ12" s="97">
        <f t="shared" si="2"/>
        <v>45296.5</v>
      </c>
      <c r="DR12" s="97">
        <f t="shared" si="2"/>
        <v>45297.5</v>
      </c>
      <c r="DS12" s="97">
        <f t="shared" si="2"/>
        <v>45298.5</v>
      </c>
      <c r="DT12" s="97">
        <f t="shared" si="2"/>
        <v>45299.5</v>
      </c>
      <c r="DU12" s="97">
        <f t="shared" si="2"/>
        <v>45300.5</v>
      </c>
      <c r="DV12" s="98">
        <f t="shared" si="2"/>
        <v>45301.5</v>
      </c>
      <c r="DW12" s="98">
        <f t="shared" si="2"/>
        <v>45302.5</v>
      </c>
    </row>
    <row r="13" ht="12.75" customHeight="1">
      <c r="A13" s="99" t="s">
        <v>39</v>
      </c>
      <c r="B13" s="100"/>
      <c r="C13" s="99" t="s">
        <v>40</v>
      </c>
      <c r="D13" s="99" t="s">
        <v>41</v>
      </c>
      <c r="E13" s="99" t="s">
        <v>42</v>
      </c>
      <c r="F13" s="99" t="s">
        <v>43</v>
      </c>
      <c r="G13" s="99" t="s">
        <v>44</v>
      </c>
      <c r="H13" s="99" t="s">
        <v>45</v>
      </c>
      <c r="I13" s="99" t="s">
        <v>46</v>
      </c>
      <c r="J13" s="99" t="s">
        <v>47</v>
      </c>
      <c r="K13" s="99" t="s">
        <v>48</v>
      </c>
      <c r="L13" s="99" t="s">
        <v>49</v>
      </c>
      <c r="M13" s="99" t="s">
        <v>50</v>
      </c>
      <c r="N13" s="99" t="s">
        <v>51</v>
      </c>
      <c r="O13" s="101" t="s">
        <v>52</v>
      </c>
      <c r="P13" s="102"/>
      <c r="Q13" s="103" t="s">
        <v>53</v>
      </c>
      <c r="R13" s="104" t="s">
        <v>54</v>
      </c>
      <c r="S13" s="104" t="s">
        <v>55</v>
      </c>
      <c r="T13" s="104" t="s">
        <v>56</v>
      </c>
      <c r="U13" s="104" t="s">
        <v>57</v>
      </c>
      <c r="V13" s="104" t="s">
        <v>58</v>
      </c>
      <c r="W13" s="104" t="s">
        <v>59</v>
      </c>
      <c r="X13" s="104" t="s">
        <v>60</v>
      </c>
      <c r="Y13" s="104" t="s">
        <v>61</v>
      </c>
      <c r="Z13" s="104" t="s">
        <v>62</v>
      </c>
      <c r="AA13" s="104" t="s">
        <v>63</v>
      </c>
      <c r="AB13" s="104" t="s">
        <v>64</v>
      </c>
      <c r="AC13" s="104" t="s">
        <v>65</v>
      </c>
      <c r="AD13" s="104" t="s">
        <v>66</v>
      </c>
      <c r="AE13" s="104" t="s">
        <v>67</v>
      </c>
      <c r="AF13" s="104" t="s">
        <v>68</v>
      </c>
      <c r="AG13" s="104" t="s">
        <v>69</v>
      </c>
      <c r="AH13" s="104" t="s">
        <v>70</v>
      </c>
      <c r="AI13" s="104" t="s">
        <v>71</v>
      </c>
      <c r="AJ13" s="104" t="s">
        <v>72</v>
      </c>
      <c r="AK13" s="104" t="s">
        <v>73</v>
      </c>
      <c r="AL13" s="104" t="s">
        <v>74</v>
      </c>
      <c r="AM13" s="104" t="s">
        <v>75</v>
      </c>
      <c r="AN13" s="104" t="s">
        <v>76</v>
      </c>
      <c r="AO13" s="104" t="s">
        <v>77</v>
      </c>
      <c r="AP13" s="104" t="s">
        <v>78</v>
      </c>
      <c r="AQ13" s="104" t="s">
        <v>79</v>
      </c>
      <c r="AR13" s="105" t="s">
        <v>80</v>
      </c>
      <c r="AS13" s="105" t="s">
        <v>80</v>
      </c>
      <c r="AT13" s="105" t="s">
        <v>80</v>
      </c>
      <c r="AU13" s="105" t="s">
        <v>80</v>
      </c>
      <c r="AV13" s="105" t="s">
        <v>80</v>
      </c>
      <c r="AW13" s="105" t="s">
        <v>80</v>
      </c>
      <c r="AX13" s="105" t="s">
        <v>80</v>
      </c>
      <c r="AY13" s="105" t="s">
        <v>80</v>
      </c>
      <c r="AZ13" s="105" t="s">
        <v>80</v>
      </c>
      <c r="BA13" s="105" t="s">
        <v>80</v>
      </c>
      <c r="BB13" s="105" t="s">
        <v>80</v>
      </c>
      <c r="BC13" s="105" t="s">
        <v>80</v>
      </c>
      <c r="BD13" s="105" t="s">
        <v>80</v>
      </c>
      <c r="BE13" s="105" t="s">
        <v>80</v>
      </c>
      <c r="BF13" s="105" t="s">
        <v>80</v>
      </c>
      <c r="BG13" s="105" t="s">
        <v>80</v>
      </c>
      <c r="BH13" s="105" t="s">
        <v>80</v>
      </c>
      <c r="BI13" s="105" t="s">
        <v>80</v>
      </c>
      <c r="BJ13" s="105" t="s">
        <v>80</v>
      </c>
      <c r="BK13" s="105" t="s">
        <v>80</v>
      </c>
      <c r="BL13" s="105" t="s">
        <v>80</v>
      </c>
      <c r="BM13" s="105" t="s">
        <v>80</v>
      </c>
      <c r="BN13" s="105" t="s">
        <v>80</v>
      </c>
      <c r="BO13" s="105" t="s">
        <v>80</v>
      </c>
      <c r="BP13" s="105" t="s">
        <v>80</v>
      </c>
      <c r="BQ13" s="105" t="s">
        <v>80</v>
      </c>
      <c r="BR13" s="105" t="s">
        <v>80</v>
      </c>
      <c r="BS13" s="105" t="s">
        <v>80</v>
      </c>
      <c r="BT13" s="105" t="s">
        <v>80</v>
      </c>
      <c r="BU13" s="105" t="s">
        <v>80</v>
      </c>
      <c r="BV13" s="105" t="s">
        <v>80</v>
      </c>
      <c r="BW13" s="105" t="s">
        <v>80</v>
      </c>
      <c r="BX13" s="105" t="s">
        <v>80</v>
      </c>
      <c r="BY13" s="105" t="s">
        <v>80</v>
      </c>
      <c r="BZ13" s="105" t="s">
        <v>80</v>
      </c>
      <c r="CA13" s="105" t="s">
        <v>80</v>
      </c>
      <c r="CB13" s="105" t="s">
        <v>80</v>
      </c>
      <c r="CC13" s="105" t="s">
        <v>80</v>
      </c>
      <c r="CD13" s="105" t="s">
        <v>80</v>
      </c>
      <c r="CE13" s="105" t="s">
        <v>80</v>
      </c>
      <c r="CF13" s="105" t="s">
        <v>80</v>
      </c>
      <c r="CG13" s="105" t="s">
        <v>80</v>
      </c>
      <c r="CH13" s="105" t="s">
        <v>80</v>
      </c>
      <c r="CI13" s="105" t="s">
        <v>80</v>
      </c>
      <c r="CJ13" s="105" t="s">
        <v>80</v>
      </c>
      <c r="CK13" s="105" t="s">
        <v>80</v>
      </c>
      <c r="CL13" s="105" t="s">
        <v>80</v>
      </c>
      <c r="CM13" s="105" t="s">
        <v>80</v>
      </c>
      <c r="CN13" s="105" t="s">
        <v>80</v>
      </c>
      <c r="CO13" s="105" t="s">
        <v>80</v>
      </c>
      <c r="CP13" s="105" t="s">
        <v>80</v>
      </c>
      <c r="CQ13" s="105" t="s">
        <v>80</v>
      </c>
      <c r="CR13" s="105" t="s">
        <v>80</v>
      </c>
      <c r="CS13" s="105" t="s">
        <v>80</v>
      </c>
      <c r="CT13" s="105" t="s">
        <v>80</v>
      </c>
      <c r="CU13" s="105" t="s">
        <v>80</v>
      </c>
      <c r="CV13" s="105" t="s">
        <v>80</v>
      </c>
      <c r="CW13" s="105" t="s">
        <v>80</v>
      </c>
      <c r="CX13" s="105" t="s">
        <v>80</v>
      </c>
      <c r="CY13" s="105" t="s">
        <v>80</v>
      </c>
      <c r="CZ13" s="105" t="s">
        <v>80</v>
      </c>
      <c r="DA13" s="105" t="s">
        <v>80</v>
      </c>
      <c r="DB13" s="105" t="s">
        <v>80</v>
      </c>
      <c r="DC13" s="105" t="s">
        <v>80</v>
      </c>
      <c r="DD13" s="105" t="s">
        <v>80</v>
      </c>
      <c r="DE13" s="105" t="s">
        <v>80</v>
      </c>
      <c r="DF13" s="105" t="s">
        <v>80</v>
      </c>
      <c r="DG13" s="105" t="s">
        <v>80</v>
      </c>
      <c r="DH13" s="105" t="s">
        <v>80</v>
      </c>
      <c r="DI13" s="105" t="s">
        <v>80</v>
      </c>
      <c r="DJ13" s="105" t="s">
        <v>80</v>
      </c>
      <c r="DK13" s="105" t="s">
        <v>80</v>
      </c>
      <c r="DL13" s="105" t="s">
        <v>80</v>
      </c>
      <c r="DM13" s="105" t="s">
        <v>80</v>
      </c>
      <c r="DN13" s="105" t="s">
        <v>80</v>
      </c>
      <c r="DO13" s="105" t="s">
        <v>80</v>
      </c>
      <c r="DP13" s="105" t="s">
        <v>80</v>
      </c>
      <c r="DQ13" s="105" t="s">
        <v>80</v>
      </c>
      <c r="DR13" s="105" t="s">
        <v>80</v>
      </c>
      <c r="DS13" s="105" t="s">
        <v>80</v>
      </c>
      <c r="DT13" s="105" t="s">
        <v>80</v>
      </c>
      <c r="DU13" s="105" t="s">
        <v>80</v>
      </c>
      <c r="DV13" s="105" t="s">
        <v>80</v>
      </c>
      <c r="DW13" s="105" t="s">
        <v>80</v>
      </c>
    </row>
    <row r="14" ht="12.75" customHeight="1">
      <c r="A14" s="106"/>
      <c r="B14" s="106"/>
      <c r="C14" s="106"/>
      <c r="D14" s="106"/>
      <c r="E14" s="106"/>
      <c r="F14" s="106"/>
      <c r="G14" s="106"/>
      <c r="H14" s="106"/>
      <c r="I14" s="106"/>
      <c r="J14" s="106"/>
      <c r="K14" s="106"/>
      <c r="L14" s="106"/>
      <c r="M14" s="106"/>
      <c r="N14" s="106"/>
      <c r="O14" s="106"/>
      <c r="P14" s="106"/>
      <c r="Q14" s="107" t="s">
        <v>81</v>
      </c>
      <c r="R14" s="107" t="s">
        <v>82</v>
      </c>
      <c r="S14" s="107" t="s">
        <v>83</v>
      </c>
      <c r="T14" s="107" t="s">
        <v>84</v>
      </c>
      <c r="U14" s="107" t="s">
        <v>85</v>
      </c>
      <c r="V14" s="107" t="s">
        <v>86</v>
      </c>
      <c r="W14" s="107" t="s">
        <v>87</v>
      </c>
      <c r="X14" s="107" t="s">
        <v>81</v>
      </c>
      <c r="Y14" s="107" t="s">
        <v>82</v>
      </c>
      <c r="Z14" s="107" t="s">
        <v>83</v>
      </c>
      <c r="AA14" s="107" t="s">
        <v>84</v>
      </c>
      <c r="AB14" s="107" t="s">
        <v>85</v>
      </c>
      <c r="AC14" s="107" t="s">
        <v>86</v>
      </c>
      <c r="AD14" s="107" t="s">
        <v>87</v>
      </c>
      <c r="AE14" s="107" t="s">
        <v>81</v>
      </c>
      <c r="AF14" s="107" t="s">
        <v>82</v>
      </c>
      <c r="AG14" s="107" t="s">
        <v>83</v>
      </c>
      <c r="AH14" s="107" t="s">
        <v>84</v>
      </c>
      <c r="AI14" s="107" t="s">
        <v>85</v>
      </c>
      <c r="AJ14" s="107" t="s">
        <v>86</v>
      </c>
      <c r="AK14" s="107" t="s">
        <v>87</v>
      </c>
      <c r="AL14" s="107" t="s">
        <v>81</v>
      </c>
      <c r="AM14" s="107" t="s">
        <v>82</v>
      </c>
      <c r="AN14" s="107" t="s">
        <v>83</v>
      </c>
      <c r="AO14" s="107" t="s">
        <v>84</v>
      </c>
      <c r="AP14" s="107" t="s">
        <v>85</v>
      </c>
      <c r="AQ14" s="107" t="s">
        <v>86</v>
      </c>
      <c r="AR14" s="107" t="s">
        <v>87</v>
      </c>
      <c r="AS14" s="107" t="s">
        <v>81</v>
      </c>
      <c r="AT14" s="107" t="s">
        <v>82</v>
      </c>
      <c r="AU14" s="107" t="s">
        <v>83</v>
      </c>
      <c r="AV14" s="107" t="s">
        <v>84</v>
      </c>
      <c r="AW14" s="107" t="s">
        <v>85</v>
      </c>
      <c r="AX14" s="107" t="s">
        <v>86</v>
      </c>
      <c r="AY14" s="107" t="s">
        <v>87</v>
      </c>
      <c r="AZ14" s="107" t="s">
        <v>81</v>
      </c>
      <c r="BA14" s="107" t="s">
        <v>82</v>
      </c>
      <c r="BB14" s="107" t="s">
        <v>83</v>
      </c>
      <c r="BC14" s="107" t="s">
        <v>84</v>
      </c>
      <c r="BD14" s="107" t="s">
        <v>85</v>
      </c>
      <c r="BE14" s="107" t="s">
        <v>86</v>
      </c>
      <c r="BF14" s="107" t="s">
        <v>87</v>
      </c>
      <c r="BG14" s="107" t="s">
        <v>81</v>
      </c>
      <c r="BH14" s="107" t="s">
        <v>82</v>
      </c>
      <c r="BI14" s="107" t="s">
        <v>83</v>
      </c>
      <c r="BJ14" s="107" t="s">
        <v>84</v>
      </c>
      <c r="BK14" s="107" t="s">
        <v>85</v>
      </c>
      <c r="BL14" s="107" t="s">
        <v>86</v>
      </c>
      <c r="BM14" s="107" t="s">
        <v>87</v>
      </c>
      <c r="BN14" s="107" t="s">
        <v>81</v>
      </c>
      <c r="BO14" s="107" t="s">
        <v>82</v>
      </c>
      <c r="BP14" s="107" t="s">
        <v>83</v>
      </c>
      <c r="BQ14" s="107" t="s">
        <v>84</v>
      </c>
      <c r="BR14" s="107" t="s">
        <v>85</v>
      </c>
      <c r="BS14" s="107" t="s">
        <v>86</v>
      </c>
      <c r="BT14" s="107" t="s">
        <v>87</v>
      </c>
      <c r="BU14" s="107" t="s">
        <v>81</v>
      </c>
      <c r="BV14" s="107" t="s">
        <v>82</v>
      </c>
      <c r="BW14" s="107" t="s">
        <v>83</v>
      </c>
      <c r="BX14" s="107" t="s">
        <v>84</v>
      </c>
      <c r="BY14" s="107" t="s">
        <v>85</v>
      </c>
      <c r="BZ14" s="107" t="s">
        <v>86</v>
      </c>
      <c r="CA14" s="107" t="s">
        <v>87</v>
      </c>
      <c r="CB14" s="107" t="s">
        <v>81</v>
      </c>
      <c r="CC14" s="107" t="s">
        <v>82</v>
      </c>
      <c r="CD14" s="107" t="s">
        <v>83</v>
      </c>
      <c r="CE14" s="107" t="s">
        <v>84</v>
      </c>
      <c r="CF14" s="107" t="s">
        <v>85</v>
      </c>
      <c r="CG14" s="107" t="s">
        <v>86</v>
      </c>
      <c r="CH14" s="107" t="s">
        <v>87</v>
      </c>
      <c r="CI14" s="107" t="s">
        <v>81</v>
      </c>
      <c r="CJ14" s="107" t="s">
        <v>82</v>
      </c>
      <c r="CK14" s="107" t="s">
        <v>83</v>
      </c>
      <c r="CL14" s="107" t="s">
        <v>84</v>
      </c>
      <c r="CM14" s="107" t="s">
        <v>85</v>
      </c>
      <c r="CN14" s="107" t="s">
        <v>86</v>
      </c>
      <c r="CO14" s="107" t="s">
        <v>87</v>
      </c>
      <c r="CP14" s="107" t="s">
        <v>81</v>
      </c>
      <c r="CQ14" s="107" t="s">
        <v>82</v>
      </c>
      <c r="CR14" s="107" t="s">
        <v>83</v>
      </c>
      <c r="CS14" s="107" t="s">
        <v>84</v>
      </c>
      <c r="CT14" s="107" t="s">
        <v>85</v>
      </c>
      <c r="CU14" s="107" t="s">
        <v>86</v>
      </c>
      <c r="CV14" s="107" t="s">
        <v>87</v>
      </c>
      <c r="CW14" s="107" t="s">
        <v>81</v>
      </c>
      <c r="CX14" s="107" t="s">
        <v>81</v>
      </c>
      <c r="CY14" s="107" t="s">
        <v>82</v>
      </c>
      <c r="CZ14" s="107" t="s">
        <v>83</v>
      </c>
      <c r="DA14" s="107" t="s">
        <v>84</v>
      </c>
      <c r="DB14" s="107" t="s">
        <v>85</v>
      </c>
      <c r="DC14" s="107" t="s">
        <v>86</v>
      </c>
      <c r="DD14" s="107" t="s">
        <v>87</v>
      </c>
      <c r="DE14" s="107" t="s">
        <v>81</v>
      </c>
      <c r="DF14" s="107" t="s">
        <v>82</v>
      </c>
      <c r="DG14" s="107" t="s">
        <v>83</v>
      </c>
      <c r="DH14" s="107" t="s">
        <v>84</v>
      </c>
      <c r="DI14" s="107" t="s">
        <v>85</v>
      </c>
      <c r="DJ14" s="107" t="s">
        <v>86</v>
      </c>
      <c r="DK14" s="107" t="s">
        <v>87</v>
      </c>
      <c r="DL14" s="107" t="s">
        <v>81</v>
      </c>
      <c r="DM14" s="107" t="s">
        <v>82</v>
      </c>
      <c r="DN14" s="107" t="s">
        <v>83</v>
      </c>
      <c r="DO14" s="107" t="s">
        <v>84</v>
      </c>
      <c r="DP14" s="107" t="s">
        <v>85</v>
      </c>
      <c r="DQ14" s="107" t="s">
        <v>86</v>
      </c>
      <c r="DR14" s="107" t="s">
        <v>87</v>
      </c>
      <c r="DS14" s="107" t="s">
        <v>81</v>
      </c>
      <c r="DT14" s="107" t="s">
        <v>82</v>
      </c>
      <c r="DU14" s="107" t="s">
        <v>83</v>
      </c>
      <c r="DV14" s="107" t="s">
        <v>84</v>
      </c>
      <c r="DW14" s="107" t="s">
        <v>85</v>
      </c>
    </row>
    <row r="15" ht="12.75" customHeight="1">
      <c r="A15" s="108"/>
      <c r="B15" s="109" t="s">
        <v>88</v>
      </c>
      <c r="C15" s="110"/>
      <c r="D15" s="111" t="str">
        <f t="shared" ref="D15:D56" si="3">TEXT(E15,"dddd")</f>
        <v>Selasa</v>
      </c>
      <c r="E15" s="112">
        <f>D7</f>
        <v>45188</v>
      </c>
      <c r="F15" s="111" t="str">
        <f t="shared" ref="F15:F56" si="4">TEXT(G15,"dddd")</f>
        <v>Kamis</v>
      </c>
      <c r="G15" s="112">
        <f>E15+H15</f>
        <v>45253</v>
      </c>
      <c r="H15" s="113">
        <v>65.0</v>
      </c>
      <c r="I15" s="114">
        <v>1.0</v>
      </c>
      <c r="J15" s="115">
        <v>1.0</v>
      </c>
      <c r="K15" s="116">
        <v>1.0</v>
      </c>
      <c r="L15" s="116">
        <v>0.0</v>
      </c>
      <c r="M15" s="117">
        <v>0.0</v>
      </c>
      <c r="N15" s="118">
        <f t="shared" ref="N15:N18" si="5">I15-M15</f>
        <v>1</v>
      </c>
      <c r="O15" s="119"/>
      <c r="P15" s="120"/>
      <c r="Q15" s="121"/>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122"/>
      <c r="DD15" s="122"/>
      <c r="DE15" s="122"/>
      <c r="DF15" s="122"/>
      <c r="DG15" s="122"/>
      <c r="DH15" s="122"/>
      <c r="DI15" s="122"/>
      <c r="DJ15" s="122"/>
      <c r="DK15" s="122"/>
      <c r="DL15" s="122"/>
      <c r="DM15" s="122"/>
      <c r="DN15" s="122"/>
      <c r="DO15" s="122"/>
      <c r="DP15" s="122"/>
      <c r="DQ15" s="122"/>
      <c r="DR15" s="122"/>
      <c r="DS15" s="122"/>
      <c r="DT15" s="122"/>
      <c r="DU15" s="122"/>
      <c r="DV15" s="123"/>
      <c r="DW15" s="123"/>
    </row>
    <row r="16" ht="12.75" customHeight="1">
      <c r="A16" s="124"/>
      <c r="B16" s="125" t="s">
        <v>89</v>
      </c>
      <c r="C16" s="126" t="s">
        <v>90</v>
      </c>
      <c r="D16" s="127" t="str">
        <f t="shared" si="3"/>
        <v>Selasa</v>
      </c>
      <c r="E16" s="128">
        <f>E15</f>
        <v>45188</v>
      </c>
      <c r="F16" s="127" t="str">
        <f t="shared" si="4"/>
        <v>Selasa</v>
      </c>
      <c r="G16" s="129">
        <f t="shared" ref="G16:G17" si="6">E16+H16-1</f>
        <v>45188</v>
      </c>
      <c r="H16" s="130">
        <v>1.0</v>
      </c>
      <c r="I16" s="131">
        <f>SUMPRODUCT(H17:H40,I17:I40)/SUM(H17:H40)</f>
        <v>1</v>
      </c>
      <c r="J16" s="130">
        <f t="shared" ref="J16:J56" si="7">NETWORKDAYS(E16,G16)</f>
        <v>1</v>
      </c>
      <c r="K16" s="130">
        <f t="shared" ref="K16:K56" si="8">ROUNDDOWN(I16*H16,0)</f>
        <v>1</v>
      </c>
      <c r="L16" s="130">
        <f t="shared" ref="L16:L19" si="9">H16-K16</f>
        <v>0</v>
      </c>
      <c r="M16" s="132">
        <v>1.0</v>
      </c>
      <c r="N16" s="133">
        <f t="shared" si="5"/>
        <v>0</v>
      </c>
      <c r="O16" s="134" t="s">
        <v>91</v>
      </c>
      <c r="P16" s="135"/>
      <c r="Q16" s="136"/>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137"/>
      <c r="CI16" s="137"/>
      <c r="CJ16" s="137"/>
      <c r="CK16" s="137"/>
      <c r="CL16" s="137"/>
      <c r="CM16" s="137"/>
      <c r="CN16" s="137"/>
      <c r="CO16" s="137"/>
      <c r="CP16" s="137"/>
      <c r="CQ16" s="137"/>
      <c r="CR16" s="137"/>
      <c r="CS16" s="137"/>
      <c r="CT16" s="137"/>
      <c r="CU16" s="137"/>
      <c r="CV16" s="137"/>
      <c r="CW16" s="137"/>
      <c r="CX16" s="137"/>
      <c r="CY16" s="137"/>
      <c r="CZ16" s="137"/>
      <c r="DA16" s="137"/>
      <c r="DB16" s="137"/>
      <c r="DC16" s="137"/>
      <c r="DD16" s="137"/>
      <c r="DE16" s="137"/>
      <c r="DF16" s="137"/>
      <c r="DG16" s="137"/>
      <c r="DH16" s="137"/>
      <c r="DI16" s="137"/>
      <c r="DJ16" s="137"/>
      <c r="DK16" s="137"/>
      <c r="DL16" s="137"/>
      <c r="DM16" s="137"/>
      <c r="DN16" s="137"/>
      <c r="DO16" s="137"/>
      <c r="DP16" s="137"/>
      <c r="DQ16" s="137"/>
      <c r="DR16" s="137"/>
      <c r="DS16" s="137"/>
      <c r="DT16" s="137"/>
      <c r="DU16" s="137"/>
      <c r="DV16" s="138"/>
      <c r="DW16" s="138"/>
    </row>
    <row r="17" ht="12.75" customHeight="1">
      <c r="A17" s="139">
        <f>IF(ISERROR(VALUE(SUBSTITUTE(OFFSET(A17,-1,0,1,1),".",""))),1,IF(ISERROR(FIND("`",SUBSTITUTE(OFFSET(A17,-1,0,1,1),".","`",1))),VALUE(OFFSET(A17,-1,0,1,1))+1,VALUE(LEFT(OFFSET(A17,-1,0,1,1),FIND("`",SUBSTITUTE(OFFSET(A17,-1,0,1,1),".","`",1))-1))+1))</f>
        <v>1</v>
      </c>
      <c r="B17" s="140" t="s">
        <v>92</v>
      </c>
      <c r="C17" s="141" t="s">
        <v>90</v>
      </c>
      <c r="D17" s="127" t="str">
        <f t="shared" si="3"/>
        <v>Rabu</v>
      </c>
      <c r="E17" s="128">
        <f>E15+1</f>
        <v>45189</v>
      </c>
      <c r="F17" s="127" t="str">
        <f t="shared" si="4"/>
        <v>Rabu</v>
      </c>
      <c r="G17" s="129">
        <f t="shared" si="6"/>
        <v>45189</v>
      </c>
      <c r="H17" s="130">
        <v>1.0</v>
      </c>
      <c r="I17" s="131">
        <f>SUMPRODUCT(H19:H40,I19:I40)/SUM(H19:H40)</f>
        <v>1</v>
      </c>
      <c r="J17" s="130">
        <f t="shared" si="7"/>
        <v>1</v>
      </c>
      <c r="K17" s="130">
        <f t="shared" si="8"/>
        <v>1</v>
      </c>
      <c r="L17" s="130">
        <f t="shared" si="9"/>
        <v>0</v>
      </c>
      <c r="M17" s="132">
        <v>1.0</v>
      </c>
      <c r="N17" s="133">
        <f t="shared" si="5"/>
        <v>0</v>
      </c>
      <c r="O17" s="134" t="s">
        <v>93</v>
      </c>
      <c r="P17" s="142" t="s">
        <v>94</v>
      </c>
      <c r="Q17" s="136"/>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c r="CG17" s="137"/>
      <c r="CH17" s="137"/>
      <c r="CI17" s="137"/>
      <c r="CJ17" s="137"/>
      <c r="CK17" s="137"/>
      <c r="CL17" s="137"/>
      <c r="CM17" s="137"/>
      <c r="CN17" s="137"/>
      <c r="CO17" s="137"/>
      <c r="CP17" s="137"/>
      <c r="CQ17" s="137"/>
      <c r="CR17" s="137"/>
      <c r="CS17" s="137"/>
      <c r="CT17" s="137"/>
      <c r="CU17" s="137"/>
      <c r="CV17" s="137"/>
      <c r="CW17" s="137"/>
      <c r="CX17" s="137"/>
      <c r="CY17" s="137"/>
      <c r="CZ17" s="137"/>
      <c r="DA17" s="137"/>
      <c r="DB17" s="137"/>
      <c r="DC17" s="137"/>
      <c r="DD17" s="137"/>
      <c r="DE17" s="137"/>
      <c r="DF17" s="137"/>
      <c r="DG17" s="137"/>
      <c r="DH17" s="137"/>
      <c r="DI17" s="137"/>
      <c r="DJ17" s="137"/>
      <c r="DK17" s="137"/>
      <c r="DL17" s="137"/>
      <c r="DM17" s="137"/>
      <c r="DN17" s="137"/>
      <c r="DO17" s="137"/>
      <c r="DP17" s="137"/>
      <c r="DQ17" s="137"/>
      <c r="DR17" s="137"/>
      <c r="DS17" s="137"/>
      <c r="DT17" s="137"/>
      <c r="DU17" s="137"/>
      <c r="DV17" s="138"/>
      <c r="DW17" s="138"/>
    </row>
    <row r="18" ht="12.75" customHeight="1">
      <c r="A18" s="330"/>
      <c r="B18" s="331" t="s">
        <v>95</v>
      </c>
      <c r="C18" s="332" t="s">
        <v>96</v>
      </c>
      <c r="D18" s="111" t="str">
        <f t="shared" si="3"/>
        <v>Rabu</v>
      </c>
      <c r="E18" s="333">
        <f t="shared" ref="E18:E19" si="10">G17</f>
        <v>45189</v>
      </c>
      <c r="F18" s="111" t="str">
        <f t="shared" si="4"/>
        <v>Kamis</v>
      </c>
      <c r="G18" s="334">
        <f>E18+1</f>
        <v>45190</v>
      </c>
      <c r="H18" s="335">
        <v>2.0</v>
      </c>
      <c r="I18" s="336">
        <f>SUMPRODUCT(H21:H41,I21:I41)/SUM(H21:H41)</f>
        <v>1</v>
      </c>
      <c r="J18" s="337">
        <f t="shared" si="7"/>
        <v>2</v>
      </c>
      <c r="K18" s="337">
        <f t="shared" si="8"/>
        <v>2</v>
      </c>
      <c r="L18" s="337">
        <f t="shared" si="9"/>
        <v>0</v>
      </c>
      <c r="M18" s="338">
        <v>0.0</v>
      </c>
      <c r="N18" s="118">
        <f t="shared" si="5"/>
        <v>1</v>
      </c>
      <c r="O18" s="339"/>
      <c r="P18" s="340"/>
      <c r="Q18" s="136"/>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c r="BY18" s="137"/>
      <c r="BZ18" s="137"/>
      <c r="CA18" s="137"/>
      <c r="CB18" s="137"/>
      <c r="CC18" s="137"/>
      <c r="CD18" s="137"/>
      <c r="CE18" s="137"/>
      <c r="CF18" s="137"/>
      <c r="CG18" s="137"/>
      <c r="CH18" s="137"/>
      <c r="CI18" s="137"/>
      <c r="CJ18" s="137"/>
      <c r="CK18" s="137"/>
      <c r="CL18" s="137"/>
      <c r="CM18" s="137"/>
      <c r="CN18" s="137"/>
      <c r="CO18" s="137"/>
      <c r="CP18" s="137"/>
      <c r="CQ18" s="137"/>
      <c r="CR18" s="137"/>
      <c r="CS18" s="137"/>
      <c r="CT18" s="137"/>
      <c r="CU18" s="137"/>
      <c r="CV18" s="137"/>
      <c r="CW18" s="137"/>
      <c r="CX18" s="137"/>
      <c r="CY18" s="137"/>
      <c r="CZ18" s="137"/>
      <c r="DA18" s="137"/>
      <c r="DB18" s="137"/>
      <c r="DC18" s="137"/>
      <c r="DD18" s="137"/>
      <c r="DE18" s="137"/>
      <c r="DF18" s="137"/>
      <c r="DG18" s="137"/>
      <c r="DH18" s="137"/>
      <c r="DI18" s="137"/>
      <c r="DJ18" s="137"/>
      <c r="DK18" s="137"/>
      <c r="DL18" s="137"/>
      <c r="DM18" s="137"/>
      <c r="DN18" s="137"/>
      <c r="DO18" s="137"/>
      <c r="DP18" s="137"/>
      <c r="DQ18" s="137"/>
      <c r="DR18" s="137"/>
      <c r="DS18" s="137"/>
      <c r="DT18" s="137"/>
      <c r="DU18" s="137"/>
      <c r="DV18" s="138"/>
      <c r="DW18" s="138"/>
    </row>
    <row r="19" ht="12.75" customHeight="1">
      <c r="A19" s="149">
        <f>IF(ISERROR(VALUE(SUBSTITUTE(OFFSET(A19,-1,0,1,1),".",""))),1,IF(ISERROR(FIND("`",SUBSTITUTE(OFFSET(A19,-1,0,1,1),".","`",1))),VALUE(OFFSET(A19,-1,0,1,1))+1,VALUE(LEFT(OFFSET(A19,-1,0,1,1),FIND("`",SUBSTITUTE(OFFSET(A19,-1,0,1,1),".","`",1))-1))+1))</f>
        <v>1</v>
      </c>
      <c r="B19" s="150" t="s">
        <v>97</v>
      </c>
      <c r="C19" s="150"/>
      <c r="D19" s="151" t="str">
        <f t="shared" si="3"/>
        <v>Kamis</v>
      </c>
      <c r="E19" s="152">
        <f t="shared" si="10"/>
        <v>45190</v>
      </c>
      <c r="F19" s="153" t="str">
        <f t="shared" si="4"/>
        <v>Rabu</v>
      </c>
      <c r="G19" s="152">
        <f>E19+H19</f>
        <v>45252</v>
      </c>
      <c r="H19" s="154">
        <v>62.0</v>
      </c>
      <c r="I19" s="155">
        <f>SUMPRODUCT(H21:H40,I21:I40)/SUM(H21:H40)</f>
        <v>1</v>
      </c>
      <c r="J19" s="156">
        <f t="shared" si="7"/>
        <v>45</v>
      </c>
      <c r="K19" s="156">
        <f t="shared" si="8"/>
        <v>62</v>
      </c>
      <c r="L19" s="156">
        <f t="shared" si="9"/>
        <v>0</v>
      </c>
      <c r="M19" s="157">
        <v>0.0</v>
      </c>
      <c r="N19" s="157">
        <f>SUM(N21:N40)/15</f>
        <v>0.3333333333</v>
      </c>
      <c r="O19" s="158"/>
      <c r="P19" s="159"/>
      <c r="Q19" s="160"/>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2"/>
      <c r="DW19" s="162"/>
    </row>
    <row r="20" ht="12.75" customHeight="1">
      <c r="A20" s="163">
        <v>44927.0</v>
      </c>
      <c r="B20" s="164" t="s">
        <v>98</v>
      </c>
      <c r="C20" s="165" t="s">
        <v>90</v>
      </c>
      <c r="D20" s="166" t="str">
        <f t="shared" si="3"/>
        <v>Kamis</v>
      </c>
      <c r="E20" s="167">
        <f>E19</f>
        <v>45190</v>
      </c>
      <c r="F20" s="168" t="str">
        <f t="shared" si="4"/>
        <v>Kamis</v>
      </c>
      <c r="G20" s="167">
        <f t="shared" ref="G20:G25" si="11">E20+H20-1</f>
        <v>45190</v>
      </c>
      <c r="H20" s="169">
        <v>1.0</v>
      </c>
      <c r="I20" s="170">
        <v>1.0</v>
      </c>
      <c r="J20" s="171">
        <f t="shared" si="7"/>
        <v>1</v>
      </c>
      <c r="K20" s="171">
        <f t="shared" si="8"/>
        <v>1</v>
      </c>
      <c r="L20" s="171">
        <v>2.0</v>
      </c>
      <c r="M20" s="172">
        <v>1.0</v>
      </c>
      <c r="N20" s="133">
        <f t="shared" ref="N20:N41" si="12">I20-M20</f>
        <v>0</v>
      </c>
      <c r="O20" s="173" t="s">
        <v>99</v>
      </c>
      <c r="P20" s="174" t="s">
        <v>100</v>
      </c>
      <c r="Q20" s="175"/>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c r="CZ20" s="176"/>
      <c r="DA20" s="176"/>
      <c r="DB20" s="176"/>
      <c r="DC20" s="176"/>
      <c r="DD20" s="176"/>
      <c r="DE20" s="176"/>
      <c r="DF20" s="176"/>
      <c r="DG20" s="176"/>
      <c r="DH20" s="176"/>
      <c r="DI20" s="176"/>
      <c r="DJ20" s="176"/>
      <c r="DK20" s="176"/>
      <c r="DL20" s="176"/>
      <c r="DM20" s="176"/>
      <c r="DN20" s="176"/>
      <c r="DO20" s="176"/>
      <c r="DP20" s="176"/>
      <c r="DQ20" s="176"/>
      <c r="DR20" s="176"/>
      <c r="DS20" s="176"/>
      <c r="DT20" s="176"/>
      <c r="DU20" s="176"/>
      <c r="DV20" s="177"/>
      <c r="DW20" s="177"/>
    </row>
    <row r="21" ht="12.75" customHeight="1">
      <c r="A21" s="178" t="str">
        <f t="shared" ref="A21:A41" si="13">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1.2</v>
      </c>
      <c r="B21" s="179" t="s">
        <v>101</v>
      </c>
      <c r="C21" s="180" t="s">
        <v>102</v>
      </c>
      <c r="D21" s="166" t="str">
        <f t="shared" si="3"/>
        <v>Jumat</v>
      </c>
      <c r="E21" s="167">
        <f>G20+1</f>
        <v>45191</v>
      </c>
      <c r="F21" s="168" t="str">
        <f t="shared" si="4"/>
        <v>Sabtu</v>
      </c>
      <c r="G21" s="167">
        <f t="shared" si="11"/>
        <v>45192</v>
      </c>
      <c r="H21" s="171">
        <v>2.0</v>
      </c>
      <c r="I21" s="170">
        <v>1.0</v>
      </c>
      <c r="J21" s="171">
        <f t="shared" si="7"/>
        <v>1</v>
      </c>
      <c r="K21" s="171">
        <f t="shared" si="8"/>
        <v>2</v>
      </c>
      <c r="L21" s="171">
        <v>2.0</v>
      </c>
      <c r="M21" s="172">
        <v>1.0</v>
      </c>
      <c r="N21" s="133">
        <f t="shared" si="12"/>
        <v>0</v>
      </c>
      <c r="O21" s="180" t="s">
        <v>103</v>
      </c>
      <c r="P21" s="174" t="s">
        <v>104</v>
      </c>
      <c r="Q21" s="175"/>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c r="CU21" s="176"/>
      <c r="CV21" s="176"/>
      <c r="CW21" s="176"/>
      <c r="CX21" s="176"/>
      <c r="CY21" s="176"/>
      <c r="CZ21" s="176"/>
      <c r="DA21" s="176"/>
      <c r="DB21" s="176"/>
      <c r="DC21" s="176"/>
      <c r="DD21" s="176"/>
      <c r="DE21" s="176"/>
      <c r="DF21" s="176"/>
      <c r="DG21" s="176"/>
      <c r="DH21" s="176"/>
      <c r="DI21" s="176"/>
      <c r="DJ21" s="176"/>
      <c r="DK21" s="176"/>
      <c r="DL21" s="176"/>
      <c r="DM21" s="176"/>
      <c r="DN21" s="176"/>
      <c r="DO21" s="176"/>
      <c r="DP21" s="176"/>
      <c r="DQ21" s="176"/>
      <c r="DR21" s="176"/>
      <c r="DS21" s="176"/>
      <c r="DT21" s="176"/>
      <c r="DU21" s="176"/>
      <c r="DV21" s="177"/>
      <c r="DW21" s="177"/>
    </row>
    <row r="22" ht="12.75" customHeight="1">
      <c r="A22" s="181" t="str">
        <f t="shared" si="13"/>
        <v>1.3</v>
      </c>
      <c r="B22" s="182" t="s">
        <v>105</v>
      </c>
      <c r="C22" s="183" t="s">
        <v>96</v>
      </c>
      <c r="D22" s="184" t="str">
        <f t="shared" si="3"/>
        <v>Senin</v>
      </c>
      <c r="E22" s="185">
        <f>G21+2</f>
        <v>45194</v>
      </c>
      <c r="F22" s="184" t="str">
        <f t="shared" si="4"/>
        <v>Selasa</v>
      </c>
      <c r="G22" s="185">
        <f t="shared" si="11"/>
        <v>45195</v>
      </c>
      <c r="H22" s="186">
        <v>2.0</v>
      </c>
      <c r="I22" s="187">
        <v>1.0</v>
      </c>
      <c r="J22" s="188">
        <f t="shared" si="7"/>
        <v>2</v>
      </c>
      <c r="K22" s="188">
        <f t="shared" si="8"/>
        <v>2</v>
      </c>
      <c r="L22" s="188">
        <f t="shared" ref="L22:L42" si="14">H22-K22</f>
        <v>0</v>
      </c>
      <c r="M22" s="189">
        <v>1.0</v>
      </c>
      <c r="N22" s="190">
        <f t="shared" si="12"/>
        <v>0</v>
      </c>
      <c r="O22" s="191" t="s">
        <v>106</v>
      </c>
      <c r="P22" s="192" t="s">
        <v>107</v>
      </c>
      <c r="Q22" s="193"/>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4"/>
      <c r="CU22" s="194"/>
      <c r="CV22" s="194"/>
      <c r="CW22" s="194"/>
      <c r="CX22" s="194"/>
      <c r="CY22" s="194"/>
      <c r="CZ22" s="194"/>
      <c r="DA22" s="194"/>
      <c r="DB22" s="194"/>
      <c r="DC22" s="194"/>
      <c r="DD22" s="194"/>
      <c r="DE22" s="194"/>
      <c r="DF22" s="194"/>
      <c r="DG22" s="194"/>
      <c r="DH22" s="194"/>
      <c r="DI22" s="194"/>
      <c r="DJ22" s="194"/>
      <c r="DK22" s="194"/>
      <c r="DL22" s="194"/>
      <c r="DM22" s="194"/>
      <c r="DN22" s="194"/>
      <c r="DO22" s="194"/>
      <c r="DP22" s="194"/>
      <c r="DQ22" s="194"/>
      <c r="DR22" s="194"/>
      <c r="DS22" s="194"/>
      <c r="DT22" s="194"/>
      <c r="DU22" s="194"/>
      <c r="DV22" s="195"/>
      <c r="DW22" s="195"/>
    </row>
    <row r="23" ht="12.75" customHeight="1">
      <c r="A23" s="181" t="str">
        <f t="shared" si="13"/>
        <v>1.4</v>
      </c>
      <c r="B23" s="196" t="s">
        <v>108</v>
      </c>
      <c r="C23" s="183" t="s">
        <v>109</v>
      </c>
      <c r="D23" s="184" t="str">
        <f t="shared" si="3"/>
        <v>Senin</v>
      </c>
      <c r="E23" s="185">
        <f>E22</f>
        <v>45194</v>
      </c>
      <c r="F23" s="184" t="str">
        <f t="shared" si="4"/>
        <v>Selasa</v>
      </c>
      <c r="G23" s="185">
        <f t="shared" si="11"/>
        <v>45195</v>
      </c>
      <c r="H23" s="186">
        <v>2.0</v>
      </c>
      <c r="I23" s="187">
        <v>1.0</v>
      </c>
      <c r="J23" s="188">
        <f t="shared" si="7"/>
        <v>2</v>
      </c>
      <c r="K23" s="188">
        <f t="shared" si="8"/>
        <v>2</v>
      </c>
      <c r="L23" s="188">
        <f t="shared" si="14"/>
        <v>0</v>
      </c>
      <c r="M23" s="189">
        <v>1.0</v>
      </c>
      <c r="N23" s="190">
        <f t="shared" si="12"/>
        <v>0</v>
      </c>
      <c r="O23" s="198"/>
      <c r="P23" s="192" t="s">
        <v>110</v>
      </c>
      <c r="Q23" s="193"/>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4"/>
      <c r="CU23" s="194"/>
      <c r="CV23" s="194"/>
      <c r="CW23" s="194"/>
      <c r="CX23" s="194"/>
      <c r="CY23" s="194"/>
      <c r="CZ23" s="194"/>
      <c r="DA23" s="194"/>
      <c r="DB23" s="194"/>
      <c r="DC23" s="194"/>
      <c r="DD23" s="194"/>
      <c r="DE23" s="194"/>
      <c r="DF23" s="194"/>
      <c r="DG23" s="194"/>
      <c r="DH23" s="194"/>
      <c r="DI23" s="194"/>
      <c r="DJ23" s="194"/>
      <c r="DK23" s="194"/>
      <c r="DL23" s="194"/>
      <c r="DM23" s="194"/>
      <c r="DN23" s="194"/>
      <c r="DO23" s="194"/>
      <c r="DP23" s="194"/>
      <c r="DQ23" s="194"/>
      <c r="DR23" s="194"/>
      <c r="DS23" s="194"/>
      <c r="DT23" s="194"/>
      <c r="DU23" s="194"/>
      <c r="DV23" s="195"/>
      <c r="DW23" s="195"/>
    </row>
    <row r="24" ht="12.75" customHeight="1">
      <c r="A24" s="181" t="str">
        <f t="shared" si="13"/>
        <v>1.5</v>
      </c>
      <c r="B24" s="182" t="s">
        <v>111</v>
      </c>
      <c r="C24" s="183" t="s">
        <v>96</v>
      </c>
      <c r="D24" s="184" t="str">
        <f t="shared" si="3"/>
        <v>Senin</v>
      </c>
      <c r="E24" s="185">
        <f>E22</f>
        <v>45194</v>
      </c>
      <c r="F24" s="184" t="str">
        <f t="shared" si="4"/>
        <v>Selasa</v>
      </c>
      <c r="G24" s="185">
        <f t="shared" si="11"/>
        <v>45195</v>
      </c>
      <c r="H24" s="186">
        <v>2.0</v>
      </c>
      <c r="I24" s="187">
        <v>1.0</v>
      </c>
      <c r="J24" s="188">
        <f t="shared" si="7"/>
        <v>2</v>
      </c>
      <c r="K24" s="188">
        <f t="shared" si="8"/>
        <v>2</v>
      </c>
      <c r="L24" s="188">
        <f t="shared" si="14"/>
        <v>0</v>
      </c>
      <c r="M24" s="189">
        <v>1.0</v>
      </c>
      <c r="N24" s="190">
        <f t="shared" si="12"/>
        <v>0</v>
      </c>
      <c r="O24" s="199"/>
      <c r="P24" s="192" t="s">
        <v>112</v>
      </c>
      <c r="Q24" s="193"/>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c r="BY24" s="194"/>
      <c r="BZ24" s="194"/>
      <c r="CA24" s="194"/>
      <c r="CB24" s="194"/>
      <c r="CC24" s="194"/>
      <c r="CD24" s="194"/>
      <c r="CE24" s="194"/>
      <c r="CF24" s="194"/>
      <c r="CG24" s="194"/>
      <c r="CH24" s="194"/>
      <c r="CI24" s="194"/>
      <c r="CJ24" s="194"/>
      <c r="CK24" s="194"/>
      <c r="CL24" s="194"/>
      <c r="CM24" s="194"/>
      <c r="CN24" s="194"/>
      <c r="CO24" s="194"/>
      <c r="CP24" s="194"/>
      <c r="CQ24" s="194"/>
      <c r="CR24" s="194"/>
      <c r="CS24" s="194"/>
      <c r="CT24" s="194"/>
      <c r="CU24" s="194"/>
      <c r="CV24" s="194"/>
      <c r="CW24" s="194"/>
      <c r="CX24" s="194"/>
      <c r="CY24" s="194"/>
      <c r="CZ24" s="194"/>
      <c r="DA24" s="194"/>
      <c r="DB24" s="194"/>
      <c r="DC24" s="194"/>
      <c r="DD24" s="194"/>
      <c r="DE24" s="194"/>
      <c r="DF24" s="194"/>
      <c r="DG24" s="194"/>
      <c r="DH24" s="194"/>
      <c r="DI24" s="194"/>
      <c r="DJ24" s="194"/>
      <c r="DK24" s="194"/>
      <c r="DL24" s="194"/>
      <c r="DM24" s="194"/>
      <c r="DN24" s="194"/>
      <c r="DO24" s="194"/>
      <c r="DP24" s="194"/>
      <c r="DQ24" s="194"/>
      <c r="DR24" s="194"/>
      <c r="DS24" s="194"/>
      <c r="DT24" s="194"/>
      <c r="DU24" s="194"/>
      <c r="DV24" s="195"/>
      <c r="DW24" s="195"/>
    </row>
    <row r="25" ht="12.75" customHeight="1">
      <c r="A25" s="181" t="str">
        <f t="shared" si="13"/>
        <v>1.6</v>
      </c>
      <c r="B25" s="182" t="s">
        <v>113</v>
      </c>
      <c r="C25" s="183" t="s">
        <v>114</v>
      </c>
      <c r="D25" s="184" t="str">
        <f t="shared" si="3"/>
        <v>Selasa</v>
      </c>
      <c r="E25" s="185">
        <f>G24</f>
        <v>45195</v>
      </c>
      <c r="F25" s="184" t="str">
        <f t="shared" si="4"/>
        <v>Selasa</v>
      </c>
      <c r="G25" s="185">
        <f t="shared" si="11"/>
        <v>45195</v>
      </c>
      <c r="H25" s="188">
        <v>1.0</v>
      </c>
      <c r="I25" s="187">
        <v>1.0</v>
      </c>
      <c r="J25" s="188">
        <f t="shared" si="7"/>
        <v>1</v>
      </c>
      <c r="K25" s="188">
        <f t="shared" si="8"/>
        <v>1</v>
      </c>
      <c r="L25" s="188">
        <f t="shared" si="14"/>
        <v>0</v>
      </c>
      <c r="M25" s="189">
        <v>1.0</v>
      </c>
      <c r="N25" s="190">
        <f t="shared" si="12"/>
        <v>0</v>
      </c>
      <c r="O25" s="183" t="s">
        <v>115</v>
      </c>
      <c r="P25" s="192" t="s">
        <v>116</v>
      </c>
      <c r="Q25" s="193"/>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c r="AT25" s="194"/>
      <c r="AU25" s="194"/>
      <c r="AV25" s="194"/>
      <c r="AW25" s="194"/>
      <c r="AX25" s="194"/>
      <c r="AY25" s="194"/>
      <c r="AZ25" s="194"/>
      <c r="BA25" s="194"/>
      <c r="BB25" s="194"/>
      <c r="BC25" s="194"/>
      <c r="BD25" s="194"/>
      <c r="BE25" s="194"/>
      <c r="BF25" s="194"/>
      <c r="BG25" s="194"/>
      <c r="BH25" s="194"/>
      <c r="BI25" s="194"/>
      <c r="BJ25" s="194"/>
      <c r="BK25" s="194"/>
      <c r="BL25" s="194"/>
      <c r="BM25" s="194"/>
      <c r="BN25" s="194"/>
      <c r="BO25" s="194"/>
      <c r="BP25" s="194"/>
      <c r="BQ25" s="194"/>
      <c r="BR25" s="194"/>
      <c r="BS25" s="194"/>
      <c r="BT25" s="194"/>
      <c r="BU25" s="194"/>
      <c r="BV25" s="194"/>
      <c r="BW25" s="194"/>
      <c r="BX25" s="194"/>
      <c r="BY25" s="194"/>
      <c r="BZ25" s="194"/>
      <c r="CA25" s="194"/>
      <c r="CB25" s="194"/>
      <c r="CC25" s="194"/>
      <c r="CD25" s="194"/>
      <c r="CE25" s="194"/>
      <c r="CF25" s="194"/>
      <c r="CG25" s="194"/>
      <c r="CH25" s="194"/>
      <c r="CI25" s="194"/>
      <c r="CJ25" s="194"/>
      <c r="CK25" s="194"/>
      <c r="CL25" s="194"/>
      <c r="CM25" s="194"/>
      <c r="CN25" s="194"/>
      <c r="CO25" s="194"/>
      <c r="CP25" s="194"/>
      <c r="CQ25" s="194"/>
      <c r="CR25" s="194"/>
      <c r="CS25" s="194"/>
      <c r="CT25" s="194"/>
      <c r="CU25" s="194"/>
      <c r="CV25" s="194"/>
      <c r="CW25" s="194"/>
      <c r="CX25" s="194"/>
      <c r="CY25" s="194"/>
      <c r="CZ25" s="194"/>
      <c r="DA25" s="194"/>
      <c r="DB25" s="194"/>
      <c r="DC25" s="194"/>
      <c r="DD25" s="194"/>
      <c r="DE25" s="194"/>
      <c r="DF25" s="194"/>
      <c r="DG25" s="194"/>
      <c r="DH25" s="194"/>
      <c r="DI25" s="194"/>
      <c r="DJ25" s="194"/>
      <c r="DK25" s="194"/>
      <c r="DL25" s="194"/>
      <c r="DM25" s="194"/>
      <c r="DN25" s="194"/>
      <c r="DO25" s="194"/>
      <c r="DP25" s="194"/>
      <c r="DQ25" s="194"/>
      <c r="DR25" s="194"/>
      <c r="DS25" s="194"/>
      <c r="DT25" s="194"/>
      <c r="DU25" s="194"/>
      <c r="DV25" s="195"/>
      <c r="DW25" s="195"/>
    </row>
    <row r="26" ht="26.25" customHeight="1">
      <c r="A26" s="181" t="str">
        <f t="shared" si="13"/>
        <v>1.7</v>
      </c>
      <c r="B26" s="196" t="s">
        <v>117</v>
      </c>
      <c r="C26" s="183" t="s">
        <v>118</v>
      </c>
      <c r="D26" s="184" t="str">
        <f t="shared" si="3"/>
        <v>Rabu</v>
      </c>
      <c r="E26" s="200">
        <f>G24+1</f>
        <v>45196</v>
      </c>
      <c r="F26" s="184" t="str">
        <f t="shared" si="4"/>
        <v>Jumat</v>
      </c>
      <c r="G26" s="185">
        <f>E26+H26</f>
        <v>45198</v>
      </c>
      <c r="H26" s="186">
        <v>2.0</v>
      </c>
      <c r="I26" s="187">
        <v>1.0</v>
      </c>
      <c r="J26" s="188">
        <f t="shared" si="7"/>
        <v>3</v>
      </c>
      <c r="K26" s="188">
        <f t="shared" si="8"/>
        <v>2</v>
      </c>
      <c r="L26" s="188">
        <f t="shared" si="14"/>
        <v>0</v>
      </c>
      <c r="M26" s="189">
        <v>1.0</v>
      </c>
      <c r="N26" s="190">
        <f t="shared" si="12"/>
        <v>0</v>
      </c>
      <c r="O26" s="183" t="s">
        <v>119</v>
      </c>
      <c r="P26" s="192" t="s">
        <v>120</v>
      </c>
      <c r="Q26" s="193"/>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4"/>
      <c r="BP26" s="194"/>
      <c r="BQ26" s="194"/>
      <c r="BR26" s="194"/>
      <c r="BS26" s="194"/>
      <c r="BT26" s="194"/>
      <c r="BU26" s="194"/>
      <c r="BV26" s="194"/>
      <c r="BW26" s="194"/>
      <c r="BX26" s="194"/>
      <c r="BY26" s="194"/>
      <c r="BZ26" s="194"/>
      <c r="CA26" s="194"/>
      <c r="CB26" s="194"/>
      <c r="CC26" s="194"/>
      <c r="CD26" s="194"/>
      <c r="CE26" s="194"/>
      <c r="CF26" s="194"/>
      <c r="CG26" s="194"/>
      <c r="CH26" s="194"/>
      <c r="CI26" s="194"/>
      <c r="CJ26" s="194"/>
      <c r="CK26" s="194"/>
      <c r="CL26" s="194"/>
      <c r="CM26" s="194"/>
      <c r="CN26" s="194"/>
      <c r="CO26" s="194"/>
      <c r="CP26" s="194"/>
      <c r="CQ26" s="194"/>
      <c r="CR26" s="194"/>
      <c r="CS26" s="194"/>
      <c r="CT26" s="194"/>
      <c r="CU26" s="194"/>
      <c r="CV26" s="194"/>
      <c r="CW26" s="194"/>
      <c r="CX26" s="194"/>
      <c r="CY26" s="194"/>
      <c r="CZ26" s="194"/>
      <c r="DA26" s="194"/>
      <c r="DB26" s="194"/>
      <c r="DC26" s="194"/>
      <c r="DD26" s="194"/>
      <c r="DE26" s="194"/>
      <c r="DF26" s="194"/>
      <c r="DG26" s="194"/>
      <c r="DH26" s="194"/>
      <c r="DI26" s="194"/>
      <c r="DJ26" s="194"/>
      <c r="DK26" s="194"/>
      <c r="DL26" s="194"/>
      <c r="DM26" s="194"/>
      <c r="DN26" s="194"/>
      <c r="DO26" s="194"/>
      <c r="DP26" s="194"/>
      <c r="DQ26" s="194"/>
      <c r="DR26" s="194"/>
      <c r="DS26" s="194"/>
      <c r="DT26" s="194"/>
      <c r="DU26" s="194"/>
      <c r="DV26" s="195"/>
      <c r="DW26" s="195"/>
    </row>
    <row r="27" ht="12.75" customHeight="1">
      <c r="A27" s="181" t="str">
        <f t="shared" si="13"/>
        <v>1.8</v>
      </c>
      <c r="B27" s="182" t="s">
        <v>121</v>
      </c>
      <c r="C27" s="183" t="s">
        <v>109</v>
      </c>
      <c r="D27" s="184" t="str">
        <f t="shared" si="3"/>
        <v>Sabtu</v>
      </c>
      <c r="E27" s="185">
        <f>G26+1</f>
        <v>45199</v>
      </c>
      <c r="F27" s="184" t="str">
        <f t="shared" si="4"/>
        <v>Sabtu</v>
      </c>
      <c r="G27" s="185">
        <f t="shared" ref="G27:G29" si="15">E27+H27-1</f>
        <v>45199</v>
      </c>
      <c r="H27" s="188">
        <v>1.0</v>
      </c>
      <c r="I27" s="187">
        <v>1.0</v>
      </c>
      <c r="J27" s="188">
        <f t="shared" si="7"/>
        <v>0</v>
      </c>
      <c r="K27" s="188">
        <f t="shared" si="8"/>
        <v>1</v>
      </c>
      <c r="L27" s="188">
        <f t="shared" si="14"/>
        <v>0</v>
      </c>
      <c r="M27" s="189">
        <v>1.0</v>
      </c>
      <c r="N27" s="190">
        <f t="shared" si="12"/>
        <v>0</v>
      </c>
      <c r="O27" s="191" t="s">
        <v>122</v>
      </c>
      <c r="P27" s="201" t="s">
        <v>123</v>
      </c>
      <c r="Q27" s="193"/>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c r="AT27" s="194"/>
      <c r="AU27" s="194"/>
      <c r="AV27" s="194"/>
      <c r="AW27" s="194"/>
      <c r="AX27" s="194"/>
      <c r="AY27" s="194"/>
      <c r="AZ27" s="194"/>
      <c r="BA27" s="194"/>
      <c r="BB27" s="194"/>
      <c r="BC27" s="194"/>
      <c r="BD27" s="194"/>
      <c r="BE27" s="194"/>
      <c r="BF27" s="194"/>
      <c r="BG27" s="194"/>
      <c r="BH27" s="194"/>
      <c r="BI27" s="194"/>
      <c r="BJ27" s="194"/>
      <c r="BK27" s="194"/>
      <c r="BL27" s="194"/>
      <c r="BM27" s="194"/>
      <c r="BN27" s="194"/>
      <c r="BO27" s="194"/>
      <c r="BP27" s="194"/>
      <c r="BQ27" s="194"/>
      <c r="BR27" s="194"/>
      <c r="BS27" s="194"/>
      <c r="BT27" s="194"/>
      <c r="BU27" s="194"/>
      <c r="BV27" s="194"/>
      <c r="BW27" s="194"/>
      <c r="BX27" s="194"/>
      <c r="BY27" s="194"/>
      <c r="BZ27" s="194"/>
      <c r="CA27" s="194"/>
      <c r="CB27" s="194"/>
      <c r="CC27" s="194"/>
      <c r="CD27" s="194"/>
      <c r="CE27" s="194"/>
      <c r="CF27" s="194"/>
      <c r="CG27" s="194"/>
      <c r="CH27" s="194"/>
      <c r="CI27" s="194"/>
      <c r="CJ27" s="194"/>
      <c r="CK27" s="194"/>
      <c r="CL27" s="194"/>
      <c r="CM27" s="194"/>
      <c r="CN27" s="194"/>
      <c r="CO27" s="194"/>
      <c r="CP27" s="194"/>
      <c r="CQ27" s="194"/>
      <c r="CR27" s="194"/>
      <c r="CS27" s="194"/>
      <c r="CT27" s="194"/>
      <c r="CU27" s="194"/>
      <c r="CV27" s="194"/>
      <c r="CW27" s="194"/>
      <c r="CX27" s="194"/>
      <c r="CY27" s="194"/>
      <c r="CZ27" s="194"/>
      <c r="DA27" s="194"/>
      <c r="DB27" s="194"/>
      <c r="DC27" s="194"/>
      <c r="DD27" s="194"/>
      <c r="DE27" s="194"/>
      <c r="DF27" s="194"/>
      <c r="DG27" s="194"/>
      <c r="DH27" s="194"/>
      <c r="DI27" s="194"/>
      <c r="DJ27" s="194"/>
      <c r="DK27" s="194"/>
      <c r="DL27" s="194"/>
      <c r="DM27" s="194"/>
      <c r="DN27" s="194"/>
      <c r="DO27" s="194"/>
      <c r="DP27" s="194"/>
      <c r="DQ27" s="194"/>
      <c r="DR27" s="194"/>
      <c r="DS27" s="194"/>
      <c r="DT27" s="194"/>
      <c r="DU27" s="194"/>
      <c r="DV27" s="195"/>
      <c r="DW27" s="195"/>
    </row>
    <row r="28" ht="12.75" customHeight="1">
      <c r="A28" s="181" t="str">
        <f t="shared" si="13"/>
        <v>1.9</v>
      </c>
      <c r="B28" s="196" t="s">
        <v>124</v>
      </c>
      <c r="C28" s="183" t="s">
        <v>109</v>
      </c>
      <c r="D28" s="184" t="str">
        <f t="shared" si="3"/>
        <v>Sabtu</v>
      </c>
      <c r="E28" s="185">
        <f>E27</f>
        <v>45199</v>
      </c>
      <c r="F28" s="184" t="str">
        <f t="shared" si="4"/>
        <v>Sabtu</v>
      </c>
      <c r="G28" s="185">
        <f t="shared" si="15"/>
        <v>45199</v>
      </c>
      <c r="H28" s="188">
        <v>1.0</v>
      </c>
      <c r="I28" s="187">
        <v>1.0</v>
      </c>
      <c r="J28" s="188">
        <f t="shared" si="7"/>
        <v>0</v>
      </c>
      <c r="K28" s="188">
        <f t="shared" si="8"/>
        <v>1</v>
      </c>
      <c r="L28" s="188">
        <f t="shared" si="14"/>
        <v>0</v>
      </c>
      <c r="M28" s="189">
        <v>1.0</v>
      </c>
      <c r="N28" s="190">
        <f t="shared" si="12"/>
        <v>0</v>
      </c>
      <c r="O28" s="199"/>
      <c r="P28" s="202" t="s">
        <v>125</v>
      </c>
      <c r="Q28" s="193"/>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c r="AV28" s="194"/>
      <c r="AW28" s="194"/>
      <c r="AX28" s="194"/>
      <c r="AY28" s="194"/>
      <c r="AZ28" s="194"/>
      <c r="BA28" s="194"/>
      <c r="BB28" s="194"/>
      <c r="BC28" s="194"/>
      <c r="BD28" s="194"/>
      <c r="BE28" s="194"/>
      <c r="BF28" s="194"/>
      <c r="BG28" s="194"/>
      <c r="BH28" s="194"/>
      <c r="BI28" s="194"/>
      <c r="BJ28" s="194"/>
      <c r="BK28" s="194"/>
      <c r="BL28" s="194"/>
      <c r="BM28" s="194"/>
      <c r="BN28" s="194"/>
      <c r="BO28" s="194"/>
      <c r="BP28" s="194"/>
      <c r="BQ28" s="194"/>
      <c r="BR28" s="194"/>
      <c r="BS28" s="194"/>
      <c r="BT28" s="194"/>
      <c r="BU28" s="194"/>
      <c r="BV28" s="194"/>
      <c r="BW28" s="194"/>
      <c r="BX28" s="194"/>
      <c r="BY28" s="194"/>
      <c r="BZ28" s="194"/>
      <c r="CA28" s="194"/>
      <c r="CB28" s="194"/>
      <c r="CC28" s="194"/>
      <c r="CD28" s="194"/>
      <c r="CE28" s="194"/>
      <c r="CF28" s="194"/>
      <c r="CG28" s="194"/>
      <c r="CH28" s="194"/>
      <c r="CI28" s="194"/>
      <c r="CJ28" s="194"/>
      <c r="CK28" s="194"/>
      <c r="CL28" s="194"/>
      <c r="CM28" s="194"/>
      <c r="CN28" s="194"/>
      <c r="CO28" s="194"/>
      <c r="CP28" s="194"/>
      <c r="CQ28" s="194"/>
      <c r="CR28" s="194"/>
      <c r="CS28" s="194"/>
      <c r="CT28" s="194"/>
      <c r="CU28" s="194"/>
      <c r="CV28" s="194"/>
      <c r="CW28" s="194"/>
      <c r="CX28" s="194"/>
      <c r="CY28" s="194"/>
      <c r="CZ28" s="194"/>
      <c r="DA28" s="194"/>
      <c r="DB28" s="194"/>
      <c r="DC28" s="194"/>
      <c r="DD28" s="194"/>
      <c r="DE28" s="194"/>
      <c r="DF28" s="194"/>
      <c r="DG28" s="194"/>
      <c r="DH28" s="194"/>
      <c r="DI28" s="194"/>
      <c r="DJ28" s="194"/>
      <c r="DK28" s="194"/>
      <c r="DL28" s="194"/>
      <c r="DM28" s="194"/>
      <c r="DN28" s="194"/>
      <c r="DO28" s="194"/>
      <c r="DP28" s="194"/>
      <c r="DQ28" s="194"/>
      <c r="DR28" s="194"/>
      <c r="DS28" s="194"/>
      <c r="DT28" s="194"/>
      <c r="DU28" s="194"/>
      <c r="DV28" s="195"/>
      <c r="DW28" s="195"/>
    </row>
    <row r="29" ht="12.75" customHeight="1">
      <c r="A29" s="181" t="str">
        <f t="shared" si="13"/>
        <v>1.10</v>
      </c>
      <c r="B29" s="203" t="s">
        <v>126</v>
      </c>
      <c r="C29" s="183" t="s">
        <v>118</v>
      </c>
      <c r="D29" s="184" t="str">
        <f t="shared" si="3"/>
        <v>Senin</v>
      </c>
      <c r="E29" s="185">
        <f>G28+2</f>
        <v>45201</v>
      </c>
      <c r="F29" s="184" t="str">
        <f t="shared" si="4"/>
        <v>Senin</v>
      </c>
      <c r="G29" s="185">
        <f t="shared" si="15"/>
        <v>45201</v>
      </c>
      <c r="H29" s="186">
        <v>1.0</v>
      </c>
      <c r="I29" s="187">
        <v>1.0</v>
      </c>
      <c r="J29" s="188">
        <f t="shared" si="7"/>
        <v>1</v>
      </c>
      <c r="K29" s="188">
        <f t="shared" si="8"/>
        <v>1</v>
      </c>
      <c r="L29" s="188">
        <f t="shared" si="14"/>
        <v>0</v>
      </c>
      <c r="M29" s="189">
        <v>1.0</v>
      </c>
      <c r="N29" s="190">
        <f t="shared" si="12"/>
        <v>0</v>
      </c>
      <c r="O29" s="183" t="s">
        <v>127</v>
      </c>
      <c r="P29" s="192" t="s">
        <v>128</v>
      </c>
      <c r="Q29" s="193"/>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c r="BH29" s="194"/>
      <c r="BI29" s="194"/>
      <c r="BJ29" s="194"/>
      <c r="BK29" s="194"/>
      <c r="BL29" s="194"/>
      <c r="BM29" s="194"/>
      <c r="BN29" s="194"/>
      <c r="BO29" s="194"/>
      <c r="BP29" s="194"/>
      <c r="BQ29" s="194"/>
      <c r="BR29" s="194"/>
      <c r="BS29" s="194"/>
      <c r="BT29" s="194"/>
      <c r="BU29" s="194"/>
      <c r="BV29" s="194"/>
      <c r="BW29" s="194"/>
      <c r="BX29" s="194"/>
      <c r="BY29" s="194"/>
      <c r="BZ29" s="194"/>
      <c r="CA29" s="194"/>
      <c r="CB29" s="194"/>
      <c r="CC29" s="194"/>
      <c r="CD29" s="194"/>
      <c r="CE29" s="194"/>
      <c r="CF29" s="194"/>
      <c r="CG29" s="194"/>
      <c r="CH29" s="194"/>
      <c r="CI29" s="194"/>
      <c r="CJ29" s="194"/>
      <c r="CK29" s="194"/>
      <c r="CL29" s="194"/>
      <c r="CM29" s="194"/>
      <c r="CN29" s="194"/>
      <c r="CO29" s="194"/>
      <c r="CP29" s="194"/>
      <c r="CQ29" s="194"/>
      <c r="CR29" s="194"/>
      <c r="CS29" s="194"/>
      <c r="CT29" s="194"/>
      <c r="CU29" s="194"/>
      <c r="CV29" s="194"/>
      <c r="CW29" s="194"/>
      <c r="CX29" s="194"/>
      <c r="CY29" s="194"/>
      <c r="CZ29" s="194"/>
      <c r="DA29" s="194"/>
      <c r="DB29" s="194"/>
      <c r="DC29" s="194"/>
      <c r="DD29" s="194"/>
      <c r="DE29" s="194"/>
      <c r="DF29" s="194"/>
      <c r="DG29" s="194"/>
      <c r="DH29" s="194"/>
      <c r="DI29" s="194"/>
      <c r="DJ29" s="194"/>
      <c r="DK29" s="194"/>
      <c r="DL29" s="194"/>
      <c r="DM29" s="194"/>
      <c r="DN29" s="194"/>
      <c r="DO29" s="194"/>
      <c r="DP29" s="194"/>
      <c r="DQ29" s="194"/>
      <c r="DR29" s="194"/>
      <c r="DS29" s="194"/>
      <c r="DT29" s="194"/>
      <c r="DU29" s="194"/>
      <c r="DV29" s="195"/>
      <c r="DW29" s="195"/>
    </row>
    <row r="30" ht="12.75" customHeight="1">
      <c r="A30" s="181" t="str">
        <f t="shared" si="13"/>
        <v>1.11</v>
      </c>
      <c r="B30" s="196" t="s">
        <v>129</v>
      </c>
      <c r="C30" s="183" t="s">
        <v>130</v>
      </c>
      <c r="D30" s="184" t="str">
        <f t="shared" si="3"/>
        <v>Selasa</v>
      </c>
      <c r="E30" s="185">
        <f t="shared" ref="E30:E31" si="16">G29+1</f>
        <v>45202</v>
      </c>
      <c r="F30" s="184" t="str">
        <f t="shared" si="4"/>
        <v>Selasa</v>
      </c>
      <c r="G30" s="185">
        <f>E30+H30-1</f>
        <v>45202</v>
      </c>
      <c r="H30" s="204">
        <v>1.0</v>
      </c>
      <c r="I30" s="205">
        <v>1.0</v>
      </c>
      <c r="J30" s="206">
        <f t="shared" si="7"/>
        <v>1</v>
      </c>
      <c r="K30" s="206">
        <f t="shared" si="8"/>
        <v>1</v>
      </c>
      <c r="L30" s="206">
        <f t="shared" si="14"/>
        <v>0</v>
      </c>
      <c r="M30" s="207">
        <v>1.0</v>
      </c>
      <c r="N30" s="208">
        <f t="shared" si="12"/>
        <v>0</v>
      </c>
      <c r="O30" s="183" t="s">
        <v>131</v>
      </c>
      <c r="P30" s="192" t="s">
        <v>132</v>
      </c>
      <c r="Q30" s="193"/>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194"/>
      <c r="AQ30" s="194"/>
      <c r="AR30" s="194"/>
      <c r="AS30" s="194"/>
      <c r="AT30" s="194"/>
      <c r="AU30" s="194"/>
      <c r="AV30" s="194"/>
      <c r="AW30" s="194"/>
      <c r="AX30" s="194"/>
      <c r="AY30" s="194"/>
      <c r="AZ30" s="194"/>
      <c r="BA30" s="194"/>
      <c r="BB30" s="194"/>
      <c r="BC30" s="194"/>
      <c r="BD30" s="194"/>
      <c r="BE30" s="194"/>
      <c r="BF30" s="194"/>
      <c r="BG30" s="194"/>
      <c r="BH30" s="194"/>
      <c r="BI30" s="194"/>
      <c r="BJ30" s="194"/>
      <c r="BK30" s="194"/>
      <c r="BL30" s="194"/>
      <c r="BM30" s="194"/>
      <c r="BN30" s="194"/>
      <c r="BO30" s="194"/>
      <c r="BP30" s="194"/>
      <c r="BQ30" s="194"/>
      <c r="BR30" s="194"/>
      <c r="BS30" s="194"/>
      <c r="BT30" s="194"/>
      <c r="BU30" s="194"/>
      <c r="BV30" s="194"/>
      <c r="BW30" s="194"/>
      <c r="BX30" s="194"/>
      <c r="BY30" s="194"/>
      <c r="BZ30" s="194"/>
      <c r="CA30" s="194"/>
      <c r="CB30" s="194"/>
      <c r="CC30" s="194"/>
      <c r="CD30" s="194"/>
      <c r="CE30" s="194"/>
      <c r="CF30" s="194"/>
      <c r="CG30" s="194"/>
      <c r="CH30" s="194"/>
      <c r="CI30" s="194"/>
      <c r="CJ30" s="194"/>
      <c r="CK30" s="194"/>
      <c r="CL30" s="194"/>
      <c r="CM30" s="194"/>
      <c r="CN30" s="194"/>
      <c r="CO30" s="194"/>
      <c r="CP30" s="194"/>
      <c r="CQ30" s="194"/>
      <c r="CR30" s="194"/>
      <c r="CS30" s="194"/>
      <c r="CT30" s="194"/>
      <c r="CU30" s="194"/>
      <c r="CV30" s="194"/>
      <c r="CW30" s="194"/>
      <c r="CX30" s="194"/>
      <c r="CY30" s="194"/>
      <c r="CZ30" s="194"/>
      <c r="DA30" s="194"/>
      <c r="DB30" s="194"/>
      <c r="DC30" s="194"/>
      <c r="DD30" s="194"/>
      <c r="DE30" s="194"/>
      <c r="DF30" s="194"/>
      <c r="DG30" s="194"/>
      <c r="DH30" s="194"/>
      <c r="DI30" s="194"/>
      <c r="DJ30" s="194"/>
      <c r="DK30" s="194"/>
      <c r="DL30" s="194"/>
      <c r="DM30" s="194"/>
      <c r="DN30" s="194"/>
      <c r="DO30" s="194"/>
      <c r="DP30" s="194"/>
      <c r="DQ30" s="194"/>
      <c r="DR30" s="194"/>
      <c r="DS30" s="194"/>
      <c r="DT30" s="194"/>
      <c r="DU30" s="194"/>
      <c r="DV30" s="195"/>
      <c r="DW30" s="195"/>
    </row>
    <row r="31" ht="12.75" customHeight="1">
      <c r="A31" s="209" t="str">
        <f t="shared" si="13"/>
        <v>1.12</v>
      </c>
      <c r="B31" s="196" t="s">
        <v>133</v>
      </c>
      <c r="C31" s="183" t="s">
        <v>102</v>
      </c>
      <c r="D31" s="184" t="str">
        <f t="shared" si="3"/>
        <v>Rabu</v>
      </c>
      <c r="E31" s="185">
        <f t="shared" si="16"/>
        <v>45203</v>
      </c>
      <c r="F31" s="184" t="str">
        <f t="shared" si="4"/>
        <v>Rabu</v>
      </c>
      <c r="G31" s="185">
        <f t="shared" ref="G31:G41" si="17">E31+H31-1</f>
        <v>45203</v>
      </c>
      <c r="H31" s="210">
        <v>1.0</v>
      </c>
      <c r="I31" s="211">
        <v>1.0</v>
      </c>
      <c r="J31" s="212">
        <f t="shared" si="7"/>
        <v>1</v>
      </c>
      <c r="K31" s="212">
        <f t="shared" si="8"/>
        <v>1</v>
      </c>
      <c r="L31" s="212">
        <f t="shared" si="14"/>
        <v>0</v>
      </c>
      <c r="M31" s="213">
        <v>1.0</v>
      </c>
      <c r="N31" s="214">
        <f t="shared" si="12"/>
        <v>0</v>
      </c>
      <c r="O31" s="183" t="s">
        <v>134</v>
      </c>
      <c r="P31" s="215" t="s">
        <v>135</v>
      </c>
      <c r="Q31" s="216"/>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c r="AT31" s="194"/>
      <c r="AU31" s="194"/>
      <c r="AV31" s="194"/>
      <c r="AW31" s="194"/>
      <c r="AX31" s="194"/>
      <c r="AY31" s="194"/>
      <c r="AZ31" s="194"/>
      <c r="BA31" s="194"/>
      <c r="BB31" s="194"/>
      <c r="BC31" s="194"/>
      <c r="BD31" s="194"/>
      <c r="BE31" s="194"/>
      <c r="BF31" s="194"/>
      <c r="BG31" s="194"/>
      <c r="BH31" s="194"/>
      <c r="BI31" s="194"/>
      <c r="BJ31" s="194"/>
      <c r="BK31" s="194"/>
      <c r="BL31" s="194"/>
      <c r="BM31" s="194"/>
      <c r="BN31" s="194"/>
      <c r="BO31" s="194"/>
      <c r="BP31" s="194"/>
      <c r="BQ31" s="194"/>
      <c r="BR31" s="194"/>
      <c r="BS31" s="194"/>
      <c r="BT31" s="194"/>
      <c r="BU31" s="194"/>
      <c r="BV31" s="194"/>
      <c r="BW31" s="194"/>
      <c r="BX31" s="194"/>
      <c r="BY31" s="194"/>
      <c r="BZ31" s="194"/>
      <c r="CA31" s="194"/>
      <c r="CB31" s="194"/>
      <c r="CC31" s="194"/>
      <c r="CD31" s="194"/>
      <c r="CE31" s="194"/>
      <c r="CF31" s="194"/>
      <c r="CG31" s="194"/>
      <c r="CH31" s="194"/>
      <c r="CI31" s="194"/>
      <c r="CJ31" s="194"/>
      <c r="CK31" s="194"/>
      <c r="CL31" s="194"/>
      <c r="CM31" s="194"/>
      <c r="CN31" s="194"/>
      <c r="CO31" s="194"/>
      <c r="CP31" s="194"/>
      <c r="CQ31" s="194"/>
      <c r="CR31" s="194"/>
      <c r="CS31" s="194"/>
      <c r="CT31" s="194"/>
      <c r="CU31" s="194"/>
      <c r="CV31" s="194"/>
      <c r="CW31" s="194"/>
      <c r="CX31" s="194"/>
      <c r="CY31" s="194"/>
      <c r="CZ31" s="194"/>
      <c r="DA31" s="194"/>
      <c r="DB31" s="194"/>
      <c r="DC31" s="194"/>
      <c r="DD31" s="194"/>
      <c r="DE31" s="194"/>
      <c r="DF31" s="194"/>
      <c r="DG31" s="194"/>
      <c r="DH31" s="194"/>
      <c r="DI31" s="194"/>
      <c r="DJ31" s="194"/>
      <c r="DK31" s="194"/>
      <c r="DL31" s="194"/>
      <c r="DM31" s="194"/>
      <c r="DN31" s="194"/>
      <c r="DO31" s="194"/>
      <c r="DP31" s="194"/>
      <c r="DQ31" s="194"/>
      <c r="DR31" s="194"/>
      <c r="DS31" s="194"/>
      <c r="DT31" s="194"/>
      <c r="DU31" s="194"/>
      <c r="DV31" s="195"/>
      <c r="DW31" s="195"/>
    </row>
    <row r="32" ht="12.75" customHeight="1">
      <c r="A32" s="209" t="str">
        <f t="shared" si="13"/>
        <v>1.13</v>
      </c>
      <c r="B32" s="196" t="s">
        <v>136</v>
      </c>
      <c r="C32" s="183" t="s">
        <v>137</v>
      </c>
      <c r="D32" s="184" t="str">
        <f t="shared" si="3"/>
        <v>Rabu</v>
      </c>
      <c r="E32" s="185">
        <f>G31</f>
        <v>45203</v>
      </c>
      <c r="F32" s="184" t="str">
        <f t="shared" si="4"/>
        <v>Rabu</v>
      </c>
      <c r="G32" s="185">
        <f t="shared" si="17"/>
        <v>45203</v>
      </c>
      <c r="H32" s="210">
        <v>1.0</v>
      </c>
      <c r="I32" s="211">
        <v>1.0</v>
      </c>
      <c r="J32" s="212">
        <f t="shared" si="7"/>
        <v>1</v>
      </c>
      <c r="K32" s="212">
        <f t="shared" si="8"/>
        <v>1</v>
      </c>
      <c r="L32" s="212">
        <f t="shared" si="14"/>
        <v>0</v>
      </c>
      <c r="M32" s="213">
        <v>1.0</v>
      </c>
      <c r="N32" s="214">
        <f t="shared" si="12"/>
        <v>0</v>
      </c>
      <c r="O32" s="183" t="s">
        <v>138</v>
      </c>
      <c r="P32" s="215" t="s">
        <v>139</v>
      </c>
      <c r="Q32" s="216"/>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c r="AV32" s="194"/>
      <c r="AW32" s="194"/>
      <c r="AX32" s="194"/>
      <c r="AY32" s="194"/>
      <c r="AZ32" s="194"/>
      <c r="BA32" s="194"/>
      <c r="BB32" s="194"/>
      <c r="BC32" s="194"/>
      <c r="BD32" s="194"/>
      <c r="BE32" s="194"/>
      <c r="BF32" s="194"/>
      <c r="BG32" s="194"/>
      <c r="BH32" s="194"/>
      <c r="BI32" s="194"/>
      <c r="BJ32" s="194"/>
      <c r="BK32" s="194"/>
      <c r="BL32" s="194"/>
      <c r="BM32" s="194"/>
      <c r="BN32" s="194"/>
      <c r="BO32" s="194"/>
      <c r="BP32" s="194"/>
      <c r="BQ32" s="194"/>
      <c r="BR32" s="194"/>
      <c r="BS32" s="194"/>
      <c r="BT32" s="194"/>
      <c r="BU32" s="194"/>
      <c r="BV32" s="194"/>
      <c r="BW32" s="194"/>
      <c r="BX32" s="194"/>
      <c r="BY32" s="194"/>
      <c r="BZ32" s="194"/>
      <c r="CA32" s="194"/>
      <c r="CB32" s="194"/>
      <c r="CC32" s="194"/>
      <c r="CD32" s="194"/>
      <c r="CE32" s="194"/>
      <c r="CF32" s="194"/>
      <c r="CG32" s="194"/>
      <c r="CH32" s="194"/>
      <c r="CI32" s="194"/>
      <c r="CJ32" s="194"/>
      <c r="CK32" s="194"/>
      <c r="CL32" s="194"/>
      <c r="CM32" s="194"/>
      <c r="CN32" s="194"/>
      <c r="CO32" s="194"/>
      <c r="CP32" s="194"/>
      <c r="CQ32" s="194"/>
      <c r="CR32" s="194"/>
      <c r="CS32" s="194"/>
      <c r="CT32" s="194"/>
      <c r="CU32" s="194"/>
      <c r="CV32" s="194"/>
      <c r="CW32" s="194"/>
      <c r="CX32" s="194"/>
      <c r="CY32" s="194"/>
      <c r="CZ32" s="194"/>
      <c r="DA32" s="194"/>
      <c r="DB32" s="194"/>
      <c r="DC32" s="194"/>
      <c r="DD32" s="194"/>
      <c r="DE32" s="194"/>
      <c r="DF32" s="194"/>
      <c r="DG32" s="194"/>
      <c r="DH32" s="194"/>
      <c r="DI32" s="194"/>
      <c r="DJ32" s="194"/>
      <c r="DK32" s="194"/>
      <c r="DL32" s="194"/>
      <c r="DM32" s="194"/>
      <c r="DN32" s="194"/>
      <c r="DO32" s="194"/>
      <c r="DP32" s="194"/>
      <c r="DQ32" s="194"/>
      <c r="DR32" s="194"/>
      <c r="DS32" s="194"/>
      <c r="DT32" s="194"/>
      <c r="DU32" s="194"/>
      <c r="DV32" s="195"/>
      <c r="DW32" s="195"/>
    </row>
    <row r="33" ht="12.75" customHeight="1">
      <c r="A33" s="181" t="str">
        <f t="shared" si="13"/>
        <v>1.14</v>
      </c>
      <c r="B33" s="182" t="s">
        <v>140</v>
      </c>
      <c r="C33" s="183" t="s">
        <v>96</v>
      </c>
      <c r="D33" s="184" t="str">
        <f t="shared" si="3"/>
        <v>Kamis</v>
      </c>
      <c r="E33" s="185">
        <f>G32+1</f>
        <v>45204</v>
      </c>
      <c r="F33" s="184" t="str">
        <f t="shared" si="4"/>
        <v>Kamis</v>
      </c>
      <c r="G33" s="185">
        <f t="shared" si="17"/>
        <v>45204</v>
      </c>
      <c r="H33" s="217">
        <v>1.0</v>
      </c>
      <c r="I33" s="218">
        <v>1.0</v>
      </c>
      <c r="J33" s="219">
        <f t="shared" si="7"/>
        <v>1</v>
      </c>
      <c r="K33" s="219">
        <f t="shared" si="8"/>
        <v>1</v>
      </c>
      <c r="L33" s="219">
        <f t="shared" si="14"/>
        <v>0</v>
      </c>
      <c r="M33" s="220">
        <v>1.0</v>
      </c>
      <c r="N33" s="221">
        <f t="shared" si="12"/>
        <v>0</v>
      </c>
      <c r="O33" s="183" t="s">
        <v>141</v>
      </c>
      <c r="P33" s="222" t="s">
        <v>142</v>
      </c>
      <c r="Q33" s="223"/>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224"/>
      <c r="AZ33" s="224"/>
      <c r="BA33" s="224"/>
      <c r="BB33" s="224"/>
      <c r="BC33" s="224"/>
      <c r="BD33" s="224"/>
      <c r="BE33" s="224"/>
      <c r="BF33" s="224"/>
      <c r="BG33" s="224"/>
      <c r="BH33" s="224"/>
      <c r="BI33" s="224"/>
      <c r="BJ33" s="224"/>
      <c r="BK33" s="224"/>
      <c r="BL33" s="224"/>
      <c r="BM33" s="224"/>
      <c r="BN33" s="224"/>
      <c r="BO33" s="224"/>
      <c r="BP33" s="224"/>
      <c r="BQ33" s="224"/>
      <c r="BR33" s="224"/>
      <c r="BS33" s="224"/>
      <c r="BT33" s="224"/>
      <c r="BU33" s="224"/>
      <c r="BV33" s="224"/>
      <c r="BW33" s="224"/>
      <c r="BX33" s="224"/>
      <c r="BY33" s="224"/>
      <c r="BZ33" s="224"/>
      <c r="CA33" s="224"/>
      <c r="CB33" s="224"/>
      <c r="CC33" s="224"/>
      <c r="CD33" s="224"/>
      <c r="CE33" s="224"/>
      <c r="CF33" s="224"/>
      <c r="CG33" s="224"/>
      <c r="CH33" s="224"/>
      <c r="CI33" s="224"/>
      <c r="CJ33" s="224"/>
      <c r="CK33" s="224"/>
      <c r="CL33" s="224"/>
      <c r="CM33" s="224"/>
      <c r="CN33" s="224"/>
      <c r="CO33" s="224"/>
      <c r="CP33" s="224"/>
      <c r="CQ33" s="224"/>
      <c r="CR33" s="224"/>
      <c r="CS33" s="224"/>
      <c r="CT33" s="224"/>
      <c r="CU33" s="224"/>
      <c r="CV33" s="224"/>
      <c r="CW33" s="224"/>
      <c r="CX33" s="224"/>
      <c r="CY33" s="224"/>
      <c r="CZ33" s="224"/>
      <c r="DA33" s="224"/>
      <c r="DB33" s="224"/>
      <c r="DC33" s="224"/>
      <c r="DD33" s="224"/>
      <c r="DE33" s="224"/>
      <c r="DF33" s="224"/>
      <c r="DG33" s="224"/>
      <c r="DH33" s="224"/>
      <c r="DI33" s="224"/>
      <c r="DJ33" s="224"/>
      <c r="DK33" s="224"/>
      <c r="DL33" s="224"/>
      <c r="DM33" s="224"/>
      <c r="DN33" s="224"/>
      <c r="DO33" s="224"/>
      <c r="DP33" s="224"/>
      <c r="DQ33" s="224"/>
      <c r="DR33" s="224"/>
      <c r="DS33" s="224"/>
      <c r="DT33" s="224"/>
      <c r="DU33" s="224"/>
      <c r="DV33" s="225"/>
      <c r="DW33" s="225"/>
    </row>
    <row r="34" ht="12.75" customHeight="1">
      <c r="A34" s="226" t="str">
        <f t="shared" si="13"/>
        <v>1.15</v>
      </c>
      <c r="B34" s="227" t="s">
        <v>143</v>
      </c>
      <c r="C34" s="228" t="s">
        <v>137</v>
      </c>
      <c r="D34" s="229" t="str">
        <f t="shared" si="3"/>
        <v>Jumat</v>
      </c>
      <c r="E34" s="230">
        <f>G33+1</f>
        <v>45205</v>
      </c>
      <c r="F34" s="229" t="str">
        <f t="shared" si="4"/>
        <v>Jumat</v>
      </c>
      <c r="G34" s="230">
        <f t="shared" si="17"/>
        <v>45205</v>
      </c>
      <c r="H34" s="231">
        <v>1.0</v>
      </c>
      <c r="I34" s="232">
        <v>1.0</v>
      </c>
      <c r="J34" s="233">
        <f t="shared" si="7"/>
        <v>1</v>
      </c>
      <c r="K34" s="233">
        <f t="shared" si="8"/>
        <v>1</v>
      </c>
      <c r="L34" s="233">
        <f t="shared" si="14"/>
        <v>0</v>
      </c>
      <c r="M34" s="234">
        <v>0.0</v>
      </c>
      <c r="N34" s="234">
        <f t="shared" si="12"/>
        <v>1</v>
      </c>
      <c r="O34" s="228" t="s">
        <v>144</v>
      </c>
      <c r="P34" s="235" t="s">
        <v>145</v>
      </c>
      <c r="Q34" s="236"/>
      <c r="R34" s="237"/>
      <c r="S34" s="237"/>
      <c r="T34" s="237"/>
      <c r="U34" s="237"/>
      <c r="V34" s="237"/>
      <c r="W34" s="237"/>
      <c r="X34" s="237"/>
      <c r="Y34" s="237"/>
      <c r="Z34" s="237"/>
      <c r="AA34" s="237"/>
      <c r="AB34" s="237"/>
      <c r="AC34" s="237"/>
      <c r="AD34" s="237"/>
      <c r="AE34" s="237"/>
      <c r="AF34" s="237"/>
      <c r="AG34" s="237"/>
      <c r="AH34" s="237"/>
      <c r="AI34" s="237"/>
      <c r="AJ34" s="237"/>
      <c r="AK34" s="237"/>
      <c r="AL34" s="237"/>
      <c r="AM34" s="237"/>
      <c r="AN34" s="237"/>
      <c r="AO34" s="237"/>
      <c r="AP34" s="237"/>
      <c r="AQ34" s="237"/>
      <c r="AR34" s="237"/>
      <c r="AS34" s="237"/>
      <c r="AT34" s="237"/>
      <c r="AU34" s="237"/>
      <c r="AV34" s="237"/>
      <c r="AW34" s="237"/>
      <c r="AX34" s="237"/>
      <c r="AY34" s="237"/>
      <c r="AZ34" s="237"/>
      <c r="BA34" s="237"/>
      <c r="BB34" s="237"/>
      <c r="BC34" s="237"/>
      <c r="BD34" s="237"/>
      <c r="BE34" s="237"/>
      <c r="BF34" s="237"/>
      <c r="BG34" s="237"/>
      <c r="BH34" s="237"/>
      <c r="BI34" s="237"/>
      <c r="BJ34" s="237"/>
      <c r="BK34" s="237"/>
      <c r="BL34" s="237"/>
      <c r="BM34" s="237"/>
      <c r="BN34" s="237"/>
      <c r="BO34" s="237"/>
      <c r="BP34" s="237"/>
      <c r="BQ34" s="237"/>
      <c r="BR34" s="237"/>
      <c r="BS34" s="237"/>
      <c r="BT34" s="237"/>
      <c r="BU34" s="237"/>
      <c r="BV34" s="237"/>
      <c r="BW34" s="237"/>
      <c r="BX34" s="237"/>
      <c r="BY34" s="237"/>
      <c r="BZ34" s="237"/>
      <c r="CA34" s="237"/>
      <c r="CB34" s="237"/>
      <c r="CC34" s="237"/>
      <c r="CD34" s="237"/>
      <c r="CE34" s="237"/>
      <c r="CF34" s="237"/>
      <c r="CG34" s="237"/>
      <c r="CH34" s="237"/>
      <c r="CI34" s="237"/>
      <c r="CJ34" s="237"/>
      <c r="CK34" s="237"/>
      <c r="CL34" s="237"/>
      <c r="CM34" s="237"/>
      <c r="CN34" s="237"/>
      <c r="CO34" s="237"/>
      <c r="CP34" s="237"/>
      <c r="CQ34" s="237"/>
      <c r="CR34" s="237"/>
      <c r="CS34" s="237"/>
      <c r="CT34" s="237"/>
      <c r="CU34" s="237"/>
      <c r="CV34" s="237"/>
      <c r="CW34" s="237"/>
      <c r="CX34" s="237"/>
      <c r="CY34" s="237"/>
      <c r="CZ34" s="237"/>
      <c r="DA34" s="237"/>
      <c r="DB34" s="237"/>
      <c r="DC34" s="237"/>
      <c r="DD34" s="237"/>
      <c r="DE34" s="237"/>
      <c r="DF34" s="237"/>
      <c r="DG34" s="237"/>
      <c r="DH34" s="237"/>
      <c r="DI34" s="237"/>
      <c r="DJ34" s="237"/>
      <c r="DK34" s="237"/>
      <c r="DL34" s="237"/>
      <c r="DM34" s="237"/>
      <c r="DN34" s="237"/>
      <c r="DO34" s="237"/>
      <c r="DP34" s="237"/>
      <c r="DQ34" s="237"/>
      <c r="DR34" s="237"/>
      <c r="DS34" s="237"/>
      <c r="DT34" s="237"/>
      <c r="DU34" s="237"/>
      <c r="DV34" s="238"/>
      <c r="DW34" s="238"/>
    </row>
    <row r="35" ht="12.75" customHeight="1">
      <c r="A35" s="226" t="str">
        <f t="shared" si="13"/>
        <v>1.16</v>
      </c>
      <c r="B35" s="227" t="s">
        <v>146</v>
      </c>
      <c r="C35" s="228" t="s">
        <v>147</v>
      </c>
      <c r="D35" s="229" t="str">
        <f t="shared" si="3"/>
        <v>Jumat</v>
      </c>
      <c r="E35" s="230">
        <f>G34</f>
        <v>45205</v>
      </c>
      <c r="F35" s="229" t="str">
        <f t="shared" si="4"/>
        <v>Jumat</v>
      </c>
      <c r="G35" s="230">
        <f t="shared" si="17"/>
        <v>45205</v>
      </c>
      <c r="H35" s="231">
        <v>1.0</v>
      </c>
      <c r="I35" s="232">
        <v>1.0</v>
      </c>
      <c r="J35" s="233">
        <f t="shared" si="7"/>
        <v>1</v>
      </c>
      <c r="K35" s="233">
        <f t="shared" si="8"/>
        <v>1</v>
      </c>
      <c r="L35" s="233">
        <f t="shared" si="14"/>
        <v>0</v>
      </c>
      <c r="M35" s="234">
        <v>0.0</v>
      </c>
      <c r="N35" s="234">
        <f t="shared" si="12"/>
        <v>1</v>
      </c>
      <c r="O35" s="228" t="s">
        <v>144</v>
      </c>
      <c r="P35" s="235" t="s">
        <v>145</v>
      </c>
      <c r="Q35" s="236"/>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237"/>
      <c r="BI35" s="237"/>
      <c r="BJ35" s="237"/>
      <c r="BK35" s="237"/>
      <c r="BL35" s="237"/>
      <c r="BM35" s="237"/>
      <c r="BN35" s="237"/>
      <c r="BO35" s="237"/>
      <c r="BP35" s="237"/>
      <c r="BQ35" s="237"/>
      <c r="BR35" s="237"/>
      <c r="BS35" s="237"/>
      <c r="BT35" s="237"/>
      <c r="BU35" s="237"/>
      <c r="BV35" s="237"/>
      <c r="BW35" s="237"/>
      <c r="BX35" s="237"/>
      <c r="BY35" s="237"/>
      <c r="BZ35" s="237"/>
      <c r="CA35" s="237"/>
      <c r="CB35" s="237"/>
      <c r="CC35" s="237"/>
      <c r="CD35" s="237"/>
      <c r="CE35" s="237"/>
      <c r="CF35" s="237"/>
      <c r="CG35" s="237"/>
      <c r="CH35" s="237"/>
      <c r="CI35" s="237"/>
      <c r="CJ35" s="237"/>
      <c r="CK35" s="237"/>
      <c r="CL35" s="237"/>
      <c r="CM35" s="237"/>
      <c r="CN35" s="237"/>
      <c r="CO35" s="237"/>
      <c r="CP35" s="237"/>
      <c r="CQ35" s="237"/>
      <c r="CR35" s="237"/>
      <c r="CS35" s="237"/>
      <c r="CT35" s="237"/>
      <c r="CU35" s="237"/>
      <c r="CV35" s="237"/>
      <c r="CW35" s="237"/>
      <c r="CX35" s="237"/>
      <c r="CY35" s="237"/>
      <c r="CZ35" s="237"/>
      <c r="DA35" s="237"/>
      <c r="DB35" s="237"/>
      <c r="DC35" s="237"/>
      <c r="DD35" s="237"/>
      <c r="DE35" s="237"/>
      <c r="DF35" s="237"/>
      <c r="DG35" s="237"/>
      <c r="DH35" s="237"/>
      <c r="DI35" s="237"/>
      <c r="DJ35" s="237"/>
      <c r="DK35" s="237"/>
      <c r="DL35" s="237"/>
      <c r="DM35" s="237"/>
      <c r="DN35" s="237"/>
      <c r="DO35" s="237"/>
      <c r="DP35" s="237"/>
      <c r="DQ35" s="237"/>
      <c r="DR35" s="237"/>
      <c r="DS35" s="237"/>
      <c r="DT35" s="237"/>
      <c r="DU35" s="237"/>
      <c r="DV35" s="238"/>
      <c r="DW35" s="238"/>
    </row>
    <row r="36" ht="12.75" customHeight="1">
      <c r="A36" s="226" t="str">
        <f t="shared" si="13"/>
        <v>1.17</v>
      </c>
      <c r="B36" s="239" t="s">
        <v>148</v>
      </c>
      <c r="C36" s="228" t="s">
        <v>96</v>
      </c>
      <c r="D36" s="229" t="str">
        <f t="shared" si="3"/>
        <v>Sabtu</v>
      </c>
      <c r="E36" s="230">
        <f>G33+2</f>
        <v>45206</v>
      </c>
      <c r="F36" s="229" t="str">
        <f t="shared" si="4"/>
        <v>Sabtu</v>
      </c>
      <c r="G36" s="230">
        <f t="shared" si="17"/>
        <v>45206</v>
      </c>
      <c r="H36" s="231">
        <v>1.0</v>
      </c>
      <c r="I36" s="232">
        <v>1.0</v>
      </c>
      <c r="J36" s="233">
        <f t="shared" si="7"/>
        <v>0</v>
      </c>
      <c r="K36" s="233">
        <f t="shared" si="8"/>
        <v>1</v>
      </c>
      <c r="L36" s="233">
        <f t="shared" si="14"/>
        <v>0</v>
      </c>
      <c r="M36" s="234">
        <v>0.0</v>
      </c>
      <c r="N36" s="234">
        <f t="shared" si="12"/>
        <v>1</v>
      </c>
      <c r="O36" s="341" t="s">
        <v>149</v>
      </c>
      <c r="P36" s="240" t="s">
        <v>150</v>
      </c>
      <c r="Q36" s="241"/>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2"/>
      <c r="AV36" s="242"/>
      <c r="AW36" s="242"/>
      <c r="AX36" s="242"/>
      <c r="AY36" s="242"/>
      <c r="AZ36" s="242"/>
      <c r="BA36" s="242"/>
      <c r="BB36" s="242"/>
      <c r="BC36" s="242"/>
      <c r="BD36" s="242"/>
      <c r="BE36" s="242"/>
      <c r="BF36" s="242"/>
      <c r="BG36" s="242"/>
      <c r="BH36" s="242"/>
      <c r="BI36" s="242"/>
      <c r="BJ36" s="242"/>
      <c r="BK36" s="242"/>
      <c r="BL36" s="242"/>
      <c r="BM36" s="242"/>
      <c r="BN36" s="242"/>
      <c r="BO36" s="242"/>
      <c r="BP36" s="242"/>
      <c r="BQ36" s="242"/>
      <c r="BR36" s="242"/>
      <c r="BS36" s="242"/>
      <c r="BT36" s="242"/>
      <c r="BU36" s="242"/>
      <c r="BV36" s="242"/>
      <c r="BW36" s="242"/>
      <c r="BX36" s="242"/>
      <c r="BY36" s="242"/>
      <c r="BZ36" s="242"/>
      <c r="CA36" s="242"/>
      <c r="CB36" s="242"/>
      <c r="CC36" s="242"/>
      <c r="CD36" s="242"/>
      <c r="CE36" s="242"/>
      <c r="CF36" s="242"/>
      <c r="CG36" s="242"/>
      <c r="CH36" s="242"/>
      <c r="CI36" s="242"/>
      <c r="CJ36" s="242"/>
      <c r="CK36" s="242"/>
      <c r="CL36" s="242"/>
      <c r="CM36" s="242"/>
      <c r="CN36" s="242"/>
      <c r="CO36" s="242"/>
      <c r="CP36" s="242"/>
      <c r="CQ36" s="242"/>
      <c r="CR36" s="242"/>
      <c r="CS36" s="242"/>
      <c r="CT36" s="242"/>
      <c r="CU36" s="242"/>
      <c r="CV36" s="242"/>
      <c r="CW36" s="242"/>
      <c r="CX36" s="242"/>
      <c r="CY36" s="242"/>
      <c r="CZ36" s="242"/>
      <c r="DA36" s="242"/>
      <c r="DB36" s="242"/>
      <c r="DC36" s="242"/>
      <c r="DD36" s="242"/>
      <c r="DE36" s="242"/>
      <c r="DF36" s="242"/>
      <c r="DG36" s="242"/>
      <c r="DH36" s="242"/>
      <c r="DI36" s="242"/>
      <c r="DJ36" s="242"/>
      <c r="DK36" s="242"/>
      <c r="DL36" s="242"/>
      <c r="DM36" s="242"/>
      <c r="DN36" s="242"/>
      <c r="DO36" s="242"/>
      <c r="DP36" s="242"/>
      <c r="DQ36" s="242"/>
      <c r="DR36" s="242"/>
      <c r="DS36" s="242"/>
      <c r="DT36" s="242"/>
      <c r="DU36" s="242"/>
      <c r="DV36" s="243"/>
      <c r="DW36" s="243"/>
    </row>
    <row r="37" ht="12.75" customHeight="1">
      <c r="A37" s="226" t="str">
        <f t="shared" si="13"/>
        <v>1.18</v>
      </c>
      <c r="B37" s="227" t="s">
        <v>151</v>
      </c>
      <c r="C37" s="228" t="s">
        <v>96</v>
      </c>
      <c r="D37" s="229" t="str">
        <f t="shared" si="3"/>
        <v>Sabtu</v>
      </c>
      <c r="E37" s="230">
        <f t="shared" ref="E37:E38" si="18">G36</f>
        <v>45206</v>
      </c>
      <c r="F37" s="229" t="str">
        <f t="shared" si="4"/>
        <v>Sabtu</v>
      </c>
      <c r="G37" s="230">
        <f t="shared" si="17"/>
        <v>45206</v>
      </c>
      <c r="H37" s="231">
        <v>1.0</v>
      </c>
      <c r="I37" s="232">
        <v>1.0</v>
      </c>
      <c r="J37" s="233">
        <f t="shared" si="7"/>
        <v>0</v>
      </c>
      <c r="K37" s="233">
        <f t="shared" si="8"/>
        <v>1</v>
      </c>
      <c r="L37" s="233">
        <f t="shared" si="14"/>
        <v>0</v>
      </c>
      <c r="M37" s="234">
        <v>0.0</v>
      </c>
      <c r="N37" s="234">
        <f t="shared" si="12"/>
        <v>1</v>
      </c>
      <c r="O37" s="198"/>
      <c r="P37" s="244" t="s">
        <v>152</v>
      </c>
      <c r="Q37" s="223"/>
      <c r="R37" s="224"/>
      <c r="S37" s="224"/>
      <c r="T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c r="BG37" s="224"/>
      <c r="BH37" s="224"/>
      <c r="BI37" s="224"/>
      <c r="BJ37" s="224"/>
      <c r="BK37" s="224"/>
      <c r="BL37" s="224"/>
      <c r="BM37" s="224"/>
      <c r="BN37" s="224"/>
      <c r="BO37" s="224"/>
      <c r="BP37" s="224"/>
      <c r="BQ37" s="224"/>
      <c r="BR37" s="224"/>
      <c r="BS37" s="224"/>
      <c r="BT37" s="224"/>
      <c r="BU37" s="224"/>
      <c r="BV37" s="224"/>
      <c r="BW37" s="224"/>
      <c r="BX37" s="224"/>
      <c r="BY37" s="224"/>
      <c r="BZ37" s="224"/>
      <c r="CA37" s="224"/>
      <c r="CB37" s="224"/>
      <c r="CC37" s="224"/>
      <c r="CD37" s="224"/>
      <c r="CE37" s="224"/>
      <c r="CF37" s="224"/>
      <c r="CG37" s="224"/>
      <c r="CH37" s="224"/>
      <c r="CI37" s="224"/>
      <c r="CJ37" s="224"/>
      <c r="CK37" s="224"/>
      <c r="CL37" s="224"/>
      <c r="CM37" s="224"/>
      <c r="CN37" s="224"/>
      <c r="CO37" s="224"/>
      <c r="CP37" s="224"/>
      <c r="CQ37" s="224"/>
      <c r="CR37" s="224"/>
      <c r="CS37" s="224"/>
      <c r="CT37" s="224"/>
      <c r="CU37" s="224"/>
      <c r="CV37" s="224"/>
      <c r="CW37" s="224"/>
      <c r="CX37" s="224"/>
      <c r="CY37" s="224"/>
      <c r="CZ37" s="224"/>
      <c r="DA37" s="224"/>
      <c r="DB37" s="224"/>
      <c r="DC37" s="224"/>
      <c r="DD37" s="224"/>
      <c r="DE37" s="224"/>
      <c r="DF37" s="224"/>
      <c r="DG37" s="224"/>
      <c r="DH37" s="224"/>
      <c r="DI37" s="224"/>
      <c r="DJ37" s="224"/>
      <c r="DK37" s="224"/>
      <c r="DL37" s="224"/>
      <c r="DM37" s="224"/>
      <c r="DN37" s="224"/>
      <c r="DO37" s="224"/>
      <c r="DP37" s="224"/>
      <c r="DQ37" s="224"/>
      <c r="DR37" s="224"/>
      <c r="DS37" s="224"/>
      <c r="DT37" s="224"/>
      <c r="DU37" s="224"/>
      <c r="DV37" s="225"/>
      <c r="DW37" s="225"/>
    </row>
    <row r="38" ht="12.75" customHeight="1">
      <c r="A38" s="226" t="str">
        <f t="shared" si="13"/>
        <v>1.19</v>
      </c>
      <c r="B38" s="239" t="s">
        <v>153</v>
      </c>
      <c r="C38" s="228" t="s">
        <v>96</v>
      </c>
      <c r="D38" s="229" t="str">
        <f t="shared" si="3"/>
        <v>Sabtu</v>
      </c>
      <c r="E38" s="230">
        <f t="shared" si="18"/>
        <v>45206</v>
      </c>
      <c r="F38" s="229" t="str">
        <f t="shared" si="4"/>
        <v>Sabtu</v>
      </c>
      <c r="G38" s="230">
        <f t="shared" si="17"/>
        <v>45206</v>
      </c>
      <c r="H38" s="231">
        <v>1.0</v>
      </c>
      <c r="I38" s="232">
        <v>1.0</v>
      </c>
      <c r="J38" s="233">
        <f t="shared" si="7"/>
        <v>0</v>
      </c>
      <c r="K38" s="233">
        <f t="shared" si="8"/>
        <v>1</v>
      </c>
      <c r="L38" s="233">
        <f t="shared" si="14"/>
        <v>0</v>
      </c>
      <c r="M38" s="234">
        <v>0.0</v>
      </c>
      <c r="N38" s="234">
        <f t="shared" si="12"/>
        <v>1</v>
      </c>
      <c r="O38" s="199"/>
      <c r="P38" s="244" t="s">
        <v>150</v>
      </c>
      <c r="Q38" s="223"/>
      <c r="R38" s="224"/>
      <c r="S38" s="224"/>
      <c r="T38" s="224"/>
      <c r="U38" s="224"/>
      <c r="V38" s="224"/>
      <c r="W38" s="224"/>
      <c r="X38" s="224"/>
      <c r="Y38" s="224"/>
      <c r="Z38" s="224"/>
      <c r="AA38" s="224"/>
      <c r="AB38" s="224"/>
      <c r="AC38" s="224"/>
      <c r="AD38" s="224"/>
      <c r="AE38" s="224"/>
      <c r="AF38" s="224"/>
      <c r="AG38" s="224"/>
      <c r="AH38" s="224"/>
      <c r="AI38" s="224"/>
      <c r="AJ38" s="224"/>
      <c r="AK38" s="224"/>
      <c r="AL38" s="224"/>
      <c r="AM38" s="224"/>
      <c r="AN38" s="224"/>
      <c r="AO38" s="224"/>
      <c r="AP38" s="224"/>
      <c r="AQ38" s="224"/>
      <c r="AR38" s="224"/>
      <c r="AS38" s="224"/>
      <c r="AT38" s="224"/>
      <c r="AU38" s="224"/>
      <c r="AV38" s="224"/>
      <c r="AW38" s="224"/>
      <c r="AX38" s="224"/>
      <c r="AY38" s="224"/>
      <c r="AZ38" s="224"/>
      <c r="BA38" s="224"/>
      <c r="BB38" s="224"/>
      <c r="BC38" s="224"/>
      <c r="BD38" s="224"/>
      <c r="BE38" s="224"/>
      <c r="BF38" s="224"/>
      <c r="BG38" s="224"/>
      <c r="BH38" s="224"/>
      <c r="BI38" s="224"/>
      <c r="BJ38" s="224"/>
      <c r="BK38" s="224"/>
      <c r="BL38" s="224"/>
      <c r="BM38" s="224"/>
      <c r="BN38" s="224"/>
      <c r="BO38" s="224"/>
      <c r="BP38" s="224"/>
      <c r="BQ38" s="224"/>
      <c r="BR38" s="224"/>
      <c r="BS38" s="224"/>
      <c r="BT38" s="224"/>
      <c r="BU38" s="224"/>
      <c r="BV38" s="224"/>
      <c r="BW38" s="224"/>
      <c r="BX38" s="224"/>
      <c r="BY38" s="224"/>
      <c r="BZ38" s="224"/>
      <c r="CA38" s="224"/>
      <c r="CB38" s="224"/>
      <c r="CC38" s="224"/>
      <c r="CD38" s="224"/>
      <c r="CE38" s="224"/>
      <c r="CF38" s="224"/>
      <c r="CG38" s="224"/>
      <c r="CH38" s="224"/>
      <c r="CI38" s="224"/>
      <c r="CJ38" s="224"/>
      <c r="CK38" s="224"/>
      <c r="CL38" s="224"/>
      <c r="CM38" s="224"/>
      <c r="CN38" s="224"/>
      <c r="CO38" s="224"/>
      <c r="CP38" s="224"/>
      <c r="CQ38" s="224"/>
      <c r="CR38" s="224"/>
      <c r="CS38" s="224"/>
      <c r="CT38" s="224"/>
      <c r="CU38" s="224"/>
      <c r="CV38" s="224"/>
      <c r="CW38" s="224"/>
      <c r="CX38" s="224"/>
      <c r="CY38" s="224"/>
      <c r="CZ38" s="224"/>
      <c r="DA38" s="224"/>
      <c r="DB38" s="224"/>
      <c r="DC38" s="224"/>
      <c r="DD38" s="224"/>
      <c r="DE38" s="224"/>
      <c r="DF38" s="224"/>
      <c r="DG38" s="224"/>
      <c r="DH38" s="224"/>
      <c r="DI38" s="224"/>
      <c r="DJ38" s="224"/>
      <c r="DK38" s="224"/>
      <c r="DL38" s="224"/>
      <c r="DM38" s="224"/>
      <c r="DN38" s="224"/>
      <c r="DO38" s="224"/>
      <c r="DP38" s="224"/>
      <c r="DQ38" s="224"/>
      <c r="DR38" s="224"/>
      <c r="DS38" s="224"/>
      <c r="DT38" s="224"/>
      <c r="DU38" s="224"/>
      <c r="DV38" s="225"/>
      <c r="DW38" s="225"/>
    </row>
    <row r="39" ht="12.75" customHeight="1">
      <c r="A39" s="181" t="str">
        <f t="shared" si="13"/>
        <v>1.20</v>
      </c>
      <c r="B39" s="196" t="s">
        <v>155</v>
      </c>
      <c r="C39" s="183" t="s">
        <v>90</v>
      </c>
      <c r="D39" s="184" t="str">
        <f t="shared" si="3"/>
        <v>Jumat</v>
      </c>
      <c r="E39" s="245">
        <v>45219.0</v>
      </c>
      <c r="F39" s="184" t="str">
        <f t="shared" si="4"/>
        <v>Sabtu</v>
      </c>
      <c r="G39" s="185">
        <f t="shared" si="17"/>
        <v>45220</v>
      </c>
      <c r="H39" s="186">
        <v>2.0</v>
      </c>
      <c r="I39" s="187">
        <v>1.0</v>
      </c>
      <c r="J39" s="188">
        <f t="shared" si="7"/>
        <v>1</v>
      </c>
      <c r="K39" s="188">
        <f t="shared" si="8"/>
        <v>2</v>
      </c>
      <c r="L39" s="188">
        <f t="shared" si="14"/>
        <v>0</v>
      </c>
      <c r="M39" s="189">
        <v>1.0</v>
      </c>
      <c r="N39" s="190">
        <f t="shared" si="12"/>
        <v>0</v>
      </c>
      <c r="O39" s="246" t="s">
        <v>184</v>
      </c>
      <c r="P39" s="247"/>
      <c r="Q39" s="248"/>
      <c r="R39" s="237"/>
      <c r="S39" s="237"/>
      <c r="T39" s="237"/>
      <c r="U39" s="237"/>
      <c r="V39" s="237"/>
      <c r="W39" s="237"/>
      <c r="X39" s="237"/>
      <c r="Y39" s="237"/>
      <c r="Z39" s="237"/>
      <c r="AA39" s="237"/>
      <c r="AB39" s="237"/>
      <c r="AC39" s="237"/>
      <c r="AD39" s="237"/>
      <c r="AE39" s="237"/>
      <c r="AF39" s="237"/>
      <c r="AG39" s="237"/>
      <c r="AH39" s="237"/>
      <c r="AI39" s="237"/>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7"/>
      <c r="BI39" s="237"/>
      <c r="BJ39" s="237"/>
      <c r="BK39" s="237"/>
      <c r="BL39" s="237"/>
      <c r="BM39" s="237"/>
      <c r="BN39" s="237"/>
      <c r="BO39" s="237"/>
      <c r="BP39" s="237"/>
      <c r="BQ39" s="237"/>
      <c r="BR39" s="237"/>
      <c r="BS39" s="237"/>
      <c r="BT39" s="237"/>
      <c r="BU39" s="237"/>
      <c r="BV39" s="237"/>
      <c r="BW39" s="237"/>
      <c r="BX39" s="237"/>
      <c r="BY39" s="237"/>
      <c r="BZ39" s="237"/>
      <c r="CA39" s="237"/>
      <c r="CB39" s="237"/>
      <c r="CC39" s="237"/>
      <c r="CD39" s="237"/>
      <c r="CE39" s="237"/>
      <c r="CF39" s="237"/>
      <c r="CG39" s="237"/>
      <c r="CH39" s="237"/>
      <c r="CI39" s="237"/>
      <c r="CJ39" s="237"/>
      <c r="CK39" s="237"/>
      <c r="CL39" s="237"/>
      <c r="CM39" s="237"/>
      <c r="CN39" s="237"/>
      <c r="CO39" s="237"/>
      <c r="CP39" s="237"/>
      <c r="CQ39" s="237"/>
      <c r="CR39" s="237"/>
      <c r="CS39" s="237"/>
      <c r="CT39" s="237"/>
      <c r="CU39" s="237"/>
      <c r="CV39" s="237"/>
      <c r="CW39" s="237"/>
      <c r="CX39" s="237"/>
      <c r="CY39" s="237"/>
      <c r="CZ39" s="237"/>
      <c r="DA39" s="237"/>
      <c r="DB39" s="237"/>
      <c r="DC39" s="237"/>
      <c r="DD39" s="237"/>
      <c r="DE39" s="237"/>
      <c r="DF39" s="237"/>
      <c r="DG39" s="237"/>
      <c r="DH39" s="237"/>
      <c r="DI39" s="237"/>
      <c r="DJ39" s="237"/>
      <c r="DK39" s="237"/>
      <c r="DL39" s="237"/>
      <c r="DM39" s="237"/>
      <c r="DN39" s="237"/>
      <c r="DO39" s="237"/>
      <c r="DP39" s="237"/>
      <c r="DQ39" s="237"/>
      <c r="DR39" s="237"/>
      <c r="DS39" s="237"/>
      <c r="DT39" s="237"/>
      <c r="DU39" s="237"/>
      <c r="DV39" s="238"/>
      <c r="DW39" s="238"/>
    </row>
    <row r="40" ht="12.75" customHeight="1">
      <c r="A40" s="181" t="str">
        <f t="shared" si="13"/>
        <v>1.21</v>
      </c>
      <c r="B40" s="196" t="s">
        <v>22</v>
      </c>
      <c r="C40" s="183" t="s">
        <v>90</v>
      </c>
      <c r="D40" s="184" t="str">
        <f t="shared" si="3"/>
        <v>Senin</v>
      </c>
      <c r="E40" s="245">
        <v>45222.0</v>
      </c>
      <c r="F40" s="184" t="str">
        <f t="shared" si="4"/>
        <v>Senin</v>
      </c>
      <c r="G40" s="185">
        <f t="shared" si="17"/>
        <v>45222</v>
      </c>
      <c r="H40" s="186">
        <v>1.0</v>
      </c>
      <c r="I40" s="187">
        <v>1.0</v>
      </c>
      <c r="J40" s="188">
        <f t="shared" si="7"/>
        <v>1</v>
      </c>
      <c r="K40" s="188">
        <f t="shared" si="8"/>
        <v>1</v>
      </c>
      <c r="L40" s="188">
        <f t="shared" si="14"/>
        <v>0</v>
      </c>
      <c r="M40" s="189">
        <v>1.0</v>
      </c>
      <c r="N40" s="190">
        <f t="shared" si="12"/>
        <v>0</v>
      </c>
      <c r="O40" s="342"/>
      <c r="P40" s="247"/>
      <c r="Q40" s="248"/>
      <c r="R40" s="237"/>
      <c r="S40" s="237"/>
      <c r="T40" s="237"/>
      <c r="U40" s="237"/>
      <c r="V40" s="237"/>
      <c r="W40" s="237"/>
      <c r="X40" s="237"/>
      <c r="Y40" s="237"/>
      <c r="Z40" s="237"/>
      <c r="AA40" s="237"/>
      <c r="AB40" s="237"/>
      <c r="AC40" s="237"/>
      <c r="AD40" s="237"/>
      <c r="AE40" s="237"/>
      <c r="AF40" s="237"/>
      <c r="AG40" s="237"/>
      <c r="AH40" s="237"/>
      <c r="AI40" s="237"/>
      <c r="AJ40" s="237"/>
      <c r="AK40" s="237"/>
      <c r="AL40" s="237"/>
      <c r="AM40" s="237"/>
      <c r="AN40" s="237"/>
      <c r="AO40" s="237"/>
      <c r="AP40" s="237"/>
      <c r="AQ40" s="237"/>
      <c r="AR40" s="237"/>
      <c r="AS40" s="237"/>
      <c r="AT40" s="237"/>
      <c r="AU40" s="237"/>
      <c r="AV40" s="237"/>
      <c r="AW40" s="237"/>
      <c r="AX40" s="237"/>
      <c r="AY40" s="237"/>
      <c r="AZ40" s="237"/>
      <c r="BA40" s="237"/>
      <c r="BB40" s="237"/>
      <c r="BC40" s="237"/>
      <c r="BD40" s="237"/>
      <c r="BE40" s="237"/>
      <c r="BF40" s="237"/>
      <c r="BG40" s="237"/>
      <c r="BH40" s="237"/>
      <c r="BI40" s="237"/>
      <c r="BJ40" s="237"/>
      <c r="BK40" s="237"/>
      <c r="BL40" s="237"/>
      <c r="BM40" s="237"/>
      <c r="BN40" s="237"/>
      <c r="BO40" s="237"/>
      <c r="BP40" s="237"/>
      <c r="BQ40" s="237"/>
      <c r="BR40" s="237"/>
      <c r="BS40" s="237"/>
      <c r="BT40" s="237"/>
      <c r="BU40" s="237"/>
      <c r="BV40" s="237"/>
      <c r="BW40" s="237"/>
      <c r="BX40" s="237"/>
      <c r="BY40" s="237"/>
      <c r="BZ40" s="237"/>
      <c r="CA40" s="237"/>
      <c r="CB40" s="237"/>
      <c r="CC40" s="237"/>
      <c r="CD40" s="237"/>
      <c r="CE40" s="237"/>
      <c r="CF40" s="237"/>
      <c r="CG40" s="237"/>
      <c r="CH40" s="237"/>
      <c r="CI40" s="237"/>
      <c r="CJ40" s="237"/>
      <c r="CK40" s="237"/>
      <c r="CL40" s="237"/>
      <c r="CM40" s="237"/>
      <c r="CN40" s="237"/>
      <c r="CO40" s="237"/>
      <c r="CP40" s="237"/>
      <c r="CQ40" s="237"/>
      <c r="CR40" s="237"/>
      <c r="CS40" s="237"/>
      <c r="CT40" s="237"/>
      <c r="CU40" s="237"/>
      <c r="CV40" s="237"/>
      <c r="CW40" s="237"/>
      <c r="CX40" s="237"/>
      <c r="CY40" s="237"/>
      <c r="CZ40" s="237"/>
      <c r="DA40" s="237"/>
      <c r="DB40" s="237"/>
      <c r="DC40" s="237"/>
      <c r="DD40" s="237"/>
      <c r="DE40" s="237"/>
      <c r="DF40" s="237"/>
      <c r="DG40" s="237"/>
      <c r="DH40" s="237"/>
      <c r="DI40" s="237"/>
      <c r="DJ40" s="237"/>
      <c r="DK40" s="237"/>
      <c r="DL40" s="237"/>
      <c r="DM40" s="237"/>
      <c r="DN40" s="237"/>
      <c r="DO40" s="237"/>
      <c r="DP40" s="237"/>
      <c r="DQ40" s="237"/>
      <c r="DR40" s="237"/>
      <c r="DS40" s="237"/>
      <c r="DT40" s="237"/>
      <c r="DU40" s="237"/>
      <c r="DV40" s="238"/>
      <c r="DW40" s="238"/>
    </row>
    <row r="41" ht="12.75" customHeight="1">
      <c r="A41" s="343" t="str">
        <f t="shared" si="13"/>
        <v>1.22</v>
      </c>
      <c r="B41" s="344" t="s">
        <v>158</v>
      </c>
      <c r="C41" s="345" t="s">
        <v>90</v>
      </c>
      <c r="D41" s="346" t="str">
        <f t="shared" si="3"/>
        <v>Selasa</v>
      </c>
      <c r="E41" s="347">
        <f>G40+1</f>
        <v>45223</v>
      </c>
      <c r="F41" s="348" t="str">
        <f t="shared" si="4"/>
        <v>Rabu</v>
      </c>
      <c r="G41" s="347">
        <f t="shared" si="17"/>
        <v>45252</v>
      </c>
      <c r="H41" s="349">
        <v>30.0</v>
      </c>
      <c r="I41" s="350">
        <v>1.0</v>
      </c>
      <c r="J41" s="351">
        <f t="shared" si="7"/>
        <v>22</v>
      </c>
      <c r="K41" s="351">
        <f t="shared" si="8"/>
        <v>30</v>
      </c>
      <c r="L41" s="351">
        <f t="shared" si="14"/>
        <v>0</v>
      </c>
      <c r="M41" s="352">
        <v>0.0</v>
      </c>
      <c r="N41" s="352">
        <f t="shared" si="12"/>
        <v>1</v>
      </c>
      <c r="O41" s="353"/>
      <c r="P41" s="354"/>
      <c r="Q41" s="223"/>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4"/>
      <c r="BK41" s="224"/>
      <c r="BL41" s="224"/>
      <c r="BM41" s="224"/>
      <c r="BN41" s="224"/>
      <c r="BO41" s="224"/>
      <c r="BP41" s="224"/>
      <c r="BQ41" s="224"/>
      <c r="BR41" s="224"/>
      <c r="BS41" s="224"/>
      <c r="BT41" s="224"/>
      <c r="BU41" s="224"/>
      <c r="BV41" s="224"/>
      <c r="BW41" s="224"/>
      <c r="BX41" s="224"/>
      <c r="BY41" s="224"/>
      <c r="BZ41" s="224"/>
      <c r="CA41" s="224"/>
      <c r="CB41" s="224"/>
      <c r="CC41" s="224"/>
      <c r="CD41" s="224"/>
      <c r="CE41" s="224"/>
      <c r="CF41" s="224"/>
      <c r="CG41" s="224"/>
      <c r="CH41" s="224"/>
      <c r="CI41" s="224"/>
      <c r="CJ41" s="224"/>
      <c r="CK41" s="224"/>
      <c r="CL41" s="224"/>
      <c r="CM41" s="224"/>
      <c r="CN41" s="224"/>
      <c r="CO41" s="224"/>
      <c r="CP41" s="224"/>
      <c r="CQ41" s="224"/>
      <c r="CR41" s="224"/>
      <c r="CS41" s="224"/>
      <c r="CT41" s="224"/>
      <c r="CU41" s="224"/>
      <c r="CV41" s="224"/>
      <c r="CW41" s="224"/>
      <c r="CX41" s="224"/>
      <c r="CY41" s="224"/>
      <c r="CZ41" s="224"/>
      <c r="DA41" s="224"/>
      <c r="DB41" s="224"/>
      <c r="DC41" s="224"/>
      <c r="DD41" s="224"/>
      <c r="DE41" s="224"/>
      <c r="DF41" s="224"/>
      <c r="DG41" s="224"/>
      <c r="DH41" s="224"/>
      <c r="DI41" s="224"/>
      <c r="DJ41" s="224"/>
      <c r="DK41" s="224"/>
      <c r="DL41" s="224"/>
      <c r="DM41" s="224"/>
      <c r="DN41" s="224"/>
      <c r="DO41" s="224"/>
      <c r="DP41" s="224"/>
      <c r="DQ41" s="224"/>
      <c r="DR41" s="224"/>
      <c r="DS41" s="224"/>
      <c r="DT41" s="224"/>
      <c r="DU41" s="224"/>
      <c r="DV41" s="225"/>
      <c r="DW41" s="225"/>
    </row>
    <row r="42" ht="12.75" customHeight="1">
      <c r="A42" s="149">
        <f>IF(ISERROR(VALUE(SUBSTITUTE(OFFSET(A42,-1,0,1,1),".",""))),1,IF(ISERROR(FIND("`",SUBSTITUTE(OFFSET(A42,-1,0,1,1),".","`",1))),VALUE(OFFSET(A42,-1,0,1,1))+1,VALUE(LEFT(OFFSET(A42,-1,0,1,1),FIND("`",SUBSTITUTE(OFFSET(A42,-1,0,1,1),".","`",1))-1))+1))</f>
        <v>2</v>
      </c>
      <c r="B42" s="150" t="s">
        <v>159</v>
      </c>
      <c r="C42" s="255"/>
      <c r="D42" s="256" t="str">
        <f t="shared" si="3"/>
        <v>Sabtu</v>
      </c>
      <c r="E42" s="257">
        <f>E43</f>
        <v>45227</v>
      </c>
      <c r="F42" s="153" t="str">
        <f t="shared" si="4"/>
        <v>Selasa</v>
      </c>
      <c r="G42" s="152">
        <f>E42+H42</f>
        <v>45230</v>
      </c>
      <c r="H42" s="154">
        <v>3.0</v>
      </c>
      <c r="I42" s="155">
        <f>SUM(I43:I56)/18</f>
        <v>0.7283950617</v>
      </c>
      <c r="J42" s="156">
        <f t="shared" si="7"/>
        <v>2</v>
      </c>
      <c r="K42" s="156">
        <f t="shared" si="8"/>
        <v>2</v>
      </c>
      <c r="L42" s="156">
        <f t="shared" si="14"/>
        <v>1</v>
      </c>
      <c r="M42" s="157">
        <v>0.0</v>
      </c>
      <c r="N42" s="157">
        <f>SUM(N43:N50)/6</f>
        <v>1.333333333</v>
      </c>
      <c r="O42" s="258"/>
      <c r="P42" s="259"/>
      <c r="Q42" s="160"/>
      <c r="R42" s="161"/>
      <c r="S42" s="161"/>
      <c r="T42" s="161"/>
      <c r="U42" s="161"/>
      <c r="V42" s="161"/>
      <c r="W42" s="161"/>
      <c r="X42" s="161"/>
      <c r="Y42" s="161"/>
      <c r="Z42" s="161"/>
      <c r="AA42" s="161"/>
      <c r="AB42" s="161"/>
      <c r="AC42" s="161"/>
      <c r="AD42" s="161"/>
      <c r="AE42" s="161"/>
      <c r="AF42" s="161"/>
      <c r="AG42" s="161"/>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2"/>
      <c r="DW42" s="162"/>
    </row>
    <row r="43" ht="12.75" customHeight="1">
      <c r="A43" s="355" t="str">
        <f t="shared" ref="A43:A51" si="19">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2.1</v>
      </c>
      <c r="B43" s="356" t="s">
        <v>185</v>
      </c>
      <c r="C43" s="357"/>
      <c r="D43" s="358" t="str">
        <f t="shared" si="3"/>
        <v>Sabtu</v>
      </c>
      <c r="E43" s="359">
        <v>45227.0</v>
      </c>
      <c r="F43" s="360" t="str">
        <f t="shared" si="4"/>
        <v>Sabtu</v>
      </c>
      <c r="G43" s="361">
        <f>E43+H43-1</f>
        <v>45227</v>
      </c>
      <c r="H43" s="362">
        <v>1.0</v>
      </c>
      <c r="I43" s="363">
        <v>1.0</v>
      </c>
      <c r="J43" s="364">
        <f t="shared" si="7"/>
        <v>0</v>
      </c>
      <c r="K43" s="364">
        <f t="shared" si="8"/>
        <v>1</v>
      </c>
      <c r="L43" s="364">
        <v>2.0</v>
      </c>
      <c r="M43" s="365">
        <v>0.0</v>
      </c>
      <c r="N43" s="365">
        <f t="shared" ref="N43:N51" si="20">I43-M43</f>
        <v>1</v>
      </c>
      <c r="O43" s="366"/>
      <c r="P43" s="367"/>
      <c r="Q43" s="273"/>
      <c r="R43" s="274"/>
      <c r="S43" s="274"/>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c r="BH43" s="274"/>
      <c r="BI43" s="274"/>
      <c r="BJ43" s="274"/>
      <c r="BK43" s="274"/>
      <c r="BL43" s="274"/>
      <c r="BM43" s="274"/>
      <c r="BN43" s="274"/>
      <c r="BO43" s="274"/>
      <c r="BP43" s="274"/>
      <c r="BQ43" s="274"/>
      <c r="BR43" s="274"/>
      <c r="BS43" s="274"/>
      <c r="BT43" s="274"/>
      <c r="BU43" s="274"/>
      <c r="BV43" s="274"/>
      <c r="BW43" s="274"/>
      <c r="BX43" s="274"/>
      <c r="BY43" s="274"/>
      <c r="BZ43" s="274"/>
      <c r="CA43" s="274"/>
      <c r="CB43" s="274"/>
      <c r="CC43" s="274"/>
      <c r="CD43" s="274"/>
      <c r="CE43" s="274"/>
      <c r="CF43" s="274"/>
      <c r="CG43" s="274"/>
      <c r="CH43" s="274"/>
      <c r="CI43" s="274"/>
      <c r="CJ43" s="274"/>
      <c r="CK43" s="274"/>
      <c r="CL43" s="274"/>
      <c r="CM43" s="274"/>
      <c r="CN43" s="274"/>
      <c r="CO43" s="274"/>
      <c r="CP43" s="274"/>
      <c r="CQ43" s="274"/>
      <c r="CR43" s="274"/>
      <c r="CS43" s="274"/>
      <c r="CT43" s="274"/>
      <c r="CU43" s="274"/>
      <c r="CV43" s="274"/>
      <c r="CW43" s="274"/>
      <c r="CX43" s="274"/>
      <c r="CY43" s="274"/>
      <c r="CZ43" s="274"/>
      <c r="DA43" s="274"/>
      <c r="DB43" s="274"/>
      <c r="DC43" s="274"/>
      <c r="DD43" s="274"/>
      <c r="DE43" s="274"/>
      <c r="DF43" s="274"/>
      <c r="DG43" s="274"/>
      <c r="DH43" s="274"/>
      <c r="DI43" s="274"/>
      <c r="DJ43" s="274"/>
      <c r="DK43" s="274"/>
      <c r="DL43" s="274"/>
      <c r="DM43" s="274"/>
      <c r="DN43" s="274"/>
      <c r="DO43" s="274"/>
      <c r="DP43" s="274"/>
      <c r="DQ43" s="274"/>
      <c r="DR43" s="274"/>
      <c r="DS43" s="274"/>
      <c r="DT43" s="274"/>
      <c r="DU43" s="274"/>
      <c r="DV43" s="275"/>
      <c r="DW43" s="275"/>
    </row>
    <row r="44" ht="12.75" customHeight="1">
      <c r="A44" s="368" t="str">
        <f t="shared" si="19"/>
        <v>2.2</v>
      </c>
      <c r="B44" s="369"/>
      <c r="C44" s="357"/>
      <c r="D44" s="370" t="str">
        <f t="shared" si="3"/>
        <v>Senin</v>
      </c>
      <c r="E44" s="371">
        <f>G43+2</f>
        <v>45229</v>
      </c>
      <c r="F44" s="370" t="str">
        <f t="shared" si="4"/>
        <v>Senin</v>
      </c>
      <c r="G44" s="371">
        <f t="shared" ref="G44:G49" si="21">E44+H44-1</f>
        <v>45229</v>
      </c>
      <c r="H44" s="372">
        <v>1.0</v>
      </c>
      <c r="I44" s="373">
        <v>1.0</v>
      </c>
      <c r="J44" s="374">
        <f t="shared" si="7"/>
        <v>1</v>
      </c>
      <c r="K44" s="374">
        <f t="shared" si="8"/>
        <v>1</v>
      </c>
      <c r="L44" s="374">
        <f t="shared" ref="L44:L52" si="22">H44-K44</f>
        <v>0</v>
      </c>
      <c r="M44" s="375">
        <v>0.0</v>
      </c>
      <c r="N44" s="375">
        <f t="shared" si="20"/>
        <v>1</v>
      </c>
      <c r="O44" s="376"/>
      <c r="P44" s="377"/>
      <c r="Q44" s="282"/>
      <c r="R44" s="283"/>
      <c r="S44" s="283"/>
      <c r="T44" s="283"/>
      <c r="U44" s="283"/>
      <c r="V44" s="283"/>
      <c r="W44" s="283"/>
      <c r="X44" s="283"/>
      <c r="Y44" s="283"/>
      <c r="Z44" s="283"/>
      <c r="AA44" s="283"/>
      <c r="AB44" s="283"/>
      <c r="AC44" s="283"/>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c r="CA44" s="283"/>
      <c r="CB44" s="283"/>
      <c r="CC44" s="283"/>
      <c r="CD44" s="283"/>
      <c r="CE44" s="283"/>
      <c r="CF44" s="283"/>
      <c r="CG44" s="283"/>
      <c r="CH44" s="283"/>
      <c r="CI44" s="283"/>
      <c r="CJ44" s="283"/>
      <c r="CK44" s="283"/>
      <c r="CL44" s="283"/>
      <c r="CM44" s="283"/>
      <c r="CN44" s="283"/>
      <c r="CO44" s="283"/>
      <c r="CP44" s="283"/>
      <c r="CQ44" s="283"/>
      <c r="CR44" s="283"/>
      <c r="CS44" s="283"/>
      <c r="CT44" s="283"/>
      <c r="CU44" s="283"/>
      <c r="CV44" s="283"/>
      <c r="CW44" s="283"/>
      <c r="CX44" s="283"/>
      <c r="CY44" s="283"/>
      <c r="CZ44" s="283"/>
      <c r="DA44" s="283"/>
      <c r="DB44" s="283"/>
      <c r="DC44" s="283"/>
      <c r="DD44" s="283"/>
      <c r="DE44" s="283"/>
      <c r="DF44" s="283"/>
      <c r="DG44" s="283"/>
      <c r="DH44" s="283"/>
      <c r="DI44" s="283"/>
      <c r="DJ44" s="283"/>
      <c r="DK44" s="283"/>
      <c r="DL44" s="283"/>
      <c r="DM44" s="283"/>
      <c r="DN44" s="283"/>
      <c r="DO44" s="283"/>
      <c r="DP44" s="283"/>
      <c r="DQ44" s="283"/>
      <c r="DR44" s="283"/>
      <c r="DS44" s="283"/>
      <c r="DT44" s="283"/>
      <c r="DU44" s="283"/>
      <c r="DV44" s="284"/>
      <c r="DW44" s="284"/>
    </row>
    <row r="45" ht="12.75" customHeight="1">
      <c r="A45" s="368" t="str">
        <f t="shared" si="19"/>
        <v>2.3</v>
      </c>
      <c r="B45" s="369" t="s">
        <v>160</v>
      </c>
      <c r="C45" s="357"/>
      <c r="D45" s="370" t="str">
        <f t="shared" si="3"/>
        <v>Selasa</v>
      </c>
      <c r="E45" s="371">
        <f>G43+3</f>
        <v>45230</v>
      </c>
      <c r="F45" s="370" t="str">
        <f t="shared" si="4"/>
        <v>Selasa</v>
      </c>
      <c r="G45" s="371">
        <f t="shared" si="21"/>
        <v>45230</v>
      </c>
      <c r="H45" s="372">
        <v>1.0</v>
      </c>
      <c r="I45" s="373">
        <v>1.0</v>
      </c>
      <c r="J45" s="374">
        <f t="shared" si="7"/>
        <v>1</v>
      </c>
      <c r="K45" s="374">
        <f t="shared" si="8"/>
        <v>1</v>
      </c>
      <c r="L45" s="374">
        <f t="shared" si="22"/>
        <v>0</v>
      </c>
      <c r="M45" s="375">
        <v>0.0</v>
      </c>
      <c r="N45" s="375">
        <f t="shared" si="20"/>
        <v>1</v>
      </c>
      <c r="O45" s="376"/>
      <c r="P45" s="377"/>
      <c r="Q45" s="282"/>
      <c r="R45" s="283"/>
      <c r="S45" s="283"/>
      <c r="T45" s="283"/>
      <c r="U45" s="283"/>
      <c r="V45" s="283"/>
      <c r="W45" s="283"/>
      <c r="X45" s="283"/>
      <c r="Y45" s="283"/>
      <c r="Z45" s="283"/>
      <c r="AA45" s="283"/>
      <c r="AB45" s="283"/>
      <c r="AC45" s="283"/>
      <c r="AD45" s="283"/>
      <c r="AE45" s="283"/>
      <c r="AF45" s="283"/>
      <c r="AG45" s="283"/>
      <c r="AH45" s="283"/>
      <c r="AI45" s="283"/>
      <c r="AJ45" s="283"/>
      <c r="AK45" s="283"/>
      <c r="AL45" s="283"/>
      <c r="AM45" s="283"/>
      <c r="AN45" s="283"/>
      <c r="AO45" s="283"/>
      <c r="AP45" s="283"/>
      <c r="AQ45" s="283"/>
      <c r="AR45" s="283"/>
      <c r="AS45" s="283"/>
      <c r="AT45" s="283"/>
      <c r="AU45" s="283"/>
      <c r="AV45" s="283"/>
      <c r="AW45" s="283"/>
      <c r="AX45" s="283"/>
      <c r="AY45" s="283"/>
      <c r="AZ45" s="283"/>
      <c r="BA45" s="283"/>
      <c r="BB45" s="283"/>
      <c r="BC45" s="283"/>
      <c r="BD45" s="283"/>
      <c r="BE45" s="283"/>
      <c r="BF45" s="283"/>
      <c r="BG45" s="283"/>
      <c r="BH45" s="283"/>
      <c r="BI45" s="283"/>
      <c r="BJ45" s="283"/>
      <c r="BK45" s="283"/>
      <c r="BL45" s="283"/>
      <c r="BM45" s="283"/>
      <c r="BN45" s="283"/>
      <c r="BO45" s="283"/>
      <c r="BP45" s="283"/>
      <c r="BQ45" s="283"/>
      <c r="BR45" s="283"/>
      <c r="BS45" s="283"/>
      <c r="BT45" s="283"/>
      <c r="BU45" s="283"/>
      <c r="BV45" s="283"/>
      <c r="BW45" s="283"/>
      <c r="BX45" s="283"/>
      <c r="BY45" s="283"/>
      <c r="BZ45" s="283"/>
      <c r="CA45" s="283"/>
      <c r="CB45" s="283"/>
      <c r="CC45" s="283"/>
      <c r="CD45" s="283"/>
      <c r="CE45" s="283"/>
      <c r="CF45" s="283"/>
      <c r="CG45" s="283"/>
      <c r="CH45" s="283"/>
      <c r="CI45" s="283"/>
      <c r="CJ45" s="283"/>
      <c r="CK45" s="283"/>
      <c r="CL45" s="283"/>
      <c r="CM45" s="283"/>
      <c r="CN45" s="283"/>
      <c r="CO45" s="283"/>
      <c r="CP45" s="283"/>
      <c r="CQ45" s="283"/>
      <c r="CR45" s="283"/>
      <c r="CS45" s="283"/>
      <c r="CT45" s="283"/>
      <c r="CU45" s="283"/>
      <c r="CV45" s="283"/>
      <c r="CW45" s="283"/>
      <c r="CX45" s="283"/>
      <c r="CY45" s="283"/>
      <c r="CZ45" s="283"/>
      <c r="DA45" s="283"/>
      <c r="DB45" s="283"/>
      <c r="DC45" s="283"/>
      <c r="DD45" s="283"/>
      <c r="DE45" s="283"/>
      <c r="DF45" s="283"/>
      <c r="DG45" s="283"/>
      <c r="DH45" s="283"/>
      <c r="DI45" s="283"/>
      <c r="DJ45" s="283"/>
      <c r="DK45" s="283"/>
      <c r="DL45" s="283"/>
      <c r="DM45" s="283"/>
      <c r="DN45" s="283"/>
      <c r="DO45" s="283"/>
      <c r="DP45" s="283"/>
      <c r="DQ45" s="283"/>
      <c r="DR45" s="283"/>
      <c r="DS45" s="283"/>
      <c r="DT45" s="283"/>
      <c r="DU45" s="283"/>
      <c r="DV45" s="284"/>
      <c r="DW45" s="284"/>
    </row>
    <row r="46" ht="12.75" customHeight="1">
      <c r="A46" s="368" t="str">
        <f t="shared" si="19"/>
        <v>2.4</v>
      </c>
      <c r="B46" s="378" t="s">
        <v>161</v>
      </c>
      <c r="C46" s="357"/>
      <c r="D46" s="370" t="str">
        <f t="shared" si="3"/>
        <v>Selasa</v>
      </c>
      <c r="E46" s="371">
        <f t="shared" ref="E46:E51" si="23">E45</f>
        <v>45230</v>
      </c>
      <c r="F46" s="370" t="str">
        <f t="shared" si="4"/>
        <v>Selasa</v>
      </c>
      <c r="G46" s="371">
        <f t="shared" si="21"/>
        <v>45230</v>
      </c>
      <c r="H46" s="372">
        <v>1.0</v>
      </c>
      <c r="I46" s="373">
        <v>1.0</v>
      </c>
      <c r="J46" s="374">
        <f t="shared" si="7"/>
        <v>1</v>
      </c>
      <c r="K46" s="374">
        <f t="shared" si="8"/>
        <v>1</v>
      </c>
      <c r="L46" s="374">
        <f t="shared" si="22"/>
        <v>0</v>
      </c>
      <c r="M46" s="375">
        <v>0.0</v>
      </c>
      <c r="N46" s="375">
        <f t="shared" si="20"/>
        <v>1</v>
      </c>
      <c r="O46" s="376"/>
      <c r="P46" s="377"/>
      <c r="Q46" s="282"/>
      <c r="R46" s="283"/>
      <c r="S46" s="283"/>
      <c r="T46" s="283"/>
      <c r="U46" s="283"/>
      <c r="V46" s="283"/>
      <c r="W46" s="283"/>
      <c r="X46" s="283"/>
      <c r="Y46" s="283"/>
      <c r="Z46" s="283"/>
      <c r="AA46" s="283"/>
      <c r="AB46" s="283"/>
      <c r="AC46" s="283"/>
      <c r="AD46" s="283"/>
      <c r="AE46" s="283"/>
      <c r="AF46" s="283"/>
      <c r="AG46" s="283"/>
      <c r="AH46" s="283"/>
      <c r="AI46" s="283"/>
      <c r="AJ46" s="283"/>
      <c r="AK46" s="283"/>
      <c r="AL46" s="283"/>
      <c r="AM46" s="283"/>
      <c r="AN46" s="283"/>
      <c r="AO46" s="283"/>
      <c r="AP46" s="283"/>
      <c r="AQ46" s="283"/>
      <c r="AR46" s="283"/>
      <c r="AS46" s="283"/>
      <c r="AT46" s="283"/>
      <c r="AU46" s="283"/>
      <c r="AV46" s="283"/>
      <c r="AW46" s="283"/>
      <c r="AX46" s="283"/>
      <c r="AY46" s="283"/>
      <c r="AZ46" s="283"/>
      <c r="BA46" s="283"/>
      <c r="BB46" s="283"/>
      <c r="BC46" s="283"/>
      <c r="BD46" s="283"/>
      <c r="BE46" s="283"/>
      <c r="BF46" s="283"/>
      <c r="BG46" s="283"/>
      <c r="BH46" s="283"/>
      <c r="BI46" s="283"/>
      <c r="BJ46" s="283"/>
      <c r="BK46" s="283"/>
      <c r="BL46" s="283"/>
      <c r="BM46" s="283"/>
      <c r="BN46" s="283"/>
      <c r="BO46" s="283"/>
      <c r="BP46" s="283"/>
      <c r="BQ46" s="283"/>
      <c r="BR46" s="283"/>
      <c r="BS46" s="283"/>
      <c r="BT46" s="283"/>
      <c r="BU46" s="283"/>
      <c r="BV46" s="283"/>
      <c r="BW46" s="283"/>
      <c r="BX46" s="283"/>
      <c r="BY46" s="283"/>
      <c r="BZ46" s="283"/>
      <c r="CA46" s="283"/>
      <c r="CB46" s="283"/>
      <c r="CC46" s="283"/>
      <c r="CD46" s="283"/>
      <c r="CE46" s="283"/>
      <c r="CF46" s="283"/>
      <c r="CG46" s="283"/>
      <c r="CH46" s="283"/>
      <c r="CI46" s="283"/>
      <c r="CJ46" s="283"/>
      <c r="CK46" s="283"/>
      <c r="CL46" s="283"/>
      <c r="CM46" s="283"/>
      <c r="CN46" s="283"/>
      <c r="CO46" s="283"/>
      <c r="CP46" s="283"/>
      <c r="CQ46" s="283"/>
      <c r="CR46" s="283"/>
      <c r="CS46" s="283"/>
      <c r="CT46" s="283"/>
      <c r="CU46" s="283"/>
      <c r="CV46" s="283"/>
      <c r="CW46" s="283"/>
      <c r="CX46" s="283"/>
      <c r="CY46" s="283"/>
      <c r="CZ46" s="283"/>
      <c r="DA46" s="283"/>
      <c r="DB46" s="283"/>
      <c r="DC46" s="283"/>
      <c r="DD46" s="283"/>
      <c r="DE46" s="283"/>
      <c r="DF46" s="283"/>
      <c r="DG46" s="283"/>
      <c r="DH46" s="283"/>
      <c r="DI46" s="283"/>
      <c r="DJ46" s="283"/>
      <c r="DK46" s="283"/>
      <c r="DL46" s="283"/>
      <c r="DM46" s="283"/>
      <c r="DN46" s="283"/>
      <c r="DO46" s="283"/>
      <c r="DP46" s="283"/>
      <c r="DQ46" s="283"/>
      <c r="DR46" s="283"/>
      <c r="DS46" s="283"/>
      <c r="DT46" s="283"/>
      <c r="DU46" s="283"/>
      <c r="DV46" s="284"/>
      <c r="DW46" s="284"/>
    </row>
    <row r="47" ht="12.75" customHeight="1">
      <c r="A47" s="368" t="str">
        <f t="shared" si="19"/>
        <v>2.5</v>
      </c>
      <c r="B47" s="378" t="s">
        <v>162</v>
      </c>
      <c r="C47" s="357"/>
      <c r="D47" s="370" t="str">
        <f t="shared" si="3"/>
        <v>Selasa</v>
      </c>
      <c r="E47" s="371">
        <f t="shared" si="23"/>
        <v>45230</v>
      </c>
      <c r="F47" s="370" t="str">
        <f t="shared" si="4"/>
        <v>Selasa</v>
      </c>
      <c r="G47" s="371">
        <f t="shared" si="21"/>
        <v>45230</v>
      </c>
      <c r="H47" s="372">
        <v>1.0</v>
      </c>
      <c r="I47" s="373">
        <v>1.0</v>
      </c>
      <c r="J47" s="374">
        <f t="shared" si="7"/>
        <v>1</v>
      </c>
      <c r="K47" s="374">
        <f t="shared" si="8"/>
        <v>1</v>
      </c>
      <c r="L47" s="374">
        <f t="shared" si="22"/>
        <v>0</v>
      </c>
      <c r="M47" s="375">
        <v>0.0</v>
      </c>
      <c r="N47" s="375">
        <f t="shared" si="20"/>
        <v>1</v>
      </c>
      <c r="O47" s="376"/>
      <c r="P47" s="377"/>
      <c r="Q47" s="282"/>
      <c r="R47" s="283"/>
      <c r="S47" s="283"/>
      <c r="T47" s="283"/>
      <c r="U47" s="283"/>
      <c r="V47" s="283"/>
      <c r="W47" s="283"/>
      <c r="X47" s="283"/>
      <c r="Y47" s="283"/>
      <c r="Z47" s="283"/>
      <c r="AA47" s="283"/>
      <c r="AB47" s="283"/>
      <c r="AC47" s="283"/>
      <c r="AD47" s="283"/>
      <c r="AE47" s="283"/>
      <c r="AF47" s="283"/>
      <c r="AG47" s="283"/>
      <c r="AH47" s="283"/>
      <c r="AI47" s="283"/>
      <c r="AJ47" s="283"/>
      <c r="AK47" s="283"/>
      <c r="AL47" s="283"/>
      <c r="AM47" s="283"/>
      <c r="AN47" s="283"/>
      <c r="AO47" s="283"/>
      <c r="AP47" s="283"/>
      <c r="AQ47" s="283"/>
      <c r="AR47" s="283"/>
      <c r="AS47" s="283"/>
      <c r="AT47" s="283"/>
      <c r="AU47" s="283"/>
      <c r="AV47" s="283"/>
      <c r="AW47" s="283"/>
      <c r="AX47" s="283"/>
      <c r="AY47" s="283"/>
      <c r="AZ47" s="283"/>
      <c r="BA47" s="283"/>
      <c r="BB47" s="283"/>
      <c r="BC47" s="283"/>
      <c r="BD47" s="283"/>
      <c r="BE47" s="283"/>
      <c r="BF47" s="283"/>
      <c r="BG47" s="283"/>
      <c r="BH47" s="283"/>
      <c r="BI47" s="283"/>
      <c r="BJ47" s="283"/>
      <c r="BK47" s="283"/>
      <c r="BL47" s="283"/>
      <c r="BM47" s="283"/>
      <c r="BN47" s="283"/>
      <c r="BO47" s="283"/>
      <c r="BP47" s="283"/>
      <c r="BQ47" s="283"/>
      <c r="BR47" s="283"/>
      <c r="BS47" s="283"/>
      <c r="BT47" s="283"/>
      <c r="BU47" s="283"/>
      <c r="BV47" s="283"/>
      <c r="BW47" s="283"/>
      <c r="BX47" s="283"/>
      <c r="BY47" s="283"/>
      <c r="BZ47" s="283"/>
      <c r="CA47" s="283"/>
      <c r="CB47" s="283"/>
      <c r="CC47" s="283"/>
      <c r="CD47" s="283"/>
      <c r="CE47" s="283"/>
      <c r="CF47" s="283"/>
      <c r="CG47" s="283"/>
      <c r="CH47" s="283"/>
      <c r="CI47" s="283"/>
      <c r="CJ47" s="283"/>
      <c r="CK47" s="283"/>
      <c r="CL47" s="283"/>
      <c r="CM47" s="283"/>
      <c r="CN47" s="283"/>
      <c r="CO47" s="283"/>
      <c r="CP47" s="283"/>
      <c r="CQ47" s="283"/>
      <c r="CR47" s="283"/>
      <c r="CS47" s="283"/>
      <c r="CT47" s="283"/>
      <c r="CU47" s="283"/>
      <c r="CV47" s="283"/>
      <c r="CW47" s="283"/>
      <c r="CX47" s="283"/>
      <c r="CY47" s="283"/>
      <c r="CZ47" s="283"/>
      <c r="DA47" s="283"/>
      <c r="DB47" s="283"/>
      <c r="DC47" s="283"/>
      <c r="DD47" s="283"/>
      <c r="DE47" s="283"/>
      <c r="DF47" s="283"/>
      <c r="DG47" s="283"/>
      <c r="DH47" s="283"/>
      <c r="DI47" s="283"/>
      <c r="DJ47" s="283"/>
      <c r="DK47" s="283"/>
      <c r="DL47" s="283"/>
      <c r="DM47" s="283"/>
      <c r="DN47" s="283"/>
      <c r="DO47" s="283"/>
      <c r="DP47" s="283"/>
      <c r="DQ47" s="283"/>
      <c r="DR47" s="283"/>
      <c r="DS47" s="283"/>
      <c r="DT47" s="283"/>
      <c r="DU47" s="283"/>
      <c r="DV47" s="284"/>
      <c r="DW47" s="284"/>
    </row>
    <row r="48" ht="12.75" customHeight="1">
      <c r="A48" s="368" t="str">
        <f t="shared" si="19"/>
        <v>2.6</v>
      </c>
      <c r="B48" s="378" t="s">
        <v>163</v>
      </c>
      <c r="C48" s="357"/>
      <c r="D48" s="370" t="str">
        <f t="shared" si="3"/>
        <v>Selasa</v>
      </c>
      <c r="E48" s="371">
        <f t="shared" si="23"/>
        <v>45230</v>
      </c>
      <c r="F48" s="370" t="str">
        <f t="shared" si="4"/>
        <v>Selasa</v>
      </c>
      <c r="G48" s="371">
        <f t="shared" si="21"/>
        <v>45230</v>
      </c>
      <c r="H48" s="372">
        <v>1.0</v>
      </c>
      <c r="I48" s="373">
        <v>1.0</v>
      </c>
      <c r="J48" s="374">
        <f t="shared" si="7"/>
        <v>1</v>
      </c>
      <c r="K48" s="374">
        <f t="shared" si="8"/>
        <v>1</v>
      </c>
      <c r="L48" s="374">
        <f t="shared" si="22"/>
        <v>0</v>
      </c>
      <c r="M48" s="375">
        <v>0.0</v>
      </c>
      <c r="N48" s="375">
        <f t="shared" si="20"/>
        <v>1</v>
      </c>
      <c r="O48" s="376"/>
      <c r="P48" s="377"/>
      <c r="Q48" s="282"/>
      <c r="R48" s="283"/>
      <c r="S48" s="283"/>
      <c r="T48" s="283"/>
      <c r="U48" s="283"/>
      <c r="V48" s="283"/>
      <c r="W48" s="283"/>
      <c r="X48" s="283"/>
      <c r="Y48" s="283"/>
      <c r="Z48" s="283"/>
      <c r="AA48" s="283"/>
      <c r="AB48" s="283"/>
      <c r="AC48" s="283"/>
      <c r="AD48" s="283"/>
      <c r="AE48" s="283"/>
      <c r="AF48" s="283"/>
      <c r="AG48" s="283"/>
      <c r="AH48" s="283"/>
      <c r="AI48" s="283"/>
      <c r="AJ48" s="283"/>
      <c r="AK48" s="283"/>
      <c r="AL48" s="283"/>
      <c r="AM48" s="283"/>
      <c r="AN48" s="283"/>
      <c r="AO48" s="283"/>
      <c r="AP48" s="283"/>
      <c r="AQ48" s="283"/>
      <c r="AR48" s="283"/>
      <c r="AS48" s="283"/>
      <c r="AT48" s="283"/>
      <c r="AU48" s="283"/>
      <c r="AV48" s="283"/>
      <c r="AW48" s="283"/>
      <c r="AX48" s="283"/>
      <c r="AY48" s="283"/>
      <c r="AZ48" s="283"/>
      <c r="BA48" s="283"/>
      <c r="BB48" s="283"/>
      <c r="BC48" s="283"/>
      <c r="BD48" s="283"/>
      <c r="BE48" s="283"/>
      <c r="BF48" s="283"/>
      <c r="BG48" s="283"/>
      <c r="BH48" s="283"/>
      <c r="BI48" s="283"/>
      <c r="BJ48" s="283"/>
      <c r="BK48" s="283"/>
      <c r="BL48" s="283"/>
      <c r="BM48" s="283"/>
      <c r="BN48" s="283"/>
      <c r="BO48" s="283"/>
      <c r="BP48" s="283"/>
      <c r="BQ48" s="283"/>
      <c r="BR48" s="283"/>
      <c r="BS48" s="283"/>
      <c r="BT48" s="283"/>
      <c r="BU48" s="283"/>
      <c r="BV48" s="283"/>
      <c r="BW48" s="283"/>
      <c r="BX48" s="283"/>
      <c r="BY48" s="283"/>
      <c r="BZ48" s="283"/>
      <c r="CA48" s="283"/>
      <c r="CB48" s="283"/>
      <c r="CC48" s="283"/>
      <c r="CD48" s="283"/>
      <c r="CE48" s="283"/>
      <c r="CF48" s="283"/>
      <c r="CG48" s="283"/>
      <c r="CH48" s="283"/>
      <c r="CI48" s="283"/>
      <c r="CJ48" s="283"/>
      <c r="CK48" s="283"/>
      <c r="CL48" s="283"/>
      <c r="CM48" s="283"/>
      <c r="CN48" s="283"/>
      <c r="CO48" s="283"/>
      <c r="CP48" s="283"/>
      <c r="CQ48" s="283"/>
      <c r="CR48" s="283"/>
      <c r="CS48" s="283"/>
      <c r="CT48" s="283"/>
      <c r="CU48" s="283"/>
      <c r="CV48" s="283"/>
      <c r="CW48" s="283"/>
      <c r="CX48" s="283"/>
      <c r="CY48" s="283"/>
      <c r="CZ48" s="283"/>
      <c r="DA48" s="283"/>
      <c r="DB48" s="283"/>
      <c r="DC48" s="283"/>
      <c r="DD48" s="283"/>
      <c r="DE48" s="283"/>
      <c r="DF48" s="283"/>
      <c r="DG48" s="283"/>
      <c r="DH48" s="283"/>
      <c r="DI48" s="283"/>
      <c r="DJ48" s="283"/>
      <c r="DK48" s="283"/>
      <c r="DL48" s="283"/>
      <c r="DM48" s="283"/>
      <c r="DN48" s="283"/>
      <c r="DO48" s="283"/>
      <c r="DP48" s="283"/>
      <c r="DQ48" s="283"/>
      <c r="DR48" s="283"/>
      <c r="DS48" s="283"/>
      <c r="DT48" s="283"/>
      <c r="DU48" s="283"/>
      <c r="DV48" s="284"/>
      <c r="DW48" s="284"/>
    </row>
    <row r="49" ht="12.75" customHeight="1">
      <c r="A49" s="368" t="str">
        <f t="shared" si="19"/>
        <v>2.7</v>
      </c>
      <c r="B49" s="378" t="s">
        <v>164</v>
      </c>
      <c r="C49" s="357"/>
      <c r="D49" s="370" t="str">
        <f t="shared" si="3"/>
        <v>Selasa</v>
      </c>
      <c r="E49" s="371">
        <f t="shared" si="23"/>
        <v>45230</v>
      </c>
      <c r="F49" s="370" t="str">
        <f t="shared" si="4"/>
        <v>Selasa</v>
      </c>
      <c r="G49" s="371">
        <f t="shared" si="21"/>
        <v>45230</v>
      </c>
      <c r="H49" s="372">
        <v>1.0</v>
      </c>
      <c r="I49" s="373">
        <v>1.0</v>
      </c>
      <c r="J49" s="374">
        <f t="shared" si="7"/>
        <v>1</v>
      </c>
      <c r="K49" s="374">
        <f t="shared" si="8"/>
        <v>1</v>
      </c>
      <c r="L49" s="374">
        <f t="shared" si="22"/>
        <v>0</v>
      </c>
      <c r="M49" s="375">
        <v>0.0</v>
      </c>
      <c r="N49" s="375">
        <f t="shared" si="20"/>
        <v>1</v>
      </c>
      <c r="O49" s="376"/>
      <c r="P49" s="377"/>
      <c r="Q49" s="282"/>
      <c r="R49" s="283"/>
      <c r="S49" s="283"/>
      <c r="T49" s="283"/>
      <c r="U49" s="283"/>
      <c r="V49" s="283"/>
      <c r="W49" s="283"/>
      <c r="X49" s="283"/>
      <c r="Y49" s="283"/>
      <c r="Z49" s="283"/>
      <c r="AA49" s="283"/>
      <c r="AB49" s="283"/>
      <c r="AC49" s="283"/>
      <c r="AD49" s="283"/>
      <c r="AE49" s="283"/>
      <c r="AF49" s="283"/>
      <c r="AG49" s="283"/>
      <c r="AH49" s="283"/>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3"/>
      <c r="BF49" s="283"/>
      <c r="BG49" s="283"/>
      <c r="BH49" s="283"/>
      <c r="BI49" s="283"/>
      <c r="BJ49" s="283"/>
      <c r="BK49" s="283"/>
      <c r="BL49" s="283"/>
      <c r="BM49" s="283"/>
      <c r="BN49" s="283"/>
      <c r="BO49" s="283"/>
      <c r="BP49" s="283"/>
      <c r="BQ49" s="283"/>
      <c r="BR49" s="283"/>
      <c r="BS49" s="283"/>
      <c r="BT49" s="283"/>
      <c r="BU49" s="283"/>
      <c r="BV49" s="283"/>
      <c r="BW49" s="283"/>
      <c r="BX49" s="283"/>
      <c r="BY49" s="283"/>
      <c r="BZ49" s="283"/>
      <c r="CA49" s="283"/>
      <c r="CB49" s="283"/>
      <c r="CC49" s="283"/>
      <c r="CD49" s="283"/>
      <c r="CE49" s="283"/>
      <c r="CF49" s="283"/>
      <c r="CG49" s="283"/>
      <c r="CH49" s="283"/>
      <c r="CI49" s="283"/>
      <c r="CJ49" s="283"/>
      <c r="CK49" s="283"/>
      <c r="CL49" s="283"/>
      <c r="CM49" s="283"/>
      <c r="CN49" s="283"/>
      <c r="CO49" s="283"/>
      <c r="CP49" s="283"/>
      <c r="CQ49" s="283"/>
      <c r="CR49" s="283"/>
      <c r="CS49" s="283"/>
      <c r="CT49" s="283"/>
      <c r="CU49" s="283"/>
      <c r="CV49" s="283"/>
      <c r="CW49" s="283"/>
      <c r="CX49" s="283"/>
      <c r="CY49" s="283"/>
      <c r="CZ49" s="283"/>
      <c r="DA49" s="283"/>
      <c r="DB49" s="283"/>
      <c r="DC49" s="283"/>
      <c r="DD49" s="283"/>
      <c r="DE49" s="283"/>
      <c r="DF49" s="283"/>
      <c r="DG49" s="283"/>
      <c r="DH49" s="283"/>
      <c r="DI49" s="283"/>
      <c r="DJ49" s="283"/>
      <c r="DK49" s="283"/>
      <c r="DL49" s="283"/>
      <c r="DM49" s="283"/>
      <c r="DN49" s="283"/>
      <c r="DO49" s="283"/>
      <c r="DP49" s="283"/>
      <c r="DQ49" s="283"/>
      <c r="DR49" s="283"/>
      <c r="DS49" s="283"/>
      <c r="DT49" s="283"/>
      <c r="DU49" s="283"/>
      <c r="DV49" s="284"/>
      <c r="DW49" s="284"/>
    </row>
    <row r="50" ht="12.75" customHeight="1">
      <c r="A50" s="368" t="str">
        <f t="shared" si="19"/>
        <v>2.8</v>
      </c>
      <c r="B50" s="378" t="s">
        <v>165</v>
      </c>
      <c r="C50" s="357"/>
      <c r="D50" s="379" t="str">
        <f t="shared" si="3"/>
        <v>Selasa</v>
      </c>
      <c r="E50" s="371">
        <f t="shared" si="23"/>
        <v>45230</v>
      </c>
      <c r="F50" s="370" t="str">
        <f t="shared" si="4"/>
        <v>Selasa</v>
      </c>
      <c r="G50" s="371">
        <f t="shared" ref="G50:G51" si="24">E50+H50-1</f>
        <v>45230</v>
      </c>
      <c r="H50" s="374">
        <v>1.0</v>
      </c>
      <c r="I50" s="373">
        <v>1.0</v>
      </c>
      <c r="J50" s="374">
        <f t="shared" si="7"/>
        <v>1</v>
      </c>
      <c r="K50" s="374">
        <f t="shared" si="8"/>
        <v>1</v>
      </c>
      <c r="L50" s="374">
        <f t="shared" si="22"/>
        <v>0</v>
      </c>
      <c r="M50" s="375">
        <v>0.0</v>
      </c>
      <c r="N50" s="375">
        <f t="shared" si="20"/>
        <v>1</v>
      </c>
      <c r="O50" s="376"/>
      <c r="P50" s="377"/>
      <c r="Q50" s="282"/>
      <c r="R50" s="283"/>
      <c r="S50" s="283"/>
      <c r="T50" s="283"/>
      <c r="U50" s="283"/>
      <c r="V50" s="283"/>
      <c r="W50" s="283"/>
      <c r="X50" s="283"/>
      <c r="Y50" s="283"/>
      <c r="Z50" s="283"/>
      <c r="AA50" s="283"/>
      <c r="AB50" s="283"/>
      <c r="AC50" s="283"/>
      <c r="AD50" s="283"/>
      <c r="AE50" s="283"/>
      <c r="AF50" s="283"/>
      <c r="AG50" s="283"/>
      <c r="AH50" s="283"/>
      <c r="AI50" s="283"/>
      <c r="AJ50" s="283"/>
      <c r="AK50" s="283"/>
      <c r="AL50" s="283"/>
      <c r="AM50" s="283"/>
      <c r="AN50" s="283"/>
      <c r="AO50" s="283"/>
      <c r="AP50" s="283"/>
      <c r="AQ50" s="283"/>
      <c r="AR50" s="283"/>
      <c r="AS50" s="283"/>
      <c r="AT50" s="283"/>
      <c r="AU50" s="283"/>
      <c r="AV50" s="283"/>
      <c r="AW50" s="283"/>
      <c r="AX50" s="283"/>
      <c r="AY50" s="283"/>
      <c r="AZ50" s="283"/>
      <c r="BA50" s="283"/>
      <c r="BB50" s="283"/>
      <c r="BC50" s="283"/>
      <c r="BD50" s="283"/>
      <c r="BE50" s="283"/>
      <c r="BF50" s="283"/>
      <c r="BG50" s="283"/>
      <c r="BH50" s="283"/>
      <c r="BI50" s="283"/>
      <c r="BJ50" s="283"/>
      <c r="BK50" s="283"/>
      <c r="BL50" s="283"/>
      <c r="BM50" s="283"/>
      <c r="BN50" s="283"/>
      <c r="BO50" s="283"/>
      <c r="BP50" s="283"/>
      <c r="BQ50" s="283"/>
      <c r="BR50" s="283"/>
      <c r="BS50" s="283"/>
      <c r="BT50" s="283"/>
      <c r="BU50" s="283"/>
      <c r="BV50" s="283"/>
      <c r="BW50" s="283"/>
      <c r="BX50" s="283"/>
      <c r="BY50" s="283"/>
      <c r="BZ50" s="283"/>
      <c r="CA50" s="283"/>
      <c r="CB50" s="283"/>
      <c r="CC50" s="283"/>
      <c r="CD50" s="283"/>
      <c r="CE50" s="283"/>
      <c r="CF50" s="283"/>
      <c r="CG50" s="283"/>
      <c r="CH50" s="283"/>
      <c r="CI50" s="283"/>
      <c r="CJ50" s="283"/>
      <c r="CK50" s="283"/>
      <c r="CL50" s="283"/>
      <c r="CM50" s="283"/>
      <c r="CN50" s="283"/>
      <c r="CO50" s="283"/>
      <c r="CP50" s="283"/>
      <c r="CQ50" s="283"/>
      <c r="CR50" s="283"/>
      <c r="CS50" s="283"/>
      <c r="CT50" s="283"/>
      <c r="CU50" s="283"/>
      <c r="CV50" s="283"/>
      <c r="CW50" s="283"/>
      <c r="CX50" s="283"/>
      <c r="CY50" s="283"/>
      <c r="CZ50" s="283"/>
      <c r="DA50" s="283"/>
      <c r="DB50" s="283"/>
      <c r="DC50" s="283"/>
      <c r="DD50" s="283"/>
      <c r="DE50" s="283"/>
      <c r="DF50" s="283"/>
      <c r="DG50" s="283"/>
      <c r="DH50" s="283"/>
      <c r="DI50" s="283"/>
      <c r="DJ50" s="283"/>
      <c r="DK50" s="283"/>
      <c r="DL50" s="283"/>
      <c r="DM50" s="283"/>
      <c r="DN50" s="283"/>
      <c r="DO50" s="283"/>
      <c r="DP50" s="283"/>
      <c r="DQ50" s="283"/>
      <c r="DR50" s="283"/>
      <c r="DS50" s="283"/>
      <c r="DT50" s="283"/>
      <c r="DU50" s="283"/>
      <c r="DV50" s="284"/>
      <c r="DW50" s="284"/>
    </row>
    <row r="51" ht="12.75" customHeight="1">
      <c r="A51" s="368" t="str">
        <f t="shared" si="19"/>
        <v>2.9</v>
      </c>
      <c r="B51" s="369" t="s">
        <v>166</v>
      </c>
      <c r="C51" s="357"/>
      <c r="D51" s="379" t="str">
        <f t="shared" si="3"/>
        <v>Selasa</v>
      </c>
      <c r="E51" s="371">
        <f t="shared" si="23"/>
        <v>45230</v>
      </c>
      <c r="F51" s="370" t="str">
        <f t="shared" si="4"/>
        <v>Selasa</v>
      </c>
      <c r="G51" s="371">
        <f t="shared" si="24"/>
        <v>45230</v>
      </c>
      <c r="H51" s="374">
        <v>1.0</v>
      </c>
      <c r="I51" s="373">
        <v>1.0</v>
      </c>
      <c r="J51" s="374">
        <f t="shared" si="7"/>
        <v>1</v>
      </c>
      <c r="K51" s="374">
        <f t="shared" si="8"/>
        <v>1</v>
      </c>
      <c r="L51" s="374">
        <f t="shared" si="22"/>
        <v>0</v>
      </c>
      <c r="M51" s="375">
        <v>0.0</v>
      </c>
      <c r="N51" s="375">
        <f t="shared" si="20"/>
        <v>1</v>
      </c>
      <c r="O51" s="376"/>
      <c r="P51" s="377"/>
      <c r="Q51" s="282"/>
      <c r="R51" s="283"/>
      <c r="S51" s="283"/>
      <c r="T51" s="283"/>
      <c r="U51" s="283"/>
      <c r="V51" s="283"/>
      <c r="W51" s="283"/>
      <c r="X51" s="283"/>
      <c r="Y51" s="283"/>
      <c r="Z51" s="283"/>
      <c r="AA51" s="283"/>
      <c r="AB51" s="283"/>
      <c r="AC51" s="283"/>
      <c r="AD51" s="283"/>
      <c r="AE51" s="283"/>
      <c r="AF51" s="283"/>
      <c r="AG51" s="283"/>
      <c r="AH51" s="283"/>
      <c r="AI51" s="283"/>
      <c r="AJ51" s="283"/>
      <c r="AK51" s="283"/>
      <c r="AL51" s="283"/>
      <c r="AM51" s="283"/>
      <c r="AN51" s="283"/>
      <c r="AO51" s="283"/>
      <c r="AP51" s="283"/>
      <c r="AQ51" s="283"/>
      <c r="AR51" s="283"/>
      <c r="AS51" s="283"/>
      <c r="AT51" s="283"/>
      <c r="AU51" s="283"/>
      <c r="AV51" s="283"/>
      <c r="AW51" s="283"/>
      <c r="AX51" s="283"/>
      <c r="AY51" s="283"/>
      <c r="AZ51" s="283"/>
      <c r="BA51" s="283"/>
      <c r="BB51" s="283"/>
      <c r="BC51" s="283"/>
      <c r="BD51" s="283"/>
      <c r="BE51" s="283"/>
      <c r="BF51" s="283"/>
      <c r="BG51" s="283"/>
      <c r="BH51" s="283"/>
      <c r="BI51" s="283"/>
      <c r="BJ51" s="283"/>
      <c r="BK51" s="283"/>
      <c r="BL51" s="283"/>
      <c r="BM51" s="283"/>
      <c r="BN51" s="283"/>
      <c r="BO51" s="283"/>
      <c r="BP51" s="283"/>
      <c r="BQ51" s="283"/>
      <c r="BR51" s="283"/>
      <c r="BS51" s="283"/>
      <c r="BT51" s="283"/>
      <c r="BU51" s="283"/>
      <c r="BV51" s="283"/>
      <c r="BW51" s="283"/>
      <c r="BX51" s="283"/>
      <c r="BY51" s="283"/>
      <c r="BZ51" s="283"/>
      <c r="CA51" s="283"/>
      <c r="CB51" s="283"/>
      <c r="CC51" s="283"/>
      <c r="CD51" s="283"/>
      <c r="CE51" s="283"/>
      <c r="CF51" s="283"/>
      <c r="CG51" s="283"/>
      <c r="CH51" s="283"/>
      <c r="CI51" s="283"/>
      <c r="CJ51" s="283"/>
      <c r="CK51" s="283"/>
      <c r="CL51" s="283"/>
      <c r="CM51" s="283"/>
      <c r="CN51" s="283"/>
      <c r="CO51" s="283"/>
      <c r="CP51" s="283"/>
      <c r="CQ51" s="283"/>
      <c r="CR51" s="283"/>
      <c r="CS51" s="283"/>
      <c r="CT51" s="283"/>
      <c r="CU51" s="283"/>
      <c r="CV51" s="283"/>
      <c r="CW51" s="283"/>
      <c r="CX51" s="283"/>
      <c r="CY51" s="283"/>
      <c r="CZ51" s="283"/>
      <c r="DA51" s="283"/>
      <c r="DB51" s="283"/>
      <c r="DC51" s="283"/>
      <c r="DD51" s="283"/>
      <c r="DE51" s="283"/>
      <c r="DF51" s="283"/>
      <c r="DG51" s="283"/>
      <c r="DH51" s="283"/>
      <c r="DI51" s="283"/>
      <c r="DJ51" s="283"/>
      <c r="DK51" s="283"/>
      <c r="DL51" s="283"/>
      <c r="DM51" s="283"/>
      <c r="DN51" s="283"/>
      <c r="DO51" s="283"/>
      <c r="DP51" s="283"/>
      <c r="DQ51" s="283"/>
      <c r="DR51" s="283"/>
      <c r="DS51" s="283"/>
      <c r="DT51" s="283"/>
      <c r="DU51" s="283"/>
      <c r="DV51" s="284"/>
      <c r="DW51" s="284"/>
    </row>
    <row r="52" ht="12.75" customHeight="1">
      <c r="A52" s="149">
        <f>IF(ISERROR(VALUE(SUBSTITUTE(OFFSET(A52,-1,0,1,1),".",""))),1,IF(ISERROR(FIND("`",SUBSTITUTE(OFFSET(A52,-1,0,1,1),".","`",1))),VALUE(OFFSET(A52,-1,0,1,1))+1,VALUE(LEFT(OFFSET(A52,-1,0,1,1),FIND("`",SUBSTITUTE(OFFSET(A52,-1,0,1,1),".","`",1))-1))+1))</f>
        <v>3</v>
      </c>
      <c r="B52" s="150" t="s">
        <v>167</v>
      </c>
      <c r="C52" s="150"/>
      <c r="D52" s="287" t="str">
        <f t="shared" si="3"/>
        <v>Senin</v>
      </c>
      <c r="E52" s="152">
        <f>E40</f>
        <v>45222</v>
      </c>
      <c r="F52" s="153" t="str">
        <f t="shared" si="4"/>
        <v>Sabtu</v>
      </c>
      <c r="G52" s="152">
        <f t="shared" ref="G52:G53" si="25">E52+H52</f>
        <v>45255</v>
      </c>
      <c r="H52" s="154">
        <v>33.0</v>
      </c>
      <c r="I52" s="155">
        <f>SUM(I55:I63)/18</f>
        <v>0.1111111111</v>
      </c>
      <c r="J52" s="156">
        <f t="shared" si="7"/>
        <v>25</v>
      </c>
      <c r="K52" s="156">
        <f t="shared" si="8"/>
        <v>3</v>
      </c>
      <c r="L52" s="156">
        <f t="shared" si="22"/>
        <v>30</v>
      </c>
      <c r="M52" s="157">
        <v>0.0</v>
      </c>
      <c r="N52" s="157">
        <f>SUM(N55:N63)/12</f>
        <v>0.1666666667</v>
      </c>
      <c r="O52" s="258"/>
      <c r="P52" s="259"/>
      <c r="Q52" s="160"/>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c r="CU52" s="161"/>
      <c r="CV52" s="161"/>
      <c r="CW52" s="161"/>
      <c r="CX52" s="161"/>
      <c r="CY52" s="161"/>
      <c r="CZ52" s="161"/>
      <c r="DA52" s="161"/>
      <c r="DB52" s="161"/>
      <c r="DC52" s="161"/>
      <c r="DD52" s="161"/>
      <c r="DE52" s="161"/>
      <c r="DF52" s="161"/>
      <c r="DG52" s="161"/>
      <c r="DH52" s="161"/>
      <c r="DI52" s="161"/>
      <c r="DJ52" s="161"/>
      <c r="DK52" s="161"/>
      <c r="DL52" s="161"/>
      <c r="DM52" s="161"/>
      <c r="DN52" s="161"/>
      <c r="DO52" s="161"/>
      <c r="DP52" s="161"/>
      <c r="DQ52" s="161"/>
      <c r="DR52" s="161"/>
      <c r="DS52" s="161"/>
      <c r="DT52" s="161"/>
      <c r="DU52" s="161"/>
      <c r="DV52" s="162"/>
      <c r="DW52" s="162"/>
    </row>
    <row r="53" ht="12.75" customHeight="1">
      <c r="A53" s="380" t="str">
        <f t="shared" ref="A53:A56" si="26">IF(ISERROR(VALUE(SUBSTITUTE(OFFSET(A53,-1,0,1,1),".",""))),"0.1",IF(ISERROR(FIND("`",SUBSTITUTE(OFFSET(A53,-1,0,1,1),".","`",1))),OFFSET(A53,-1,0,1,1)&amp;".1",LEFT(OFFSET(A53,-1,0,1,1),FIND("`",SUBSTITUTE(OFFSET(A53,-1,0,1,1),".","`",1)))&amp;IF(ISERROR(FIND("`",SUBSTITUTE(OFFSET(A53,-1,0,1,1),".","`",2))),VALUE(RIGHT(OFFSET(A53,-1,0,1,1),LEN(OFFSET(A53,-1,0,1,1))-FIND("`",SUBSTITUTE(OFFSET(A53,-1,0,1,1),".","`",1))))+1,VALUE(MID(OFFSET(A53,-1,0,1,1),FIND("`",SUBSTITUTE(OFFSET(A53,-1,0,1,1),".","`",1))+1,(FIND("`",SUBSTITUTE(OFFSET(A53,-1,0,1,1),".","`",2))-FIND("`",SUBSTITUTE(OFFSET(A53,-1,0,1,1),".","`",1))-1)))+1)))</f>
        <v>3.1</v>
      </c>
      <c r="B53" s="381" t="s">
        <v>168</v>
      </c>
      <c r="C53" s="382"/>
      <c r="D53" s="383" t="str">
        <f t="shared" si="3"/>
        <v>Senin</v>
      </c>
      <c r="E53" s="384">
        <f>E40</f>
        <v>45222</v>
      </c>
      <c r="F53" s="383" t="str">
        <f t="shared" si="4"/>
        <v>Rabu</v>
      </c>
      <c r="G53" s="384">
        <f t="shared" si="25"/>
        <v>45252</v>
      </c>
      <c r="H53" s="385">
        <v>30.0</v>
      </c>
      <c r="I53" s="386">
        <v>1.0</v>
      </c>
      <c r="J53" s="387">
        <f t="shared" si="7"/>
        <v>23</v>
      </c>
      <c r="K53" s="387">
        <f t="shared" si="8"/>
        <v>30</v>
      </c>
      <c r="L53" s="387">
        <v>2.0</v>
      </c>
      <c r="M53" s="388">
        <v>0.0</v>
      </c>
      <c r="N53" s="388">
        <f t="shared" ref="N53:N56" si="27">I53-M53</f>
        <v>1</v>
      </c>
      <c r="O53" s="389"/>
      <c r="P53" s="390"/>
      <c r="Q53" s="175"/>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c r="CU53" s="176"/>
      <c r="CV53" s="176"/>
      <c r="CW53" s="176"/>
      <c r="CX53" s="176"/>
      <c r="CY53" s="176"/>
      <c r="CZ53" s="176"/>
      <c r="DA53" s="176"/>
      <c r="DB53" s="176"/>
      <c r="DC53" s="176"/>
      <c r="DD53" s="176"/>
      <c r="DE53" s="176"/>
      <c r="DF53" s="176"/>
      <c r="DG53" s="176"/>
      <c r="DH53" s="176"/>
      <c r="DI53" s="176"/>
      <c r="DJ53" s="176"/>
      <c r="DK53" s="176"/>
      <c r="DL53" s="176"/>
      <c r="DM53" s="176"/>
      <c r="DN53" s="176"/>
      <c r="DO53" s="176"/>
      <c r="DP53" s="176"/>
      <c r="DQ53" s="176"/>
      <c r="DR53" s="176"/>
      <c r="DS53" s="176"/>
      <c r="DT53" s="176"/>
      <c r="DU53" s="176"/>
      <c r="DV53" s="177"/>
      <c r="DW53" s="177"/>
    </row>
    <row r="54" ht="12.75" customHeight="1">
      <c r="A54" s="380" t="str">
        <f t="shared" si="26"/>
        <v>3.2</v>
      </c>
      <c r="B54" s="381" t="s">
        <v>169</v>
      </c>
      <c r="C54" s="382"/>
      <c r="D54" s="383" t="str">
        <f t="shared" si="3"/>
        <v>Kamis</v>
      </c>
      <c r="E54" s="384">
        <f>G41+1</f>
        <v>45253</v>
      </c>
      <c r="F54" s="383" t="str">
        <f t="shared" si="4"/>
        <v>Kamis</v>
      </c>
      <c r="G54" s="384">
        <f t="shared" ref="G54:G56" si="28">E54+H54-1</f>
        <v>45253</v>
      </c>
      <c r="H54" s="385">
        <v>1.0</v>
      </c>
      <c r="I54" s="386">
        <v>1.0</v>
      </c>
      <c r="J54" s="387">
        <f t="shared" si="7"/>
        <v>1</v>
      </c>
      <c r="K54" s="387">
        <f t="shared" si="8"/>
        <v>1</v>
      </c>
      <c r="L54" s="387">
        <v>2.0</v>
      </c>
      <c r="M54" s="388">
        <v>0.0</v>
      </c>
      <c r="N54" s="388">
        <f t="shared" si="27"/>
        <v>1</v>
      </c>
      <c r="O54" s="389"/>
      <c r="P54" s="390"/>
      <c r="Q54" s="175"/>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c r="CU54" s="176"/>
      <c r="CV54" s="176"/>
      <c r="CW54" s="176"/>
      <c r="CX54" s="176"/>
      <c r="CY54" s="176"/>
      <c r="CZ54" s="176"/>
      <c r="DA54" s="176"/>
      <c r="DB54" s="176"/>
      <c r="DC54" s="176"/>
      <c r="DD54" s="176"/>
      <c r="DE54" s="176"/>
      <c r="DF54" s="176"/>
      <c r="DG54" s="176"/>
      <c r="DH54" s="176"/>
      <c r="DI54" s="176"/>
      <c r="DJ54" s="176"/>
      <c r="DK54" s="176"/>
      <c r="DL54" s="176"/>
      <c r="DM54" s="176"/>
      <c r="DN54" s="176"/>
      <c r="DO54" s="176"/>
      <c r="DP54" s="176"/>
      <c r="DQ54" s="176"/>
      <c r="DR54" s="176"/>
      <c r="DS54" s="176"/>
      <c r="DT54" s="176"/>
      <c r="DU54" s="176"/>
      <c r="DV54" s="177"/>
      <c r="DW54" s="177"/>
    </row>
    <row r="55" ht="12.75" customHeight="1">
      <c r="A55" s="380" t="str">
        <f t="shared" si="26"/>
        <v>3.3</v>
      </c>
      <c r="B55" s="381" t="s">
        <v>171</v>
      </c>
      <c r="C55" s="382"/>
      <c r="D55" s="391" t="str">
        <f t="shared" si="3"/>
        <v>Jumat</v>
      </c>
      <c r="E55" s="392">
        <f t="shared" ref="E55:E56" si="29">G54+1</f>
        <v>45254</v>
      </c>
      <c r="F55" s="391" t="str">
        <f t="shared" si="4"/>
        <v>Jumat</v>
      </c>
      <c r="G55" s="392">
        <f t="shared" si="28"/>
        <v>45254</v>
      </c>
      <c r="H55" s="393">
        <v>1.0</v>
      </c>
      <c r="I55" s="394">
        <v>1.0</v>
      </c>
      <c r="J55" s="393">
        <f t="shared" si="7"/>
        <v>1</v>
      </c>
      <c r="K55" s="393">
        <f t="shared" si="8"/>
        <v>1</v>
      </c>
      <c r="L55" s="393">
        <f t="shared" ref="L55:L56" si="30">H55-K55</f>
        <v>0</v>
      </c>
      <c r="M55" s="395">
        <v>0.0</v>
      </c>
      <c r="N55" s="395">
        <f t="shared" si="27"/>
        <v>1</v>
      </c>
      <c r="O55" s="396"/>
      <c r="P55" s="397"/>
      <c r="Q55" s="193"/>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94"/>
      <c r="CU55" s="194"/>
      <c r="CV55" s="194"/>
      <c r="CW55" s="194"/>
      <c r="CX55" s="194"/>
      <c r="CY55" s="194"/>
      <c r="CZ55" s="194"/>
      <c r="DA55" s="194"/>
      <c r="DB55" s="194"/>
      <c r="DC55" s="194"/>
      <c r="DD55" s="194"/>
      <c r="DE55" s="194"/>
      <c r="DF55" s="194"/>
      <c r="DG55" s="194"/>
      <c r="DH55" s="194"/>
      <c r="DI55" s="194"/>
      <c r="DJ55" s="194"/>
      <c r="DK55" s="194"/>
      <c r="DL55" s="194"/>
      <c r="DM55" s="194"/>
      <c r="DN55" s="194"/>
      <c r="DO55" s="194"/>
      <c r="DP55" s="194"/>
      <c r="DQ55" s="194"/>
      <c r="DR55" s="194"/>
      <c r="DS55" s="194"/>
      <c r="DT55" s="194"/>
      <c r="DU55" s="194"/>
      <c r="DV55" s="195"/>
      <c r="DW55" s="195"/>
    </row>
    <row r="56" ht="12.75" customHeight="1">
      <c r="A56" s="298" t="str">
        <f t="shared" si="26"/>
        <v>3.4</v>
      </c>
      <c r="B56" s="299" t="s">
        <v>173</v>
      </c>
      <c r="C56" s="300"/>
      <c r="D56" s="301" t="str">
        <f t="shared" si="3"/>
        <v>Sabtu</v>
      </c>
      <c r="E56" s="302">
        <f t="shared" si="29"/>
        <v>45255</v>
      </c>
      <c r="F56" s="301" t="str">
        <f t="shared" si="4"/>
        <v>Sabtu</v>
      </c>
      <c r="G56" s="302">
        <f t="shared" si="28"/>
        <v>45255</v>
      </c>
      <c r="H56" s="303">
        <v>1.0</v>
      </c>
      <c r="I56" s="304">
        <v>1.0</v>
      </c>
      <c r="J56" s="303">
        <f t="shared" si="7"/>
        <v>0</v>
      </c>
      <c r="K56" s="303">
        <f t="shared" si="8"/>
        <v>1</v>
      </c>
      <c r="L56" s="303">
        <f t="shared" si="30"/>
        <v>0</v>
      </c>
      <c r="M56" s="305">
        <v>0.0</v>
      </c>
      <c r="N56" s="305">
        <f t="shared" si="27"/>
        <v>1</v>
      </c>
      <c r="O56" s="306"/>
      <c r="P56" s="307"/>
      <c r="Q56" s="308"/>
      <c r="R56" s="309"/>
      <c r="S56" s="309"/>
      <c r="T56" s="309"/>
      <c r="U56" s="309"/>
      <c r="V56" s="309"/>
      <c r="W56" s="309"/>
      <c r="X56" s="309"/>
      <c r="Y56" s="309"/>
      <c r="Z56" s="309"/>
      <c r="AA56" s="309"/>
      <c r="AB56" s="309"/>
      <c r="AC56" s="309"/>
      <c r="AD56" s="309"/>
      <c r="AE56" s="309"/>
      <c r="AF56" s="309"/>
      <c r="AG56" s="309"/>
      <c r="AH56" s="309"/>
      <c r="AI56" s="309"/>
      <c r="AJ56" s="309"/>
      <c r="AK56" s="309"/>
      <c r="AL56" s="309"/>
      <c r="AM56" s="309"/>
      <c r="AN56" s="309"/>
      <c r="AO56" s="309"/>
      <c r="AP56" s="309"/>
      <c r="AQ56" s="309"/>
      <c r="AR56" s="309"/>
      <c r="AS56" s="309"/>
      <c r="AT56" s="309"/>
      <c r="AU56" s="309"/>
      <c r="AV56" s="309"/>
      <c r="AW56" s="309"/>
      <c r="AX56" s="309"/>
      <c r="AY56" s="309"/>
      <c r="AZ56" s="309"/>
      <c r="BA56" s="309"/>
      <c r="BB56" s="309"/>
      <c r="BC56" s="309"/>
      <c r="BD56" s="309"/>
      <c r="BE56" s="309"/>
      <c r="BF56" s="309"/>
      <c r="BG56" s="309"/>
      <c r="BH56" s="309"/>
      <c r="BI56" s="309"/>
      <c r="BJ56" s="309"/>
      <c r="BK56" s="309"/>
      <c r="BL56" s="309"/>
      <c r="BM56" s="309"/>
      <c r="BN56" s="309"/>
      <c r="BO56" s="309"/>
      <c r="BP56" s="309"/>
      <c r="BQ56" s="309"/>
      <c r="BR56" s="309"/>
      <c r="BS56" s="309"/>
      <c r="BT56" s="309"/>
      <c r="BU56" s="309"/>
      <c r="BV56" s="309"/>
      <c r="BW56" s="309"/>
      <c r="BX56" s="309"/>
      <c r="BY56" s="309"/>
      <c r="BZ56" s="309"/>
      <c r="CA56" s="309"/>
      <c r="CB56" s="309"/>
      <c r="CC56" s="309"/>
      <c r="CD56" s="309"/>
      <c r="CE56" s="309"/>
      <c r="CF56" s="309"/>
      <c r="CG56" s="309"/>
      <c r="CH56" s="309"/>
      <c r="CI56" s="309"/>
      <c r="CJ56" s="309"/>
      <c r="CK56" s="309"/>
      <c r="CL56" s="309"/>
      <c r="CM56" s="309"/>
      <c r="CN56" s="309"/>
      <c r="CO56" s="309"/>
      <c r="CP56" s="309"/>
      <c r="CQ56" s="309"/>
      <c r="CR56" s="309"/>
      <c r="CS56" s="309"/>
      <c r="CT56" s="309"/>
      <c r="CU56" s="309"/>
      <c r="CV56" s="309"/>
      <c r="CW56" s="309"/>
      <c r="CX56" s="309"/>
      <c r="CY56" s="309"/>
      <c r="CZ56" s="309"/>
      <c r="DA56" s="309"/>
      <c r="DB56" s="309"/>
      <c r="DC56" s="309"/>
      <c r="DD56" s="309"/>
      <c r="DE56" s="309"/>
      <c r="DF56" s="309"/>
      <c r="DG56" s="309"/>
      <c r="DH56" s="309"/>
      <c r="DI56" s="309"/>
      <c r="DJ56" s="309"/>
      <c r="DK56" s="309"/>
      <c r="DL56" s="309"/>
      <c r="DM56" s="309"/>
      <c r="DN56" s="309"/>
      <c r="DO56" s="309"/>
      <c r="DP56" s="309"/>
      <c r="DQ56" s="309"/>
      <c r="DR56" s="309"/>
      <c r="DS56" s="309"/>
      <c r="DT56" s="309"/>
      <c r="DU56" s="309"/>
      <c r="DV56" s="310"/>
      <c r="DW56" s="310"/>
    </row>
    <row r="57" ht="12.75" customHeight="1">
      <c r="A57" s="311"/>
      <c r="B57" s="312"/>
      <c r="C57" s="312"/>
      <c r="D57" s="313"/>
      <c r="E57" s="312"/>
      <c r="F57" s="314"/>
      <c r="G57" s="312"/>
      <c r="H57" s="312"/>
      <c r="I57" s="312"/>
      <c r="J57" s="312"/>
      <c r="K57" s="312"/>
      <c r="L57" s="312"/>
      <c r="M57" s="312"/>
      <c r="N57" s="312"/>
      <c r="O57" s="315" t="s">
        <v>174</v>
      </c>
      <c r="P57" s="315"/>
      <c r="Q57" s="312"/>
      <c r="R57" s="312"/>
      <c r="S57" s="312"/>
      <c r="T57" s="312"/>
      <c r="U57" s="312"/>
      <c r="V57" s="312"/>
      <c r="W57" s="312"/>
      <c r="X57" s="312"/>
      <c r="Y57" s="312"/>
      <c r="Z57" s="312"/>
      <c r="AA57" s="312"/>
      <c r="AB57" s="312"/>
      <c r="AC57" s="312"/>
      <c r="AD57" s="312"/>
      <c r="AE57" s="312"/>
      <c r="AF57" s="312"/>
      <c r="AG57" s="312"/>
      <c r="AH57" s="312"/>
      <c r="AI57" s="312"/>
      <c r="AJ57" s="312"/>
      <c r="AK57" s="312"/>
      <c r="AL57" s="312"/>
      <c r="AM57" s="312"/>
      <c r="AN57" s="312"/>
      <c r="AO57" s="312"/>
      <c r="AP57" s="312"/>
      <c r="AQ57" s="312"/>
      <c r="AR57" s="316"/>
      <c r="AS57" s="317"/>
      <c r="AT57" s="317"/>
      <c r="AU57" s="317"/>
      <c r="AV57" s="317"/>
      <c r="AW57" s="317"/>
      <c r="AX57" s="317"/>
      <c r="AY57" s="317"/>
      <c r="AZ57" s="317"/>
      <c r="BA57" s="317"/>
      <c r="BB57" s="317"/>
      <c r="BC57" s="317"/>
      <c r="BD57" s="317"/>
      <c r="BE57" s="317"/>
      <c r="BF57" s="317"/>
      <c r="BG57" s="317"/>
      <c r="BH57" s="317"/>
      <c r="BI57" s="317"/>
      <c r="BJ57" s="317"/>
      <c r="BK57" s="317"/>
      <c r="BL57" s="317"/>
      <c r="BM57" s="317"/>
      <c r="BN57" s="317"/>
      <c r="BO57" s="317"/>
      <c r="BP57" s="317"/>
      <c r="BQ57" s="317"/>
      <c r="BR57" s="317"/>
      <c r="BS57" s="317"/>
      <c r="BT57" s="317"/>
      <c r="BU57" s="317"/>
      <c r="BV57" s="317"/>
      <c r="BW57" s="317"/>
      <c r="BX57" s="317"/>
      <c r="BY57" s="317"/>
      <c r="BZ57" s="317"/>
      <c r="CA57" s="317"/>
      <c r="CB57" s="317"/>
      <c r="CC57" s="317"/>
      <c r="CD57" s="317"/>
      <c r="CE57" s="317"/>
      <c r="CF57" s="317"/>
      <c r="CG57" s="317"/>
      <c r="CH57" s="317"/>
      <c r="CI57" s="317"/>
      <c r="CJ57" s="317"/>
      <c r="CK57" s="317"/>
      <c r="CL57" s="317"/>
      <c r="CM57" s="317"/>
      <c r="CN57" s="317"/>
      <c r="CO57" s="317"/>
      <c r="CP57" s="317"/>
      <c r="CQ57" s="317"/>
      <c r="CR57" s="317"/>
      <c r="CS57" s="317"/>
      <c r="CT57" s="317"/>
      <c r="CU57" s="317"/>
      <c r="CV57" s="317"/>
      <c r="CW57" s="317"/>
      <c r="CX57" s="317"/>
      <c r="CY57" s="317"/>
      <c r="CZ57" s="317"/>
      <c r="DA57" s="317"/>
      <c r="DB57" s="317"/>
      <c r="DC57" s="317"/>
      <c r="DD57" s="317"/>
      <c r="DE57" s="317"/>
      <c r="DF57" s="317"/>
      <c r="DG57" s="317"/>
      <c r="DH57" s="317"/>
      <c r="DI57" s="317"/>
      <c r="DJ57" s="317"/>
      <c r="DK57" s="317"/>
      <c r="DL57" s="317"/>
      <c r="DM57" s="317"/>
      <c r="DN57" s="317"/>
      <c r="DO57" s="317"/>
      <c r="DP57" s="317"/>
      <c r="DQ57" s="317"/>
      <c r="DR57" s="317"/>
      <c r="DS57" s="317"/>
      <c r="DT57" s="317"/>
      <c r="DU57" s="317"/>
      <c r="DV57" s="318"/>
      <c r="DW57" s="318"/>
    </row>
    <row r="58" ht="12.75" customHeight="1">
      <c r="A58" s="319"/>
      <c r="B58" s="320" t="s">
        <v>175</v>
      </c>
      <c r="C58" s="312" t="s">
        <v>176</v>
      </c>
      <c r="D58" s="317"/>
      <c r="E58" s="312"/>
      <c r="F58" s="312" t="s">
        <v>176</v>
      </c>
      <c r="G58" s="312"/>
      <c r="H58" s="312"/>
      <c r="I58" s="312"/>
      <c r="J58" s="312"/>
      <c r="K58" s="312" t="s">
        <v>177</v>
      </c>
      <c r="L58" s="312"/>
      <c r="M58" s="312"/>
      <c r="N58" s="312"/>
      <c r="O58" s="321" t="s">
        <v>178</v>
      </c>
      <c r="P58" s="321"/>
      <c r="Q58" s="312"/>
      <c r="R58" s="312"/>
      <c r="S58" s="312"/>
      <c r="T58" s="312"/>
      <c r="U58" s="312"/>
      <c r="V58" s="312"/>
      <c r="W58" s="312"/>
      <c r="X58" s="312"/>
      <c r="Y58" s="312"/>
      <c r="Z58" s="312"/>
      <c r="AA58" s="312"/>
      <c r="AB58" s="312"/>
      <c r="AC58" s="312"/>
      <c r="AD58" s="312"/>
      <c r="AE58" s="312"/>
      <c r="AF58" s="312"/>
      <c r="AG58" s="312"/>
      <c r="AH58" s="312"/>
      <c r="AI58" s="312"/>
      <c r="AJ58" s="312"/>
      <c r="AK58" s="312"/>
      <c r="AL58" s="312"/>
      <c r="AM58" s="312"/>
      <c r="AN58" s="312"/>
      <c r="AO58" s="312"/>
      <c r="AP58" s="312"/>
      <c r="AQ58" s="312"/>
      <c r="AR58" s="316"/>
      <c r="AS58" s="317"/>
      <c r="AT58" s="317"/>
      <c r="AU58" s="317"/>
      <c r="AV58" s="317"/>
      <c r="AW58" s="317"/>
      <c r="AX58" s="317"/>
      <c r="AY58" s="317"/>
      <c r="AZ58" s="317"/>
      <c r="BA58" s="317"/>
      <c r="BB58" s="317"/>
      <c r="BC58" s="317"/>
      <c r="BD58" s="317"/>
      <c r="BE58" s="317"/>
      <c r="BF58" s="317"/>
      <c r="BG58" s="317"/>
      <c r="BH58" s="317"/>
      <c r="BI58" s="317"/>
      <c r="BJ58" s="317"/>
      <c r="BK58" s="317"/>
      <c r="BL58" s="317"/>
      <c r="BM58" s="317"/>
      <c r="BN58" s="317"/>
      <c r="BO58" s="317"/>
      <c r="BP58" s="317"/>
      <c r="BQ58" s="317"/>
      <c r="BR58" s="317"/>
      <c r="BS58" s="317"/>
      <c r="BT58" s="317"/>
      <c r="BU58" s="317"/>
      <c r="BV58" s="317"/>
      <c r="BW58" s="317"/>
      <c r="BX58" s="317"/>
      <c r="BY58" s="317"/>
      <c r="BZ58" s="317"/>
      <c r="CA58" s="317"/>
      <c r="CB58" s="317"/>
      <c r="CC58" s="317"/>
      <c r="CD58" s="317"/>
      <c r="CE58" s="317"/>
      <c r="CF58" s="317"/>
      <c r="CG58" s="317"/>
      <c r="CH58" s="317"/>
      <c r="CI58" s="317"/>
      <c r="CJ58" s="317"/>
      <c r="CK58" s="317"/>
      <c r="CL58" s="317"/>
      <c r="CM58" s="317"/>
      <c r="CN58" s="317"/>
      <c r="CO58" s="317"/>
      <c r="CP58" s="317"/>
      <c r="CQ58" s="317"/>
      <c r="CR58" s="317"/>
      <c r="CS58" s="317"/>
      <c r="CT58" s="317"/>
      <c r="CU58" s="317"/>
      <c r="CV58" s="317"/>
      <c r="CW58" s="317"/>
      <c r="CX58" s="317"/>
      <c r="CY58" s="317"/>
      <c r="CZ58" s="317"/>
      <c r="DA58" s="317"/>
      <c r="DB58" s="317"/>
      <c r="DC58" s="317"/>
      <c r="DD58" s="317"/>
      <c r="DE58" s="317"/>
      <c r="DF58" s="317"/>
      <c r="DG58" s="317"/>
      <c r="DH58" s="317"/>
      <c r="DI58" s="317"/>
      <c r="DJ58" s="317"/>
      <c r="DK58" s="317"/>
      <c r="DL58" s="317"/>
      <c r="DM58" s="317"/>
      <c r="DN58" s="317"/>
      <c r="DO58" s="317"/>
      <c r="DP58" s="317"/>
      <c r="DQ58" s="317"/>
      <c r="DR58" s="317"/>
      <c r="DS58" s="317"/>
      <c r="DT58" s="317"/>
      <c r="DU58" s="317"/>
      <c r="DV58" s="318"/>
      <c r="DW58" s="318"/>
    </row>
    <row r="59" ht="12.75" customHeight="1">
      <c r="A59" s="319"/>
      <c r="B59" s="312"/>
      <c r="C59" s="312" t="s">
        <v>179</v>
      </c>
      <c r="D59" s="317"/>
      <c r="E59" s="312"/>
      <c r="F59" s="320" t="s">
        <v>180</v>
      </c>
      <c r="G59" s="312"/>
      <c r="H59" s="312"/>
      <c r="I59" s="312"/>
      <c r="J59" s="312"/>
      <c r="K59" s="312"/>
      <c r="L59" s="312"/>
      <c r="M59" s="312"/>
      <c r="N59" s="312"/>
      <c r="O59" s="321" t="s">
        <v>181</v>
      </c>
      <c r="P59" s="321"/>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c r="AP59" s="312"/>
      <c r="AQ59" s="312"/>
      <c r="AR59" s="316"/>
      <c r="AS59" s="317"/>
      <c r="AT59" s="317"/>
      <c r="AU59" s="317"/>
      <c r="AV59" s="317"/>
      <c r="AW59" s="317"/>
      <c r="AX59" s="317"/>
      <c r="AY59" s="317"/>
      <c r="AZ59" s="317"/>
      <c r="BA59" s="317"/>
      <c r="BB59" s="317"/>
      <c r="BC59" s="317"/>
      <c r="BD59" s="317"/>
      <c r="BE59" s="317"/>
      <c r="BF59" s="317"/>
      <c r="BG59" s="317"/>
      <c r="BH59" s="317"/>
      <c r="BI59" s="317"/>
      <c r="BJ59" s="317"/>
      <c r="BK59" s="317"/>
      <c r="BL59" s="317"/>
      <c r="BM59" s="317"/>
      <c r="BN59" s="317"/>
      <c r="BO59" s="317"/>
      <c r="BP59" s="317"/>
      <c r="BQ59" s="317"/>
      <c r="BR59" s="317"/>
      <c r="BS59" s="317"/>
      <c r="BT59" s="317"/>
      <c r="BU59" s="317"/>
      <c r="BV59" s="317"/>
      <c r="BW59" s="317"/>
      <c r="BX59" s="317"/>
      <c r="BY59" s="317"/>
      <c r="BZ59" s="317"/>
      <c r="CA59" s="317"/>
      <c r="CB59" s="317"/>
      <c r="CC59" s="317"/>
      <c r="CD59" s="317"/>
      <c r="CE59" s="317"/>
      <c r="CF59" s="317"/>
      <c r="CG59" s="317"/>
      <c r="CH59" s="317"/>
      <c r="CI59" s="317"/>
      <c r="CJ59" s="317"/>
      <c r="CK59" s="317"/>
      <c r="CL59" s="317"/>
      <c r="CM59" s="317"/>
      <c r="CN59" s="317"/>
      <c r="CO59" s="317"/>
      <c r="CP59" s="317"/>
      <c r="CQ59" s="317"/>
      <c r="CR59" s="317"/>
      <c r="CS59" s="317"/>
      <c r="CT59" s="317"/>
      <c r="CU59" s="317"/>
      <c r="CV59" s="317"/>
      <c r="CW59" s="317"/>
      <c r="CX59" s="317"/>
      <c r="CY59" s="317"/>
      <c r="CZ59" s="317"/>
      <c r="DA59" s="317"/>
      <c r="DB59" s="317"/>
      <c r="DC59" s="317"/>
      <c r="DD59" s="317"/>
      <c r="DE59" s="317"/>
      <c r="DF59" s="317"/>
      <c r="DG59" s="317"/>
      <c r="DH59" s="317"/>
      <c r="DI59" s="317"/>
      <c r="DJ59" s="317"/>
      <c r="DK59" s="317"/>
      <c r="DL59" s="317"/>
      <c r="DM59" s="317"/>
      <c r="DN59" s="317"/>
      <c r="DO59" s="317"/>
      <c r="DP59" s="317"/>
      <c r="DQ59" s="317"/>
      <c r="DR59" s="317"/>
      <c r="DS59" s="317"/>
      <c r="DT59" s="317"/>
      <c r="DU59" s="317"/>
      <c r="DV59" s="318"/>
      <c r="DW59" s="318"/>
    </row>
    <row r="60" ht="12.75" customHeight="1">
      <c r="A60" s="319"/>
      <c r="B60" s="312"/>
      <c r="C60" s="312" t="s">
        <v>182</v>
      </c>
      <c r="D60" s="317"/>
      <c r="E60" s="312"/>
      <c r="F60" s="312"/>
      <c r="G60" s="312"/>
      <c r="H60" s="312"/>
      <c r="I60" s="312"/>
      <c r="J60" s="312"/>
      <c r="K60" s="312"/>
      <c r="L60" s="312"/>
      <c r="M60" s="312"/>
      <c r="N60" s="312"/>
      <c r="O60" s="321" t="s">
        <v>6</v>
      </c>
      <c r="P60" s="321"/>
      <c r="Q60" s="312"/>
      <c r="R60" s="312"/>
      <c r="S60" s="312"/>
      <c r="T60" s="312"/>
      <c r="U60" s="312"/>
      <c r="V60" s="312"/>
      <c r="W60" s="312"/>
      <c r="X60" s="312"/>
      <c r="Y60" s="312"/>
      <c r="Z60" s="312"/>
      <c r="AA60" s="312"/>
      <c r="AB60" s="312"/>
      <c r="AC60" s="312"/>
      <c r="AD60" s="312"/>
      <c r="AE60" s="312"/>
      <c r="AF60" s="312"/>
      <c r="AG60" s="312"/>
      <c r="AH60" s="312"/>
      <c r="AI60" s="312"/>
      <c r="AJ60" s="312"/>
      <c r="AK60" s="312"/>
      <c r="AL60" s="312"/>
      <c r="AM60" s="312"/>
      <c r="AN60" s="312"/>
      <c r="AO60" s="312"/>
      <c r="AP60" s="312"/>
      <c r="AQ60" s="312"/>
      <c r="AR60" s="316"/>
      <c r="AS60" s="317"/>
      <c r="AT60" s="317"/>
      <c r="AU60" s="317"/>
      <c r="AV60" s="317"/>
      <c r="AW60" s="317"/>
      <c r="AX60" s="317"/>
      <c r="AY60" s="317"/>
      <c r="AZ60" s="317"/>
      <c r="BA60" s="317"/>
      <c r="BB60" s="317"/>
      <c r="BC60" s="317"/>
      <c r="BD60" s="317"/>
      <c r="BE60" s="317"/>
      <c r="BF60" s="317"/>
      <c r="BG60" s="317"/>
      <c r="BH60" s="317"/>
      <c r="BI60" s="317"/>
      <c r="BJ60" s="317"/>
      <c r="BK60" s="317"/>
      <c r="BL60" s="317"/>
      <c r="BM60" s="317"/>
      <c r="BN60" s="317"/>
      <c r="BO60" s="317"/>
      <c r="BP60" s="317"/>
      <c r="BQ60" s="317"/>
      <c r="BR60" s="317"/>
      <c r="BS60" s="317"/>
      <c r="BT60" s="317"/>
      <c r="BU60" s="317"/>
      <c r="BV60" s="317"/>
      <c r="BW60" s="317"/>
      <c r="BX60" s="317"/>
      <c r="BY60" s="317"/>
      <c r="BZ60" s="317"/>
      <c r="CA60" s="317"/>
      <c r="CB60" s="317"/>
      <c r="CC60" s="317"/>
      <c r="CD60" s="317"/>
      <c r="CE60" s="317"/>
      <c r="CF60" s="317"/>
      <c r="CG60" s="317"/>
      <c r="CH60" s="317"/>
      <c r="CI60" s="317"/>
      <c r="CJ60" s="317"/>
      <c r="CK60" s="317"/>
      <c r="CL60" s="317"/>
      <c r="CM60" s="317"/>
      <c r="CN60" s="317"/>
      <c r="CO60" s="317"/>
      <c r="CP60" s="317"/>
      <c r="CQ60" s="317"/>
      <c r="CR60" s="317"/>
      <c r="CS60" s="317"/>
      <c r="CT60" s="317"/>
      <c r="CU60" s="317"/>
      <c r="CV60" s="317"/>
      <c r="CW60" s="317"/>
      <c r="CX60" s="317"/>
      <c r="CY60" s="317"/>
      <c r="CZ60" s="317"/>
      <c r="DA60" s="317"/>
      <c r="DB60" s="317"/>
      <c r="DC60" s="317"/>
      <c r="DD60" s="317"/>
      <c r="DE60" s="317"/>
      <c r="DF60" s="317"/>
      <c r="DG60" s="317"/>
      <c r="DH60" s="317"/>
      <c r="DI60" s="317"/>
      <c r="DJ60" s="317"/>
      <c r="DK60" s="317"/>
      <c r="DL60" s="317"/>
      <c r="DM60" s="317"/>
      <c r="DN60" s="317"/>
      <c r="DO60" s="317"/>
      <c r="DP60" s="317"/>
      <c r="DQ60" s="317"/>
      <c r="DR60" s="317"/>
      <c r="DS60" s="317"/>
      <c r="DT60" s="317"/>
      <c r="DU60" s="317"/>
      <c r="DV60" s="318"/>
      <c r="DW60" s="318"/>
    </row>
    <row r="61" ht="12.75" customHeight="1">
      <c r="A61" s="319"/>
      <c r="B61" s="312"/>
      <c r="C61" s="312"/>
      <c r="D61" s="317"/>
      <c r="E61" s="312"/>
      <c r="F61" s="312"/>
      <c r="G61" s="312"/>
      <c r="H61" s="312"/>
      <c r="I61" s="312"/>
      <c r="J61" s="312"/>
      <c r="K61" s="312"/>
      <c r="L61" s="312"/>
      <c r="M61" s="312"/>
      <c r="N61" s="312"/>
      <c r="O61" s="321"/>
      <c r="P61" s="321"/>
      <c r="Q61" s="312"/>
      <c r="R61" s="312"/>
      <c r="S61" s="312"/>
      <c r="T61" s="312"/>
      <c r="U61" s="312"/>
      <c r="V61" s="312"/>
      <c r="W61" s="312"/>
      <c r="X61" s="312"/>
      <c r="Y61" s="312"/>
      <c r="Z61" s="312"/>
      <c r="AA61" s="312"/>
      <c r="AB61" s="312"/>
      <c r="AC61" s="312"/>
      <c r="AD61" s="312"/>
      <c r="AE61" s="312"/>
      <c r="AF61" s="312"/>
      <c r="AG61" s="312"/>
      <c r="AH61" s="312"/>
      <c r="AI61" s="312"/>
      <c r="AJ61" s="312"/>
      <c r="AK61" s="312"/>
      <c r="AL61" s="312"/>
      <c r="AM61" s="312"/>
      <c r="AN61" s="312"/>
      <c r="AO61" s="312"/>
      <c r="AP61" s="312"/>
      <c r="AQ61" s="312"/>
      <c r="AR61" s="316"/>
      <c r="AS61" s="317"/>
      <c r="AT61" s="317"/>
      <c r="AU61" s="317"/>
      <c r="AV61" s="317"/>
      <c r="AW61" s="317"/>
      <c r="AX61" s="317"/>
      <c r="AY61" s="317"/>
      <c r="AZ61" s="317"/>
      <c r="BA61" s="317"/>
      <c r="BB61" s="317"/>
      <c r="BC61" s="317"/>
      <c r="BD61" s="317"/>
      <c r="BE61" s="317"/>
      <c r="BF61" s="317"/>
      <c r="BG61" s="317"/>
      <c r="BH61" s="317"/>
      <c r="BI61" s="317"/>
      <c r="BJ61" s="317"/>
      <c r="BK61" s="317"/>
      <c r="BL61" s="317"/>
      <c r="BM61" s="317"/>
      <c r="BN61" s="317"/>
      <c r="BO61" s="317"/>
      <c r="BP61" s="317"/>
      <c r="BQ61" s="317"/>
      <c r="BR61" s="317"/>
      <c r="BS61" s="317"/>
      <c r="BT61" s="317"/>
      <c r="BU61" s="317"/>
      <c r="BV61" s="317"/>
      <c r="BW61" s="317"/>
      <c r="BX61" s="317"/>
      <c r="BY61" s="317"/>
      <c r="BZ61" s="317"/>
      <c r="CA61" s="317"/>
      <c r="CB61" s="317"/>
      <c r="CC61" s="317"/>
      <c r="CD61" s="317"/>
      <c r="CE61" s="317"/>
      <c r="CF61" s="317"/>
      <c r="CG61" s="317"/>
      <c r="CH61" s="317"/>
      <c r="CI61" s="317"/>
      <c r="CJ61" s="317"/>
      <c r="CK61" s="317"/>
      <c r="CL61" s="317"/>
      <c r="CM61" s="317"/>
      <c r="CN61" s="317"/>
      <c r="CO61" s="317"/>
      <c r="CP61" s="317"/>
      <c r="CQ61" s="317"/>
      <c r="CR61" s="317"/>
      <c r="CS61" s="317"/>
      <c r="CT61" s="317"/>
      <c r="CU61" s="317"/>
      <c r="CV61" s="317"/>
      <c r="CW61" s="317"/>
      <c r="CX61" s="317"/>
      <c r="CY61" s="317"/>
      <c r="CZ61" s="317"/>
      <c r="DA61" s="317"/>
      <c r="DB61" s="317"/>
      <c r="DC61" s="317"/>
      <c r="DD61" s="317"/>
      <c r="DE61" s="317"/>
      <c r="DF61" s="317"/>
      <c r="DG61" s="317"/>
      <c r="DH61" s="317"/>
      <c r="DI61" s="317"/>
      <c r="DJ61" s="317"/>
      <c r="DK61" s="317"/>
      <c r="DL61" s="317"/>
      <c r="DM61" s="317"/>
      <c r="DN61" s="317"/>
      <c r="DO61" s="317"/>
      <c r="DP61" s="317"/>
      <c r="DQ61" s="317"/>
      <c r="DR61" s="317"/>
      <c r="DS61" s="317"/>
      <c r="DT61" s="317"/>
      <c r="DU61" s="317"/>
      <c r="DV61" s="318"/>
      <c r="DW61" s="318"/>
    </row>
    <row r="62" ht="12.75" customHeight="1">
      <c r="A62" s="319"/>
      <c r="B62" s="312"/>
      <c r="C62" s="312"/>
      <c r="D62" s="317"/>
      <c r="E62" s="312"/>
      <c r="F62" s="312"/>
      <c r="G62" s="312"/>
      <c r="H62" s="312"/>
      <c r="I62" s="312"/>
      <c r="J62" s="312"/>
      <c r="K62" s="312"/>
      <c r="L62" s="312"/>
      <c r="M62" s="312"/>
      <c r="N62" s="312"/>
      <c r="O62" s="321"/>
      <c r="P62" s="321"/>
      <c r="Q62" s="312"/>
      <c r="R62" s="312"/>
      <c r="S62" s="312"/>
      <c r="T62" s="312"/>
      <c r="U62" s="312"/>
      <c r="V62" s="312"/>
      <c r="W62" s="312"/>
      <c r="X62" s="312"/>
      <c r="Y62" s="312"/>
      <c r="Z62" s="312"/>
      <c r="AA62" s="312"/>
      <c r="AB62" s="312"/>
      <c r="AC62" s="312"/>
      <c r="AD62" s="312"/>
      <c r="AE62" s="312"/>
      <c r="AF62" s="312"/>
      <c r="AG62" s="312"/>
      <c r="AH62" s="312"/>
      <c r="AI62" s="312"/>
      <c r="AJ62" s="312"/>
      <c r="AK62" s="312"/>
      <c r="AL62" s="312"/>
      <c r="AM62" s="312"/>
      <c r="AN62" s="312"/>
      <c r="AO62" s="312"/>
      <c r="AP62" s="312"/>
      <c r="AQ62" s="312"/>
      <c r="AR62" s="316"/>
      <c r="AS62" s="317"/>
      <c r="AT62" s="317"/>
      <c r="AU62" s="317"/>
      <c r="AV62" s="317"/>
      <c r="AW62" s="317"/>
      <c r="AX62" s="317"/>
      <c r="AY62" s="317"/>
      <c r="AZ62" s="317"/>
      <c r="BA62" s="317"/>
      <c r="BB62" s="317"/>
      <c r="BC62" s="317"/>
      <c r="BD62" s="317"/>
      <c r="BE62" s="317"/>
      <c r="BF62" s="317"/>
      <c r="BG62" s="317"/>
      <c r="BH62" s="317"/>
      <c r="BI62" s="317"/>
      <c r="BJ62" s="317"/>
      <c r="BK62" s="317"/>
      <c r="BL62" s="317"/>
      <c r="BM62" s="317"/>
      <c r="BN62" s="317"/>
      <c r="BO62" s="317"/>
      <c r="BP62" s="317"/>
      <c r="BQ62" s="317"/>
      <c r="BR62" s="317"/>
      <c r="BS62" s="317"/>
      <c r="BT62" s="317"/>
      <c r="BU62" s="317"/>
      <c r="BV62" s="317"/>
      <c r="BW62" s="317"/>
      <c r="BX62" s="317"/>
      <c r="BY62" s="317"/>
      <c r="BZ62" s="317"/>
      <c r="CA62" s="317"/>
      <c r="CB62" s="317"/>
      <c r="CC62" s="317"/>
      <c r="CD62" s="317"/>
      <c r="CE62" s="317"/>
      <c r="CF62" s="317"/>
      <c r="CG62" s="317"/>
      <c r="CH62" s="317"/>
      <c r="CI62" s="317"/>
      <c r="CJ62" s="317"/>
      <c r="CK62" s="317"/>
      <c r="CL62" s="317"/>
      <c r="CM62" s="317"/>
      <c r="CN62" s="317"/>
      <c r="CO62" s="317"/>
      <c r="CP62" s="317"/>
      <c r="CQ62" s="317"/>
      <c r="CR62" s="317"/>
      <c r="CS62" s="317"/>
      <c r="CT62" s="317"/>
      <c r="CU62" s="317"/>
      <c r="CV62" s="317"/>
      <c r="CW62" s="317"/>
      <c r="CX62" s="317"/>
      <c r="CY62" s="317"/>
      <c r="CZ62" s="317"/>
      <c r="DA62" s="317"/>
      <c r="DB62" s="317"/>
      <c r="DC62" s="317"/>
      <c r="DD62" s="317"/>
      <c r="DE62" s="317"/>
      <c r="DF62" s="317"/>
      <c r="DG62" s="317"/>
      <c r="DH62" s="317"/>
      <c r="DI62" s="317"/>
      <c r="DJ62" s="317"/>
      <c r="DK62" s="317"/>
      <c r="DL62" s="317"/>
      <c r="DM62" s="317"/>
      <c r="DN62" s="317"/>
      <c r="DO62" s="317"/>
      <c r="DP62" s="317"/>
      <c r="DQ62" s="317"/>
      <c r="DR62" s="317"/>
      <c r="DS62" s="317"/>
      <c r="DT62" s="317"/>
      <c r="DU62" s="317"/>
      <c r="DV62" s="318"/>
      <c r="DW62" s="318"/>
    </row>
    <row r="63" ht="12.75" customHeight="1">
      <c r="A63" s="319"/>
      <c r="B63" s="312"/>
      <c r="C63" s="312"/>
      <c r="D63" s="317"/>
      <c r="E63" s="312"/>
      <c r="F63" s="312"/>
      <c r="G63" s="312"/>
      <c r="H63" s="312"/>
      <c r="I63" s="312"/>
      <c r="J63" s="312"/>
      <c r="K63" s="312"/>
      <c r="L63" s="312"/>
      <c r="M63" s="312"/>
      <c r="N63" s="312"/>
      <c r="O63" s="321"/>
      <c r="P63" s="321"/>
      <c r="Q63" s="312"/>
      <c r="R63" s="312"/>
      <c r="S63" s="312"/>
      <c r="T63" s="312"/>
      <c r="U63" s="312"/>
      <c r="V63" s="312"/>
      <c r="W63" s="312"/>
      <c r="X63" s="312"/>
      <c r="Y63" s="312"/>
      <c r="Z63" s="312"/>
      <c r="AA63" s="312"/>
      <c r="AB63" s="312"/>
      <c r="AC63" s="312"/>
      <c r="AD63" s="312"/>
      <c r="AE63" s="312"/>
      <c r="AF63" s="312"/>
      <c r="AG63" s="312"/>
      <c r="AH63" s="312"/>
      <c r="AI63" s="312"/>
      <c r="AJ63" s="312"/>
      <c r="AK63" s="312"/>
      <c r="AL63" s="312"/>
      <c r="AM63" s="312"/>
      <c r="AN63" s="312"/>
      <c r="AO63" s="312"/>
      <c r="AP63" s="312"/>
      <c r="AQ63" s="312"/>
      <c r="AR63" s="316"/>
      <c r="AS63" s="317"/>
      <c r="AT63" s="317"/>
      <c r="AU63" s="317"/>
      <c r="AV63" s="317"/>
      <c r="AW63" s="317"/>
      <c r="AX63" s="317"/>
      <c r="AY63" s="317"/>
      <c r="AZ63" s="317"/>
      <c r="BA63" s="317"/>
      <c r="BB63" s="317"/>
      <c r="BC63" s="317"/>
      <c r="BD63" s="317"/>
      <c r="BE63" s="317"/>
      <c r="BF63" s="317"/>
      <c r="BG63" s="317"/>
      <c r="BH63" s="317"/>
      <c r="BI63" s="317"/>
      <c r="BJ63" s="317"/>
      <c r="BK63" s="317"/>
      <c r="BL63" s="317"/>
      <c r="BM63" s="317"/>
      <c r="BN63" s="317"/>
      <c r="BO63" s="317"/>
      <c r="BP63" s="317"/>
      <c r="BQ63" s="317"/>
      <c r="BR63" s="317"/>
      <c r="BS63" s="317"/>
      <c r="BT63" s="317"/>
      <c r="BU63" s="317"/>
      <c r="BV63" s="317"/>
      <c r="BW63" s="317"/>
      <c r="BX63" s="317"/>
      <c r="BY63" s="317"/>
      <c r="BZ63" s="317"/>
      <c r="CA63" s="317"/>
      <c r="CB63" s="317"/>
      <c r="CC63" s="317"/>
      <c r="CD63" s="317"/>
      <c r="CE63" s="317"/>
      <c r="CF63" s="317"/>
      <c r="CG63" s="317"/>
      <c r="CH63" s="317"/>
      <c r="CI63" s="317"/>
      <c r="CJ63" s="317"/>
      <c r="CK63" s="317"/>
      <c r="CL63" s="317"/>
      <c r="CM63" s="317"/>
      <c r="CN63" s="317"/>
      <c r="CO63" s="317"/>
      <c r="CP63" s="317"/>
      <c r="CQ63" s="317"/>
      <c r="CR63" s="317"/>
      <c r="CS63" s="317"/>
      <c r="CT63" s="317"/>
      <c r="CU63" s="317"/>
      <c r="CV63" s="317"/>
      <c r="CW63" s="317"/>
      <c r="CX63" s="317"/>
      <c r="CY63" s="317"/>
      <c r="CZ63" s="317"/>
      <c r="DA63" s="317"/>
      <c r="DB63" s="317"/>
      <c r="DC63" s="317"/>
      <c r="DD63" s="317"/>
      <c r="DE63" s="317"/>
      <c r="DF63" s="317"/>
      <c r="DG63" s="317"/>
      <c r="DH63" s="317"/>
      <c r="DI63" s="317"/>
      <c r="DJ63" s="317"/>
      <c r="DK63" s="317"/>
      <c r="DL63" s="317"/>
      <c r="DM63" s="317"/>
      <c r="DN63" s="317"/>
      <c r="DO63" s="317"/>
      <c r="DP63" s="317"/>
      <c r="DQ63" s="317"/>
      <c r="DR63" s="317"/>
      <c r="DS63" s="317"/>
      <c r="DT63" s="317"/>
      <c r="DU63" s="317"/>
      <c r="DV63" s="318"/>
      <c r="DW63" s="318"/>
    </row>
    <row r="64" ht="12.75" customHeight="1">
      <c r="A64" s="319"/>
      <c r="B64" s="312"/>
      <c r="C64" s="312"/>
      <c r="D64" s="317"/>
      <c r="E64" s="312"/>
      <c r="F64" s="312"/>
      <c r="G64" s="312"/>
      <c r="H64" s="312"/>
      <c r="I64" s="312"/>
      <c r="J64" s="312"/>
      <c r="K64" s="312"/>
      <c r="L64" s="312"/>
      <c r="M64" s="312"/>
      <c r="N64" s="312"/>
      <c r="O64" s="321"/>
      <c r="P64" s="321"/>
      <c r="Q64" s="312"/>
      <c r="R64" s="312"/>
      <c r="S64" s="312"/>
      <c r="T64" s="312"/>
      <c r="U64" s="312"/>
      <c r="V64" s="312"/>
      <c r="W64" s="312"/>
      <c r="X64" s="312"/>
      <c r="Y64" s="312"/>
      <c r="Z64" s="312"/>
      <c r="AA64" s="312"/>
      <c r="AB64" s="312"/>
      <c r="AC64" s="312"/>
      <c r="AD64" s="312"/>
      <c r="AE64" s="312"/>
      <c r="AF64" s="312"/>
      <c r="AG64" s="312"/>
      <c r="AH64" s="312"/>
      <c r="AI64" s="312"/>
      <c r="AJ64" s="312"/>
      <c r="AK64" s="312"/>
      <c r="AL64" s="312"/>
      <c r="AM64" s="312"/>
      <c r="AN64" s="312"/>
      <c r="AO64" s="312"/>
      <c r="AP64" s="312"/>
      <c r="AQ64" s="312"/>
      <c r="AR64" s="316"/>
      <c r="AS64" s="317"/>
      <c r="AT64" s="317"/>
      <c r="AU64" s="317"/>
      <c r="AV64" s="317"/>
      <c r="AW64" s="317"/>
      <c r="AX64" s="317"/>
      <c r="AY64" s="317"/>
      <c r="AZ64" s="317"/>
      <c r="BA64" s="317"/>
      <c r="BB64" s="317"/>
      <c r="BC64" s="317"/>
      <c r="BD64" s="317"/>
      <c r="BE64" s="317"/>
      <c r="BF64" s="317"/>
      <c r="BG64" s="317"/>
      <c r="BH64" s="317"/>
      <c r="BI64" s="317"/>
      <c r="BJ64" s="317"/>
      <c r="BK64" s="317"/>
      <c r="BL64" s="317"/>
      <c r="BM64" s="317"/>
      <c r="BN64" s="317"/>
      <c r="BO64" s="317"/>
      <c r="BP64" s="317"/>
      <c r="BQ64" s="317"/>
      <c r="BR64" s="317"/>
      <c r="BS64" s="317"/>
      <c r="BT64" s="317"/>
      <c r="BU64" s="317"/>
      <c r="BV64" s="317"/>
      <c r="BW64" s="317"/>
      <c r="BX64" s="317"/>
      <c r="BY64" s="317"/>
      <c r="BZ64" s="317"/>
      <c r="CA64" s="317"/>
      <c r="CB64" s="317"/>
      <c r="CC64" s="317"/>
      <c r="CD64" s="317"/>
      <c r="CE64" s="317"/>
      <c r="CF64" s="317"/>
      <c r="CG64" s="317"/>
      <c r="CH64" s="317"/>
      <c r="CI64" s="317"/>
      <c r="CJ64" s="317"/>
      <c r="CK64" s="317"/>
      <c r="CL64" s="317"/>
      <c r="CM64" s="317"/>
      <c r="CN64" s="317"/>
      <c r="CO64" s="317"/>
      <c r="CP64" s="317"/>
      <c r="CQ64" s="317"/>
      <c r="CR64" s="317"/>
      <c r="CS64" s="317"/>
      <c r="CT64" s="317"/>
      <c r="CU64" s="317"/>
      <c r="CV64" s="317"/>
      <c r="CW64" s="317"/>
      <c r="CX64" s="317"/>
      <c r="CY64" s="317"/>
      <c r="CZ64" s="317"/>
      <c r="DA64" s="317"/>
      <c r="DB64" s="317"/>
      <c r="DC64" s="317"/>
      <c r="DD64" s="317"/>
      <c r="DE64" s="317"/>
      <c r="DF64" s="317"/>
      <c r="DG64" s="317"/>
      <c r="DH64" s="317"/>
      <c r="DI64" s="317"/>
      <c r="DJ64" s="317"/>
      <c r="DK64" s="317"/>
      <c r="DL64" s="317"/>
      <c r="DM64" s="317"/>
      <c r="DN64" s="317"/>
      <c r="DO64" s="317"/>
      <c r="DP64" s="317"/>
      <c r="DQ64" s="317"/>
      <c r="DR64" s="317"/>
      <c r="DS64" s="317"/>
      <c r="DT64" s="317"/>
      <c r="DU64" s="317"/>
      <c r="DV64" s="318"/>
      <c r="DW64" s="318"/>
    </row>
    <row r="65" ht="12.75" customHeight="1">
      <c r="A65" s="322"/>
      <c r="B65" s="323"/>
      <c r="C65" s="324" t="s">
        <v>8</v>
      </c>
      <c r="D65" s="325"/>
      <c r="E65" s="323"/>
      <c r="F65" s="323"/>
      <c r="G65" s="323"/>
      <c r="H65" s="323"/>
      <c r="I65" s="323"/>
      <c r="J65" s="323"/>
      <c r="K65" s="323"/>
      <c r="L65" s="323"/>
      <c r="M65" s="323"/>
      <c r="N65" s="323"/>
      <c r="O65" s="326" t="s">
        <v>183</v>
      </c>
      <c r="P65" s="326"/>
      <c r="Q65" s="323"/>
      <c r="R65" s="323"/>
      <c r="S65" s="323"/>
      <c r="T65" s="323"/>
      <c r="U65" s="323"/>
      <c r="V65" s="323"/>
      <c r="W65" s="323"/>
      <c r="X65" s="323"/>
      <c r="Y65" s="323"/>
      <c r="Z65" s="323"/>
      <c r="AA65" s="323"/>
      <c r="AB65" s="323"/>
      <c r="AC65" s="323"/>
      <c r="AD65" s="323"/>
      <c r="AE65" s="323"/>
      <c r="AF65" s="323"/>
      <c r="AG65" s="323"/>
      <c r="AH65" s="323"/>
      <c r="AI65" s="323"/>
      <c r="AJ65" s="323"/>
      <c r="AK65" s="323"/>
      <c r="AL65" s="323"/>
      <c r="AM65" s="323"/>
      <c r="AN65" s="323"/>
      <c r="AO65" s="323"/>
      <c r="AP65" s="323"/>
      <c r="AQ65" s="323"/>
      <c r="AR65" s="327"/>
      <c r="AS65" s="325"/>
      <c r="AT65" s="325"/>
      <c r="AU65" s="325"/>
      <c r="AV65" s="325"/>
      <c r="AW65" s="325"/>
      <c r="AX65" s="325"/>
      <c r="AY65" s="325"/>
      <c r="AZ65" s="325"/>
      <c r="BA65" s="325"/>
      <c r="BB65" s="325"/>
      <c r="BC65" s="325"/>
      <c r="BD65" s="325"/>
      <c r="BE65" s="325"/>
      <c r="BF65" s="325"/>
      <c r="BG65" s="325"/>
      <c r="BH65" s="325"/>
      <c r="BI65" s="325"/>
      <c r="BJ65" s="325"/>
      <c r="BK65" s="325"/>
      <c r="BL65" s="325"/>
      <c r="BM65" s="325"/>
      <c r="BN65" s="325"/>
      <c r="BO65" s="325"/>
      <c r="BP65" s="325"/>
      <c r="BQ65" s="325"/>
      <c r="BR65" s="325"/>
      <c r="BS65" s="325"/>
      <c r="BT65" s="325"/>
      <c r="BU65" s="325"/>
      <c r="BV65" s="325"/>
      <c r="BW65" s="325"/>
      <c r="BX65" s="325"/>
      <c r="BY65" s="325"/>
      <c r="BZ65" s="325"/>
      <c r="CA65" s="325"/>
      <c r="CB65" s="325"/>
      <c r="CC65" s="325"/>
      <c r="CD65" s="325"/>
      <c r="CE65" s="325"/>
      <c r="CF65" s="325"/>
      <c r="CG65" s="325"/>
      <c r="CH65" s="325"/>
      <c r="CI65" s="325"/>
      <c r="CJ65" s="325"/>
      <c r="CK65" s="325"/>
      <c r="CL65" s="325"/>
      <c r="CM65" s="325"/>
      <c r="CN65" s="325"/>
      <c r="CO65" s="325"/>
      <c r="CP65" s="325"/>
      <c r="CQ65" s="325"/>
      <c r="CR65" s="325"/>
      <c r="CS65" s="325"/>
      <c r="CT65" s="325"/>
      <c r="CU65" s="325"/>
      <c r="CV65" s="325"/>
      <c r="CW65" s="325"/>
      <c r="CX65" s="325"/>
      <c r="CY65" s="325"/>
      <c r="CZ65" s="325"/>
      <c r="DA65" s="325"/>
      <c r="DB65" s="325"/>
      <c r="DC65" s="325"/>
      <c r="DD65" s="325"/>
      <c r="DE65" s="325"/>
      <c r="DF65" s="325"/>
      <c r="DG65" s="325"/>
      <c r="DH65" s="325"/>
      <c r="DI65" s="325"/>
      <c r="DJ65" s="325"/>
      <c r="DK65" s="325"/>
      <c r="DL65" s="325"/>
      <c r="DM65" s="325"/>
      <c r="DN65" s="325"/>
      <c r="DO65" s="325"/>
      <c r="DP65" s="325"/>
      <c r="DQ65" s="325"/>
      <c r="DR65" s="325"/>
      <c r="DS65" s="325"/>
      <c r="DT65" s="325"/>
      <c r="DU65" s="325"/>
      <c r="DV65" s="328"/>
      <c r="DW65" s="328"/>
    </row>
    <row r="66" ht="12.75" customHeight="1">
      <c r="A66" s="312"/>
      <c r="B66" s="312"/>
      <c r="C66" s="312"/>
      <c r="D66" s="313"/>
      <c r="E66" s="312"/>
      <c r="F66" s="329"/>
      <c r="G66" s="312"/>
      <c r="H66" s="312"/>
      <c r="I66" s="312"/>
      <c r="J66" s="312"/>
      <c r="K66" s="312"/>
      <c r="L66" s="312"/>
      <c r="M66" s="312"/>
      <c r="N66" s="312"/>
      <c r="O66" s="321"/>
      <c r="P66" s="321"/>
      <c r="Q66" s="312"/>
      <c r="R66" s="312"/>
      <c r="S66" s="312"/>
      <c r="T66" s="312"/>
      <c r="U66" s="312"/>
      <c r="V66" s="312"/>
      <c r="W66" s="312"/>
      <c r="X66" s="312"/>
      <c r="Y66" s="312"/>
      <c r="Z66" s="312"/>
      <c r="AA66" s="312"/>
      <c r="AB66" s="312"/>
      <c r="AC66" s="312"/>
      <c r="AD66" s="312"/>
      <c r="AE66" s="312"/>
      <c r="AF66" s="312"/>
      <c r="AG66" s="312"/>
      <c r="AH66" s="312"/>
      <c r="AI66" s="312"/>
      <c r="AJ66" s="312"/>
      <c r="AK66" s="312"/>
      <c r="AL66" s="312"/>
      <c r="AM66" s="312"/>
      <c r="AN66" s="312"/>
      <c r="AO66" s="312"/>
      <c r="AP66" s="312"/>
      <c r="AQ66" s="312"/>
      <c r="AR66" s="312"/>
      <c r="AS66" s="317"/>
      <c r="AT66" s="317"/>
      <c r="AU66" s="317"/>
      <c r="AV66" s="317"/>
      <c r="AW66" s="317"/>
      <c r="AX66" s="317"/>
      <c r="AY66" s="317"/>
      <c r="AZ66" s="317"/>
      <c r="BA66" s="317"/>
      <c r="BB66" s="317"/>
      <c r="BC66" s="317"/>
      <c r="BD66" s="317"/>
      <c r="BE66" s="317"/>
      <c r="BF66" s="317"/>
      <c r="BG66" s="317"/>
      <c r="BH66" s="317"/>
      <c r="BI66" s="317"/>
      <c r="BJ66" s="317"/>
      <c r="BK66" s="317"/>
      <c r="BL66" s="317"/>
      <c r="BM66" s="317"/>
      <c r="BN66" s="317"/>
      <c r="BO66" s="317"/>
      <c r="BP66" s="317"/>
      <c r="BQ66" s="317"/>
      <c r="BR66" s="317"/>
      <c r="BS66" s="317"/>
      <c r="BT66" s="317"/>
      <c r="BU66" s="317"/>
      <c r="BV66" s="317"/>
      <c r="BW66" s="317"/>
      <c r="BX66" s="317"/>
      <c r="BY66" s="317"/>
      <c r="BZ66" s="317"/>
      <c r="CA66" s="317"/>
      <c r="CB66" s="317"/>
      <c r="CC66" s="317"/>
      <c r="CD66" s="317"/>
      <c r="CE66" s="317"/>
      <c r="CF66" s="317"/>
      <c r="CG66" s="317"/>
      <c r="CH66" s="317"/>
      <c r="CI66" s="317"/>
      <c r="CJ66" s="317"/>
      <c r="CK66" s="317"/>
      <c r="CL66" s="317"/>
      <c r="CM66" s="317"/>
      <c r="CN66" s="317"/>
      <c r="CO66" s="317"/>
      <c r="CP66" s="317"/>
      <c r="CQ66" s="317"/>
      <c r="CR66" s="317"/>
      <c r="CS66" s="317"/>
      <c r="CT66" s="317"/>
      <c r="CU66" s="317"/>
      <c r="CV66" s="317"/>
      <c r="CW66" s="317"/>
      <c r="CX66" s="317"/>
      <c r="CY66" s="317"/>
      <c r="CZ66" s="317"/>
      <c r="DA66" s="317"/>
      <c r="DB66" s="317"/>
      <c r="DC66" s="317"/>
      <c r="DD66" s="317"/>
      <c r="DE66" s="317"/>
      <c r="DF66" s="317"/>
      <c r="DG66" s="317"/>
      <c r="DH66" s="317"/>
      <c r="DI66" s="317"/>
      <c r="DJ66" s="317"/>
      <c r="DK66" s="317"/>
      <c r="DL66" s="317"/>
      <c r="DM66" s="317"/>
      <c r="DN66" s="317"/>
      <c r="DO66" s="317"/>
      <c r="DP66" s="317"/>
      <c r="DQ66" s="317"/>
      <c r="DR66" s="317"/>
      <c r="DS66" s="317"/>
      <c r="DT66" s="317"/>
      <c r="DU66" s="317"/>
      <c r="DV66" s="317"/>
      <c r="DW66" s="317"/>
    </row>
    <row r="67" ht="12.75" customHeight="1">
      <c r="A67" s="312"/>
      <c r="B67" s="312"/>
      <c r="C67" s="312"/>
      <c r="D67" s="313"/>
      <c r="E67" s="312"/>
      <c r="F67" s="317"/>
      <c r="G67" s="312"/>
      <c r="H67" s="312"/>
      <c r="I67" s="312"/>
      <c r="J67" s="312"/>
      <c r="K67" s="312"/>
      <c r="L67" s="312"/>
      <c r="M67" s="312"/>
      <c r="N67" s="312"/>
      <c r="O67" s="321"/>
      <c r="P67" s="321"/>
      <c r="Q67" s="312"/>
      <c r="R67" s="312"/>
      <c r="S67" s="312"/>
      <c r="T67" s="312"/>
      <c r="U67" s="312"/>
      <c r="V67" s="312"/>
      <c r="W67" s="312"/>
      <c r="X67" s="312"/>
      <c r="Y67" s="312"/>
      <c r="Z67" s="312"/>
      <c r="AA67" s="312"/>
      <c r="AB67" s="312"/>
      <c r="AC67" s="312"/>
      <c r="AD67" s="312"/>
      <c r="AE67" s="312"/>
      <c r="AF67" s="312"/>
      <c r="AG67" s="312"/>
      <c r="AH67" s="312"/>
      <c r="AI67" s="312"/>
      <c r="AJ67" s="312"/>
      <c r="AK67" s="312"/>
      <c r="AL67" s="312"/>
      <c r="AM67" s="312"/>
      <c r="AN67" s="312"/>
      <c r="AO67" s="312"/>
      <c r="AP67" s="312"/>
      <c r="AQ67" s="312"/>
      <c r="AR67" s="312"/>
      <c r="AS67" s="317"/>
      <c r="AT67" s="317"/>
      <c r="AU67" s="317"/>
      <c r="AV67" s="317"/>
      <c r="AW67" s="317"/>
      <c r="AX67" s="317"/>
      <c r="AY67" s="317"/>
      <c r="AZ67" s="317"/>
      <c r="BA67" s="317"/>
      <c r="BB67" s="317"/>
      <c r="BC67" s="317"/>
      <c r="BD67" s="317"/>
      <c r="BE67" s="317"/>
      <c r="BF67" s="317"/>
      <c r="BG67" s="317"/>
      <c r="BH67" s="317"/>
      <c r="BI67" s="317"/>
      <c r="BJ67" s="317"/>
      <c r="BK67" s="317"/>
      <c r="BL67" s="317"/>
      <c r="BM67" s="317"/>
      <c r="BN67" s="317"/>
      <c r="BO67" s="317"/>
      <c r="BP67" s="317"/>
      <c r="BQ67" s="317"/>
      <c r="BR67" s="317"/>
      <c r="BS67" s="317"/>
      <c r="BT67" s="317"/>
      <c r="BU67" s="317"/>
      <c r="BV67" s="317"/>
      <c r="BW67" s="317"/>
      <c r="BX67" s="317"/>
      <c r="BY67" s="317"/>
      <c r="BZ67" s="317"/>
      <c r="CA67" s="317"/>
      <c r="CB67" s="317"/>
      <c r="CC67" s="317"/>
      <c r="CD67" s="317"/>
      <c r="CE67" s="317"/>
      <c r="CF67" s="317"/>
      <c r="CG67" s="317"/>
      <c r="CH67" s="317"/>
      <c r="CI67" s="317"/>
      <c r="CJ67" s="317"/>
      <c r="CK67" s="317"/>
      <c r="CL67" s="317"/>
      <c r="CM67" s="317"/>
      <c r="CN67" s="317"/>
      <c r="CO67" s="317"/>
      <c r="CP67" s="317"/>
      <c r="CQ67" s="317"/>
      <c r="CR67" s="317"/>
      <c r="CS67" s="317"/>
      <c r="CT67" s="317"/>
      <c r="CU67" s="317"/>
      <c r="CV67" s="317"/>
      <c r="CW67" s="317"/>
      <c r="CX67" s="317"/>
      <c r="CY67" s="317"/>
      <c r="CZ67" s="317"/>
      <c r="DA67" s="317"/>
      <c r="DB67" s="317"/>
      <c r="DC67" s="317"/>
      <c r="DD67" s="317"/>
      <c r="DE67" s="317"/>
      <c r="DF67" s="317"/>
      <c r="DG67" s="317"/>
      <c r="DH67" s="317"/>
      <c r="DI67" s="317"/>
      <c r="DJ67" s="317"/>
      <c r="DK67" s="317"/>
      <c r="DL67" s="317"/>
      <c r="DM67" s="317"/>
      <c r="DN67" s="317"/>
      <c r="DO67" s="317"/>
      <c r="DP67" s="317"/>
      <c r="DQ67" s="317"/>
      <c r="DR67" s="317"/>
      <c r="DS67" s="317"/>
      <c r="DT67" s="317"/>
      <c r="DU67" s="317"/>
      <c r="DV67" s="317"/>
      <c r="DW67" s="317"/>
    </row>
    <row r="68" ht="12.75" customHeight="1">
      <c r="A68" s="312"/>
      <c r="B68" s="312"/>
      <c r="C68" s="312"/>
      <c r="D68" s="313"/>
      <c r="E68" s="312"/>
      <c r="F68" s="329"/>
      <c r="G68" s="312"/>
      <c r="H68" s="312"/>
      <c r="I68" s="312"/>
      <c r="J68" s="312"/>
      <c r="K68" s="312"/>
      <c r="L68" s="312"/>
      <c r="M68" s="312"/>
      <c r="N68" s="312"/>
      <c r="O68" s="321"/>
      <c r="P68" s="321"/>
      <c r="Q68" s="312"/>
      <c r="R68" s="312"/>
      <c r="S68" s="312"/>
      <c r="T68" s="312"/>
      <c r="U68" s="312"/>
      <c r="V68" s="312"/>
      <c r="W68" s="312"/>
      <c r="X68" s="312"/>
      <c r="Y68" s="312"/>
      <c r="Z68" s="312"/>
      <c r="AA68" s="312"/>
      <c r="AB68" s="312"/>
      <c r="AC68" s="312"/>
      <c r="AD68" s="312"/>
      <c r="AE68" s="312"/>
      <c r="AF68" s="312"/>
      <c r="AG68" s="312"/>
      <c r="AH68" s="312"/>
      <c r="AI68" s="312"/>
      <c r="AJ68" s="312"/>
      <c r="AK68" s="312"/>
      <c r="AL68" s="312"/>
      <c r="AM68" s="312"/>
      <c r="AN68" s="312"/>
      <c r="AO68" s="312"/>
      <c r="AP68" s="312"/>
      <c r="AQ68" s="312"/>
      <c r="AR68" s="312"/>
      <c r="AS68" s="317"/>
      <c r="AT68" s="317"/>
      <c r="AU68" s="317"/>
      <c r="AV68" s="317"/>
      <c r="AW68" s="317"/>
      <c r="AX68" s="317"/>
      <c r="AY68" s="317"/>
      <c r="AZ68" s="317"/>
      <c r="BA68" s="317"/>
      <c r="BB68" s="317"/>
      <c r="BC68" s="317"/>
      <c r="BD68" s="317"/>
      <c r="BE68" s="317"/>
      <c r="BF68" s="317"/>
      <c r="BG68" s="317"/>
      <c r="BH68" s="317"/>
      <c r="BI68" s="317"/>
      <c r="BJ68" s="317"/>
      <c r="BK68" s="317"/>
      <c r="BL68" s="317"/>
      <c r="BM68" s="317"/>
      <c r="BN68" s="317"/>
      <c r="BO68" s="317"/>
      <c r="BP68" s="317"/>
      <c r="BQ68" s="317"/>
      <c r="BR68" s="317"/>
      <c r="BS68" s="317"/>
      <c r="BT68" s="317"/>
      <c r="BU68" s="317"/>
      <c r="BV68" s="317"/>
      <c r="BW68" s="317"/>
      <c r="BX68" s="317"/>
      <c r="BY68" s="317"/>
      <c r="BZ68" s="317"/>
      <c r="CA68" s="317"/>
      <c r="CB68" s="317"/>
      <c r="CC68" s="317"/>
      <c r="CD68" s="317"/>
      <c r="CE68" s="317"/>
      <c r="CF68" s="317"/>
      <c r="CG68" s="317"/>
      <c r="CH68" s="317"/>
      <c r="CI68" s="317"/>
      <c r="CJ68" s="317"/>
      <c r="CK68" s="317"/>
      <c r="CL68" s="317"/>
      <c r="CM68" s="317"/>
      <c r="CN68" s="317"/>
      <c r="CO68" s="317"/>
      <c r="CP68" s="317"/>
      <c r="CQ68" s="317"/>
      <c r="CR68" s="317"/>
      <c r="CS68" s="317"/>
      <c r="CT68" s="317"/>
      <c r="CU68" s="317"/>
      <c r="CV68" s="317"/>
      <c r="CW68" s="317"/>
      <c r="CX68" s="317"/>
      <c r="CY68" s="317"/>
      <c r="CZ68" s="317"/>
      <c r="DA68" s="317"/>
      <c r="DB68" s="317"/>
      <c r="DC68" s="317"/>
      <c r="DD68" s="317"/>
      <c r="DE68" s="317"/>
      <c r="DF68" s="317"/>
      <c r="DG68" s="317"/>
      <c r="DH68" s="317"/>
      <c r="DI68" s="317"/>
      <c r="DJ68" s="317"/>
      <c r="DK68" s="317"/>
      <c r="DL68" s="317"/>
      <c r="DM68" s="317"/>
      <c r="DN68" s="317"/>
      <c r="DO68" s="317"/>
      <c r="DP68" s="317"/>
      <c r="DQ68" s="317"/>
      <c r="DR68" s="317"/>
      <c r="DS68" s="317"/>
      <c r="DT68" s="317"/>
      <c r="DU68" s="317"/>
      <c r="DV68" s="317"/>
      <c r="DW68" s="317"/>
    </row>
    <row r="69" ht="12.75" customHeight="1">
      <c r="A69" s="312"/>
      <c r="B69" s="312"/>
      <c r="C69" s="312"/>
      <c r="D69" s="313"/>
      <c r="E69" s="312"/>
      <c r="F69" s="329"/>
      <c r="G69" s="312"/>
      <c r="H69" s="312"/>
      <c r="I69" s="312"/>
      <c r="J69" s="312"/>
      <c r="K69" s="312"/>
      <c r="L69" s="312"/>
      <c r="M69" s="312"/>
      <c r="N69" s="312"/>
      <c r="O69" s="321"/>
      <c r="P69" s="321"/>
      <c r="Q69" s="312"/>
      <c r="R69" s="312"/>
      <c r="S69" s="312"/>
      <c r="T69" s="312"/>
      <c r="U69" s="312"/>
      <c r="V69" s="312"/>
      <c r="W69" s="312"/>
      <c r="X69" s="312"/>
      <c r="Y69" s="312"/>
      <c r="Z69" s="312"/>
      <c r="AA69" s="312"/>
      <c r="AB69" s="312"/>
      <c r="AC69" s="312"/>
      <c r="AD69" s="312"/>
      <c r="AE69" s="312"/>
      <c r="AF69" s="312"/>
      <c r="AG69" s="312"/>
      <c r="AH69" s="312"/>
      <c r="AI69" s="312"/>
      <c r="AJ69" s="312"/>
      <c r="AK69" s="312"/>
      <c r="AL69" s="312"/>
      <c r="AM69" s="312"/>
      <c r="AN69" s="312"/>
      <c r="AO69" s="312"/>
      <c r="AP69" s="312"/>
      <c r="AQ69" s="312"/>
      <c r="AR69" s="312"/>
      <c r="AS69" s="317"/>
      <c r="AT69" s="317"/>
      <c r="AU69" s="317"/>
      <c r="AV69" s="317"/>
      <c r="AW69" s="317"/>
      <c r="AX69" s="317"/>
      <c r="AY69" s="317"/>
      <c r="AZ69" s="317"/>
      <c r="BA69" s="317"/>
      <c r="BB69" s="317"/>
      <c r="BC69" s="317"/>
      <c r="BD69" s="317"/>
      <c r="BE69" s="317"/>
      <c r="BF69" s="317"/>
      <c r="BG69" s="317"/>
      <c r="BH69" s="317"/>
      <c r="BI69" s="317"/>
      <c r="BJ69" s="317"/>
      <c r="BK69" s="317"/>
      <c r="BL69" s="317"/>
      <c r="BM69" s="317"/>
      <c r="BN69" s="317"/>
      <c r="BO69" s="317"/>
      <c r="BP69" s="317"/>
      <c r="BQ69" s="317"/>
      <c r="BR69" s="317"/>
      <c r="BS69" s="317"/>
      <c r="BT69" s="317"/>
      <c r="BU69" s="317"/>
      <c r="BV69" s="317"/>
      <c r="BW69" s="317"/>
      <c r="BX69" s="317"/>
      <c r="BY69" s="317"/>
      <c r="BZ69" s="317"/>
      <c r="CA69" s="317"/>
      <c r="CB69" s="317"/>
      <c r="CC69" s="317"/>
      <c r="CD69" s="317"/>
      <c r="CE69" s="317"/>
      <c r="CF69" s="317"/>
      <c r="CG69" s="317"/>
      <c r="CH69" s="317"/>
      <c r="CI69" s="317"/>
      <c r="CJ69" s="317"/>
      <c r="CK69" s="317"/>
      <c r="CL69" s="317"/>
      <c r="CM69" s="317"/>
      <c r="CN69" s="317"/>
      <c r="CO69" s="317"/>
      <c r="CP69" s="317"/>
      <c r="CQ69" s="317"/>
      <c r="CR69" s="317"/>
      <c r="CS69" s="317"/>
      <c r="CT69" s="317"/>
      <c r="CU69" s="317"/>
      <c r="CV69" s="317"/>
      <c r="CW69" s="317"/>
      <c r="CX69" s="317"/>
      <c r="CY69" s="317"/>
      <c r="CZ69" s="317"/>
      <c r="DA69" s="317"/>
      <c r="DB69" s="317"/>
      <c r="DC69" s="317"/>
      <c r="DD69" s="317"/>
      <c r="DE69" s="317"/>
      <c r="DF69" s="317"/>
      <c r="DG69" s="317"/>
      <c r="DH69" s="317"/>
      <c r="DI69" s="317"/>
      <c r="DJ69" s="317"/>
      <c r="DK69" s="317"/>
      <c r="DL69" s="317"/>
      <c r="DM69" s="317"/>
      <c r="DN69" s="317"/>
      <c r="DO69" s="317"/>
      <c r="DP69" s="317"/>
      <c r="DQ69" s="317"/>
      <c r="DR69" s="317"/>
      <c r="DS69" s="317"/>
      <c r="DT69" s="317"/>
      <c r="DU69" s="317"/>
      <c r="DV69" s="317"/>
      <c r="DW69" s="317"/>
    </row>
    <row r="70" ht="12.75" customHeight="1">
      <c r="A70" s="312"/>
      <c r="B70" s="317"/>
      <c r="C70" s="312"/>
      <c r="D70" s="313"/>
      <c r="E70" s="312"/>
      <c r="F70" s="329"/>
      <c r="G70" s="312"/>
      <c r="H70" s="312"/>
      <c r="I70" s="312"/>
      <c r="J70" s="312"/>
      <c r="K70" s="312"/>
      <c r="L70" s="312"/>
      <c r="M70" s="312"/>
      <c r="N70" s="312"/>
      <c r="O70" s="321"/>
      <c r="P70" s="321"/>
      <c r="Q70" s="312"/>
      <c r="R70" s="312"/>
      <c r="S70" s="312"/>
      <c r="T70" s="312"/>
      <c r="U70" s="312"/>
      <c r="V70" s="312"/>
      <c r="W70" s="312"/>
      <c r="X70" s="312"/>
      <c r="Y70" s="312"/>
      <c r="Z70" s="312"/>
      <c r="AA70" s="312"/>
      <c r="AB70" s="312"/>
      <c r="AC70" s="312"/>
      <c r="AD70" s="312"/>
      <c r="AE70" s="312"/>
      <c r="AF70" s="312"/>
      <c r="AG70" s="312"/>
      <c r="AH70" s="312"/>
      <c r="AI70" s="312"/>
      <c r="AJ70" s="312"/>
      <c r="AK70" s="312"/>
      <c r="AL70" s="312"/>
      <c r="AM70" s="312"/>
      <c r="AN70" s="312"/>
      <c r="AO70" s="312"/>
      <c r="AP70" s="312"/>
      <c r="AQ70" s="312"/>
      <c r="AR70" s="312"/>
      <c r="AS70" s="317"/>
      <c r="AT70" s="317"/>
      <c r="AU70" s="317"/>
      <c r="AV70" s="317"/>
      <c r="AW70" s="317"/>
      <c r="AX70" s="317"/>
      <c r="AY70" s="317"/>
      <c r="AZ70" s="317"/>
      <c r="BA70" s="317"/>
      <c r="BB70" s="317"/>
      <c r="BC70" s="317"/>
      <c r="BD70" s="317"/>
      <c r="BE70" s="317"/>
      <c r="BF70" s="317"/>
      <c r="BG70" s="317"/>
      <c r="BH70" s="317"/>
      <c r="BI70" s="317"/>
      <c r="BJ70" s="317"/>
      <c r="BK70" s="317"/>
      <c r="BL70" s="317"/>
      <c r="BM70" s="317"/>
      <c r="BN70" s="317"/>
      <c r="BO70" s="317"/>
      <c r="BP70" s="317"/>
      <c r="BQ70" s="317"/>
      <c r="BR70" s="317"/>
      <c r="BS70" s="317"/>
      <c r="BT70" s="317"/>
      <c r="BU70" s="317"/>
      <c r="BV70" s="317"/>
      <c r="BW70" s="317"/>
      <c r="BX70" s="317"/>
      <c r="BY70" s="317"/>
      <c r="BZ70" s="317"/>
      <c r="CA70" s="317"/>
      <c r="CB70" s="317"/>
      <c r="CC70" s="317"/>
      <c r="CD70" s="317"/>
      <c r="CE70" s="317"/>
      <c r="CF70" s="317"/>
      <c r="CG70" s="317"/>
      <c r="CH70" s="317"/>
      <c r="CI70" s="317"/>
      <c r="CJ70" s="317"/>
      <c r="CK70" s="317"/>
      <c r="CL70" s="317"/>
      <c r="CM70" s="317"/>
      <c r="CN70" s="317"/>
      <c r="CO70" s="317"/>
      <c r="CP70" s="317"/>
      <c r="CQ70" s="317"/>
      <c r="CR70" s="317"/>
      <c r="CS70" s="317"/>
      <c r="CT70" s="317"/>
      <c r="CU70" s="317"/>
      <c r="CV70" s="317"/>
      <c r="CW70" s="317"/>
      <c r="CX70" s="317"/>
      <c r="CY70" s="317"/>
      <c r="CZ70" s="317"/>
      <c r="DA70" s="317"/>
      <c r="DB70" s="317"/>
      <c r="DC70" s="317"/>
      <c r="DD70" s="317"/>
      <c r="DE70" s="317"/>
      <c r="DF70" s="317"/>
      <c r="DG70" s="317"/>
      <c r="DH70" s="317"/>
      <c r="DI70" s="317"/>
      <c r="DJ70" s="317"/>
      <c r="DK70" s="317"/>
      <c r="DL70" s="317"/>
      <c r="DM70" s="317"/>
      <c r="DN70" s="317"/>
      <c r="DO70" s="317"/>
      <c r="DP70" s="317"/>
      <c r="DQ70" s="317"/>
      <c r="DR70" s="317"/>
      <c r="DS70" s="317"/>
      <c r="DT70" s="317"/>
      <c r="DU70" s="317"/>
      <c r="DV70" s="317"/>
      <c r="DW70" s="317"/>
    </row>
    <row r="71" ht="12.75" customHeight="1">
      <c r="A71" s="312"/>
      <c r="B71" s="312"/>
      <c r="C71" s="312"/>
      <c r="D71" s="313"/>
      <c r="E71" s="312"/>
      <c r="F71" s="329"/>
      <c r="G71" s="312"/>
      <c r="H71" s="312"/>
      <c r="I71" s="312"/>
      <c r="J71" s="312"/>
      <c r="K71" s="312"/>
      <c r="L71" s="312"/>
      <c r="M71" s="312"/>
      <c r="N71" s="312"/>
      <c r="O71" s="321"/>
      <c r="P71" s="321"/>
      <c r="Q71" s="312"/>
      <c r="R71" s="312"/>
      <c r="S71" s="312"/>
      <c r="T71" s="312"/>
      <c r="U71" s="312"/>
      <c r="V71" s="312"/>
      <c r="W71" s="312"/>
      <c r="X71" s="312"/>
      <c r="Y71" s="312"/>
      <c r="Z71" s="312"/>
      <c r="AA71" s="312"/>
      <c r="AB71" s="312"/>
      <c r="AC71" s="312"/>
      <c r="AD71" s="312"/>
      <c r="AE71" s="312"/>
      <c r="AF71" s="312"/>
      <c r="AG71" s="312"/>
      <c r="AH71" s="312"/>
      <c r="AI71" s="312"/>
      <c r="AJ71" s="312"/>
      <c r="AK71" s="312"/>
      <c r="AL71" s="312"/>
      <c r="AM71" s="312"/>
      <c r="AN71" s="312"/>
      <c r="AO71" s="312"/>
      <c r="AP71" s="312"/>
      <c r="AQ71" s="312"/>
      <c r="AR71" s="312"/>
      <c r="AS71" s="317"/>
      <c r="AT71" s="317"/>
      <c r="AU71" s="317"/>
      <c r="AV71" s="317"/>
      <c r="AW71" s="317"/>
      <c r="AX71" s="317"/>
      <c r="AY71" s="317"/>
      <c r="AZ71" s="317"/>
      <c r="BA71" s="317"/>
      <c r="BB71" s="317"/>
      <c r="BC71" s="317"/>
      <c r="BD71" s="317"/>
      <c r="BE71" s="317"/>
      <c r="BF71" s="317"/>
      <c r="BG71" s="317"/>
      <c r="BH71" s="317"/>
      <c r="BI71" s="317"/>
      <c r="BJ71" s="317"/>
      <c r="BK71" s="317"/>
      <c r="BL71" s="317"/>
      <c r="BM71" s="317"/>
      <c r="BN71" s="317"/>
      <c r="BO71" s="317"/>
      <c r="BP71" s="317"/>
      <c r="BQ71" s="317"/>
      <c r="BR71" s="317"/>
      <c r="BS71" s="317"/>
      <c r="BT71" s="317"/>
      <c r="BU71" s="317"/>
      <c r="BV71" s="317"/>
      <c r="BW71" s="317"/>
      <c r="BX71" s="317"/>
      <c r="BY71" s="317"/>
      <c r="BZ71" s="317"/>
      <c r="CA71" s="317"/>
      <c r="CB71" s="317"/>
      <c r="CC71" s="317"/>
      <c r="CD71" s="317"/>
      <c r="CE71" s="317"/>
      <c r="CF71" s="317"/>
      <c r="CG71" s="317"/>
      <c r="CH71" s="317"/>
      <c r="CI71" s="317"/>
      <c r="CJ71" s="317"/>
      <c r="CK71" s="317"/>
      <c r="CL71" s="317"/>
      <c r="CM71" s="317"/>
      <c r="CN71" s="317"/>
      <c r="CO71" s="317"/>
      <c r="CP71" s="317"/>
      <c r="CQ71" s="317"/>
      <c r="CR71" s="317"/>
      <c r="CS71" s="317"/>
      <c r="CT71" s="317"/>
      <c r="CU71" s="317"/>
      <c r="CV71" s="317"/>
      <c r="CW71" s="317"/>
      <c r="CX71" s="317"/>
      <c r="CY71" s="317"/>
      <c r="CZ71" s="317"/>
      <c r="DA71" s="317"/>
      <c r="DB71" s="317"/>
      <c r="DC71" s="317"/>
      <c r="DD71" s="317"/>
      <c r="DE71" s="317"/>
      <c r="DF71" s="317"/>
      <c r="DG71" s="317"/>
      <c r="DH71" s="317"/>
      <c r="DI71" s="317"/>
      <c r="DJ71" s="317"/>
      <c r="DK71" s="317"/>
      <c r="DL71" s="317"/>
      <c r="DM71" s="317"/>
      <c r="DN71" s="317"/>
      <c r="DO71" s="317"/>
      <c r="DP71" s="317"/>
      <c r="DQ71" s="317"/>
      <c r="DR71" s="317"/>
      <c r="DS71" s="317"/>
      <c r="DT71" s="317"/>
      <c r="DU71" s="317"/>
      <c r="DV71" s="317"/>
      <c r="DW71" s="317"/>
    </row>
    <row r="72" ht="12.75" customHeight="1">
      <c r="A72" s="312"/>
      <c r="B72" s="312"/>
      <c r="C72" s="312"/>
      <c r="D72" s="313"/>
      <c r="E72" s="312"/>
      <c r="F72" s="329"/>
      <c r="G72" s="312"/>
      <c r="H72" s="312"/>
      <c r="I72" s="312"/>
      <c r="J72" s="312"/>
      <c r="K72" s="312"/>
      <c r="L72" s="312"/>
      <c r="M72" s="312"/>
      <c r="N72" s="312"/>
      <c r="O72" s="321"/>
      <c r="P72" s="321"/>
      <c r="Q72" s="312"/>
      <c r="R72" s="312"/>
      <c r="S72" s="312"/>
      <c r="T72" s="312"/>
      <c r="U72" s="312"/>
      <c r="V72" s="312"/>
      <c r="W72" s="312"/>
      <c r="X72" s="312"/>
      <c r="Y72" s="312"/>
      <c r="Z72" s="312"/>
      <c r="AA72" s="312"/>
      <c r="AB72" s="312"/>
      <c r="AC72" s="312"/>
      <c r="AD72" s="312"/>
      <c r="AE72" s="312"/>
      <c r="AF72" s="312"/>
      <c r="AG72" s="312"/>
      <c r="AH72" s="312"/>
      <c r="AI72" s="312"/>
      <c r="AJ72" s="312"/>
      <c r="AK72" s="312"/>
      <c r="AL72" s="312"/>
      <c r="AM72" s="312"/>
      <c r="AN72" s="312"/>
      <c r="AO72" s="312"/>
      <c r="AP72" s="312"/>
      <c r="AQ72" s="312"/>
      <c r="AR72" s="312"/>
      <c r="AS72" s="317"/>
      <c r="AT72" s="317"/>
      <c r="AU72" s="317"/>
      <c r="AV72" s="317"/>
      <c r="AW72" s="317"/>
      <c r="AX72" s="317"/>
      <c r="AY72" s="317"/>
      <c r="AZ72" s="317"/>
      <c r="BA72" s="317"/>
      <c r="BB72" s="317"/>
      <c r="BC72" s="317"/>
      <c r="BD72" s="317"/>
      <c r="BE72" s="317"/>
      <c r="BF72" s="317"/>
      <c r="BG72" s="317"/>
      <c r="BH72" s="317"/>
      <c r="BI72" s="317"/>
      <c r="BJ72" s="317"/>
      <c r="BK72" s="317"/>
      <c r="BL72" s="317"/>
      <c r="BM72" s="317"/>
      <c r="BN72" s="317"/>
      <c r="BO72" s="317"/>
      <c r="BP72" s="317"/>
      <c r="BQ72" s="317"/>
      <c r="BR72" s="317"/>
      <c r="BS72" s="317"/>
      <c r="BT72" s="317"/>
      <c r="BU72" s="317"/>
      <c r="BV72" s="317"/>
      <c r="BW72" s="317"/>
      <c r="BX72" s="317"/>
      <c r="BY72" s="317"/>
      <c r="BZ72" s="317"/>
      <c r="CA72" s="317"/>
      <c r="CB72" s="317"/>
      <c r="CC72" s="317"/>
      <c r="CD72" s="317"/>
      <c r="CE72" s="317"/>
      <c r="CF72" s="317"/>
      <c r="CG72" s="317"/>
      <c r="CH72" s="317"/>
      <c r="CI72" s="317"/>
      <c r="CJ72" s="317"/>
      <c r="CK72" s="317"/>
      <c r="CL72" s="317"/>
      <c r="CM72" s="317"/>
      <c r="CN72" s="317"/>
      <c r="CO72" s="317"/>
      <c r="CP72" s="317"/>
      <c r="CQ72" s="317"/>
      <c r="CR72" s="317"/>
      <c r="CS72" s="317"/>
      <c r="CT72" s="317"/>
      <c r="CU72" s="317"/>
      <c r="CV72" s="317"/>
      <c r="CW72" s="317"/>
      <c r="CX72" s="317"/>
      <c r="CY72" s="317"/>
      <c r="CZ72" s="317"/>
      <c r="DA72" s="317"/>
      <c r="DB72" s="317"/>
      <c r="DC72" s="317"/>
      <c r="DD72" s="317"/>
      <c r="DE72" s="317"/>
      <c r="DF72" s="317"/>
      <c r="DG72" s="317"/>
      <c r="DH72" s="317"/>
      <c r="DI72" s="317"/>
      <c r="DJ72" s="317"/>
      <c r="DK72" s="317"/>
      <c r="DL72" s="317"/>
      <c r="DM72" s="317"/>
      <c r="DN72" s="317"/>
      <c r="DO72" s="317"/>
      <c r="DP72" s="317"/>
      <c r="DQ72" s="317"/>
      <c r="DR72" s="317"/>
      <c r="DS72" s="317"/>
      <c r="DT72" s="317"/>
      <c r="DU72" s="317"/>
      <c r="DV72" s="317"/>
      <c r="DW72" s="317"/>
    </row>
    <row r="73" ht="12.75" customHeight="1">
      <c r="A73" s="317"/>
      <c r="B73" s="317"/>
      <c r="C73" s="317"/>
      <c r="D73" s="398"/>
      <c r="E73" s="317"/>
      <c r="F73" s="329"/>
      <c r="G73" s="317"/>
      <c r="H73" s="317"/>
      <c r="I73" s="317"/>
      <c r="J73" s="317"/>
      <c r="K73" s="317"/>
      <c r="L73" s="317"/>
      <c r="M73" s="317"/>
      <c r="N73" s="317"/>
      <c r="O73" s="399"/>
      <c r="P73" s="399"/>
      <c r="Q73" s="317"/>
      <c r="R73" s="317"/>
      <c r="S73" s="317"/>
      <c r="T73" s="317"/>
      <c r="U73" s="317"/>
      <c r="V73" s="317"/>
      <c r="W73" s="317"/>
      <c r="X73" s="317"/>
      <c r="Y73" s="317"/>
      <c r="Z73" s="317"/>
      <c r="AA73" s="317"/>
      <c r="AB73" s="317"/>
      <c r="AC73" s="317"/>
      <c r="AD73" s="317"/>
      <c r="AE73" s="317"/>
      <c r="AF73" s="317"/>
      <c r="AG73" s="317"/>
      <c r="AH73" s="317"/>
      <c r="AI73" s="317"/>
      <c r="AJ73" s="317"/>
      <c r="AK73" s="317"/>
      <c r="AL73" s="317"/>
      <c r="AM73" s="317"/>
      <c r="AN73" s="317"/>
      <c r="AO73" s="317"/>
      <c r="AP73" s="317"/>
      <c r="AQ73" s="317"/>
      <c r="AR73" s="317"/>
      <c r="AS73" s="317"/>
      <c r="AT73" s="317"/>
      <c r="AU73" s="317"/>
      <c r="AV73" s="317"/>
      <c r="AW73" s="317"/>
      <c r="AX73" s="317"/>
      <c r="AY73" s="317"/>
      <c r="AZ73" s="317"/>
      <c r="BA73" s="317"/>
      <c r="BB73" s="317"/>
      <c r="BC73" s="317"/>
      <c r="BD73" s="317"/>
      <c r="BE73" s="317"/>
      <c r="BF73" s="317"/>
      <c r="BG73" s="317"/>
      <c r="BH73" s="317"/>
      <c r="BI73" s="317"/>
      <c r="BJ73" s="317"/>
      <c r="BK73" s="317"/>
      <c r="BL73" s="317"/>
      <c r="BM73" s="317"/>
      <c r="BN73" s="317"/>
      <c r="BO73" s="317"/>
      <c r="BP73" s="317"/>
      <c r="BQ73" s="317"/>
      <c r="BR73" s="317"/>
      <c r="BS73" s="317"/>
      <c r="BT73" s="317"/>
      <c r="BU73" s="317"/>
      <c r="BV73" s="317"/>
      <c r="BW73" s="317"/>
      <c r="BX73" s="317"/>
      <c r="BY73" s="317"/>
      <c r="BZ73" s="317"/>
      <c r="CA73" s="317"/>
      <c r="CB73" s="317"/>
      <c r="CC73" s="317"/>
      <c r="CD73" s="317"/>
      <c r="CE73" s="317"/>
      <c r="CF73" s="317"/>
      <c r="CG73" s="317"/>
      <c r="CH73" s="317"/>
      <c r="CI73" s="317"/>
      <c r="CJ73" s="317"/>
      <c r="CK73" s="317"/>
      <c r="CL73" s="317"/>
      <c r="CM73" s="317"/>
      <c r="CN73" s="317"/>
      <c r="CO73" s="317"/>
      <c r="CP73" s="317"/>
      <c r="CQ73" s="317"/>
      <c r="CR73" s="317"/>
      <c r="CS73" s="317"/>
      <c r="CT73" s="317"/>
      <c r="CU73" s="317"/>
      <c r="CV73" s="317"/>
      <c r="CW73" s="317"/>
      <c r="CX73" s="317"/>
      <c r="CY73" s="317"/>
      <c r="CZ73" s="317"/>
      <c r="DA73" s="317"/>
      <c r="DB73" s="317"/>
      <c r="DC73" s="317"/>
      <c r="DD73" s="317"/>
      <c r="DE73" s="317"/>
      <c r="DF73" s="317"/>
      <c r="DG73" s="317"/>
      <c r="DH73" s="317"/>
      <c r="DI73" s="317"/>
      <c r="DJ73" s="317"/>
      <c r="DK73" s="317"/>
      <c r="DL73" s="317"/>
      <c r="DM73" s="317"/>
      <c r="DN73" s="317"/>
      <c r="DO73" s="317"/>
      <c r="DP73" s="317"/>
      <c r="DQ73" s="317"/>
      <c r="DR73" s="317"/>
      <c r="DS73" s="317"/>
      <c r="DT73" s="317"/>
      <c r="DU73" s="317"/>
      <c r="DV73" s="317"/>
      <c r="DW73" s="317"/>
    </row>
    <row r="74" ht="12.75" customHeight="1">
      <c r="A74" s="317"/>
      <c r="B74" s="317"/>
      <c r="C74" s="317"/>
      <c r="D74" s="398"/>
      <c r="E74" s="317"/>
      <c r="F74" s="329"/>
      <c r="G74" s="317"/>
      <c r="H74" s="317"/>
      <c r="I74" s="317"/>
      <c r="J74" s="317"/>
      <c r="K74" s="317"/>
      <c r="L74" s="317"/>
      <c r="M74" s="317"/>
      <c r="N74" s="317"/>
      <c r="O74" s="399"/>
      <c r="P74" s="399"/>
      <c r="Q74" s="317"/>
      <c r="R74" s="317"/>
      <c r="S74" s="317"/>
      <c r="T74" s="317"/>
      <c r="U74" s="317"/>
      <c r="V74" s="317"/>
      <c r="W74" s="317"/>
      <c r="X74" s="317"/>
      <c r="Y74" s="317"/>
      <c r="Z74" s="317"/>
      <c r="AA74" s="317"/>
      <c r="AB74" s="317"/>
      <c r="AC74" s="317"/>
      <c r="AD74" s="317"/>
      <c r="AE74" s="317"/>
      <c r="AF74" s="317"/>
      <c r="AG74" s="317"/>
      <c r="AH74" s="317"/>
      <c r="AI74" s="317"/>
      <c r="AJ74" s="317"/>
      <c r="AK74" s="317"/>
      <c r="AL74" s="317"/>
      <c r="AM74" s="317"/>
      <c r="AN74" s="317"/>
      <c r="AO74" s="317"/>
      <c r="AP74" s="317"/>
      <c r="AQ74" s="317"/>
      <c r="AR74" s="317"/>
      <c r="AS74" s="317"/>
      <c r="AT74" s="317"/>
      <c r="AU74" s="317"/>
      <c r="AV74" s="317"/>
      <c r="AW74" s="317"/>
      <c r="AX74" s="317"/>
      <c r="AY74" s="317"/>
      <c r="AZ74" s="317"/>
      <c r="BA74" s="317"/>
      <c r="BB74" s="317"/>
      <c r="BC74" s="317"/>
      <c r="BD74" s="317"/>
      <c r="BE74" s="317"/>
      <c r="BF74" s="317"/>
      <c r="BG74" s="317"/>
      <c r="BH74" s="317"/>
      <c r="BI74" s="317"/>
      <c r="BJ74" s="317"/>
      <c r="BK74" s="317"/>
      <c r="BL74" s="317"/>
      <c r="BM74" s="317"/>
      <c r="BN74" s="317"/>
      <c r="BO74" s="317"/>
      <c r="BP74" s="317"/>
      <c r="BQ74" s="317"/>
      <c r="BR74" s="317"/>
      <c r="BS74" s="317"/>
      <c r="BT74" s="317"/>
      <c r="BU74" s="317"/>
      <c r="BV74" s="317"/>
      <c r="BW74" s="317"/>
      <c r="BX74" s="317"/>
      <c r="BY74" s="317"/>
      <c r="BZ74" s="317"/>
      <c r="CA74" s="317"/>
      <c r="CB74" s="317"/>
      <c r="CC74" s="317"/>
      <c r="CD74" s="317"/>
      <c r="CE74" s="317"/>
      <c r="CF74" s="317"/>
      <c r="CG74" s="317"/>
      <c r="CH74" s="317"/>
      <c r="CI74" s="317"/>
      <c r="CJ74" s="317"/>
      <c r="CK74" s="317"/>
      <c r="CL74" s="317"/>
      <c r="CM74" s="317"/>
      <c r="CN74" s="317"/>
      <c r="CO74" s="317"/>
      <c r="CP74" s="317"/>
      <c r="CQ74" s="317"/>
      <c r="CR74" s="317"/>
      <c r="CS74" s="317"/>
      <c r="CT74" s="317"/>
      <c r="CU74" s="317"/>
      <c r="CV74" s="317"/>
      <c r="CW74" s="317"/>
      <c r="CX74" s="317"/>
      <c r="CY74" s="317"/>
      <c r="CZ74" s="317"/>
      <c r="DA74" s="317"/>
      <c r="DB74" s="317"/>
      <c r="DC74" s="317"/>
      <c r="DD74" s="317"/>
      <c r="DE74" s="317"/>
      <c r="DF74" s="317"/>
      <c r="DG74" s="317"/>
      <c r="DH74" s="317"/>
      <c r="DI74" s="317"/>
      <c r="DJ74" s="317"/>
      <c r="DK74" s="317"/>
      <c r="DL74" s="317"/>
      <c r="DM74" s="317"/>
      <c r="DN74" s="317"/>
      <c r="DO74" s="317"/>
      <c r="DP74" s="317"/>
      <c r="DQ74" s="317"/>
      <c r="DR74" s="317"/>
      <c r="DS74" s="317"/>
      <c r="DT74" s="317"/>
      <c r="DU74" s="317"/>
      <c r="DV74" s="317"/>
      <c r="DW74" s="317"/>
    </row>
    <row r="75" ht="12.75" customHeight="1">
      <c r="A75" s="317"/>
      <c r="B75" s="317"/>
      <c r="C75" s="317"/>
      <c r="D75" s="398"/>
      <c r="E75" s="317"/>
      <c r="F75" s="400"/>
      <c r="G75" s="317"/>
      <c r="H75" s="317"/>
      <c r="I75" s="317"/>
      <c r="J75" s="317"/>
      <c r="K75" s="317"/>
      <c r="L75" s="317"/>
      <c r="M75" s="317"/>
      <c r="N75" s="317"/>
      <c r="O75" s="399"/>
      <c r="P75" s="399"/>
      <c r="Q75" s="317"/>
      <c r="R75" s="317"/>
      <c r="S75" s="317"/>
      <c r="T75" s="317"/>
      <c r="U75" s="317"/>
      <c r="V75" s="317"/>
      <c r="W75" s="317"/>
      <c r="X75" s="317"/>
      <c r="Y75" s="317"/>
      <c r="Z75" s="317"/>
      <c r="AA75" s="317"/>
      <c r="AB75" s="317"/>
      <c r="AC75" s="317"/>
      <c r="AD75" s="317"/>
      <c r="AE75" s="317"/>
      <c r="AF75" s="317"/>
      <c r="AG75" s="317"/>
      <c r="AH75" s="317"/>
      <c r="AI75" s="317"/>
      <c r="AJ75" s="317"/>
      <c r="AK75" s="317"/>
      <c r="AL75" s="317"/>
      <c r="AM75" s="317"/>
      <c r="AN75" s="317"/>
      <c r="AO75" s="317"/>
      <c r="AP75" s="317"/>
      <c r="AQ75" s="317"/>
      <c r="AR75" s="317"/>
      <c r="AS75" s="317"/>
      <c r="AT75" s="317"/>
      <c r="AU75" s="317"/>
      <c r="AV75" s="317"/>
      <c r="AW75" s="317"/>
      <c r="AX75" s="317"/>
      <c r="AY75" s="317"/>
      <c r="AZ75" s="317"/>
      <c r="BA75" s="317"/>
      <c r="BB75" s="317"/>
      <c r="BC75" s="317"/>
      <c r="BD75" s="317"/>
      <c r="BE75" s="317"/>
      <c r="BF75" s="317"/>
      <c r="BG75" s="317"/>
      <c r="BH75" s="317"/>
      <c r="BI75" s="317"/>
      <c r="BJ75" s="317"/>
      <c r="BK75" s="317"/>
      <c r="BL75" s="317"/>
      <c r="BM75" s="317"/>
      <c r="BN75" s="317"/>
      <c r="BO75" s="317"/>
      <c r="BP75" s="317"/>
      <c r="BQ75" s="317"/>
      <c r="BR75" s="317"/>
      <c r="BS75" s="317"/>
      <c r="BT75" s="317"/>
      <c r="BU75" s="317"/>
      <c r="BV75" s="317"/>
      <c r="BW75" s="317"/>
      <c r="BX75" s="317"/>
      <c r="BY75" s="317"/>
      <c r="BZ75" s="317"/>
      <c r="CA75" s="317"/>
      <c r="CB75" s="317"/>
      <c r="CC75" s="317"/>
      <c r="CD75" s="317"/>
      <c r="CE75" s="317"/>
      <c r="CF75" s="317"/>
      <c r="CG75" s="317"/>
      <c r="CH75" s="317"/>
      <c r="CI75" s="317"/>
      <c r="CJ75" s="317"/>
      <c r="CK75" s="317"/>
      <c r="CL75" s="317"/>
      <c r="CM75" s="317"/>
      <c r="CN75" s="317"/>
      <c r="CO75" s="317"/>
      <c r="CP75" s="317"/>
      <c r="CQ75" s="317"/>
      <c r="CR75" s="317"/>
      <c r="CS75" s="317"/>
      <c r="CT75" s="317"/>
      <c r="CU75" s="317"/>
      <c r="CV75" s="317"/>
      <c r="CW75" s="317"/>
      <c r="CX75" s="317"/>
      <c r="CY75" s="317"/>
      <c r="CZ75" s="317"/>
      <c r="DA75" s="317"/>
      <c r="DB75" s="317"/>
      <c r="DC75" s="317"/>
      <c r="DD75" s="317"/>
      <c r="DE75" s="317"/>
      <c r="DF75" s="317"/>
      <c r="DG75" s="317"/>
      <c r="DH75" s="317"/>
      <c r="DI75" s="317"/>
      <c r="DJ75" s="317"/>
      <c r="DK75" s="317"/>
      <c r="DL75" s="317"/>
      <c r="DM75" s="317"/>
      <c r="DN75" s="317"/>
      <c r="DO75" s="317"/>
      <c r="DP75" s="317"/>
      <c r="DQ75" s="317"/>
      <c r="DR75" s="317"/>
      <c r="DS75" s="317"/>
      <c r="DT75" s="317"/>
      <c r="DU75" s="317"/>
      <c r="DV75" s="317"/>
      <c r="DW75" s="317"/>
    </row>
    <row r="76" ht="12.75" customHeight="1">
      <c r="A76" s="317"/>
      <c r="B76" s="317"/>
      <c r="C76" s="317"/>
      <c r="D76" s="398"/>
      <c r="E76" s="317"/>
      <c r="F76" s="400"/>
      <c r="G76" s="317"/>
      <c r="H76" s="317"/>
      <c r="I76" s="317"/>
      <c r="J76" s="317"/>
      <c r="K76" s="317"/>
      <c r="L76" s="317"/>
      <c r="M76" s="317"/>
      <c r="N76" s="317"/>
      <c r="O76" s="399"/>
      <c r="P76" s="399"/>
      <c r="Q76" s="317"/>
      <c r="R76" s="317"/>
      <c r="S76" s="317"/>
      <c r="T76" s="317"/>
      <c r="U76" s="317"/>
      <c r="V76" s="317"/>
      <c r="W76" s="317"/>
      <c r="X76" s="317"/>
      <c r="Y76" s="317"/>
      <c r="Z76" s="317"/>
      <c r="AA76" s="317"/>
      <c r="AB76" s="317"/>
      <c r="AC76" s="317"/>
      <c r="AD76" s="317"/>
      <c r="AE76" s="317"/>
      <c r="AF76" s="317"/>
      <c r="AG76" s="317"/>
      <c r="AH76" s="317"/>
      <c r="AI76" s="317"/>
      <c r="AJ76" s="317"/>
      <c r="AK76" s="317"/>
      <c r="AL76" s="317"/>
      <c r="AM76" s="317"/>
      <c r="AN76" s="317"/>
      <c r="AO76" s="317"/>
      <c r="AP76" s="317"/>
      <c r="AQ76" s="317"/>
      <c r="AR76" s="317"/>
      <c r="AS76" s="317"/>
      <c r="AT76" s="317"/>
      <c r="AU76" s="317"/>
      <c r="AV76" s="317"/>
      <c r="AW76" s="317"/>
      <c r="AX76" s="317"/>
      <c r="AY76" s="317"/>
      <c r="AZ76" s="317"/>
      <c r="BA76" s="317"/>
      <c r="BB76" s="317"/>
      <c r="BC76" s="317"/>
      <c r="BD76" s="317"/>
      <c r="BE76" s="317"/>
      <c r="BF76" s="317"/>
      <c r="BG76" s="317"/>
      <c r="BH76" s="317"/>
      <c r="BI76" s="317"/>
      <c r="BJ76" s="317"/>
      <c r="BK76" s="317"/>
      <c r="BL76" s="317"/>
      <c r="BM76" s="317"/>
      <c r="BN76" s="317"/>
      <c r="BO76" s="317"/>
      <c r="BP76" s="317"/>
      <c r="BQ76" s="317"/>
      <c r="BR76" s="317"/>
      <c r="BS76" s="317"/>
      <c r="BT76" s="317"/>
      <c r="BU76" s="317"/>
      <c r="BV76" s="317"/>
      <c r="BW76" s="317"/>
      <c r="BX76" s="317"/>
      <c r="BY76" s="317"/>
      <c r="BZ76" s="317"/>
      <c r="CA76" s="317"/>
      <c r="CB76" s="317"/>
      <c r="CC76" s="317"/>
      <c r="CD76" s="317"/>
      <c r="CE76" s="317"/>
      <c r="CF76" s="317"/>
      <c r="CG76" s="317"/>
      <c r="CH76" s="317"/>
      <c r="CI76" s="317"/>
      <c r="CJ76" s="317"/>
      <c r="CK76" s="317"/>
      <c r="CL76" s="317"/>
      <c r="CM76" s="317"/>
      <c r="CN76" s="317"/>
      <c r="CO76" s="317"/>
      <c r="CP76" s="317"/>
      <c r="CQ76" s="317"/>
      <c r="CR76" s="317"/>
      <c r="CS76" s="317"/>
      <c r="CT76" s="317"/>
      <c r="CU76" s="317"/>
      <c r="CV76" s="317"/>
      <c r="CW76" s="317"/>
      <c r="CX76" s="317"/>
      <c r="CY76" s="317"/>
      <c r="CZ76" s="317"/>
      <c r="DA76" s="317"/>
      <c r="DB76" s="317"/>
      <c r="DC76" s="317"/>
      <c r="DD76" s="317"/>
      <c r="DE76" s="317"/>
      <c r="DF76" s="317"/>
      <c r="DG76" s="317"/>
      <c r="DH76" s="317"/>
      <c r="DI76" s="317"/>
      <c r="DJ76" s="317"/>
      <c r="DK76" s="317"/>
      <c r="DL76" s="317"/>
      <c r="DM76" s="317"/>
      <c r="DN76" s="317"/>
      <c r="DO76" s="317"/>
      <c r="DP76" s="317"/>
      <c r="DQ76" s="317"/>
      <c r="DR76" s="317"/>
      <c r="DS76" s="317"/>
      <c r="DT76" s="317"/>
      <c r="DU76" s="317"/>
      <c r="DV76" s="317"/>
      <c r="DW76" s="317"/>
    </row>
    <row r="77" ht="12.75" customHeight="1">
      <c r="A77" s="317"/>
      <c r="B77" s="317"/>
      <c r="C77" s="317"/>
      <c r="D77" s="398"/>
      <c r="E77" s="317"/>
      <c r="F77" s="400"/>
      <c r="G77" s="317"/>
      <c r="H77" s="317"/>
      <c r="I77" s="317"/>
      <c r="J77" s="317"/>
      <c r="K77" s="317"/>
      <c r="L77" s="317"/>
      <c r="M77" s="317"/>
      <c r="N77" s="317"/>
      <c r="O77" s="399"/>
      <c r="P77" s="399"/>
      <c r="Q77" s="317"/>
      <c r="R77" s="317"/>
      <c r="S77" s="317"/>
      <c r="T77" s="317"/>
      <c r="U77" s="317"/>
      <c r="V77" s="317"/>
      <c r="W77" s="317"/>
      <c r="X77" s="317"/>
      <c r="Y77" s="317"/>
      <c r="Z77" s="317"/>
      <c r="AA77" s="317"/>
      <c r="AB77" s="317"/>
      <c r="AC77" s="317"/>
      <c r="AD77" s="317"/>
      <c r="AE77" s="317"/>
      <c r="AF77" s="317"/>
      <c r="AG77" s="317"/>
      <c r="AH77" s="317"/>
      <c r="AI77" s="317"/>
      <c r="AJ77" s="317"/>
      <c r="AK77" s="317"/>
      <c r="AL77" s="317"/>
      <c r="AM77" s="317"/>
      <c r="AN77" s="317"/>
      <c r="AO77" s="317"/>
      <c r="AP77" s="317"/>
      <c r="AQ77" s="317"/>
      <c r="AR77" s="317"/>
      <c r="AS77" s="317"/>
      <c r="AT77" s="317"/>
      <c r="AU77" s="317"/>
      <c r="AV77" s="317"/>
      <c r="AW77" s="317"/>
      <c r="AX77" s="317"/>
      <c r="AY77" s="317"/>
      <c r="AZ77" s="317"/>
      <c r="BA77" s="317"/>
      <c r="BB77" s="317"/>
      <c r="BC77" s="317"/>
      <c r="BD77" s="317"/>
      <c r="BE77" s="317"/>
      <c r="BF77" s="317"/>
      <c r="BG77" s="317"/>
      <c r="BH77" s="317"/>
      <c r="BI77" s="317"/>
      <c r="BJ77" s="317"/>
      <c r="BK77" s="317"/>
      <c r="BL77" s="317"/>
      <c r="BM77" s="317"/>
      <c r="BN77" s="317"/>
      <c r="BO77" s="317"/>
      <c r="BP77" s="317"/>
      <c r="BQ77" s="317"/>
      <c r="BR77" s="317"/>
      <c r="BS77" s="317"/>
      <c r="BT77" s="317"/>
      <c r="BU77" s="317"/>
      <c r="BV77" s="317"/>
      <c r="BW77" s="317"/>
      <c r="BX77" s="317"/>
      <c r="BY77" s="317"/>
      <c r="BZ77" s="317"/>
      <c r="CA77" s="317"/>
      <c r="CB77" s="317"/>
      <c r="CC77" s="317"/>
      <c r="CD77" s="317"/>
      <c r="CE77" s="317"/>
      <c r="CF77" s="317"/>
      <c r="CG77" s="317"/>
      <c r="CH77" s="317"/>
      <c r="CI77" s="317"/>
      <c r="CJ77" s="317"/>
      <c r="CK77" s="317"/>
      <c r="CL77" s="317"/>
      <c r="CM77" s="317"/>
      <c r="CN77" s="317"/>
      <c r="CO77" s="317"/>
      <c r="CP77" s="317"/>
      <c r="CQ77" s="317"/>
      <c r="CR77" s="317"/>
      <c r="CS77" s="317"/>
      <c r="CT77" s="317"/>
      <c r="CU77" s="317"/>
      <c r="CV77" s="317"/>
      <c r="CW77" s="317"/>
      <c r="CX77" s="317"/>
      <c r="CY77" s="317"/>
      <c r="CZ77" s="317"/>
      <c r="DA77" s="317"/>
      <c r="DB77" s="317"/>
      <c r="DC77" s="317"/>
      <c r="DD77" s="317"/>
      <c r="DE77" s="317"/>
      <c r="DF77" s="317"/>
      <c r="DG77" s="317"/>
      <c r="DH77" s="317"/>
      <c r="DI77" s="317"/>
      <c r="DJ77" s="317"/>
      <c r="DK77" s="317"/>
      <c r="DL77" s="317"/>
      <c r="DM77" s="317"/>
      <c r="DN77" s="317"/>
      <c r="DO77" s="317"/>
      <c r="DP77" s="317"/>
      <c r="DQ77" s="317"/>
      <c r="DR77" s="317"/>
      <c r="DS77" s="317"/>
      <c r="DT77" s="317"/>
      <c r="DU77" s="317"/>
      <c r="DV77" s="317"/>
      <c r="DW77" s="317"/>
    </row>
    <row r="78" ht="12.75" customHeight="1">
      <c r="A78" s="317"/>
      <c r="B78" s="317"/>
      <c r="C78" s="317"/>
      <c r="D78" s="398"/>
      <c r="E78" s="317"/>
      <c r="F78" s="400"/>
      <c r="G78" s="317"/>
      <c r="H78" s="317"/>
      <c r="I78" s="317"/>
      <c r="J78" s="317"/>
      <c r="K78" s="317"/>
      <c r="L78" s="317"/>
      <c r="M78" s="317"/>
      <c r="N78" s="317"/>
      <c r="O78" s="399"/>
      <c r="P78" s="399"/>
      <c r="Q78" s="317"/>
      <c r="R78" s="317"/>
      <c r="S78" s="317"/>
      <c r="T78" s="317"/>
      <c r="U78" s="317"/>
      <c r="V78" s="317"/>
      <c r="W78" s="317"/>
      <c r="X78" s="317"/>
      <c r="Y78" s="317"/>
      <c r="Z78" s="317"/>
      <c r="AA78" s="317"/>
      <c r="AB78" s="317"/>
      <c r="AC78" s="317"/>
      <c r="AD78" s="317"/>
      <c r="AE78" s="317"/>
      <c r="AF78" s="317"/>
      <c r="AG78" s="317"/>
      <c r="AH78" s="317"/>
      <c r="AI78" s="317"/>
      <c r="AJ78" s="317"/>
      <c r="AK78" s="317"/>
      <c r="AL78" s="317"/>
      <c r="AM78" s="317"/>
      <c r="AN78" s="317"/>
      <c r="AO78" s="317"/>
      <c r="AP78" s="317"/>
      <c r="AQ78" s="317"/>
      <c r="AR78" s="317"/>
      <c r="AS78" s="317"/>
      <c r="AT78" s="317"/>
      <c r="AU78" s="317"/>
      <c r="AV78" s="317"/>
      <c r="AW78" s="317"/>
      <c r="AX78" s="317"/>
      <c r="AY78" s="317"/>
      <c r="AZ78" s="317"/>
      <c r="BA78" s="317"/>
      <c r="BB78" s="317"/>
      <c r="BC78" s="317"/>
      <c r="BD78" s="317"/>
      <c r="BE78" s="317"/>
      <c r="BF78" s="317"/>
      <c r="BG78" s="317"/>
      <c r="BH78" s="317"/>
      <c r="BI78" s="317"/>
      <c r="BJ78" s="317"/>
      <c r="BK78" s="317"/>
      <c r="BL78" s="317"/>
      <c r="BM78" s="317"/>
      <c r="BN78" s="317"/>
      <c r="BO78" s="317"/>
      <c r="BP78" s="317"/>
      <c r="BQ78" s="317"/>
      <c r="BR78" s="317"/>
      <c r="BS78" s="317"/>
      <c r="BT78" s="317"/>
      <c r="BU78" s="317"/>
      <c r="BV78" s="317"/>
      <c r="BW78" s="317"/>
      <c r="BX78" s="317"/>
      <c r="BY78" s="317"/>
      <c r="BZ78" s="317"/>
      <c r="CA78" s="317"/>
      <c r="CB78" s="317"/>
      <c r="CC78" s="317"/>
      <c r="CD78" s="317"/>
      <c r="CE78" s="317"/>
      <c r="CF78" s="317"/>
      <c r="CG78" s="317"/>
      <c r="CH78" s="317"/>
      <c r="CI78" s="317"/>
      <c r="CJ78" s="317"/>
      <c r="CK78" s="317"/>
      <c r="CL78" s="317"/>
      <c r="CM78" s="317"/>
      <c r="CN78" s="317"/>
      <c r="CO78" s="317"/>
      <c r="CP78" s="317"/>
      <c r="CQ78" s="317"/>
      <c r="CR78" s="317"/>
      <c r="CS78" s="317"/>
      <c r="CT78" s="317"/>
      <c r="CU78" s="317"/>
      <c r="CV78" s="317"/>
      <c r="CW78" s="317"/>
      <c r="CX78" s="317"/>
      <c r="CY78" s="317"/>
      <c r="CZ78" s="317"/>
      <c r="DA78" s="317"/>
      <c r="DB78" s="317"/>
      <c r="DC78" s="317"/>
      <c r="DD78" s="317"/>
      <c r="DE78" s="317"/>
      <c r="DF78" s="317"/>
      <c r="DG78" s="317"/>
      <c r="DH78" s="317"/>
      <c r="DI78" s="317"/>
      <c r="DJ78" s="317"/>
      <c r="DK78" s="317"/>
      <c r="DL78" s="317"/>
      <c r="DM78" s="317"/>
      <c r="DN78" s="317"/>
      <c r="DO78" s="317"/>
      <c r="DP78" s="317"/>
      <c r="DQ78" s="317"/>
      <c r="DR78" s="317"/>
      <c r="DS78" s="317"/>
      <c r="DT78" s="317"/>
      <c r="DU78" s="317"/>
      <c r="DV78" s="317"/>
      <c r="DW78" s="317"/>
    </row>
    <row r="79" ht="12.75" customHeight="1">
      <c r="A79" s="317"/>
      <c r="B79" s="317"/>
      <c r="C79" s="317"/>
      <c r="D79" s="398"/>
      <c r="E79" s="317"/>
      <c r="F79" s="400"/>
      <c r="G79" s="317"/>
      <c r="H79" s="317"/>
      <c r="I79" s="317"/>
      <c r="J79" s="317"/>
      <c r="K79" s="317"/>
      <c r="L79" s="317"/>
      <c r="M79" s="317"/>
      <c r="N79" s="317"/>
      <c r="O79" s="399"/>
      <c r="P79" s="399"/>
      <c r="Q79" s="317"/>
      <c r="R79" s="317"/>
      <c r="S79" s="317"/>
      <c r="T79" s="317"/>
      <c r="U79" s="317"/>
      <c r="V79" s="317"/>
      <c r="W79" s="317"/>
      <c r="X79" s="317"/>
      <c r="Y79" s="317"/>
      <c r="Z79" s="317"/>
      <c r="AA79" s="317"/>
      <c r="AB79" s="317"/>
      <c r="AC79" s="317"/>
      <c r="AD79" s="317"/>
      <c r="AE79" s="317"/>
      <c r="AF79" s="317"/>
      <c r="AG79" s="317"/>
      <c r="AH79" s="317"/>
      <c r="AI79" s="317"/>
      <c r="AJ79" s="317"/>
      <c r="AK79" s="317"/>
      <c r="AL79" s="317"/>
      <c r="AM79" s="317"/>
      <c r="AN79" s="317"/>
      <c r="AO79" s="317"/>
      <c r="AP79" s="317"/>
      <c r="AQ79" s="317"/>
      <c r="AR79" s="317"/>
      <c r="AS79" s="317"/>
      <c r="AT79" s="317"/>
      <c r="AU79" s="317"/>
      <c r="AV79" s="317"/>
      <c r="AW79" s="317"/>
      <c r="AX79" s="317"/>
      <c r="AY79" s="317"/>
      <c r="AZ79" s="317"/>
      <c r="BA79" s="317"/>
      <c r="BB79" s="317"/>
      <c r="BC79" s="317"/>
      <c r="BD79" s="317"/>
      <c r="BE79" s="317"/>
      <c r="BF79" s="317"/>
      <c r="BG79" s="317"/>
      <c r="BH79" s="317"/>
      <c r="BI79" s="317"/>
      <c r="BJ79" s="317"/>
      <c r="BK79" s="317"/>
      <c r="BL79" s="317"/>
      <c r="BM79" s="317"/>
      <c r="BN79" s="317"/>
      <c r="BO79" s="317"/>
      <c r="BP79" s="317"/>
      <c r="BQ79" s="317"/>
      <c r="BR79" s="317"/>
      <c r="BS79" s="317"/>
      <c r="BT79" s="317"/>
      <c r="BU79" s="317"/>
      <c r="BV79" s="317"/>
      <c r="BW79" s="317"/>
      <c r="BX79" s="317"/>
      <c r="BY79" s="317"/>
      <c r="BZ79" s="317"/>
      <c r="CA79" s="317"/>
      <c r="CB79" s="317"/>
      <c r="CC79" s="317"/>
      <c r="CD79" s="317"/>
      <c r="CE79" s="317"/>
      <c r="CF79" s="317"/>
      <c r="CG79" s="317"/>
      <c r="CH79" s="317"/>
      <c r="CI79" s="317"/>
      <c r="CJ79" s="317"/>
      <c r="CK79" s="317"/>
      <c r="CL79" s="317"/>
      <c r="CM79" s="317"/>
      <c r="CN79" s="317"/>
      <c r="CO79" s="317"/>
      <c r="CP79" s="317"/>
      <c r="CQ79" s="317"/>
      <c r="CR79" s="317"/>
      <c r="CS79" s="317"/>
      <c r="CT79" s="317"/>
      <c r="CU79" s="317"/>
      <c r="CV79" s="317"/>
      <c r="CW79" s="317"/>
      <c r="CX79" s="317"/>
      <c r="CY79" s="317"/>
      <c r="CZ79" s="317"/>
      <c r="DA79" s="317"/>
      <c r="DB79" s="317"/>
      <c r="DC79" s="317"/>
      <c r="DD79" s="317"/>
      <c r="DE79" s="317"/>
      <c r="DF79" s="317"/>
      <c r="DG79" s="317"/>
      <c r="DH79" s="317"/>
      <c r="DI79" s="317"/>
      <c r="DJ79" s="317"/>
      <c r="DK79" s="317"/>
      <c r="DL79" s="317"/>
      <c r="DM79" s="317"/>
      <c r="DN79" s="317"/>
      <c r="DO79" s="317"/>
      <c r="DP79" s="317"/>
      <c r="DQ79" s="317"/>
      <c r="DR79" s="317"/>
      <c r="DS79" s="317"/>
      <c r="DT79" s="317"/>
      <c r="DU79" s="317"/>
      <c r="DV79" s="317"/>
      <c r="DW79" s="317"/>
    </row>
    <row r="80" ht="12.75" customHeight="1">
      <c r="A80" s="317"/>
      <c r="B80" s="317"/>
      <c r="C80" s="317"/>
      <c r="D80" s="398"/>
      <c r="E80" s="317"/>
      <c r="F80" s="400"/>
      <c r="G80" s="317"/>
      <c r="H80" s="317"/>
      <c r="I80" s="317"/>
      <c r="J80" s="317"/>
      <c r="K80" s="317"/>
      <c r="L80" s="317"/>
      <c r="M80" s="317"/>
      <c r="N80" s="317"/>
      <c r="O80" s="399"/>
      <c r="P80" s="399"/>
      <c r="Q80" s="317"/>
      <c r="R80" s="317"/>
      <c r="S80" s="317"/>
      <c r="T80" s="317"/>
      <c r="U80" s="317"/>
      <c r="V80" s="317"/>
      <c r="W80" s="317"/>
      <c r="X80" s="317"/>
      <c r="Y80" s="317"/>
      <c r="Z80" s="317"/>
      <c r="AA80" s="317"/>
      <c r="AB80" s="317"/>
      <c r="AC80" s="317"/>
      <c r="AD80" s="317"/>
      <c r="AE80" s="317"/>
      <c r="AF80" s="317"/>
      <c r="AG80" s="317"/>
      <c r="AH80" s="317"/>
      <c r="AI80" s="317"/>
      <c r="AJ80" s="317"/>
      <c r="AK80" s="317"/>
      <c r="AL80" s="317"/>
      <c r="AM80" s="317"/>
      <c r="AN80" s="317"/>
      <c r="AO80" s="317"/>
      <c r="AP80" s="317"/>
      <c r="AQ80" s="317"/>
      <c r="AR80" s="317"/>
      <c r="AS80" s="317"/>
      <c r="AT80" s="317"/>
      <c r="AU80" s="317"/>
      <c r="AV80" s="317"/>
      <c r="AW80" s="317"/>
      <c r="AX80" s="317"/>
      <c r="AY80" s="317"/>
      <c r="AZ80" s="317"/>
      <c r="BA80" s="317"/>
      <c r="BB80" s="317"/>
      <c r="BC80" s="317"/>
      <c r="BD80" s="317"/>
      <c r="BE80" s="317"/>
      <c r="BF80" s="317"/>
      <c r="BG80" s="317"/>
      <c r="BH80" s="317"/>
      <c r="BI80" s="317"/>
      <c r="BJ80" s="317"/>
      <c r="BK80" s="317"/>
      <c r="BL80" s="317"/>
      <c r="BM80" s="317"/>
      <c r="BN80" s="317"/>
      <c r="BO80" s="317"/>
      <c r="BP80" s="317"/>
      <c r="BQ80" s="317"/>
      <c r="BR80" s="317"/>
      <c r="BS80" s="317"/>
      <c r="BT80" s="317"/>
      <c r="BU80" s="317"/>
      <c r="BV80" s="317"/>
      <c r="BW80" s="317"/>
      <c r="BX80" s="317"/>
      <c r="BY80" s="317"/>
      <c r="BZ80" s="317"/>
      <c r="CA80" s="317"/>
      <c r="CB80" s="317"/>
      <c r="CC80" s="317"/>
      <c r="CD80" s="317"/>
      <c r="CE80" s="317"/>
      <c r="CF80" s="317"/>
      <c r="CG80" s="317"/>
      <c r="CH80" s="317"/>
      <c r="CI80" s="317"/>
      <c r="CJ80" s="317"/>
      <c r="CK80" s="317"/>
      <c r="CL80" s="317"/>
      <c r="CM80" s="317"/>
      <c r="CN80" s="317"/>
      <c r="CO80" s="317"/>
      <c r="CP80" s="317"/>
      <c r="CQ80" s="317"/>
      <c r="CR80" s="317"/>
      <c r="CS80" s="317"/>
      <c r="CT80" s="317"/>
      <c r="CU80" s="317"/>
      <c r="CV80" s="317"/>
      <c r="CW80" s="317"/>
      <c r="CX80" s="317"/>
      <c r="CY80" s="317"/>
      <c r="CZ80" s="317"/>
      <c r="DA80" s="317"/>
      <c r="DB80" s="317"/>
      <c r="DC80" s="317"/>
      <c r="DD80" s="317"/>
      <c r="DE80" s="317"/>
      <c r="DF80" s="317"/>
      <c r="DG80" s="317"/>
      <c r="DH80" s="317"/>
      <c r="DI80" s="317"/>
      <c r="DJ80" s="317"/>
      <c r="DK80" s="317"/>
      <c r="DL80" s="317"/>
      <c r="DM80" s="317"/>
      <c r="DN80" s="317"/>
      <c r="DO80" s="317"/>
      <c r="DP80" s="317"/>
      <c r="DQ80" s="317"/>
      <c r="DR80" s="317"/>
      <c r="DS80" s="317"/>
      <c r="DT80" s="317"/>
      <c r="DU80" s="317"/>
      <c r="DV80" s="317"/>
      <c r="DW80" s="317"/>
    </row>
    <row r="81" ht="12.75" customHeight="1">
      <c r="A81" s="317"/>
      <c r="B81" s="317"/>
      <c r="C81" s="317"/>
      <c r="D81" s="398"/>
      <c r="E81" s="317"/>
      <c r="F81" s="400"/>
      <c r="G81" s="317"/>
      <c r="H81" s="317"/>
      <c r="I81" s="317"/>
      <c r="J81" s="317"/>
      <c r="K81" s="317"/>
      <c r="L81" s="317"/>
      <c r="M81" s="317"/>
      <c r="N81" s="317"/>
      <c r="O81" s="399"/>
      <c r="P81" s="399"/>
      <c r="Q81" s="317"/>
      <c r="R81" s="317"/>
      <c r="S81" s="317"/>
      <c r="T81" s="317"/>
      <c r="U81" s="317"/>
      <c r="V81" s="317"/>
      <c r="W81" s="317"/>
      <c r="X81" s="317"/>
      <c r="Y81" s="317"/>
      <c r="Z81" s="317"/>
      <c r="AA81" s="317"/>
      <c r="AB81" s="317"/>
      <c r="AC81" s="317"/>
      <c r="AD81" s="317"/>
      <c r="AE81" s="317"/>
      <c r="AF81" s="317"/>
      <c r="AG81" s="317"/>
      <c r="AH81" s="317"/>
      <c r="AI81" s="317"/>
      <c r="AJ81" s="317"/>
      <c r="AK81" s="317"/>
      <c r="AL81" s="317"/>
      <c r="AM81" s="317"/>
      <c r="AN81" s="317"/>
      <c r="AO81" s="317"/>
      <c r="AP81" s="317"/>
      <c r="AQ81" s="317"/>
      <c r="AR81" s="317"/>
      <c r="AS81" s="317"/>
      <c r="AT81" s="317"/>
      <c r="AU81" s="317"/>
      <c r="AV81" s="317"/>
      <c r="AW81" s="317"/>
      <c r="AX81" s="317"/>
      <c r="AY81" s="317"/>
      <c r="AZ81" s="317"/>
      <c r="BA81" s="317"/>
      <c r="BB81" s="317"/>
      <c r="BC81" s="317"/>
      <c r="BD81" s="317"/>
      <c r="BE81" s="317"/>
      <c r="BF81" s="317"/>
      <c r="BG81" s="317"/>
      <c r="BH81" s="317"/>
      <c r="BI81" s="317"/>
      <c r="BJ81" s="317"/>
      <c r="BK81" s="317"/>
      <c r="BL81" s="317"/>
      <c r="BM81" s="317"/>
      <c r="BN81" s="317"/>
      <c r="BO81" s="317"/>
      <c r="BP81" s="317"/>
      <c r="BQ81" s="317"/>
      <c r="BR81" s="317"/>
      <c r="BS81" s="317"/>
      <c r="BT81" s="317"/>
      <c r="BU81" s="317"/>
      <c r="BV81" s="317"/>
      <c r="BW81" s="317"/>
      <c r="BX81" s="317"/>
      <c r="BY81" s="317"/>
      <c r="BZ81" s="317"/>
      <c r="CA81" s="317"/>
      <c r="CB81" s="317"/>
      <c r="CC81" s="317"/>
      <c r="CD81" s="317"/>
      <c r="CE81" s="317"/>
      <c r="CF81" s="317"/>
      <c r="CG81" s="317"/>
      <c r="CH81" s="317"/>
      <c r="CI81" s="317"/>
      <c r="CJ81" s="317"/>
      <c r="CK81" s="317"/>
      <c r="CL81" s="317"/>
      <c r="CM81" s="317"/>
      <c r="CN81" s="317"/>
      <c r="CO81" s="317"/>
      <c r="CP81" s="317"/>
      <c r="CQ81" s="317"/>
      <c r="CR81" s="317"/>
      <c r="CS81" s="317"/>
      <c r="CT81" s="317"/>
      <c r="CU81" s="317"/>
      <c r="CV81" s="317"/>
      <c r="CW81" s="317"/>
      <c r="CX81" s="317"/>
      <c r="CY81" s="317"/>
      <c r="CZ81" s="317"/>
      <c r="DA81" s="317"/>
      <c r="DB81" s="317"/>
      <c r="DC81" s="317"/>
      <c r="DD81" s="317"/>
      <c r="DE81" s="317"/>
      <c r="DF81" s="317"/>
      <c r="DG81" s="317"/>
      <c r="DH81" s="317"/>
      <c r="DI81" s="317"/>
      <c r="DJ81" s="317"/>
      <c r="DK81" s="317"/>
      <c r="DL81" s="317"/>
      <c r="DM81" s="317"/>
      <c r="DN81" s="317"/>
      <c r="DO81" s="317"/>
      <c r="DP81" s="317"/>
      <c r="DQ81" s="317"/>
      <c r="DR81" s="317"/>
      <c r="DS81" s="317"/>
      <c r="DT81" s="317"/>
      <c r="DU81" s="317"/>
      <c r="DV81" s="317"/>
      <c r="DW81" s="317"/>
    </row>
    <row r="82" ht="12.75" customHeight="1">
      <c r="A82" s="317"/>
      <c r="B82" s="317"/>
      <c r="C82" s="317"/>
      <c r="D82" s="398"/>
      <c r="E82" s="317"/>
      <c r="F82" s="400"/>
      <c r="G82" s="317"/>
      <c r="H82" s="317"/>
      <c r="I82" s="317"/>
      <c r="J82" s="317"/>
      <c r="K82" s="317"/>
      <c r="L82" s="317"/>
      <c r="M82" s="317"/>
      <c r="N82" s="317"/>
      <c r="O82" s="399"/>
      <c r="P82" s="399"/>
      <c r="Q82" s="317"/>
      <c r="R82" s="317"/>
      <c r="S82" s="317"/>
      <c r="T82" s="317"/>
      <c r="U82" s="317"/>
      <c r="V82" s="317"/>
      <c r="W82" s="317"/>
      <c r="X82" s="317"/>
      <c r="Y82" s="317"/>
      <c r="Z82" s="317"/>
      <c r="AA82" s="317"/>
      <c r="AB82" s="317"/>
      <c r="AC82" s="317"/>
      <c r="AD82" s="317"/>
      <c r="AE82" s="317"/>
      <c r="AF82" s="317"/>
      <c r="AG82" s="317"/>
      <c r="AH82" s="317"/>
      <c r="AI82" s="317"/>
      <c r="AJ82" s="317"/>
      <c r="AK82" s="317"/>
      <c r="AL82" s="317"/>
      <c r="AM82" s="317"/>
      <c r="AN82" s="317"/>
      <c r="AO82" s="317"/>
      <c r="AP82" s="317"/>
      <c r="AQ82" s="317"/>
      <c r="AR82" s="317"/>
      <c r="AS82" s="317"/>
      <c r="AT82" s="317"/>
      <c r="AU82" s="317"/>
      <c r="AV82" s="317"/>
      <c r="AW82" s="317"/>
      <c r="AX82" s="317"/>
      <c r="AY82" s="317"/>
      <c r="AZ82" s="317"/>
      <c r="BA82" s="317"/>
      <c r="BB82" s="317"/>
      <c r="BC82" s="317"/>
      <c r="BD82" s="317"/>
      <c r="BE82" s="317"/>
      <c r="BF82" s="317"/>
      <c r="BG82" s="317"/>
      <c r="BH82" s="317"/>
      <c r="BI82" s="317"/>
      <c r="BJ82" s="317"/>
      <c r="BK82" s="317"/>
      <c r="BL82" s="317"/>
      <c r="BM82" s="317"/>
      <c r="BN82" s="317"/>
      <c r="BO82" s="317"/>
      <c r="BP82" s="317"/>
      <c r="BQ82" s="317"/>
      <c r="BR82" s="317"/>
      <c r="BS82" s="317"/>
      <c r="BT82" s="317"/>
      <c r="BU82" s="317"/>
      <c r="BV82" s="317"/>
      <c r="BW82" s="317"/>
      <c r="BX82" s="317"/>
      <c r="BY82" s="317"/>
      <c r="BZ82" s="317"/>
      <c r="CA82" s="317"/>
      <c r="CB82" s="317"/>
      <c r="CC82" s="317"/>
      <c r="CD82" s="317"/>
      <c r="CE82" s="317"/>
      <c r="CF82" s="317"/>
      <c r="CG82" s="317"/>
      <c r="CH82" s="317"/>
      <c r="CI82" s="317"/>
      <c r="CJ82" s="317"/>
      <c r="CK82" s="317"/>
      <c r="CL82" s="317"/>
      <c r="CM82" s="317"/>
      <c r="CN82" s="317"/>
      <c r="CO82" s="317"/>
      <c r="CP82" s="317"/>
      <c r="CQ82" s="317"/>
      <c r="CR82" s="317"/>
      <c r="CS82" s="317"/>
      <c r="CT82" s="317"/>
      <c r="CU82" s="317"/>
      <c r="CV82" s="317"/>
      <c r="CW82" s="317"/>
      <c r="CX82" s="317"/>
      <c r="CY82" s="317"/>
      <c r="CZ82" s="317"/>
      <c r="DA82" s="317"/>
      <c r="DB82" s="317"/>
      <c r="DC82" s="317"/>
      <c r="DD82" s="317"/>
      <c r="DE82" s="317"/>
      <c r="DF82" s="317"/>
      <c r="DG82" s="317"/>
      <c r="DH82" s="317"/>
      <c r="DI82" s="317"/>
      <c r="DJ82" s="317"/>
      <c r="DK82" s="317"/>
      <c r="DL82" s="317"/>
      <c r="DM82" s="317"/>
      <c r="DN82" s="317"/>
      <c r="DO82" s="317"/>
      <c r="DP82" s="317"/>
      <c r="DQ82" s="317"/>
      <c r="DR82" s="317"/>
      <c r="DS82" s="317"/>
      <c r="DT82" s="317"/>
      <c r="DU82" s="317"/>
      <c r="DV82" s="317"/>
      <c r="DW82" s="317"/>
    </row>
    <row r="83" ht="12.75" customHeight="1">
      <c r="A83" s="317"/>
      <c r="B83" s="317"/>
      <c r="C83" s="317"/>
      <c r="D83" s="398"/>
      <c r="E83" s="317"/>
      <c r="F83" s="400"/>
      <c r="G83" s="317"/>
      <c r="H83" s="317"/>
      <c r="I83" s="317"/>
      <c r="J83" s="317"/>
      <c r="K83" s="317"/>
      <c r="L83" s="317"/>
      <c r="M83" s="317"/>
      <c r="N83" s="317"/>
      <c r="O83" s="399"/>
      <c r="P83" s="399"/>
      <c r="Q83" s="317"/>
      <c r="R83" s="317"/>
      <c r="S83" s="317"/>
      <c r="T83" s="317"/>
      <c r="U83" s="317"/>
      <c r="V83" s="317"/>
      <c r="W83" s="317"/>
      <c r="X83" s="317"/>
      <c r="Y83" s="317"/>
      <c r="Z83" s="317"/>
      <c r="AA83" s="317"/>
      <c r="AB83" s="317"/>
      <c r="AC83" s="317"/>
      <c r="AD83" s="317"/>
      <c r="AE83" s="317"/>
      <c r="AF83" s="317"/>
      <c r="AG83" s="317"/>
      <c r="AH83" s="317"/>
      <c r="AI83" s="317"/>
      <c r="AJ83" s="317"/>
      <c r="AK83" s="317"/>
      <c r="AL83" s="317"/>
      <c r="AM83" s="317"/>
      <c r="AN83" s="317"/>
      <c r="AO83" s="317"/>
      <c r="AP83" s="317"/>
      <c r="AQ83" s="317"/>
      <c r="AR83" s="317"/>
      <c r="AS83" s="317"/>
      <c r="AT83" s="317"/>
      <c r="AU83" s="317"/>
      <c r="AV83" s="317"/>
      <c r="AW83" s="317"/>
      <c r="AX83" s="317"/>
      <c r="AY83" s="317"/>
      <c r="AZ83" s="317"/>
      <c r="BA83" s="317"/>
      <c r="BB83" s="317"/>
      <c r="BC83" s="317"/>
      <c r="BD83" s="317"/>
      <c r="BE83" s="317"/>
      <c r="BF83" s="317"/>
      <c r="BG83" s="317"/>
      <c r="BH83" s="317"/>
      <c r="BI83" s="317"/>
      <c r="BJ83" s="317"/>
      <c r="BK83" s="317"/>
      <c r="BL83" s="317"/>
      <c r="BM83" s="317"/>
      <c r="BN83" s="317"/>
      <c r="BO83" s="317"/>
      <c r="BP83" s="317"/>
      <c r="BQ83" s="317"/>
      <c r="BR83" s="317"/>
      <c r="BS83" s="317"/>
      <c r="BT83" s="317"/>
      <c r="BU83" s="317"/>
      <c r="BV83" s="317"/>
      <c r="BW83" s="317"/>
      <c r="BX83" s="317"/>
      <c r="BY83" s="317"/>
      <c r="BZ83" s="317"/>
      <c r="CA83" s="317"/>
      <c r="CB83" s="317"/>
      <c r="CC83" s="317"/>
      <c r="CD83" s="317"/>
      <c r="CE83" s="317"/>
      <c r="CF83" s="317"/>
      <c r="CG83" s="317"/>
      <c r="CH83" s="317"/>
      <c r="CI83" s="317"/>
      <c r="CJ83" s="317"/>
      <c r="CK83" s="317"/>
      <c r="CL83" s="317"/>
      <c r="CM83" s="317"/>
      <c r="CN83" s="317"/>
      <c r="CO83" s="317"/>
      <c r="CP83" s="317"/>
      <c r="CQ83" s="317"/>
      <c r="CR83" s="317"/>
      <c r="CS83" s="317"/>
      <c r="CT83" s="317"/>
      <c r="CU83" s="317"/>
      <c r="CV83" s="317"/>
      <c r="CW83" s="317"/>
      <c r="CX83" s="317"/>
      <c r="CY83" s="317"/>
      <c r="CZ83" s="317"/>
      <c r="DA83" s="317"/>
      <c r="DB83" s="317"/>
      <c r="DC83" s="317"/>
      <c r="DD83" s="317"/>
      <c r="DE83" s="317"/>
      <c r="DF83" s="317"/>
      <c r="DG83" s="317"/>
      <c r="DH83" s="317"/>
      <c r="DI83" s="317"/>
      <c r="DJ83" s="317"/>
      <c r="DK83" s="317"/>
      <c r="DL83" s="317"/>
      <c r="DM83" s="317"/>
      <c r="DN83" s="317"/>
      <c r="DO83" s="317"/>
      <c r="DP83" s="317"/>
      <c r="DQ83" s="317"/>
      <c r="DR83" s="317"/>
      <c r="DS83" s="317"/>
      <c r="DT83" s="317"/>
      <c r="DU83" s="317"/>
      <c r="DV83" s="317"/>
      <c r="DW83" s="317"/>
    </row>
    <row r="84" ht="12.75" customHeight="1">
      <c r="A84" s="317"/>
      <c r="B84" s="317"/>
      <c r="C84" s="317"/>
      <c r="D84" s="398"/>
      <c r="E84" s="317"/>
      <c r="F84" s="400"/>
      <c r="G84" s="317"/>
      <c r="H84" s="317"/>
      <c r="I84" s="317"/>
      <c r="J84" s="317"/>
      <c r="K84" s="317"/>
      <c r="L84" s="317"/>
      <c r="M84" s="317"/>
      <c r="N84" s="317"/>
      <c r="O84" s="399"/>
      <c r="P84" s="399"/>
      <c r="Q84" s="317"/>
      <c r="R84" s="317"/>
      <c r="S84" s="317"/>
      <c r="T84" s="317"/>
      <c r="U84" s="317"/>
      <c r="V84" s="317"/>
      <c r="W84" s="317"/>
      <c r="X84" s="317"/>
      <c r="Y84" s="317"/>
      <c r="Z84" s="317"/>
      <c r="AA84" s="317"/>
      <c r="AB84" s="317"/>
      <c r="AC84" s="317"/>
      <c r="AD84" s="317"/>
      <c r="AE84" s="317"/>
      <c r="AF84" s="317"/>
      <c r="AG84" s="317"/>
      <c r="AH84" s="317"/>
      <c r="AI84" s="317"/>
      <c r="AJ84" s="317"/>
      <c r="AK84" s="317"/>
      <c r="AL84" s="317"/>
      <c r="AM84" s="317"/>
      <c r="AN84" s="317"/>
      <c r="AO84" s="317"/>
      <c r="AP84" s="317"/>
      <c r="AQ84" s="317"/>
      <c r="AR84" s="317"/>
      <c r="AS84" s="317"/>
      <c r="AT84" s="317"/>
      <c r="AU84" s="317"/>
      <c r="AV84" s="317"/>
      <c r="AW84" s="317"/>
      <c r="AX84" s="317"/>
      <c r="AY84" s="317"/>
      <c r="AZ84" s="317"/>
      <c r="BA84" s="317"/>
      <c r="BB84" s="317"/>
      <c r="BC84" s="317"/>
      <c r="BD84" s="317"/>
      <c r="BE84" s="317"/>
      <c r="BF84" s="317"/>
      <c r="BG84" s="317"/>
      <c r="BH84" s="317"/>
      <c r="BI84" s="317"/>
      <c r="BJ84" s="317"/>
      <c r="BK84" s="317"/>
      <c r="BL84" s="317"/>
      <c r="BM84" s="317"/>
      <c r="BN84" s="317"/>
      <c r="BO84" s="317"/>
      <c r="BP84" s="317"/>
      <c r="BQ84" s="317"/>
      <c r="BR84" s="317"/>
      <c r="BS84" s="317"/>
      <c r="BT84" s="317"/>
      <c r="BU84" s="317"/>
      <c r="BV84" s="317"/>
      <c r="BW84" s="317"/>
      <c r="BX84" s="317"/>
      <c r="BY84" s="317"/>
      <c r="BZ84" s="317"/>
      <c r="CA84" s="317"/>
      <c r="CB84" s="317"/>
      <c r="CC84" s="317"/>
      <c r="CD84" s="317"/>
      <c r="CE84" s="317"/>
      <c r="CF84" s="317"/>
      <c r="CG84" s="317"/>
      <c r="CH84" s="317"/>
      <c r="CI84" s="317"/>
      <c r="CJ84" s="317"/>
      <c r="CK84" s="317"/>
      <c r="CL84" s="317"/>
      <c r="CM84" s="317"/>
      <c r="CN84" s="317"/>
      <c r="CO84" s="317"/>
      <c r="CP84" s="317"/>
      <c r="CQ84" s="317"/>
      <c r="CR84" s="317"/>
      <c r="CS84" s="317"/>
      <c r="CT84" s="317"/>
      <c r="CU84" s="317"/>
      <c r="CV84" s="317"/>
      <c r="CW84" s="317"/>
      <c r="CX84" s="317"/>
      <c r="CY84" s="317"/>
      <c r="CZ84" s="317"/>
      <c r="DA84" s="317"/>
      <c r="DB84" s="317"/>
      <c r="DC84" s="317"/>
      <c r="DD84" s="317"/>
      <c r="DE84" s="317"/>
      <c r="DF84" s="317"/>
      <c r="DG84" s="317"/>
      <c r="DH84" s="317"/>
      <c r="DI84" s="317"/>
      <c r="DJ84" s="317"/>
      <c r="DK84" s="317"/>
      <c r="DL84" s="317"/>
      <c r="DM84" s="317"/>
      <c r="DN84" s="317"/>
      <c r="DO84" s="317"/>
      <c r="DP84" s="317"/>
      <c r="DQ84" s="317"/>
      <c r="DR84" s="317"/>
      <c r="DS84" s="317"/>
      <c r="DT84" s="317"/>
      <c r="DU84" s="317"/>
      <c r="DV84" s="317"/>
      <c r="DW84" s="317"/>
    </row>
    <row r="85" ht="12.75" customHeight="1">
      <c r="A85" s="317"/>
      <c r="B85" s="317"/>
      <c r="C85" s="317"/>
      <c r="D85" s="398"/>
      <c r="E85" s="317"/>
      <c r="F85" s="400"/>
      <c r="G85" s="317"/>
      <c r="H85" s="317"/>
      <c r="I85" s="317"/>
      <c r="J85" s="317"/>
      <c r="K85" s="317"/>
      <c r="L85" s="317"/>
      <c r="M85" s="317"/>
      <c r="N85" s="317"/>
      <c r="O85" s="399"/>
      <c r="P85" s="399"/>
      <c r="Q85" s="317"/>
      <c r="R85" s="317"/>
      <c r="S85" s="317"/>
      <c r="T85" s="317"/>
      <c r="U85" s="317"/>
      <c r="V85" s="317"/>
      <c r="W85" s="317"/>
      <c r="X85" s="317"/>
      <c r="Y85" s="317"/>
      <c r="Z85" s="317"/>
      <c r="AA85" s="317"/>
      <c r="AB85" s="317"/>
      <c r="AC85" s="317"/>
      <c r="AD85" s="317"/>
      <c r="AE85" s="317"/>
      <c r="AF85" s="317"/>
      <c r="AG85" s="317"/>
      <c r="AH85" s="317"/>
      <c r="AI85" s="317"/>
      <c r="AJ85" s="317"/>
      <c r="AK85" s="317"/>
      <c r="AL85" s="317"/>
      <c r="AM85" s="317"/>
      <c r="AN85" s="317"/>
      <c r="AO85" s="317"/>
      <c r="AP85" s="317"/>
      <c r="AQ85" s="317"/>
      <c r="AR85" s="317"/>
      <c r="AS85" s="317"/>
      <c r="AT85" s="317"/>
      <c r="AU85" s="317"/>
      <c r="AV85" s="317"/>
      <c r="AW85" s="317"/>
      <c r="AX85" s="317"/>
      <c r="AY85" s="317"/>
      <c r="AZ85" s="317"/>
      <c r="BA85" s="317"/>
      <c r="BB85" s="317"/>
      <c r="BC85" s="317"/>
      <c r="BD85" s="317"/>
      <c r="BE85" s="317"/>
      <c r="BF85" s="317"/>
      <c r="BG85" s="317"/>
      <c r="BH85" s="317"/>
      <c r="BI85" s="317"/>
      <c r="BJ85" s="317"/>
      <c r="BK85" s="317"/>
      <c r="BL85" s="317"/>
      <c r="BM85" s="317"/>
      <c r="BN85" s="317"/>
      <c r="BO85" s="317"/>
      <c r="BP85" s="317"/>
      <c r="BQ85" s="317"/>
      <c r="BR85" s="317"/>
      <c r="BS85" s="317"/>
      <c r="BT85" s="317"/>
      <c r="BU85" s="317"/>
      <c r="BV85" s="317"/>
      <c r="BW85" s="317"/>
      <c r="BX85" s="317"/>
      <c r="BY85" s="317"/>
      <c r="BZ85" s="317"/>
      <c r="CA85" s="317"/>
      <c r="CB85" s="317"/>
      <c r="CC85" s="317"/>
      <c r="CD85" s="317"/>
      <c r="CE85" s="317"/>
      <c r="CF85" s="317"/>
      <c r="CG85" s="317"/>
      <c r="CH85" s="317"/>
      <c r="CI85" s="317"/>
      <c r="CJ85" s="317"/>
      <c r="CK85" s="317"/>
      <c r="CL85" s="317"/>
      <c r="CM85" s="317"/>
      <c r="CN85" s="317"/>
      <c r="CO85" s="317"/>
      <c r="CP85" s="317"/>
      <c r="CQ85" s="317"/>
      <c r="CR85" s="317"/>
      <c r="CS85" s="317"/>
      <c r="CT85" s="317"/>
      <c r="CU85" s="317"/>
      <c r="CV85" s="317"/>
      <c r="CW85" s="317"/>
      <c r="CX85" s="317"/>
      <c r="CY85" s="317"/>
      <c r="CZ85" s="317"/>
      <c r="DA85" s="317"/>
      <c r="DB85" s="317"/>
      <c r="DC85" s="317"/>
      <c r="DD85" s="317"/>
      <c r="DE85" s="317"/>
      <c r="DF85" s="317"/>
      <c r="DG85" s="317"/>
      <c r="DH85" s="317"/>
      <c r="DI85" s="317"/>
      <c r="DJ85" s="317"/>
      <c r="DK85" s="317"/>
      <c r="DL85" s="317"/>
      <c r="DM85" s="317"/>
      <c r="DN85" s="317"/>
      <c r="DO85" s="317"/>
      <c r="DP85" s="317"/>
      <c r="DQ85" s="317"/>
      <c r="DR85" s="317"/>
      <c r="DS85" s="317"/>
      <c r="DT85" s="317"/>
      <c r="DU85" s="317"/>
      <c r="DV85" s="317"/>
      <c r="DW85" s="317"/>
    </row>
    <row r="86" ht="12.75" customHeight="1">
      <c r="A86" s="317"/>
      <c r="B86" s="317"/>
      <c r="C86" s="317"/>
      <c r="D86" s="398"/>
      <c r="E86" s="317"/>
      <c r="F86" s="400"/>
      <c r="G86" s="317"/>
      <c r="H86" s="317"/>
      <c r="I86" s="317"/>
      <c r="J86" s="317"/>
      <c r="K86" s="317"/>
      <c r="L86" s="317"/>
      <c r="M86" s="317"/>
      <c r="N86" s="317"/>
      <c r="O86" s="399"/>
      <c r="P86" s="399"/>
      <c r="Q86" s="317"/>
      <c r="R86" s="317"/>
      <c r="S86" s="317"/>
      <c r="T86" s="317"/>
      <c r="U86" s="317"/>
      <c r="V86" s="317"/>
      <c r="W86" s="317"/>
      <c r="X86" s="317"/>
      <c r="Y86" s="317"/>
      <c r="Z86" s="317"/>
      <c r="AA86" s="317"/>
      <c r="AB86" s="317"/>
      <c r="AC86" s="317"/>
      <c r="AD86" s="317"/>
      <c r="AE86" s="317"/>
      <c r="AF86" s="317"/>
      <c r="AG86" s="317"/>
      <c r="AH86" s="317"/>
      <c r="AI86" s="317"/>
      <c r="AJ86" s="317"/>
      <c r="AK86" s="317"/>
      <c r="AL86" s="317"/>
      <c r="AM86" s="317"/>
      <c r="AN86" s="317"/>
      <c r="AO86" s="317"/>
      <c r="AP86" s="317"/>
      <c r="AQ86" s="317"/>
      <c r="AR86" s="317"/>
      <c r="AS86" s="317"/>
      <c r="AT86" s="317"/>
      <c r="AU86" s="317"/>
      <c r="AV86" s="317"/>
      <c r="AW86" s="317"/>
      <c r="AX86" s="317"/>
      <c r="AY86" s="317"/>
      <c r="AZ86" s="317"/>
      <c r="BA86" s="317"/>
      <c r="BB86" s="317"/>
      <c r="BC86" s="317"/>
      <c r="BD86" s="317"/>
      <c r="BE86" s="317"/>
      <c r="BF86" s="317"/>
      <c r="BG86" s="317"/>
      <c r="BH86" s="317"/>
      <c r="BI86" s="317"/>
      <c r="BJ86" s="317"/>
      <c r="BK86" s="317"/>
      <c r="BL86" s="317"/>
      <c r="BM86" s="317"/>
      <c r="BN86" s="317"/>
      <c r="BO86" s="317"/>
      <c r="BP86" s="317"/>
      <c r="BQ86" s="317"/>
      <c r="BR86" s="317"/>
      <c r="BS86" s="317"/>
      <c r="BT86" s="317"/>
      <c r="BU86" s="317"/>
      <c r="BV86" s="317"/>
      <c r="BW86" s="317"/>
      <c r="BX86" s="317"/>
      <c r="BY86" s="317"/>
      <c r="BZ86" s="317"/>
      <c r="CA86" s="317"/>
      <c r="CB86" s="317"/>
      <c r="CC86" s="317"/>
      <c r="CD86" s="317"/>
      <c r="CE86" s="317"/>
      <c r="CF86" s="317"/>
      <c r="CG86" s="317"/>
      <c r="CH86" s="317"/>
      <c r="CI86" s="317"/>
      <c r="CJ86" s="317"/>
      <c r="CK86" s="317"/>
      <c r="CL86" s="317"/>
      <c r="CM86" s="317"/>
      <c r="CN86" s="317"/>
      <c r="CO86" s="317"/>
      <c r="CP86" s="317"/>
      <c r="CQ86" s="317"/>
      <c r="CR86" s="317"/>
      <c r="CS86" s="317"/>
      <c r="CT86" s="317"/>
      <c r="CU86" s="317"/>
      <c r="CV86" s="317"/>
      <c r="CW86" s="317"/>
      <c r="CX86" s="317"/>
      <c r="CY86" s="317"/>
      <c r="CZ86" s="317"/>
      <c r="DA86" s="317"/>
      <c r="DB86" s="317"/>
      <c r="DC86" s="317"/>
      <c r="DD86" s="317"/>
      <c r="DE86" s="317"/>
      <c r="DF86" s="317"/>
      <c r="DG86" s="317"/>
      <c r="DH86" s="317"/>
      <c r="DI86" s="317"/>
      <c r="DJ86" s="317"/>
      <c r="DK86" s="317"/>
      <c r="DL86" s="317"/>
      <c r="DM86" s="317"/>
      <c r="DN86" s="317"/>
      <c r="DO86" s="317"/>
      <c r="DP86" s="317"/>
      <c r="DQ86" s="317"/>
      <c r="DR86" s="317"/>
      <c r="DS86" s="317"/>
      <c r="DT86" s="317"/>
      <c r="DU86" s="317"/>
      <c r="DV86" s="317"/>
      <c r="DW86" s="317"/>
    </row>
    <row r="87" ht="12.75" customHeight="1">
      <c r="A87" s="317"/>
      <c r="B87" s="317"/>
      <c r="C87" s="317"/>
      <c r="D87" s="398"/>
      <c r="E87" s="317"/>
      <c r="F87" s="400"/>
      <c r="G87" s="317"/>
      <c r="H87" s="317"/>
      <c r="I87" s="317"/>
      <c r="J87" s="317"/>
      <c r="K87" s="317"/>
      <c r="L87" s="317"/>
      <c r="M87" s="317"/>
      <c r="N87" s="317"/>
      <c r="O87" s="399"/>
      <c r="P87" s="399"/>
      <c r="Q87" s="317"/>
      <c r="R87" s="317"/>
      <c r="S87" s="317"/>
      <c r="T87" s="317"/>
      <c r="U87" s="317"/>
      <c r="V87" s="317"/>
      <c r="W87" s="317"/>
      <c r="X87" s="317"/>
      <c r="Y87" s="317"/>
      <c r="Z87" s="317"/>
      <c r="AA87" s="317"/>
      <c r="AB87" s="317"/>
      <c r="AC87" s="317"/>
      <c r="AD87" s="317"/>
      <c r="AE87" s="317"/>
      <c r="AF87" s="317"/>
      <c r="AG87" s="317"/>
      <c r="AH87" s="317"/>
      <c r="AI87" s="317"/>
      <c r="AJ87" s="317"/>
      <c r="AK87" s="317"/>
      <c r="AL87" s="317"/>
      <c r="AM87" s="317"/>
      <c r="AN87" s="317"/>
      <c r="AO87" s="317"/>
      <c r="AP87" s="317"/>
      <c r="AQ87" s="317"/>
      <c r="AR87" s="317"/>
      <c r="AS87" s="317"/>
      <c r="AT87" s="317"/>
      <c r="AU87" s="317"/>
      <c r="AV87" s="317"/>
      <c r="AW87" s="317"/>
      <c r="AX87" s="317"/>
      <c r="AY87" s="317"/>
      <c r="AZ87" s="317"/>
      <c r="BA87" s="317"/>
      <c r="BB87" s="317"/>
      <c r="BC87" s="317"/>
      <c r="BD87" s="317"/>
      <c r="BE87" s="317"/>
      <c r="BF87" s="317"/>
      <c r="BG87" s="317"/>
      <c r="BH87" s="317"/>
      <c r="BI87" s="317"/>
      <c r="BJ87" s="317"/>
      <c r="BK87" s="317"/>
      <c r="BL87" s="317"/>
      <c r="BM87" s="317"/>
      <c r="BN87" s="317"/>
      <c r="BO87" s="317"/>
      <c r="BP87" s="317"/>
      <c r="BQ87" s="317"/>
      <c r="BR87" s="317"/>
      <c r="BS87" s="317"/>
      <c r="BT87" s="317"/>
      <c r="BU87" s="317"/>
      <c r="BV87" s="317"/>
      <c r="BW87" s="317"/>
      <c r="BX87" s="317"/>
      <c r="BY87" s="317"/>
      <c r="BZ87" s="317"/>
      <c r="CA87" s="317"/>
      <c r="CB87" s="317"/>
      <c r="CC87" s="317"/>
      <c r="CD87" s="317"/>
      <c r="CE87" s="317"/>
      <c r="CF87" s="317"/>
      <c r="CG87" s="317"/>
      <c r="CH87" s="317"/>
      <c r="CI87" s="317"/>
      <c r="CJ87" s="317"/>
      <c r="CK87" s="317"/>
      <c r="CL87" s="317"/>
      <c r="CM87" s="317"/>
      <c r="CN87" s="317"/>
      <c r="CO87" s="317"/>
      <c r="CP87" s="317"/>
      <c r="CQ87" s="317"/>
      <c r="CR87" s="317"/>
      <c r="CS87" s="317"/>
      <c r="CT87" s="317"/>
      <c r="CU87" s="317"/>
      <c r="CV87" s="317"/>
      <c r="CW87" s="317"/>
      <c r="CX87" s="317"/>
      <c r="CY87" s="317"/>
      <c r="CZ87" s="317"/>
      <c r="DA87" s="317"/>
      <c r="DB87" s="317"/>
      <c r="DC87" s="317"/>
      <c r="DD87" s="317"/>
      <c r="DE87" s="317"/>
      <c r="DF87" s="317"/>
      <c r="DG87" s="317"/>
      <c r="DH87" s="317"/>
      <c r="DI87" s="317"/>
      <c r="DJ87" s="317"/>
      <c r="DK87" s="317"/>
      <c r="DL87" s="317"/>
      <c r="DM87" s="317"/>
      <c r="DN87" s="317"/>
      <c r="DO87" s="317"/>
      <c r="DP87" s="317"/>
      <c r="DQ87" s="317"/>
      <c r="DR87" s="317"/>
      <c r="DS87" s="317"/>
      <c r="DT87" s="317"/>
      <c r="DU87" s="317"/>
      <c r="DV87" s="317"/>
      <c r="DW87" s="317"/>
    </row>
    <row r="88" ht="12.75" customHeight="1">
      <c r="A88" s="317"/>
      <c r="B88" s="317"/>
      <c r="C88" s="317"/>
      <c r="D88" s="398"/>
      <c r="E88" s="317"/>
      <c r="F88" s="400"/>
      <c r="G88" s="317"/>
      <c r="H88" s="317"/>
      <c r="I88" s="317"/>
      <c r="J88" s="317"/>
      <c r="K88" s="317"/>
      <c r="L88" s="317"/>
      <c r="M88" s="317"/>
      <c r="N88" s="317"/>
      <c r="O88" s="399"/>
      <c r="P88" s="399"/>
      <c r="Q88" s="317"/>
      <c r="R88" s="317"/>
      <c r="S88" s="317"/>
      <c r="T88" s="317"/>
      <c r="U88" s="317"/>
      <c r="V88" s="317"/>
      <c r="W88" s="317"/>
      <c r="X88" s="317"/>
      <c r="Y88" s="317"/>
      <c r="Z88" s="317"/>
      <c r="AA88" s="317"/>
      <c r="AB88" s="317"/>
      <c r="AC88" s="317"/>
      <c r="AD88" s="317"/>
      <c r="AE88" s="317"/>
      <c r="AF88" s="317"/>
      <c r="AG88" s="317"/>
      <c r="AH88" s="317"/>
      <c r="AI88" s="317"/>
      <c r="AJ88" s="317"/>
      <c r="AK88" s="317"/>
      <c r="AL88" s="317"/>
      <c r="AM88" s="317"/>
      <c r="AN88" s="317"/>
      <c r="AO88" s="317"/>
      <c r="AP88" s="317"/>
      <c r="AQ88" s="317"/>
      <c r="AR88" s="317"/>
      <c r="AS88" s="317"/>
      <c r="AT88" s="317"/>
      <c r="AU88" s="317"/>
      <c r="AV88" s="317"/>
      <c r="AW88" s="317"/>
      <c r="AX88" s="317"/>
      <c r="AY88" s="317"/>
      <c r="AZ88" s="317"/>
      <c r="BA88" s="317"/>
      <c r="BB88" s="317"/>
      <c r="BC88" s="317"/>
      <c r="BD88" s="317"/>
      <c r="BE88" s="317"/>
      <c r="BF88" s="317"/>
      <c r="BG88" s="317"/>
      <c r="BH88" s="317"/>
      <c r="BI88" s="317"/>
      <c r="BJ88" s="317"/>
      <c r="BK88" s="317"/>
      <c r="BL88" s="317"/>
      <c r="BM88" s="317"/>
      <c r="BN88" s="317"/>
      <c r="BO88" s="317"/>
      <c r="BP88" s="317"/>
      <c r="BQ88" s="317"/>
      <c r="BR88" s="317"/>
      <c r="BS88" s="317"/>
      <c r="BT88" s="317"/>
      <c r="BU88" s="317"/>
      <c r="BV88" s="317"/>
      <c r="BW88" s="317"/>
      <c r="BX88" s="317"/>
      <c r="BY88" s="317"/>
      <c r="BZ88" s="317"/>
      <c r="CA88" s="317"/>
      <c r="CB88" s="317"/>
      <c r="CC88" s="317"/>
      <c r="CD88" s="317"/>
      <c r="CE88" s="317"/>
      <c r="CF88" s="317"/>
      <c r="CG88" s="317"/>
      <c r="CH88" s="317"/>
      <c r="CI88" s="317"/>
      <c r="CJ88" s="317"/>
      <c r="CK88" s="317"/>
      <c r="CL88" s="317"/>
      <c r="CM88" s="317"/>
      <c r="CN88" s="317"/>
      <c r="CO88" s="317"/>
      <c r="CP88" s="317"/>
      <c r="CQ88" s="317"/>
      <c r="CR88" s="317"/>
      <c r="CS88" s="317"/>
      <c r="CT88" s="317"/>
      <c r="CU88" s="317"/>
      <c r="CV88" s="317"/>
      <c r="CW88" s="317"/>
      <c r="CX88" s="317"/>
      <c r="CY88" s="317"/>
      <c r="CZ88" s="317"/>
      <c r="DA88" s="317"/>
      <c r="DB88" s="317"/>
      <c r="DC88" s="317"/>
      <c r="DD88" s="317"/>
      <c r="DE88" s="317"/>
      <c r="DF88" s="317"/>
      <c r="DG88" s="317"/>
      <c r="DH88" s="317"/>
      <c r="DI88" s="317"/>
      <c r="DJ88" s="317"/>
      <c r="DK88" s="317"/>
      <c r="DL88" s="317"/>
      <c r="DM88" s="317"/>
      <c r="DN88" s="317"/>
      <c r="DO88" s="317"/>
      <c r="DP88" s="317"/>
      <c r="DQ88" s="317"/>
      <c r="DR88" s="317"/>
      <c r="DS88" s="317"/>
      <c r="DT88" s="317"/>
      <c r="DU88" s="317"/>
      <c r="DV88" s="317"/>
      <c r="DW88" s="317"/>
    </row>
    <row r="89" ht="12.75" customHeight="1">
      <c r="A89" s="317"/>
      <c r="B89" s="317"/>
      <c r="C89" s="317"/>
      <c r="D89" s="398"/>
      <c r="E89" s="317"/>
      <c r="F89" s="400"/>
      <c r="G89" s="317"/>
      <c r="H89" s="317"/>
      <c r="I89" s="317"/>
      <c r="J89" s="317"/>
      <c r="K89" s="317"/>
      <c r="L89" s="317"/>
      <c r="M89" s="317"/>
      <c r="N89" s="317"/>
      <c r="O89" s="399"/>
      <c r="P89" s="399"/>
      <c r="Q89" s="317"/>
      <c r="R89" s="317"/>
      <c r="S89" s="317"/>
      <c r="T89" s="317"/>
      <c r="U89" s="317"/>
      <c r="V89" s="317"/>
      <c r="W89" s="317"/>
      <c r="X89" s="317"/>
      <c r="Y89" s="317"/>
      <c r="Z89" s="317"/>
      <c r="AA89" s="317"/>
      <c r="AB89" s="317"/>
      <c r="AC89" s="317"/>
      <c r="AD89" s="317"/>
      <c r="AE89" s="317"/>
      <c r="AF89" s="317"/>
      <c r="AG89" s="317"/>
      <c r="AH89" s="317"/>
      <c r="AI89" s="317"/>
      <c r="AJ89" s="317"/>
      <c r="AK89" s="317"/>
      <c r="AL89" s="317"/>
      <c r="AM89" s="317"/>
      <c r="AN89" s="317"/>
      <c r="AO89" s="317"/>
      <c r="AP89" s="317"/>
      <c r="AQ89" s="317"/>
      <c r="AR89" s="317"/>
      <c r="AS89" s="317"/>
      <c r="AT89" s="317"/>
      <c r="AU89" s="317"/>
      <c r="AV89" s="317"/>
      <c r="AW89" s="317"/>
      <c r="AX89" s="317"/>
      <c r="AY89" s="317"/>
      <c r="AZ89" s="317"/>
      <c r="BA89" s="317"/>
      <c r="BB89" s="317"/>
      <c r="BC89" s="317"/>
      <c r="BD89" s="317"/>
      <c r="BE89" s="317"/>
      <c r="BF89" s="317"/>
      <c r="BG89" s="317"/>
      <c r="BH89" s="317"/>
      <c r="BI89" s="317"/>
      <c r="BJ89" s="317"/>
      <c r="BK89" s="317"/>
      <c r="BL89" s="317"/>
      <c r="BM89" s="317"/>
      <c r="BN89" s="317"/>
      <c r="BO89" s="317"/>
      <c r="BP89" s="317"/>
      <c r="BQ89" s="317"/>
      <c r="BR89" s="317"/>
      <c r="BS89" s="317"/>
      <c r="BT89" s="317"/>
      <c r="BU89" s="317"/>
      <c r="BV89" s="317"/>
      <c r="BW89" s="317"/>
      <c r="BX89" s="317"/>
      <c r="BY89" s="317"/>
      <c r="BZ89" s="317"/>
      <c r="CA89" s="317"/>
      <c r="CB89" s="317"/>
      <c r="CC89" s="317"/>
      <c r="CD89" s="317"/>
      <c r="CE89" s="317"/>
      <c r="CF89" s="317"/>
      <c r="CG89" s="317"/>
      <c r="CH89" s="317"/>
      <c r="CI89" s="317"/>
      <c r="CJ89" s="317"/>
      <c r="CK89" s="317"/>
      <c r="CL89" s="317"/>
      <c r="CM89" s="317"/>
      <c r="CN89" s="317"/>
      <c r="CO89" s="317"/>
      <c r="CP89" s="317"/>
      <c r="CQ89" s="317"/>
      <c r="CR89" s="317"/>
      <c r="CS89" s="317"/>
      <c r="CT89" s="317"/>
      <c r="CU89" s="317"/>
      <c r="CV89" s="317"/>
      <c r="CW89" s="317"/>
      <c r="CX89" s="317"/>
      <c r="CY89" s="317"/>
      <c r="CZ89" s="317"/>
      <c r="DA89" s="317"/>
      <c r="DB89" s="317"/>
      <c r="DC89" s="317"/>
      <c r="DD89" s="317"/>
      <c r="DE89" s="317"/>
      <c r="DF89" s="317"/>
      <c r="DG89" s="317"/>
      <c r="DH89" s="317"/>
      <c r="DI89" s="317"/>
      <c r="DJ89" s="317"/>
      <c r="DK89" s="317"/>
      <c r="DL89" s="317"/>
      <c r="DM89" s="317"/>
      <c r="DN89" s="317"/>
      <c r="DO89" s="317"/>
      <c r="DP89" s="317"/>
      <c r="DQ89" s="317"/>
      <c r="DR89" s="317"/>
      <c r="DS89" s="317"/>
      <c r="DT89" s="317"/>
      <c r="DU89" s="317"/>
      <c r="DV89" s="317"/>
      <c r="DW89" s="317"/>
    </row>
    <row r="90" ht="12.75" customHeight="1">
      <c r="A90" s="317"/>
      <c r="B90" s="317"/>
      <c r="C90" s="317"/>
      <c r="D90" s="398"/>
      <c r="E90" s="317"/>
      <c r="F90" s="400"/>
      <c r="G90" s="317"/>
      <c r="H90" s="317"/>
      <c r="I90" s="317"/>
      <c r="J90" s="317"/>
      <c r="K90" s="317"/>
      <c r="L90" s="317"/>
      <c r="M90" s="317"/>
      <c r="N90" s="317"/>
      <c r="O90" s="399"/>
      <c r="P90" s="399"/>
      <c r="Q90" s="317"/>
      <c r="R90" s="317"/>
      <c r="S90" s="317"/>
      <c r="T90" s="317"/>
      <c r="U90" s="317"/>
      <c r="V90" s="317"/>
      <c r="W90" s="317"/>
      <c r="X90" s="317"/>
      <c r="Y90" s="317"/>
      <c r="Z90" s="317"/>
      <c r="AA90" s="317"/>
      <c r="AB90" s="317"/>
      <c r="AC90" s="317"/>
      <c r="AD90" s="317"/>
      <c r="AE90" s="317"/>
      <c r="AF90" s="317"/>
      <c r="AG90" s="317"/>
      <c r="AH90" s="317"/>
      <c r="AI90" s="317"/>
      <c r="AJ90" s="317"/>
      <c r="AK90" s="317"/>
      <c r="AL90" s="317"/>
      <c r="AM90" s="317"/>
      <c r="AN90" s="317"/>
      <c r="AO90" s="317"/>
      <c r="AP90" s="317"/>
      <c r="AQ90" s="317"/>
      <c r="AR90" s="317"/>
      <c r="AS90" s="317"/>
      <c r="AT90" s="317"/>
      <c r="AU90" s="317"/>
      <c r="AV90" s="317"/>
      <c r="AW90" s="317"/>
      <c r="AX90" s="317"/>
      <c r="AY90" s="317"/>
      <c r="AZ90" s="317"/>
      <c r="BA90" s="317"/>
      <c r="BB90" s="317"/>
      <c r="BC90" s="317"/>
      <c r="BD90" s="317"/>
      <c r="BE90" s="317"/>
      <c r="BF90" s="317"/>
      <c r="BG90" s="317"/>
      <c r="BH90" s="317"/>
      <c r="BI90" s="317"/>
      <c r="BJ90" s="317"/>
      <c r="BK90" s="317"/>
      <c r="BL90" s="317"/>
      <c r="BM90" s="317"/>
      <c r="BN90" s="317"/>
      <c r="BO90" s="317"/>
      <c r="BP90" s="317"/>
      <c r="BQ90" s="317"/>
      <c r="BR90" s="317"/>
      <c r="BS90" s="317"/>
      <c r="BT90" s="317"/>
      <c r="BU90" s="317"/>
      <c r="BV90" s="317"/>
      <c r="BW90" s="317"/>
      <c r="BX90" s="317"/>
      <c r="BY90" s="317"/>
      <c r="BZ90" s="317"/>
      <c r="CA90" s="317"/>
      <c r="CB90" s="317"/>
      <c r="CC90" s="317"/>
      <c r="CD90" s="317"/>
      <c r="CE90" s="317"/>
      <c r="CF90" s="317"/>
      <c r="CG90" s="317"/>
      <c r="CH90" s="317"/>
      <c r="CI90" s="317"/>
      <c r="CJ90" s="317"/>
      <c r="CK90" s="317"/>
      <c r="CL90" s="317"/>
      <c r="CM90" s="317"/>
      <c r="CN90" s="317"/>
      <c r="CO90" s="317"/>
      <c r="CP90" s="317"/>
      <c r="CQ90" s="317"/>
      <c r="CR90" s="317"/>
      <c r="CS90" s="317"/>
      <c r="CT90" s="317"/>
      <c r="CU90" s="317"/>
      <c r="CV90" s="317"/>
      <c r="CW90" s="317"/>
      <c r="CX90" s="317"/>
      <c r="CY90" s="317"/>
      <c r="CZ90" s="317"/>
      <c r="DA90" s="317"/>
      <c r="DB90" s="317"/>
      <c r="DC90" s="317"/>
      <c r="DD90" s="317"/>
      <c r="DE90" s="317"/>
      <c r="DF90" s="317"/>
      <c r="DG90" s="317"/>
      <c r="DH90" s="317"/>
      <c r="DI90" s="317"/>
      <c r="DJ90" s="317"/>
      <c r="DK90" s="317"/>
      <c r="DL90" s="317"/>
      <c r="DM90" s="317"/>
      <c r="DN90" s="317"/>
      <c r="DO90" s="317"/>
      <c r="DP90" s="317"/>
      <c r="DQ90" s="317"/>
      <c r="DR90" s="317"/>
      <c r="DS90" s="317"/>
      <c r="DT90" s="317"/>
      <c r="DU90" s="317"/>
      <c r="DV90" s="317"/>
      <c r="DW90" s="317"/>
    </row>
    <row r="91" ht="12.75" customHeight="1">
      <c r="A91" s="317"/>
      <c r="B91" s="317"/>
      <c r="C91" s="317"/>
      <c r="D91" s="398"/>
      <c r="E91" s="317"/>
      <c r="F91" s="400"/>
      <c r="G91" s="317"/>
      <c r="H91" s="317"/>
      <c r="I91" s="317"/>
      <c r="J91" s="317"/>
      <c r="K91" s="317"/>
      <c r="L91" s="317"/>
      <c r="M91" s="317"/>
      <c r="N91" s="317"/>
      <c r="O91" s="399"/>
      <c r="P91" s="399"/>
      <c r="Q91" s="317"/>
      <c r="R91" s="317"/>
      <c r="S91" s="317"/>
      <c r="T91" s="317"/>
      <c r="U91" s="317"/>
      <c r="V91" s="317"/>
      <c r="W91" s="317"/>
      <c r="X91" s="317"/>
      <c r="Y91" s="317"/>
      <c r="Z91" s="317"/>
      <c r="AA91" s="317"/>
      <c r="AB91" s="317"/>
      <c r="AC91" s="317"/>
      <c r="AD91" s="317"/>
      <c r="AE91" s="317"/>
      <c r="AF91" s="317"/>
      <c r="AG91" s="317"/>
      <c r="AH91" s="317"/>
      <c r="AI91" s="317"/>
      <c r="AJ91" s="317"/>
      <c r="AK91" s="317"/>
      <c r="AL91" s="317"/>
      <c r="AM91" s="317"/>
      <c r="AN91" s="317"/>
      <c r="AO91" s="317"/>
      <c r="AP91" s="317"/>
      <c r="AQ91" s="317"/>
      <c r="AR91" s="317"/>
      <c r="AS91" s="317"/>
      <c r="AT91" s="317"/>
      <c r="AU91" s="317"/>
      <c r="AV91" s="317"/>
      <c r="AW91" s="317"/>
      <c r="AX91" s="317"/>
      <c r="AY91" s="317"/>
      <c r="AZ91" s="317"/>
      <c r="BA91" s="317"/>
      <c r="BB91" s="317"/>
      <c r="BC91" s="317"/>
      <c r="BD91" s="317"/>
      <c r="BE91" s="317"/>
      <c r="BF91" s="317"/>
      <c r="BG91" s="317"/>
      <c r="BH91" s="317"/>
      <c r="BI91" s="317"/>
      <c r="BJ91" s="317"/>
      <c r="BK91" s="317"/>
      <c r="BL91" s="317"/>
      <c r="BM91" s="317"/>
      <c r="BN91" s="317"/>
      <c r="BO91" s="317"/>
      <c r="BP91" s="317"/>
      <c r="BQ91" s="317"/>
      <c r="BR91" s="317"/>
      <c r="BS91" s="317"/>
      <c r="BT91" s="317"/>
      <c r="BU91" s="317"/>
      <c r="BV91" s="317"/>
      <c r="BW91" s="317"/>
      <c r="BX91" s="317"/>
      <c r="BY91" s="317"/>
      <c r="BZ91" s="317"/>
      <c r="CA91" s="317"/>
      <c r="CB91" s="317"/>
      <c r="CC91" s="317"/>
      <c r="CD91" s="317"/>
      <c r="CE91" s="317"/>
      <c r="CF91" s="317"/>
      <c r="CG91" s="317"/>
      <c r="CH91" s="317"/>
      <c r="CI91" s="317"/>
      <c r="CJ91" s="317"/>
      <c r="CK91" s="317"/>
      <c r="CL91" s="317"/>
      <c r="CM91" s="317"/>
      <c r="CN91" s="317"/>
      <c r="CO91" s="317"/>
      <c r="CP91" s="317"/>
      <c r="CQ91" s="317"/>
      <c r="CR91" s="317"/>
      <c r="CS91" s="317"/>
      <c r="CT91" s="317"/>
      <c r="CU91" s="317"/>
      <c r="CV91" s="317"/>
      <c r="CW91" s="317"/>
      <c r="CX91" s="317"/>
      <c r="CY91" s="317"/>
      <c r="CZ91" s="317"/>
      <c r="DA91" s="317"/>
      <c r="DB91" s="317"/>
      <c r="DC91" s="317"/>
      <c r="DD91" s="317"/>
      <c r="DE91" s="317"/>
      <c r="DF91" s="317"/>
      <c r="DG91" s="317"/>
      <c r="DH91" s="317"/>
      <c r="DI91" s="317"/>
      <c r="DJ91" s="317"/>
      <c r="DK91" s="317"/>
      <c r="DL91" s="317"/>
      <c r="DM91" s="317"/>
      <c r="DN91" s="317"/>
      <c r="DO91" s="317"/>
      <c r="DP91" s="317"/>
      <c r="DQ91" s="317"/>
      <c r="DR91" s="317"/>
      <c r="DS91" s="317"/>
      <c r="DT91" s="317"/>
      <c r="DU91" s="317"/>
      <c r="DV91" s="317"/>
      <c r="DW91" s="317"/>
    </row>
    <row r="92" ht="12.75" customHeight="1">
      <c r="A92" s="317"/>
      <c r="B92" s="317"/>
      <c r="C92" s="317"/>
      <c r="D92" s="398"/>
      <c r="E92" s="317"/>
      <c r="F92" s="400"/>
      <c r="G92" s="317"/>
      <c r="H92" s="317"/>
      <c r="I92" s="317"/>
      <c r="J92" s="317"/>
      <c r="K92" s="317"/>
      <c r="L92" s="317"/>
      <c r="M92" s="317"/>
      <c r="N92" s="317"/>
      <c r="O92" s="399"/>
      <c r="P92" s="399"/>
      <c r="Q92" s="317"/>
      <c r="R92" s="317"/>
      <c r="S92" s="317"/>
      <c r="T92" s="317"/>
      <c r="U92" s="317"/>
      <c r="V92" s="317"/>
      <c r="W92" s="317"/>
      <c r="X92" s="317"/>
      <c r="Y92" s="317"/>
      <c r="Z92" s="317"/>
      <c r="AA92" s="317"/>
      <c r="AB92" s="317"/>
      <c r="AC92" s="317"/>
      <c r="AD92" s="317"/>
      <c r="AE92" s="317"/>
      <c r="AF92" s="317"/>
      <c r="AG92" s="317"/>
      <c r="AH92" s="317"/>
      <c r="AI92" s="317"/>
      <c r="AJ92" s="317"/>
      <c r="AK92" s="317"/>
      <c r="AL92" s="317"/>
      <c r="AM92" s="317"/>
      <c r="AN92" s="317"/>
      <c r="AO92" s="317"/>
      <c r="AP92" s="317"/>
      <c r="AQ92" s="317"/>
      <c r="AR92" s="317"/>
      <c r="AS92" s="317"/>
      <c r="AT92" s="317"/>
      <c r="AU92" s="317"/>
      <c r="AV92" s="317"/>
      <c r="AW92" s="317"/>
      <c r="AX92" s="317"/>
      <c r="AY92" s="317"/>
      <c r="AZ92" s="317"/>
      <c r="BA92" s="317"/>
      <c r="BB92" s="317"/>
      <c r="BC92" s="317"/>
      <c r="BD92" s="317"/>
      <c r="BE92" s="317"/>
      <c r="BF92" s="317"/>
      <c r="BG92" s="317"/>
      <c r="BH92" s="317"/>
      <c r="BI92" s="317"/>
      <c r="BJ92" s="317"/>
      <c r="BK92" s="317"/>
      <c r="BL92" s="317"/>
      <c r="BM92" s="317"/>
      <c r="BN92" s="317"/>
      <c r="BO92" s="317"/>
      <c r="BP92" s="317"/>
      <c r="BQ92" s="317"/>
      <c r="BR92" s="317"/>
      <c r="BS92" s="317"/>
      <c r="BT92" s="317"/>
      <c r="BU92" s="317"/>
      <c r="BV92" s="317"/>
      <c r="BW92" s="317"/>
      <c r="BX92" s="317"/>
      <c r="BY92" s="317"/>
      <c r="BZ92" s="317"/>
      <c r="CA92" s="317"/>
      <c r="CB92" s="317"/>
      <c r="CC92" s="317"/>
      <c r="CD92" s="317"/>
      <c r="CE92" s="317"/>
      <c r="CF92" s="317"/>
      <c r="CG92" s="317"/>
      <c r="CH92" s="317"/>
      <c r="CI92" s="317"/>
      <c r="CJ92" s="317"/>
      <c r="CK92" s="317"/>
      <c r="CL92" s="317"/>
      <c r="CM92" s="317"/>
      <c r="CN92" s="317"/>
      <c r="CO92" s="317"/>
      <c r="CP92" s="317"/>
      <c r="CQ92" s="317"/>
      <c r="CR92" s="317"/>
      <c r="CS92" s="317"/>
      <c r="CT92" s="317"/>
      <c r="CU92" s="317"/>
      <c r="CV92" s="317"/>
      <c r="CW92" s="317"/>
      <c r="CX92" s="317"/>
      <c r="CY92" s="317"/>
      <c r="CZ92" s="317"/>
      <c r="DA92" s="317"/>
      <c r="DB92" s="317"/>
      <c r="DC92" s="317"/>
      <c r="DD92" s="317"/>
      <c r="DE92" s="317"/>
      <c r="DF92" s="317"/>
      <c r="DG92" s="317"/>
      <c r="DH92" s="317"/>
      <c r="DI92" s="317"/>
      <c r="DJ92" s="317"/>
      <c r="DK92" s="317"/>
      <c r="DL92" s="317"/>
      <c r="DM92" s="317"/>
      <c r="DN92" s="317"/>
      <c r="DO92" s="317"/>
      <c r="DP92" s="317"/>
      <c r="DQ92" s="317"/>
      <c r="DR92" s="317"/>
      <c r="DS92" s="317"/>
      <c r="DT92" s="317"/>
      <c r="DU92" s="317"/>
      <c r="DV92" s="317"/>
      <c r="DW92" s="317"/>
    </row>
    <row r="93" ht="12.75" customHeight="1">
      <c r="A93" s="317"/>
      <c r="B93" s="317"/>
      <c r="C93" s="317"/>
      <c r="D93" s="398"/>
      <c r="E93" s="317"/>
      <c r="F93" s="400"/>
      <c r="G93" s="317"/>
      <c r="H93" s="317"/>
      <c r="I93" s="317"/>
      <c r="J93" s="317"/>
      <c r="K93" s="317"/>
      <c r="L93" s="317"/>
      <c r="M93" s="317"/>
      <c r="N93" s="317"/>
      <c r="O93" s="399"/>
      <c r="P93" s="399"/>
      <c r="Q93" s="317"/>
      <c r="R93" s="317"/>
      <c r="S93" s="317"/>
      <c r="T93" s="317"/>
      <c r="U93" s="317"/>
      <c r="V93" s="317"/>
      <c r="W93" s="317"/>
      <c r="X93" s="317"/>
      <c r="Y93" s="317"/>
      <c r="Z93" s="317"/>
      <c r="AA93" s="317"/>
      <c r="AB93" s="317"/>
      <c r="AC93" s="317"/>
      <c r="AD93" s="317"/>
      <c r="AE93" s="317"/>
      <c r="AF93" s="317"/>
      <c r="AG93" s="317"/>
      <c r="AH93" s="317"/>
      <c r="AI93" s="317"/>
      <c r="AJ93" s="317"/>
      <c r="AK93" s="317"/>
      <c r="AL93" s="317"/>
      <c r="AM93" s="317"/>
      <c r="AN93" s="317"/>
      <c r="AO93" s="317"/>
      <c r="AP93" s="317"/>
      <c r="AQ93" s="317"/>
      <c r="AR93" s="317"/>
      <c r="AS93" s="317"/>
      <c r="AT93" s="317"/>
      <c r="AU93" s="317"/>
      <c r="AV93" s="317"/>
      <c r="AW93" s="317"/>
      <c r="AX93" s="317"/>
      <c r="AY93" s="317"/>
      <c r="AZ93" s="317"/>
      <c r="BA93" s="317"/>
      <c r="BB93" s="317"/>
      <c r="BC93" s="317"/>
      <c r="BD93" s="317"/>
      <c r="BE93" s="317"/>
      <c r="BF93" s="317"/>
      <c r="BG93" s="317"/>
      <c r="BH93" s="317"/>
      <c r="BI93" s="317"/>
      <c r="BJ93" s="317"/>
      <c r="BK93" s="317"/>
      <c r="BL93" s="317"/>
      <c r="BM93" s="317"/>
      <c r="BN93" s="317"/>
      <c r="BO93" s="317"/>
      <c r="BP93" s="317"/>
      <c r="BQ93" s="317"/>
      <c r="BR93" s="317"/>
      <c r="BS93" s="317"/>
      <c r="BT93" s="317"/>
      <c r="BU93" s="317"/>
      <c r="BV93" s="317"/>
      <c r="BW93" s="317"/>
      <c r="BX93" s="317"/>
      <c r="BY93" s="317"/>
      <c r="BZ93" s="317"/>
      <c r="CA93" s="317"/>
      <c r="CB93" s="317"/>
      <c r="CC93" s="317"/>
      <c r="CD93" s="317"/>
      <c r="CE93" s="317"/>
      <c r="CF93" s="317"/>
      <c r="CG93" s="317"/>
      <c r="CH93" s="317"/>
      <c r="CI93" s="317"/>
      <c r="CJ93" s="317"/>
      <c r="CK93" s="317"/>
      <c r="CL93" s="317"/>
      <c r="CM93" s="317"/>
      <c r="CN93" s="317"/>
      <c r="CO93" s="317"/>
      <c r="CP93" s="317"/>
      <c r="CQ93" s="317"/>
      <c r="CR93" s="317"/>
      <c r="CS93" s="317"/>
      <c r="CT93" s="317"/>
      <c r="CU93" s="317"/>
      <c r="CV93" s="317"/>
      <c r="CW93" s="317"/>
      <c r="CX93" s="317"/>
      <c r="CY93" s="317"/>
      <c r="CZ93" s="317"/>
      <c r="DA93" s="317"/>
      <c r="DB93" s="317"/>
      <c r="DC93" s="317"/>
      <c r="DD93" s="317"/>
      <c r="DE93" s="317"/>
      <c r="DF93" s="317"/>
      <c r="DG93" s="317"/>
      <c r="DH93" s="317"/>
      <c r="DI93" s="317"/>
      <c r="DJ93" s="317"/>
      <c r="DK93" s="317"/>
      <c r="DL93" s="317"/>
      <c r="DM93" s="317"/>
      <c r="DN93" s="317"/>
      <c r="DO93" s="317"/>
      <c r="DP93" s="317"/>
      <c r="DQ93" s="317"/>
      <c r="DR93" s="317"/>
      <c r="DS93" s="317"/>
      <c r="DT93" s="317"/>
      <c r="DU93" s="317"/>
      <c r="DV93" s="317"/>
      <c r="DW93" s="317"/>
    </row>
    <row r="94" ht="12.75" customHeight="1">
      <c r="A94" s="317"/>
      <c r="B94" s="317"/>
      <c r="C94" s="317"/>
      <c r="D94" s="398"/>
      <c r="E94" s="317"/>
      <c r="F94" s="400"/>
      <c r="G94" s="317"/>
      <c r="H94" s="317"/>
      <c r="I94" s="317"/>
      <c r="J94" s="317"/>
      <c r="K94" s="317"/>
      <c r="L94" s="317"/>
      <c r="M94" s="317"/>
      <c r="N94" s="317"/>
      <c r="O94" s="399"/>
      <c r="P94" s="399"/>
      <c r="Q94" s="317"/>
      <c r="R94" s="317"/>
      <c r="S94" s="317"/>
      <c r="T94" s="317"/>
      <c r="U94" s="317"/>
      <c r="V94" s="317"/>
      <c r="W94" s="317"/>
      <c r="X94" s="317"/>
      <c r="Y94" s="317"/>
      <c r="Z94" s="317"/>
      <c r="AA94" s="317"/>
      <c r="AB94" s="317"/>
      <c r="AC94" s="317"/>
      <c r="AD94" s="317"/>
      <c r="AE94" s="317"/>
      <c r="AF94" s="317"/>
      <c r="AG94" s="317"/>
      <c r="AH94" s="317"/>
      <c r="AI94" s="317"/>
      <c r="AJ94" s="317"/>
      <c r="AK94" s="317"/>
      <c r="AL94" s="317"/>
      <c r="AM94" s="317"/>
      <c r="AN94" s="317"/>
      <c r="AO94" s="317"/>
      <c r="AP94" s="317"/>
      <c r="AQ94" s="317"/>
      <c r="AR94" s="317"/>
      <c r="AS94" s="317"/>
      <c r="AT94" s="317"/>
      <c r="AU94" s="317"/>
      <c r="AV94" s="317"/>
      <c r="AW94" s="317"/>
      <c r="AX94" s="317"/>
      <c r="AY94" s="317"/>
      <c r="AZ94" s="317"/>
      <c r="BA94" s="317"/>
      <c r="BB94" s="317"/>
      <c r="BC94" s="317"/>
      <c r="BD94" s="317"/>
      <c r="BE94" s="317"/>
      <c r="BF94" s="317"/>
      <c r="BG94" s="317"/>
      <c r="BH94" s="317"/>
      <c r="BI94" s="317"/>
      <c r="BJ94" s="317"/>
      <c r="BK94" s="317"/>
      <c r="BL94" s="317"/>
      <c r="BM94" s="317"/>
      <c r="BN94" s="317"/>
      <c r="BO94" s="317"/>
      <c r="BP94" s="317"/>
      <c r="BQ94" s="317"/>
      <c r="BR94" s="317"/>
      <c r="BS94" s="317"/>
      <c r="BT94" s="317"/>
      <c r="BU94" s="317"/>
      <c r="BV94" s="317"/>
      <c r="BW94" s="317"/>
      <c r="BX94" s="317"/>
      <c r="BY94" s="317"/>
      <c r="BZ94" s="317"/>
      <c r="CA94" s="317"/>
      <c r="CB94" s="317"/>
      <c r="CC94" s="317"/>
      <c r="CD94" s="317"/>
      <c r="CE94" s="317"/>
      <c r="CF94" s="317"/>
      <c r="CG94" s="317"/>
      <c r="CH94" s="317"/>
      <c r="CI94" s="317"/>
      <c r="CJ94" s="317"/>
      <c r="CK94" s="317"/>
      <c r="CL94" s="317"/>
      <c r="CM94" s="317"/>
      <c r="CN94" s="317"/>
      <c r="CO94" s="317"/>
      <c r="CP94" s="317"/>
      <c r="CQ94" s="317"/>
      <c r="CR94" s="317"/>
      <c r="CS94" s="317"/>
      <c r="CT94" s="317"/>
      <c r="CU94" s="317"/>
      <c r="CV94" s="317"/>
      <c r="CW94" s="317"/>
      <c r="CX94" s="317"/>
      <c r="CY94" s="317"/>
      <c r="CZ94" s="317"/>
      <c r="DA94" s="317"/>
      <c r="DB94" s="317"/>
      <c r="DC94" s="317"/>
      <c r="DD94" s="317"/>
      <c r="DE94" s="317"/>
      <c r="DF94" s="317"/>
      <c r="DG94" s="317"/>
      <c r="DH94" s="317"/>
      <c r="DI94" s="317"/>
      <c r="DJ94" s="317"/>
      <c r="DK94" s="317"/>
      <c r="DL94" s="317"/>
      <c r="DM94" s="317"/>
      <c r="DN94" s="317"/>
      <c r="DO94" s="317"/>
      <c r="DP94" s="317"/>
      <c r="DQ94" s="317"/>
      <c r="DR94" s="317"/>
      <c r="DS94" s="317"/>
      <c r="DT94" s="317"/>
      <c r="DU94" s="317"/>
      <c r="DV94" s="317"/>
      <c r="DW94" s="317"/>
    </row>
    <row r="95" ht="12.75" customHeight="1">
      <c r="A95" s="317"/>
      <c r="B95" s="317"/>
      <c r="C95" s="317"/>
      <c r="D95" s="398"/>
      <c r="E95" s="317"/>
      <c r="F95" s="400"/>
      <c r="G95" s="317"/>
      <c r="H95" s="317"/>
      <c r="I95" s="317"/>
      <c r="J95" s="317"/>
      <c r="K95" s="317"/>
      <c r="L95" s="317"/>
      <c r="M95" s="317"/>
      <c r="N95" s="317"/>
      <c r="O95" s="399"/>
      <c r="P95" s="399"/>
      <c r="Q95" s="317"/>
      <c r="R95" s="317"/>
      <c r="S95" s="317"/>
      <c r="T95" s="317"/>
      <c r="U95" s="317"/>
      <c r="V95" s="317"/>
      <c r="W95" s="317"/>
      <c r="X95" s="317"/>
      <c r="Y95" s="317"/>
      <c r="Z95" s="317"/>
      <c r="AA95" s="317"/>
      <c r="AB95" s="317"/>
      <c r="AC95" s="317"/>
      <c r="AD95" s="317"/>
      <c r="AE95" s="317"/>
      <c r="AF95" s="317"/>
      <c r="AG95" s="317"/>
      <c r="AH95" s="317"/>
      <c r="AI95" s="317"/>
      <c r="AJ95" s="317"/>
      <c r="AK95" s="317"/>
      <c r="AL95" s="317"/>
      <c r="AM95" s="317"/>
      <c r="AN95" s="317"/>
      <c r="AO95" s="317"/>
      <c r="AP95" s="317"/>
      <c r="AQ95" s="317"/>
      <c r="AR95" s="317"/>
      <c r="AS95" s="317"/>
      <c r="AT95" s="317"/>
      <c r="AU95" s="317"/>
      <c r="AV95" s="317"/>
      <c r="AW95" s="317"/>
      <c r="AX95" s="317"/>
      <c r="AY95" s="317"/>
      <c r="AZ95" s="317"/>
      <c r="BA95" s="317"/>
      <c r="BB95" s="317"/>
      <c r="BC95" s="317"/>
      <c r="BD95" s="317"/>
      <c r="BE95" s="317"/>
      <c r="BF95" s="317"/>
      <c r="BG95" s="317"/>
      <c r="BH95" s="317"/>
      <c r="BI95" s="317"/>
      <c r="BJ95" s="317"/>
      <c r="BK95" s="317"/>
      <c r="BL95" s="317"/>
      <c r="BM95" s="317"/>
      <c r="BN95" s="317"/>
      <c r="BO95" s="317"/>
      <c r="BP95" s="317"/>
      <c r="BQ95" s="317"/>
      <c r="BR95" s="317"/>
      <c r="BS95" s="317"/>
      <c r="BT95" s="317"/>
      <c r="BU95" s="317"/>
      <c r="BV95" s="317"/>
      <c r="BW95" s="317"/>
      <c r="BX95" s="317"/>
      <c r="BY95" s="317"/>
      <c r="BZ95" s="317"/>
      <c r="CA95" s="317"/>
      <c r="CB95" s="317"/>
      <c r="CC95" s="317"/>
      <c r="CD95" s="317"/>
      <c r="CE95" s="317"/>
      <c r="CF95" s="317"/>
      <c r="CG95" s="317"/>
      <c r="CH95" s="317"/>
      <c r="CI95" s="317"/>
      <c r="CJ95" s="317"/>
      <c r="CK95" s="317"/>
      <c r="CL95" s="317"/>
      <c r="CM95" s="317"/>
      <c r="CN95" s="317"/>
      <c r="CO95" s="317"/>
      <c r="CP95" s="317"/>
      <c r="CQ95" s="317"/>
      <c r="CR95" s="317"/>
      <c r="CS95" s="317"/>
      <c r="CT95" s="317"/>
      <c r="CU95" s="317"/>
      <c r="CV95" s="317"/>
      <c r="CW95" s="317"/>
      <c r="CX95" s="317"/>
      <c r="CY95" s="317"/>
      <c r="CZ95" s="317"/>
      <c r="DA95" s="317"/>
      <c r="DB95" s="317"/>
      <c r="DC95" s="317"/>
      <c r="DD95" s="317"/>
      <c r="DE95" s="317"/>
      <c r="DF95" s="317"/>
      <c r="DG95" s="317"/>
      <c r="DH95" s="317"/>
      <c r="DI95" s="317"/>
      <c r="DJ95" s="317"/>
      <c r="DK95" s="317"/>
      <c r="DL95" s="317"/>
      <c r="DM95" s="317"/>
      <c r="DN95" s="317"/>
      <c r="DO95" s="317"/>
      <c r="DP95" s="317"/>
      <c r="DQ95" s="317"/>
      <c r="DR95" s="317"/>
      <c r="DS95" s="317"/>
      <c r="DT95" s="317"/>
      <c r="DU95" s="317"/>
      <c r="DV95" s="317"/>
      <c r="DW95" s="317"/>
    </row>
    <row r="96" ht="12.75" customHeight="1">
      <c r="A96" s="317"/>
      <c r="B96" s="317"/>
      <c r="C96" s="317"/>
      <c r="D96" s="398"/>
      <c r="E96" s="317"/>
      <c r="F96" s="400"/>
      <c r="G96" s="317"/>
      <c r="H96" s="317"/>
      <c r="I96" s="317"/>
      <c r="J96" s="317"/>
      <c r="K96" s="317"/>
      <c r="L96" s="317"/>
      <c r="M96" s="317"/>
      <c r="N96" s="317"/>
      <c r="O96" s="399"/>
      <c r="P96" s="399"/>
      <c r="Q96" s="317"/>
      <c r="R96" s="317"/>
      <c r="S96" s="317"/>
      <c r="T96" s="317"/>
      <c r="U96" s="317"/>
      <c r="V96" s="317"/>
      <c r="W96" s="317"/>
      <c r="X96" s="317"/>
      <c r="Y96" s="317"/>
      <c r="Z96" s="317"/>
      <c r="AA96" s="317"/>
      <c r="AB96" s="317"/>
      <c r="AC96" s="317"/>
      <c r="AD96" s="317"/>
      <c r="AE96" s="317"/>
      <c r="AF96" s="317"/>
      <c r="AG96" s="317"/>
      <c r="AH96" s="317"/>
      <c r="AI96" s="317"/>
      <c r="AJ96" s="317"/>
      <c r="AK96" s="317"/>
      <c r="AL96" s="317"/>
      <c r="AM96" s="317"/>
      <c r="AN96" s="317"/>
      <c r="AO96" s="317"/>
      <c r="AP96" s="317"/>
      <c r="AQ96" s="317"/>
      <c r="AR96" s="317"/>
      <c r="AS96" s="317"/>
      <c r="AT96" s="317"/>
      <c r="AU96" s="317"/>
      <c r="AV96" s="317"/>
      <c r="AW96" s="317"/>
      <c r="AX96" s="317"/>
      <c r="AY96" s="317"/>
      <c r="AZ96" s="317"/>
      <c r="BA96" s="317"/>
      <c r="BB96" s="317"/>
      <c r="BC96" s="317"/>
      <c r="BD96" s="317"/>
      <c r="BE96" s="317"/>
      <c r="BF96" s="317"/>
      <c r="BG96" s="317"/>
      <c r="BH96" s="317"/>
      <c r="BI96" s="317"/>
      <c r="BJ96" s="317"/>
      <c r="BK96" s="317"/>
      <c r="BL96" s="317"/>
      <c r="BM96" s="317"/>
      <c r="BN96" s="317"/>
      <c r="BO96" s="317"/>
      <c r="BP96" s="317"/>
      <c r="BQ96" s="317"/>
      <c r="BR96" s="317"/>
      <c r="BS96" s="317"/>
      <c r="BT96" s="317"/>
      <c r="BU96" s="317"/>
      <c r="BV96" s="317"/>
      <c r="BW96" s="317"/>
      <c r="BX96" s="317"/>
      <c r="BY96" s="317"/>
      <c r="BZ96" s="317"/>
      <c r="CA96" s="317"/>
      <c r="CB96" s="317"/>
      <c r="CC96" s="317"/>
      <c r="CD96" s="317"/>
      <c r="CE96" s="317"/>
      <c r="CF96" s="317"/>
      <c r="CG96" s="317"/>
      <c r="CH96" s="317"/>
      <c r="CI96" s="317"/>
      <c r="CJ96" s="317"/>
      <c r="CK96" s="317"/>
      <c r="CL96" s="317"/>
      <c r="CM96" s="317"/>
      <c r="CN96" s="317"/>
      <c r="CO96" s="317"/>
      <c r="CP96" s="317"/>
      <c r="CQ96" s="317"/>
      <c r="CR96" s="317"/>
      <c r="CS96" s="317"/>
      <c r="CT96" s="317"/>
      <c r="CU96" s="317"/>
      <c r="CV96" s="317"/>
      <c r="CW96" s="317"/>
      <c r="CX96" s="317"/>
      <c r="CY96" s="317"/>
      <c r="CZ96" s="317"/>
      <c r="DA96" s="317"/>
      <c r="DB96" s="317"/>
      <c r="DC96" s="317"/>
      <c r="DD96" s="317"/>
      <c r="DE96" s="317"/>
      <c r="DF96" s="317"/>
      <c r="DG96" s="317"/>
      <c r="DH96" s="317"/>
      <c r="DI96" s="317"/>
      <c r="DJ96" s="317"/>
      <c r="DK96" s="317"/>
      <c r="DL96" s="317"/>
      <c r="DM96" s="317"/>
      <c r="DN96" s="317"/>
      <c r="DO96" s="317"/>
      <c r="DP96" s="317"/>
      <c r="DQ96" s="317"/>
      <c r="DR96" s="317"/>
      <c r="DS96" s="317"/>
      <c r="DT96" s="317"/>
      <c r="DU96" s="317"/>
      <c r="DV96" s="317"/>
      <c r="DW96" s="317"/>
    </row>
    <row r="97" ht="12.75" customHeight="1">
      <c r="A97" s="317"/>
      <c r="B97" s="317"/>
      <c r="C97" s="317"/>
      <c r="D97" s="398"/>
      <c r="E97" s="317"/>
      <c r="F97" s="400"/>
      <c r="G97" s="317"/>
      <c r="H97" s="317"/>
      <c r="I97" s="317"/>
      <c r="J97" s="317"/>
      <c r="K97" s="317"/>
      <c r="L97" s="317"/>
      <c r="M97" s="317"/>
      <c r="N97" s="317"/>
      <c r="O97" s="399"/>
      <c r="P97" s="399"/>
      <c r="Q97" s="317"/>
      <c r="R97" s="317"/>
      <c r="S97" s="317"/>
      <c r="T97" s="317"/>
      <c r="U97" s="317"/>
      <c r="V97" s="317"/>
      <c r="W97" s="317"/>
      <c r="X97" s="317"/>
      <c r="Y97" s="317"/>
      <c r="Z97" s="317"/>
      <c r="AA97" s="317"/>
      <c r="AB97" s="317"/>
      <c r="AC97" s="317"/>
      <c r="AD97" s="317"/>
      <c r="AE97" s="317"/>
      <c r="AF97" s="317"/>
      <c r="AG97" s="317"/>
      <c r="AH97" s="317"/>
      <c r="AI97" s="317"/>
      <c r="AJ97" s="317"/>
      <c r="AK97" s="317"/>
      <c r="AL97" s="317"/>
      <c r="AM97" s="317"/>
      <c r="AN97" s="317"/>
      <c r="AO97" s="317"/>
      <c r="AP97" s="317"/>
      <c r="AQ97" s="317"/>
      <c r="AR97" s="317"/>
      <c r="AS97" s="317"/>
      <c r="AT97" s="317"/>
      <c r="AU97" s="317"/>
      <c r="AV97" s="317"/>
      <c r="AW97" s="317"/>
      <c r="AX97" s="317"/>
      <c r="AY97" s="317"/>
      <c r="AZ97" s="317"/>
      <c r="BA97" s="317"/>
      <c r="BB97" s="317"/>
      <c r="BC97" s="317"/>
      <c r="BD97" s="317"/>
      <c r="BE97" s="317"/>
      <c r="BF97" s="317"/>
      <c r="BG97" s="317"/>
      <c r="BH97" s="317"/>
      <c r="BI97" s="317"/>
      <c r="BJ97" s="317"/>
      <c r="BK97" s="317"/>
      <c r="BL97" s="317"/>
      <c r="BM97" s="317"/>
      <c r="BN97" s="317"/>
      <c r="BO97" s="317"/>
      <c r="BP97" s="317"/>
      <c r="BQ97" s="317"/>
      <c r="BR97" s="317"/>
      <c r="BS97" s="317"/>
      <c r="BT97" s="317"/>
      <c r="BU97" s="317"/>
      <c r="BV97" s="317"/>
      <c r="BW97" s="317"/>
      <c r="BX97" s="317"/>
      <c r="BY97" s="317"/>
      <c r="BZ97" s="317"/>
      <c r="CA97" s="317"/>
      <c r="CB97" s="317"/>
      <c r="CC97" s="317"/>
      <c r="CD97" s="317"/>
      <c r="CE97" s="317"/>
      <c r="CF97" s="317"/>
      <c r="CG97" s="317"/>
      <c r="CH97" s="317"/>
      <c r="CI97" s="317"/>
      <c r="CJ97" s="317"/>
      <c r="CK97" s="317"/>
      <c r="CL97" s="317"/>
      <c r="CM97" s="317"/>
      <c r="CN97" s="317"/>
      <c r="CO97" s="317"/>
      <c r="CP97" s="317"/>
      <c r="CQ97" s="317"/>
      <c r="CR97" s="317"/>
      <c r="CS97" s="317"/>
      <c r="CT97" s="317"/>
      <c r="CU97" s="317"/>
      <c r="CV97" s="317"/>
      <c r="CW97" s="317"/>
      <c r="CX97" s="317"/>
      <c r="CY97" s="317"/>
      <c r="CZ97" s="317"/>
      <c r="DA97" s="317"/>
      <c r="DB97" s="317"/>
      <c r="DC97" s="317"/>
      <c r="DD97" s="317"/>
      <c r="DE97" s="317"/>
      <c r="DF97" s="317"/>
      <c r="DG97" s="317"/>
      <c r="DH97" s="317"/>
      <c r="DI97" s="317"/>
      <c r="DJ97" s="317"/>
      <c r="DK97" s="317"/>
      <c r="DL97" s="317"/>
      <c r="DM97" s="317"/>
      <c r="DN97" s="317"/>
      <c r="DO97" s="317"/>
      <c r="DP97" s="317"/>
      <c r="DQ97" s="317"/>
      <c r="DR97" s="317"/>
      <c r="DS97" s="317"/>
      <c r="DT97" s="317"/>
      <c r="DU97" s="317"/>
      <c r="DV97" s="317"/>
      <c r="DW97" s="317"/>
    </row>
    <row r="98" ht="12.75" customHeight="1">
      <c r="A98" s="317"/>
      <c r="B98" s="317"/>
      <c r="C98" s="317"/>
      <c r="D98" s="398"/>
      <c r="E98" s="317"/>
      <c r="F98" s="400"/>
      <c r="G98" s="317"/>
      <c r="H98" s="317"/>
      <c r="I98" s="317"/>
      <c r="J98" s="317"/>
      <c r="K98" s="317"/>
      <c r="L98" s="317"/>
      <c r="M98" s="317"/>
      <c r="N98" s="317"/>
      <c r="O98" s="399"/>
      <c r="P98" s="399"/>
      <c r="Q98" s="317"/>
      <c r="R98" s="317"/>
      <c r="S98" s="317"/>
      <c r="T98" s="317"/>
      <c r="U98" s="317"/>
      <c r="V98" s="317"/>
      <c r="W98" s="317"/>
      <c r="X98" s="317"/>
      <c r="Y98" s="317"/>
      <c r="Z98" s="317"/>
      <c r="AA98" s="317"/>
      <c r="AB98" s="317"/>
      <c r="AC98" s="317"/>
      <c r="AD98" s="317"/>
      <c r="AE98" s="317"/>
      <c r="AF98" s="317"/>
      <c r="AG98" s="317"/>
      <c r="AH98" s="317"/>
      <c r="AI98" s="317"/>
      <c r="AJ98" s="317"/>
      <c r="AK98" s="317"/>
      <c r="AL98" s="317"/>
      <c r="AM98" s="317"/>
      <c r="AN98" s="317"/>
      <c r="AO98" s="317"/>
      <c r="AP98" s="317"/>
      <c r="AQ98" s="317"/>
      <c r="AR98" s="317"/>
      <c r="AS98" s="317"/>
      <c r="AT98" s="317"/>
      <c r="AU98" s="317"/>
      <c r="AV98" s="317"/>
      <c r="AW98" s="317"/>
      <c r="AX98" s="317"/>
      <c r="AY98" s="317"/>
      <c r="AZ98" s="317"/>
      <c r="BA98" s="317"/>
      <c r="BB98" s="317"/>
      <c r="BC98" s="317"/>
      <c r="BD98" s="317"/>
      <c r="BE98" s="317"/>
      <c r="BF98" s="317"/>
      <c r="BG98" s="317"/>
      <c r="BH98" s="317"/>
      <c r="BI98" s="317"/>
      <c r="BJ98" s="317"/>
      <c r="BK98" s="317"/>
      <c r="BL98" s="317"/>
      <c r="BM98" s="317"/>
      <c r="BN98" s="317"/>
      <c r="BO98" s="317"/>
      <c r="BP98" s="317"/>
      <c r="BQ98" s="317"/>
      <c r="BR98" s="317"/>
      <c r="BS98" s="317"/>
      <c r="BT98" s="317"/>
      <c r="BU98" s="317"/>
      <c r="BV98" s="317"/>
      <c r="BW98" s="317"/>
      <c r="BX98" s="317"/>
      <c r="BY98" s="317"/>
      <c r="BZ98" s="317"/>
      <c r="CA98" s="317"/>
      <c r="CB98" s="317"/>
      <c r="CC98" s="317"/>
      <c r="CD98" s="317"/>
      <c r="CE98" s="317"/>
      <c r="CF98" s="317"/>
      <c r="CG98" s="317"/>
      <c r="CH98" s="317"/>
      <c r="CI98" s="317"/>
      <c r="CJ98" s="317"/>
      <c r="CK98" s="317"/>
      <c r="CL98" s="317"/>
      <c r="CM98" s="317"/>
      <c r="CN98" s="317"/>
      <c r="CO98" s="317"/>
      <c r="CP98" s="317"/>
      <c r="CQ98" s="317"/>
      <c r="CR98" s="317"/>
      <c r="CS98" s="317"/>
      <c r="CT98" s="317"/>
      <c r="CU98" s="317"/>
      <c r="CV98" s="317"/>
      <c r="CW98" s="317"/>
      <c r="CX98" s="317"/>
      <c r="CY98" s="317"/>
      <c r="CZ98" s="317"/>
      <c r="DA98" s="317"/>
      <c r="DB98" s="317"/>
      <c r="DC98" s="317"/>
      <c r="DD98" s="317"/>
      <c r="DE98" s="317"/>
      <c r="DF98" s="317"/>
      <c r="DG98" s="317"/>
      <c r="DH98" s="317"/>
      <c r="DI98" s="317"/>
      <c r="DJ98" s="317"/>
      <c r="DK98" s="317"/>
      <c r="DL98" s="317"/>
      <c r="DM98" s="317"/>
      <c r="DN98" s="317"/>
      <c r="DO98" s="317"/>
      <c r="DP98" s="317"/>
      <c r="DQ98" s="317"/>
      <c r="DR98" s="317"/>
      <c r="DS98" s="317"/>
      <c r="DT98" s="317"/>
      <c r="DU98" s="317"/>
      <c r="DV98" s="317"/>
      <c r="DW98" s="317"/>
    </row>
    <row r="99" ht="12.75" customHeight="1">
      <c r="A99" s="317"/>
      <c r="B99" s="317"/>
      <c r="C99" s="317"/>
      <c r="D99" s="398"/>
      <c r="E99" s="317"/>
      <c r="F99" s="400"/>
      <c r="G99" s="317"/>
      <c r="H99" s="317"/>
      <c r="I99" s="317"/>
      <c r="J99" s="317"/>
      <c r="K99" s="317"/>
      <c r="L99" s="317"/>
      <c r="M99" s="317"/>
      <c r="N99" s="317"/>
      <c r="O99" s="399"/>
      <c r="P99" s="399"/>
      <c r="Q99" s="317"/>
      <c r="R99" s="317"/>
      <c r="S99" s="317"/>
      <c r="T99" s="317"/>
      <c r="U99" s="317"/>
      <c r="V99" s="317"/>
      <c r="W99" s="317"/>
      <c r="X99" s="317"/>
      <c r="Y99" s="317"/>
      <c r="Z99" s="317"/>
      <c r="AA99" s="317"/>
      <c r="AB99" s="317"/>
      <c r="AC99" s="317"/>
      <c r="AD99" s="317"/>
      <c r="AE99" s="317"/>
      <c r="AF99" s="317"/>
      <c r="AG99" s="317"/>
      <c r="AH99" s="317"/>
      <c r="AI99" s="317"/>
      <c r="AJ99" s="317"/>
      <c r="AK99" s="317"/>
      <c r="AL99" s="317"/>
      <c r="AM99" s="317"/>
      <c r="AN99" s="317"/>
      <c r="AO99" s="317"/>
      <c r="AP99" s="317"/>
      <c r="AQ99" s="317"/>
      <c r="AR99" s="317"/>
      <c r="AS99" s="317"/>
      <c r="AT99" s="317"/>
      <c r="AU99" s="317"/>
      <c r="AV99" s="317"/>
      <c r="AW99" s="317"/>
      <c r="AX99" s="317"/>
      <c r="AY99" s="317"/>
      <c r="AZ99" s="317"/>
      <c r="BA99" s="317"/>
      <c r="BB99" s="317"/>
      <c r="BC99" s="317"/>
      <c r="BD99" s="317"/>
      <c r="BE99" s="317"/>
      <c r="BF99" s="317"/>
      <c r="BG99" s="317"/>
      <c r="BH99" s="317"/>
      <c r="BI99" s="317"/>
      <c r="BJ99" s="317"/>
      <c r="BK99" s="317"/>
      <c r="BL99" s="317"/>
      <c r="BM99" s="317"/>
      <c r="BN99" s="317"/>
      <c r="BO99" s="317"/>
      <c r="BP99" s="317"/>
      <c r="BQ99" s="317"/>
      <c r="BR99" s="317"/>
      <c r="BS99" s="317"/>
      <c r="BT99" s="317"/>
      <c r="BU99" s="317"/>
      <c r="BV99" s="317"/>
      <c r="BW99" s="317"/>
      <c r="BX99" s="317"/>
      <c r="BY99" s="317"/>
      <c r="BZ99" s="317"/>
      <c r="CA99" s="317"/>
      <c r="CB99" s="317"/>
      <c r="CC99" s="317"/>
      <c r="CD99" s="317"/>
      <c r="CE99" s="317"/>
      <c r="CF99" s="317"/>
      <c r="CG99" s="317"/>
      <c r="CH99" s="317"/>
      <c r="CI99" s="317"/>
      <c r="CJ99" s="317"/>
      <c r="CK99" s="317"/>
      <c r="CL99" s="317"/>
      <c r="CM99" s="317"/>
      <c r="CN99" s="317"/>
      <c r="CO99" s="317"/>
      <c r="CP99" s="317"/>
      <c r="CQ99" s="317"/>
      <c r="CR99" s="317"/>
      <c r="CS99" s="317"/>
      <c r="CT99" s="317"/>
      <c r="CU99" s="317"/>
      <c r="CV99" s="317"/>
      <c r="CW99" s="317"/>
      <c r="CX99" s="317"/>
      <c r="CY99" s="317"/>
      <c r="CZ99" s="317"/>
      <c r="DA99" s="317"/>
      <c r="DB99" s="317"/>
      <c r="DC99" s="317"/>
      <c r="DD99" s="317"/>
      <c r="DE99" s="317"/>
      <c r="DF99" s="317"/>
      <c r="DG99" s="317"/>
      <c r="DH99" s="317"/>
      <c r="DI99" s="317"/>
      <c r="DJ99" s="317"/>
      <c r="DK99" s="317"/>
      <c r="DL99" s="317"/>
      <c r="DM99" s="317"/>
      <c r="DN99" s="317"/>
      <c r="DO99" s="317"/>
      <c r="DP99" s="317"/>
      <c r="DQ99" s="317"/>
      <c r="DR99" s="317"/>
      <c r="DS99" s="317"/>
      <c r="DT99" s="317"/>
      <c r="DU99" s="317"/>
      <c r="DV99" s="317"/>
      <c r="DW99" s="317"/>
    </row>
    <row r="100" ht="12.75" customHeight="1">
      <c r="A100" s="317"/>
      <c r="B100" s="317"/>
      <c r="C100" s="317"/>
      <c r="D100" s="398"/>
      <c r="E100" s="317"/>
      <c r="F100" s="400"/>
      <c r="G100" s="317"/>
      <c r="H100" s="317"/>
      <c r="I100" s="317"/>
      <c r="J100" s="317"/>
      <c r="K100" s="317"/>
      <c r="L100" s="317"/>
      <c r="M100" s="317"/>
      <c r="N100" s="317"/>
      <c r="O100" s="399"/>
      <c r="P100" s="399"/>
      <c r="Q100" s="317"/>
      <c r="R100" s="317"/>
      <c r="S100" s="317"/>
      <c r="T100" s="317"/>
      <c r="U100" s="317"/>
      <c r="V100" s="317"/>
      <c r="W100" s="317"/>
      <c r="X100" s="317"/>
      <c r="Y100" s="317"/>
      <c r="Z100" s="317"/>
      <c r="AA100" s="317"/>
      <c r="AB100" s="317"/>
      <c r="AC100" s="317"/>
      <c r="AD100" s="317"/>
      <c r="AE100" s="317"/>
      <c r="AF100" s="317"/>
      <c r="AG100" s="317"/>
      <c r="AH100" s="317"/>
      <c r="AI100" s="317"/>
      <c r="AJ100" s="317"/>
      <c r="AK100" s="317"/>
      <c r="AL100" s="317"/>
      <c r="AM100" s="317"/>
      <c r="AN100" s="317"/>
      <c r="AO100" s="317"/>
      <c r="AP100" s="317"/>
      <c r="AQ100" s="317"/>
      <c r="AR100" s="317"/>
      <c r="AS100" s="317"/>
      <c r="AT100" s="317"/>
      <c r="AU100" s="317"/>
      <c r="AV100" s="317"/>
      <c r="AW100" s="317"/>
      <c r="AX100" s="317"/>
      <c r="AY100" s="317"/>
      <c r="AZ100" s="317"/>
      <c r="BA100" s="317"/>
      <c r="BB100" s="317"/>
      <c r="BC100" s="317"/>
      <c r="BD100" s="317"/>
      <c r="BE100" s="317"/>
      <c r="BF100" s="317"/>
      <c r="BG100" s="317"/>
      <c r="BH100" s="317"/>
      <c r="BI100" s="317"/>
      <c r="BJ100" s="317"/>
      <c r="BK100" s="317"/>
      <c r="BL100" s="317"/>
      <c r="BM100" s="317"/>
      <c r="BN100" s="317"/>
      <c r="BO100" s="317"/>
      <c r="BP100" s="317"/>
      <c r="BQ100" s="317"/>
      <c r="BR100" s="317"/>
      <c r="BS100" s="317"/>
      <c r="BT100" s="317"/>
      <c r="BU100" s="317"/>
      <c r="BV100" s="317"/>
      <c r="BW100" s="317"/>
      <c r="BX100" s="317"/>
      <c r="BY100" s="317"/>
      <c r="BZ100" s="317"/>
      <c r="CA100" s="317"/>
      <c r="CB100" s="317"/>
      <c r="CC100" s="317"/>
      <c r="CD100" s="317"/>
      <c r="CE100" s="317"/>
      <c r="CF100" s="317"/>
      <c r="CG100" s="317"/>
      <c r="CH100" s="317"/>
      <c r="CI100" s="317"/>
      <c r="CJ100" s="317"/>
      <c r="CK100" s="317"/>
      <c r="CL100" s="317"/>
      <c r="CM100" s="317"/>
      <c r="CN100" s="317"/>
      <c r="CO100" s="317"/>
      <c r="CP100" s="317"/>
      <c r="CQ100" s="317"/>
      <c r="CR100" s="317"/>
      <c r="CS100" s="317"/>
      <c r="CT100" s="317"/>
      <c r="CU100" s="317"/>
      <c r="CV100" s="317"/>
      <c r="CW100" s="317"/>
      <c r="CX100" s="317"/>
      <c r="CY100" s="317"/>
      <c r="CZ100" s="317"/>
      <c r="DA100" s="317"/>
      <c r="DB100" s="317"/>
      <c r="DC100" s="317"/>
      <c r="DD100" s="317"/>
      <c r="DE100" s="317"/>
      <c r="DF100" s="317"/>
      <c r="DG100" s="317"/>
      <c r="DH100" s="317"/>
      <c r="DI100" s="317"/>
      <c r="DJ100" s="317"/>
      <c r="DK100" s="317"/>
      <c r="DL100" s="317"/>
      <c r="DM100" s="317"/>
      <c r="DN100" s="317"/>
      <c r="DO100" s="317"/>
      <c r="DP100" s="317"/>
      <c r="DQ100" s="317"/>
      <c r="DR100" s="317"/>
      <c r="DS100" s="317"/>
      <c r="DT100" s="317"/>
      <c r="DU100" s="317"/>
      <c r="DV100" s="317"/>
      <c r="DW100" s="317"/>
    </row>
    <row r="101" ht="12.75" customHeight="1">
      <c r="A101" s="317"/>
      <c r="B101" s="317"/>
      <c r="C101" s="317"/>
      <c r="D101" s="398"/>
      <c r="E101" s="317"/>
      <c r="F101" s="400"/>
      <c r="G101" s="317"/>
      <c r="H101" s="317"/>
      <c r="I101" s="317"/>
      <c r="J101" s="317"/>
      <c r="K101" s="317"/>
      <c r="L101" s="317"/>
      <c r="M101" s="317"/>
      <c r="N101" s="317"/>
      <c r="O101" s="399"/>
      <c r="P101" s="399"/>
      <c r="Q101" s="317"/>
      <c r="R101" s="317"/>
      <c r="S101" s="317"/>
      <c r="T101" s="317"/>
      <c r="U101" s="317"/>
      <c r="V101" s="317"/>
      <c r="W101" s="317"/>
      <c r="X101" s="317"/>
      <c r="Y101" s="317"/>
      <c r="Z101" s="317"/>
      <c r="AA101" s="317"/>
      <c r="AB101" s="317"/>
      <c r="AC101" s="317"/>
      <c r="AD101" s="317"/>
      <c r="AE101" s="317"/>
      <c r="AF101" s="317"/>
      <c r="AG101" s="317"/>
      <c r="AH101" s="317"/>
      <c r="AI101" s="317"/>
      <c r="AJ101" s="317"/>
      <c r="AK101" s="317"/>
      <c r="AL101" s="317"/>
      <c r="AM101" s="317"/>
      <c r="AN101" s="317"/>
      <c r="AO101" s="317"/>
      <c r="AP101" s="317"/>
      <c r="AQ101" s="317"/>
      <c r="AR101" s="317"/>
      <c r="AS101" s="317"/>
      <c r="AT101" s="317"/>
      <c r="AU101" s="317"/>
      <c r="AV101" s="317"/>
      <c r="AW101" s="317"/>
      <c r="AX101" s="317"/>
      <c r="AY101" s="317"/>
      <c r="AZ101" s="317"/>
      <c r="BA101" s="317"/>
      <c r="BB101" s="317"/>
      <c r="BC101" s="317"/>
      <c r="BD101" s="317"/>
      <c r="BE101" s="317"/>
      <c r="BF101" s="317"/>
      <c r="BG101" s="317"/>
      <c r="BH101" s="317"/>
      <c r="BI101" s="317"/>
      <c r="BJ101" s="317"/>
      <c r="BK101" s="317"/>
      <c r="BL101" s="317"/>
      <c r="BM101" s="317"/>
      <c r="BN101" s="317"/>
      <c r="BO101" s="317"/>
      <c r="BP101" s="317"/>
      <c r="BQ101" s="317"/>
      <c r="BR101" s="317"/>
      <c r="BS101" s="317"/>
      <c r="BT101" s="317"/>
      <c r="BU101" s="317"/>
      <c r="BV101" s="317"/>
      <c r="BW101" s="317"/>
      <c r="BX101" s="317"/>
      <c r="BY101" s="317"/>
      <c r="BZ101" s="317"/>
      <c r="CA101" s="317"/>
      <c r="CB101" s="317"/>
      <c r="CC101" s="317"/>
      <c r="CD101" s="317"/>
      <c r="CE101" s="317"/>
      <c r="CF101" s="317"/>
      <c r="CG101" s="317"/>
      <c r="CH101" s="317"/>
      <c r="CI101" s="317"/>
      <c r="CJ101" s="317"/>
      <c r="CK101" s="317"/>
      <c r="CL101" s="317"/>
      <c r="CM101" s="317"/>
      <c r="CN101" s="317"/>
      <c r="CO101" s="317"/>
      <c r="CP101" s="317"/>
      <c r="CQ101" s="317"/>
      <c r="CR101" s="317"/>
      <c r="CS101" s="317"/>
      <c r="CT101" s="317"/>
      <c r="CU101" s="317"/>
      <c r="CV101" s="317"/>
      <c r="CW101" s="317"/>
      <c r="CX101" s="317"/>
      <c r="CY101" s="317"/>
      <c r="CZ101" s="317"/>
      <c r="DA101" s="317"/>
      <c r="DB101" s="317"/>
      <c r="DC101" s="317"/>
      <c r="DD101" s="317"/>
      <c r="DE101" s="317"/>
      <c r="DF101" s="317"/>
      <c r="DG101" s="317"/>
      <c r="DH101" s="317"/>
      <c r="DI101" s="317"/>
      <c r="DJ101" s="317"/>
      <c r="DK101" s="317"/>
      <c r="DL101" s="317"/>
      <c r="DM101" s="317"/>
      <c r="DN101" s="317"/>
      <c r="DO101" s="317"/>
      <c r="DP101" s="317"/>
      <c r="DQ101" s="317"/>
      <c r="DR101" s="317"/>
      <c r="DS101" s="317"/>
      <c r="DT101" s="317"/>
      <c r="DU101" s="317"/>
      <c r="DV101" s="317"/>
      <c r="DW101" s="317"/>
    </row>
    <row r="102" ht="12.75" customHeight="1">
      <c r="A102" s="317"/>
      <c r="B102" s="317"/>
      <c r="C102" s="317"/>
      <c r="D102" s="398"/>
      <c r="E102" s="317"/>
      <c r="F102" s="400"/>
      <c r="G102" s="317"/>
      <c r="H102" s="317"/>
      <c r="I102" s="317"/>
      <c r="J102" s="317"/>
      <c r="K102" s="317"/>
      <c r="L102" s="317"/>
      <c r="M102" s="317"/>
      <c r="N102" s="317"/>
      <c r="O102" s="399"/>
      <c r="P102" s="399"/>
      <c r="Q102" s="317"/>
      <c r="R102" s="317"/>
      <c r="S102" s="317"/>
      <c r="T102" s="317"/>
      <c r="U102" s="317"/>
      <c r="V102" s="317"/>
      <c r="W102" s="317"/>
      <c r="X102" s="317"/>
      <c r="Y102" s="317"/>
      <c r="Z102" s="317"/>
      <c r="AA102" s="317"/>
      <c r="AB102" s="317"/>
      <c r="AC102" s="317"/>
      <c r="AD102" s="317"/>
      <c r="AE102" s="317"/>
      <c r="AF102" s="317"/>
      <c r="AG102" s="317"/>
      <c r="AH102" s="317"/>
      <c r="AI102" s="317"/>
      <c r="AJ102" s="317"/>
      <c r="AK102" s="317"/>
      <c r="AL102" s="317"/>
      <c r="AM102" s="317"/>
      <c r="AN102" s="317"/>
      <c r="AO102" s="317"/>
      <c r="AP102" s="317"/>
      <c r="AQ102" s="317"/>
      <c r="AR102" s="317"/>
      <c r="AS102" s="317"/>
      <c r="AT102" s="317"/>
      <c r="AU102" s="317"/>
      <c r="AV102" s="317"/>
      <c r="AW102" s="317"/>
      <c r="AX102" s="317"/>
      <c r="AY102" s="317"/>
      <c r="AZ102" s="317"/>
      <c r="BA102" s="317"/>
      <c r="BB102" s="317"/>
      <c r="BC102" s="317"/>
      <c r="BD102" s="317"/>
      <c r="BE102" s="317"/>
      <c r="BF102" s="317"/>
      <c r="BG102" s="317"/>
      <c r="BH102" s="317"/>
      <c r="BI102" s="317"/>
      <c r="BJ102" s="317"/>
      <c r="BK102" s="317"/>
      <c r="BL102" s="317"/>
      <c r="BM102" s="317"/>
      <c r="BN102" s="317"/>
      <c r="BO102" s="317"/>
      <c r="BP102" s="317"/>
      <c r="BQ102" s="317"/>
      <c r="BR102" s="317"/>
      <c r="BS102" s="317"/>
      <c r="BT102" s="317"/>
      <c r="BU102" s="317"/>
      <c r="BV102" s="317"/>
      <c r="BW102" s="317"/>
      <c r="BX102" s="317"/>
      <c r="BY102" s="317"/>
      <c r="BZ102" s="317"/>
      <c r="CA102" s="317"/>
      <c r="CB102" s="317"/>
      <c r="CC102" s="317"/>
      <c r="CD102" s="317"/>
      <c r="CE102" s="317"/>
      <c r="CF102" s="317"/>
      <c r="CG102" s="317"/>
      <c r="CH102" s="317"/>
      <c r="CI102" s="317"/>
      <c r="CJ102" s="317"/>
      <c r="CK102" s="317"/>
      <c r="CL102" s="317"/>
      <c r="CM102" s="317"/>
      <c r="CN102" s="317"/>
      <c r="CO102" s="317"/>
      <c r="CP102" s="317"/>
      <c r="CQ102" s="317"/>
      <c r="CR102" s="317"/>
      <c r="CS102" s="317"/>
      <c r="CT102" s="317"/>
      <c r="CU102" s="317"/>
      <c r="CV102" s="317"/>
      <c r="CW102" s="317"/>
      <c r="CX102" s="317"/>
      <c r="CY102" s="317"/>
      <c r="CZ102" s="317"/>
      <c r="DA102" s="317"/>
      <c r="DB102" s="317"/>
      <c r="DC102" s="317"/>
      <c r="DD102" s="317"/>
      <c r="DE102" s="317"/>
      <c r="DF102" s="317"/>
      <c r="DG102" s="317"/>
      <c r="DH102" s="317"/>
      <c r="DI102" s="317"/>
      <c r="DJ102" s="317"/>
      <c r="DK102" s="317"/>
      <c r="DL102" s="317"/>
      <c r="DM102" s="317"/>
      <c r="DN102" s="317"/>
      <c r="DO102" s="317"/>
      <c r="DP102" s="317"/>
      <c r="DQ102" s="317"/>
      <c r="DR102" s="317"/>
      <c r="DS102" s="317"/>
      <c r="DT102" s="317"/>
      <c r="DU102" s="317"/>
      <c r="DV102" s="317"/>
      <c r="DW102" s="317"/>
    </row>
    <row r="103" ht="12.75" customHeight="1">
      <c r="A103" s="317"/>
      <c r="B103" s="317"/>
      <c r="C103" s="317"/>
      <c r="D103" s="398"/>
      <c r="E103" s="317"/>
      <c r="F103" s="400"/>
      <c r="G103" s="317"/>
      <c r="H103" s="317"/>
      <c r="I103" s="317"/>
      <c r="J103" s="317"/>
      <c r="K103" s="317"/>
      <c r="L103" s="317"/>
      <c r="M103" s="317"/>
      <c r="N103" s="317"/>
      <c r="O103" s="399"/>
      <c r="P103" s="399"/>
      <c r="Q103" s="317"/>
      <c r="R103" s="317"/>
      <c r="S103" s="317"/>
      <c r="T103" s="317"/>
      <c r="U103" s="317"/>
      <c r="V103" s="317"/>
      <c r="W103" s="317"/>
      <c r="X103" s="317"/>
      <c r="Y103" s="317"/>
      <c r="Z103" s="317"/>
      <c r="AA103" s="317"/>
      <c r="AB103" s="317"/>
      <c r="AC103" s="317"/>
      <c r="AD103" s="317"/>
      <c r="AE103" s="317"/>
      <c r="AF103" s="317"/>
      <c r="AG103" s="317"/>
      <c r="AH103" s="317"/>
      <c r="AI103" s="317"/>
      <c r="AJ103" s="317"/>
      <c r="AK103" s="317"/>
      <c r="AL103" s="317"/>
      <c r="AM103" s="317"/>
      <c r="AN103" s="317"/>
      <c r="AO103" s="317"/>
      <c r="AP103" s="317"/>
      <c r="AQ103" s="317"/>
      <c r="AR103" s="317"/>
      <c r="AS103" s="317"/>
      <c r="AT103" s="317"/>
      <c r="AU103" s="317"/>
      <c r="AV103" s="317"/>
      <c r="AW103" s="317"/>
      <c r="AX103" s="317"/>
      <c r="AY103" s="317"/>
      <c r="AZ103" s="317"/>
      <c r="BA103" s="317"/>
      <c r="BB103" s="317"/>
      <c r="BC103" s="317"/>
      <c r="BD103" s="317"/>
      <c r="BE103" s="317"/>
      <c r="BF103" s="317"/>
      <c r="BG103" s="317"/>
      <c r="BH103" s="317"/>
      <c r="BI103" s="317"/>
      <c r="BJ103" s="317"/>
      <c r="BK103" s="317"/>
      <c r="BL103" s="317"/>
      <c r="BM103" s="317"/>
      <c r="BN103" s="317"/>
      <c r="BO103" s="317"/>
      <c r="BP103" s="317"/>
      <c r="BQ103" s="317"/>
      <c r="BR103" s="317"/>
      <c r="BS103" s="317"/>
      <c r="BT103" s="317"/>
      <c r="BU103" s="317"/>
      <c r="BV103" s="317"/>
      <c r="BW103" s="317"/>
      <c r="BX103" s="317"/>
      <c r="BY103" s="317"/>
      <c r="BZ103" s="317"/>
      <c r="CA103" s="317"/>
      <c r="CB103" s="317"/>
      <c r="CC103" s="317"/>
      <c r="CD103" s="317"/>
      <c r="CE103" s="317"/>
      <c r="CF103" s="317"/>
      <c r="CG103" s="317"/>
      <c r="CH103" s="317"/>
      <c r="CI103" s="317"/>
      <c r="CJ103" s="317"/>
      <c r="CK103" s="317"/>
      <c r="CL103" s="317"/>
      <c r="CM103" s="317"/>
      <c r="CN103" s="317"/>
      <c r="CO103" s="317"/>
      <c r="CP103" s="317"/>
      <c r="CQ103" s="317"/>
      <c r="CR103" s="317"/>
      <c r="CS103" s="317"/>
      <c r="CT103" s="317"/>
      <c r="CU103" s="317"/>
      <c r="CV103" s="317"/>
      <c r="CW103" s="317"/>
      <c r="CX103" s="317"/>
      <c r="CY103" s="317"/>
      <c r="CZ103" s="317"/>
      <c r="DA103" s="317"/>
      <c r="DB103" s="317"/>
      <c r="DC103" s="317"/>
      <c r="DD103" s="317"/>
      <c r="DE103" s="317"/>
      <c r="DF103" s="317"/>
      <c r="DG103" s="317"/>
      <c r="DH103" s="317"/>
      <c r="DI103" s="317"/>
      <c r="DJ103" s="317"/>
      <c r="DK103" s="317"/>
      <c r="DL103" s="317"/>
      <c r="DM103" s="317"/>
      <c r="DN103" s="317"/>
      <c r="DO103" s="317"/>
      <c r="DP103" s="317"/>
      <c r="DQ103" s="317"/>
      <c r="DR103" s="317"/>
      <c r="DS103" s="317"/>
      <c r="DT103" s="317"/>
      <c r="DU103" s="317"/>
      <c r="DV103" s="317"/>
      <c r="DW103" s="317"/>
    </row>
    <row r="104" ht="12.75" customHeight="1">
      <c r="A104" s="317"/>
      <c r="B104" s="317"/>
      <c r="C104" s="317"/>
      <c r="D104" s="398"/>
      <c r="E104" s="317"/>
      <c r="F104" s="400"/>
      <c r="G104" s="317"/>
      <c r="H104" s="317"/>
      <c r="I104" s="317"/>
      <c r="J104" s="317"/>
      <c r="K104" s="317"/>
      <c r="L104" s="317"/>
      <c r="M104" s="317"/>
      <c r="N104" s="317"/>
      <c r="O104" s="399"/>
      <c r="P104" s="399"/>
      <c r="Q104" s="317"/>
      <c r="R104" s="317"/>
      <c r="S104" s="317"/>
      <c r="T104" s="317"/>
      <c r="U104" s="317"/>
      <c r="V104" s="317"/>
      <c r="W104" s="317"/>
      <c r="X104" s="317"/>
      <c r="Y104" s="317"/>
      <c r="Z104" s="317"/>
      <c r="AA104" s="317"/>
      <c r="AB104" s="317"/>
      <c r="AC104" s="317"/>
      <c r="AD104" s="317"/>
      <c r="AE104" s="317"/>
      <c r="AF104" s="317"/>
      <c r="AG104" s="317"/>
      <c r="AH104" s="317"/>
      <c r="AI104" s="317"/>
      <c r="AJ104" s="317"/>
      <c r="AK104" s="317"/>
      <c r="AL104" s="317"/>
      <c r="AM104" s="317"/>
      <c r="AN104" s="317"/>
      <c r="AO104" s="317"/>
      <c r="AP104" s="317"/>
      <c r="AQ104" s="317"/>
      <c r="AR104" s="317"/>
      <c r="AS104" s="317"/>
      <c r="AT104" s="317"/>
      <c r="AU104" s="317"/>
      <c r="AV104" s="317"/>
      <c r="AW104" s="317"/>
      <c r="AX104" s="317"/>
      <c r="AY104" s="317"/>
      <c r="AZ104" s="317"/>
      <c r="BA104" s="317"/>
      <c r="BB104" s="317"/>
      <c r="BC104" s="317"/>
      <c r="BD104" s="317"/>
      <c r="BE104" s="317"/>
      <c r="BF104" s="317"/>
      <c r="BG104" s="317"/>
      <c r="BH104" s="317"/>
      <c r="BI104" s="317"/>
      <c r="BJ104" s="317"/>
      <c r="BK104" s="317"/>
      <c r="BL104" s="317"/>
      <c r="BM104" s="317"/>
      <c r="BN104" s="317"/>
      <c r="BO104" s="317"/>
      <c r="BP104" s="317"/>
      <c r="BQ104" s="317"/>
      <c r="BR104" s="317"/>
      <c r="BS104" s="317"/>
      <c r="BT104" s="317"/>
      <c r="BU104" s="317"/>
      <c r="BV104" s="317"/>
      <c r="BW104" s="317"/>
      <c r="BX104" s="317"/>
      <c r="BY104" s="317"/>
      <c r="BZ104" s="317"/>
      <c r="CA104" s="317"/>
      <c r="CB104" s="317"/>
      <c r="CC104" s="317"/>
      <c r="CD104" s="317"/>
      <c r="CE104" s="317"/>
      <c r="CF104" s="317"/>
      <c r="CG104" s="317"/>
      <c r="CH104" s="317"/>
      <c r="CI104" s="317"/>
      <c r="CJ104" s="317"/>
      <c r="CK104" s="317"/>
      <c r="CL104" s="317"/>
      <c r="CM104" s="317"/>
      <c r="CN104" s="317"/>
      <c r="CO104" s="317"/>
      <c r="CP104" s="317"/>
      <c r="CQ104" s="317"/>
      <c r="CR104" s="317"/>
      <c r="CS104" s="317"/>
      <c r="CT104" s="317"/>
      <c r="CU104" s="317"/>
      <c r="CV104" s="317"/>
      <c r="CW104" s="317"/>
      <c r="CX104" s="317"/>
      <c r="CY104" s="317"/>
      <c r="CZ104" s="317"/>
      <c r="DA104" s="317"/>
      <c r="DB104" s="317"/>
      <c r="DC104" s="317"/>
      <c r="DD104" s="317"/>
      <c r="DE104" s="317"/>
      <c r="DF104" s="317"/>
      <c r="DG104" s="317"/>
      <c r="DH104" s="317"/>
      <c r="DI104" s="317"/>
      <c r="DJ104" s="317"/>
      <c r="DK104" s="317"/>
      <c r="DL104" s="317"/>
      <c r="DM104" s="317"/>
      <c r="DN104" s="317"/>
      <c r="DO104" s="317"/>
      <c r="DP104" s="317"/>
      <c r="DQ104" s="317"/>
      <c r="DR104" s="317"/>
      <c r="DS104" s="317"/>
      <c r="DT104" s="317"/>
      <c r="DU104" s="317"/>
      <c r="DV104" s="317"/>
      <c r="DW104" s="317"/>
    </row>
    <row r="105" ht="12.75" customHeight="1">
      <c r="A105" s="317"/>
      <c r="B105" s="317"/>
      <c r="C105" s="317"/>
      <c r="D105" s="398"/>
      <c r="E105" s="317"/>
      <c r="F105" s="400"/>
      <c r="G105" s="317"/>
      <c r="H105" s="317"/>
      <c r="I105" s="317"/>
      <c r="J105" s="317"/>
      <c r="K105" s="317"/>
      <c r="L105" s="317"/>
      <c r="M105" s="317"/>
      <c r="N105" s="317"/>
      <c r="O105" s="399"/>
      <c r="P105" s="399"/>
      <c r="Q105" s="317"/>
      <c r="R105" s="317"/>
      <c r="S105" s="317"/>
      <c r="T105" s="317"/>
      <c r="U105" s="317"/>
      <c r="V105" s="317"/>
      <c r="W105" s="317"/>
      <c r="X105" s="317"/>
      <c r="Y105" s="317"/>
      <c r="Z105" s="317"/>
      <c r="AA105" s="317"/>
      <c r="AB105" s="317"/>
      <c r="AC105" s="317"/>
      <c r="AD105" s="317"/>
      <c r="AE105" s="317"/>
      <c r="AF105" s="317"/>
      <c r="AG105" s="317"/>
      <c r="AH105" s="317"/>
      <c r="AI105" s="317"/>
      <c r="AJ105" s="317"/>
      <c r="AK105" s="317"/>
      <c r="AL105" s="317"/>
      <c r="AM105" s="317"/>
      <c r="AN105" s="317"/>
      <c r="AO105" s="317"/>
      <c r="AP105" s="317"/>
      <c r="AQ105" s="317"/>
      <c r="AR105" s="317"/>
      <c r="AS105" s="317"/>
      <c r="AT105" s="317"/>
      <c r="AU105" s="317"/>
      <c r="AV105" s="317"/>
      <c r="AW105" s="317"/>
      <c r="AX105" s="317"/>
      <c r="AY105" s="317"/>
      <c r="AZ105" s="317"/>
      <c r="BA105" s="317"/>
      <c r="BB105" s="317"/>
      <c r="BC105" s="317"/>
      <c r="BD105" s="317"/>
      <c r="BE105" s="317"/>
      <c r="BF105" s="317"/>
      <c r="BG105" s="317"/>
      <c r="BH105" s="317"/>
      <c r="BI105" s="317"/>
      <c r="BJ105" s="317"/>
      <c r="BK105" s="317"/>
      <c r="BL105" s="317"/>
      <c r="BM105" s="317"/>
      <c r="BN105" s="317"/>
      <c r="BO105" s="317"/>
      <c r="BP105" s="317"/>
      <c r="BQ105" s="317"/>
      <c r="BR105" s="317"/>
      <c r="BS105" s="317"/>
      <c r="BT105" s="317"/>
      <c r="BU105" s="317"/>
      <c r="BV105" s="317"/>
      <c r="BW105" s="317"/>
      <c r="BX105" s="317"/>
      <c r="BY105" s="317"/>
      <c r="BZ105" s="317"/>
      <c r="CA105" s="317"/>
      <c r="CB105" s="317"/>
      <c r="CC105" s="317"/>
      <c r="CD105" s="317"/>
      <c r="CE105" s="317"/>
      <c r="CF105" s="317"/>
      <c r="CG105" s="317"/>
      <c r="CH105" s="317"/>
      <c r="CI105" s="317"/>
      <c r="CJ105" s="317"/>
      <c r="CK105" s="317"/>
      <c r="CL105" s="317"/>
      <c r="CM105" s="317"/>
      <c r="CN105" s="317"/>
      <c r="CO105" s="317"/>
      <c r="CP105" s="317"/>
      <c r="CQ105" s="317"/>
      <c r="CR105" s="317"/>
      <c r="CS105" s="317"/>
      <c r="CT105" s="317"/>
      <c r="CU105" s="317"/>
      <c r="CV105" s="317"/>
      <c r="CW105" s="317"/>
      <c r="CX105" s="317"/>
      <c r="CY105" s="317"/>
      <c r="CZ105" s="317"/>
      <c r="DA105" s="317"/>
      <c r="DB105" s="317"/>
      <c r="DC105" s="317"/>
      <c r="DD105" s="317"/>
      <c r="DE105" s="317"/>
      <c r="DF105" s="317"/>
      <c r="DG105" s="317"/>
      <c r="DH105" s="317"/>
      <c r="DI105" s="317"/>
      <c r="DJ105" s="317"/>
      <c r="DK105" s="317"/>
      <c r="DL105" s="317"/>
      <c r="DM105" s="317"/>
      <c r="DN105" s="317"/>
      <c r="DO105" s="317"/>
      <c r="DP105" s="317"/>
      <c r="DQ105" s="317"/>
      <c r="DR105" s="317"/>
      <c r="DS105" s="317"/>
      <c r="DT105" s="317"/>
      <c r="DU105" s="317"/>
      <c r="DV105" s="317"/>
      <c r="DW105" s="317"/>
    </row>
    <row r="106" ht="12.75" customHeight="1">
      <c r="A106" s="317"/>
      <c r="B106" s="317"/>
      <c r="C106" s="317"/>
      <c r="D106" s="398"/>
      <c r="E106" s="317"/>
      <c r="F106" s="400"/>
      <c r="G106" s="317"/>
      <c r="H106" s="317"/>
      <c r="I106" s="317"/>
      <c r="J106" s="317"/>
      <c r="K106" s="317"/>
      <c r="L106" s="317"/>
      <c r="M106" s="317"/>
      <c r="N106" s="317"/>
      <c r="O106" s="399"/>
      <c r="P106" s="399"/>
      <c r="Q106" s="317"/>
      <c r="R106" s="317"/>
      <c r="S106" s="317"/>
      <c r="T106" s="317"/>
      <c r="U106" s="317"/>
      <c r="V106" s="317"/>
      <c r="W106" s="317"/>
      <c r="X106" s="317"/>
      <c r="Y106" s="317"/>
      <c r="Z106" s="317"/>
      <c r="AA106" s="317"/>
      <c r="AB106" s="317"/>
      <c r="AC106" s="317"/>
      <c r="AD106" s="317"/>
      <c r="AE106" s="317"/>
      <c r="AF106" s="317"/>
      <c r="AG106" s="317"/>
      <c r="AH106" s="317"/>
      <c r="AI106" s="317"/>
      <c r="AJ106" s="317"/>
      <c r="AK106" s="317"/>
      <c r="AL106" s="317"/>
      <c r="AM106" s="317"/>
      <c r="AN106" s="317"/>
      <c r="AO106" s="317"/>
      <c r="AP106" s="317"/>
      <c r="AQ106" s="317"/>
      <c r="AR106" s="317"/>
      <c r="AS106" s="317"/>
      <c r="AT106" s="317"/>
      <c r="AU106" s="317"/>
      <c r="AV106" s="317"/>
      <c r="AW106" s="317"/>
      <c r="AX106" s="317"/>
      <c r="AY106" s="317"/>
      <c r="AZ106" s="317"/>
      <c r="BA106" s="317"/>
      <c r="BB106" s="317"/>
      <c r="BC106" s="317"/>
      <c r="BD106" s="317"/>
      <c r="BE106" s="317"/>
      <c r="BF106" s="317"/>
      <c r="BG106" s="317"/>
      <c r="BH106" s="317"/>
      <c r="BI106" s="317"/>
      <c r="BJ106" s="317"/>
      <c r="BK106" s="317"/>
      <c r="BL106" s="317"/>
      <c r="BM106" s="317"/>
      <c r="BN106" s="317"/>
      <c r="BO106" s="317"/>
      <c r="BP106" s="317"/>
      <c r="BQ106" s="317"/>
      <c r="BR106" s="317"/>
      <c r="BS106" s="317"/>
      <c r="BT106" s="317"/>
      <c r="BU106" s="317"/>
      <c r="BV106" s="317"/>
      <c r="BW106" s="317"/>
      <c r="BX106" s="317"/>
      <c r="BY106" s="317"/>
      <c r="BZ106" s="317"/>
      <c r="CA106" s="317"/>
      <c r="CB106" s="317"/>
      <c r="CC106" s="317"/>
      <c r="CD106" s="317"/>
      <c r="CE106" s="317"/>
      <c r="CF106" s="317"/>
      <c r="CG106" s="317"/>
      <c r="CH106" s="317"/>
      <c r="CI106" s="317"/>
      <c r="CJ106" s="317"/>
      <c r="CK106" s="317"/>
      <c r="CL106" s="317"/>
      <c r="CM106" s="317"/>
      <c r="CN106" s="317"/>
      <c r="CO106" s="317"/>
      <c r="CP106" s="317"/>
      <c r="CQ106" s="317"/>
      <c r="CR106" s="317"/>
      <c r="CS106" s="317"/>
      <c r="CT106" s="317"/>
      <c r="CU106" s="317"/>
      <c r="CV106" s="317"/>
      <c r="CW106" s="317"/>
      <c r="CX106" s="317"/>
      <c r="CY106" s="317"/>
      <c r="CZ106" s="317"/>
      <c r="DA106" s="317"/>
      <c r="DB106" s="317"/>
      <c r="DC106" s="317"/>
      <c r="DD106" s="317"/>
      <c r="DE106" s="317"/>
      <c r="DF106" s="317"/>
      <c r="DG106" s="317"/>
      <c r="DH106" s="317"/>
      <c r="DI106" s="317"/>
      <c r="DJ106" s="317"/>
      <c r="DK106" s="317"/>
      <c r="DL106" s="317"/>
      <c r="DM106" s="317"/>
      <c r="DN106" s="317"/>
      <c r="DO106" s="317"/>
      <c r="DP106" s="317"/>
      <c r="DQ106" s="317"/>
      <c r="DR106" s="317"/>
      <c r="DS106" s="317"/>
      <c r="DT106" s="317"/>
      <c r="DU106" s="317"/>
      <c r="DV106" s="317"/>
      <c r="DW106" s="317"/>
    </row>
    <row r="107" ht="12.75" customHeight="1">
      <c r="A107" s="317"/>
      <c r="B107" s="317"/>
      <c r="C107" s="317"/>
      <c r="D107" s="398"/>
      <c r="E107" s="317"/>
      <c r="F107" s="400"/>
      <c r="G107" s="317"/>
      <c r="H107" s="317"/>
      <c r="I107" s="317"/>
      <c r="J107" s="317"/>
      <c r="K107" s="317"/>
      <c r="L107" s="317"/>
      <c r="M107" s="317"/>
      <c r="N107" s="317"/>
      <c r="O107" s="399"/>
      <c r="P107" s="399"/>
      <c r="Q107" s="317"/>
      <c r="R107" s="317"/>
      <c r="S107" s="317"/>
      <c r="T107" s="317"/>
      <c r="U107" s="317"/>
      <c r="V107" s="317"/>
      <c r="W107" s="317"/>
      <c r="X107" s="317"/>
      <c r="Y107" s="317"/>
      <c r="Z107" s="317"/>
      <c r="AA107" s="317"/>
      <c r="AB107" s="317"/>
      <c r="AC107" s="317"/>
      <c r="AD107" s="317"/>
      <c r="AE107" s="317"/>
      <c r="AF107" s="317"/>
      <c r="AG107" s="317"/>
      <c r="AH107" s="317"/>
      <c r="AI107" s="317"/>
      <c r="AJ107" s="317"/>
      <c r="AK107" s="317"/>
      <c r="AL107" s="317"/>
      <c r="AM107" s="317"/>
      <c r="AN107" s="317"/>
      <c r="AO107" s="317"/>
      <c r="AP107" s="317"/>
      <c r="AQ107" s="317"/>
      <c r="AR107" s="317"/>
      <c r="AS107" s="317"/>
      <c r="AT107" s="317"/>
      <c r="AU107" s="317"/>
      <c r="AV107" s="317"/>
      <c r="AW107" s="317"/>
      <c r="AX107" s="317"/>
      <c r="AY107" s="317"/>
      <c r="AZ107" s="317"/>
      <c r="BA107" s="317"/>
      <c r="BB107" s="317"/>
      <c r="BC107" s="317"/>
      <c r="BD107" s="317"/>
      <c r="BE107" s="317"/>
      <c r="BF107" s="317"/>
      <c r="BG107" s="317"/>
      <c r="BH107" s="317"/>
      <c r="BI107" s="317"/>
      <c r="BJ107" s="317"/>
      <c r="BK107" s="317"/>
      <c r="BL107" s="317"/>
      <c r="BM107" s="317"/>
      <c r="BN107" s="317"/>
      <c r="BO107" s="317"/>
      <c r="BP107" s="317"/>
      <c r="BQ107" s="317"/>
      <c r="BR107" s="317"/>
      <c r="BS107" s="317"/>
      <c r="BT107" s="317"/>
      <c r="BU107" s="317"/>
      <c r="BV107" s="317"/>
      <c r="BW107" s="317"/>
      <c r="BX107" s="317"/>
      <c r="BY107" s="317"/>
      <c r="BZ107" s="317"/>
      <c r="CA107" s="317"/>
      <c r="CB107" s="317"/>
      <c r="CC107" s="317"/>
      <c r="CD107" s="317"/>
      <c r="CE107" s="317"/>
      <c r="CF107" s="317"/>
      <c r="CG107" s="317"/>
      <c r="CH107" s="317"/>
      <c r="CI107" s="317"/>
      <c r="CJ107" s="317"/>
      <c r="CK107" s="317"/>
      <c r="CL107" s="317"/>
      <c r="CM107" s="317"/>
      <c r="CN107" s="317"/>
      <c r="CO107" s="317"/>
      <c r="CP107" s="317"/>
      <c r="CQ107" s="317"/>
      <c r="CR107" s="317"/>
      <c r="CS107" s="317"/>
      <c r="CT107" s="317"/>
      <c r="CU107" s="317"/>
      <c r="CV107" s="317"/>
      <c r="CW107" s="317"/>
      <c r="CX107" s="317"/>
      <c r="CY107" s="317"/>
      <c r="CZ107" s="317"/>
      <c r="DA107" s="317"/>
      <c r="DB107" s="317"/>
      <c r="DC107" s="317"/>
      <c r="DD107" s="317"/>
      <c r="DE107" s="317"/>
      <c r="DF107" s="317"/>
      <c r="DG107" s="317"/>
      <c r="DH107" s="317"/>
      <c r="DI107" s="317"/>
      <c r="DJ107" s="317"/>
      <c r="DK107" s="317"/>
      <c r="DL107" s="317"/>
      <c r="DM107" s="317"/>
      <c r="DN107" s="317"/>
      <c r="DO107" s="317"/>
      <c r="DP107" s="317"/>
      <c r="DQ107" s="317"/>
      <c r="DR107" s="317"/>
      <c r="DS107" s="317"/>
      <c r="DT107" s="317"/>
      <c r="DU107" s="317"/>
      <c r="DV107" s="317"/>
      <c r="DW107" s="317"/>
    </row>
    <row r="108" ht="12.75" customHeight="1">
      <c r="A108" s="317"/>
      <c r="B108" s="317"/>
      <c r="C108" s="317"/>
      <c r="D108" s="398"/>
      <c r="E108" s="317"/>
      <c r="F108" s="400"/>
      <c r="G108" s="317"/>
      <c r="H108" s="317"/>
      <c r="I108" s="317"/>
      <c r="J108" s="317"/>
      <c r="K108" s="317"/>
      <c r="L108" s="317"/>
      <c r="M108" s="317"/>
      <c r="N108" s="317"/>
      <c r="O108" s="399"/>
      <c r="P108" s="399"/>
      <c r="Q108" s="317"/>
      <c r="R108" s="317"/>
      <c r="S108" s="317"/>
      <c r="T108" s="317"/>
      <c r="U108" s="317"/>
      <c r="V108" s="317"/>
      <c r="W108" s="317"/>
      <c r="X108" s="317"/>
      <c r="Y108" s="317"/>
      <c r="Z108" s="317"/>
      <c r="AA108" s="317"/>
      <c r="AB108" s="317"/>
      <c r="AC108" s="317"/>
      <c r="AD108" s="317"/>
      <c r="AE108" s="317"/>
      <c r="AF108" s="317"/>
      <c r="AG108" s="317"/>
      <c r="AH108" s="317"/>
      <c r="AI108" s="317"/>
      <c r="AJ108" s="317"/>
      <c r="AK108" s="317"/>
      <c r="AL108" s="317"/>
      <c r="AM108" s="317"/>
      <c r="AN108" s="317"/>
      <c r="AO108" s="317"/>
      <c r="AP108" s="317"/>
      <c r="AQ108" s="317"/>
      <c r="AR108" s="317"/>
      <c r="AS108" s="317"/>
      <c r="AT108" s="317"/>
      <c r="AU108" s="317"/>
      <c r="AV108" s="317"/>
      <c r="AW108" s="317"/>
      <c r="AX108" s="317"/>
      <c r="AY108" s="317"/>
      <c r="AZ108" s="317"/>
      <c r="BA108" s="317"/>
      <c r="BB108" s="317"/>
      <c r="BC108" s="317"/>
      <c r="BD108" s="317"/>
      <c r="BE108" s="317"/>
      <c r="BF108" s="317"/>
      <c r="BG108" s="317"/>
      <c r="BH108" s="317"/>
      <c r="BI108" s="317"/>
      <c r="BJ108" s="317"/>
      <c r="BK108" s="317"/>
      <c r="BL108" s="317"/>
      <c r="BM108" s="317"/>
      <c r="BN108" s="317"/>
      <c r="BO108" s="317"/>
      <c r="BP108" s="317"/>
      <c r="BQ108" s="317"/>
      <c r="BR108" s="317"/>
      <c r="BS108" s="317"/>
      <c r="BT108" s="317"/>
      <c r="BU108" s="317"/>
      <c r="BV108" s="317"/>
      <c r="BW108" s="317"/>
      <c r="BX108" s="317"/>
      <c r="BY108" s="317"/>
      <c r="BZ108" s="317"/>
      <c r="CA108" s="317"/>
      <c r="CB108" s="317"/>
      <c r="CC108" s="317"/>
      <c r="CD108" s="317"/>
      <c r="CE108" s="317"/>
      <c r="CF108" s="317"/>
      <c r="CG108" s="317"/>
      <c r="CH108" s="317"/>
      <c r="CI108" s="317"/>
      <c r="CJ108" s="317"/>
      <c r="CK108" s="317"/>
      <c r="CL108" s="317"/>
      <c r="CM108" s="317"/>
      <c r="CN108" s="317"/>
      <c r="CO108" s="317"/>
      <c r="CP108" s="317"/>
      <c r="CQ108" s="317"/>
      <c r="CR108" s="317"/>
      <c r="CS108" s="317"/>
      <c r="CT108" s="317"/>
      <c r="CU108" s="317"/>
      <c r="CV108" s="317"/>
      <c r="CW108" s="317"/>
      <c r="CX108" s="317"/>
      <c r="CY108" s="317"/>
      <c r="CZ108" s="317"/>
      <c r="DA108" s="317"/>
      <c r="DB108" s="317"/>
      <c r="DC108" s="317"/>
      <c r="DD108" s="317"/>
      <c r="DE108" s="317"/>
      <c r="DF108" s="317"/>
      <c r="DG108" s="317"/>
      <c r="DH108" s="317"/>
      <c r="DI108" s="317"/>
      <c r="DJ108" s="317"/>
      <c r="DK108" s="317"/>
      <c r="DL108" s="317"/>
      <c r="DM108" s="317"/>
      <c r="DN108" s="317"/>
      <c r="DO108" s="317"/>
      <c r="DP108" s="317"/>
      <c r="DQ108" s="317"/>
      <c r="DR108" s="317"/>
      <c r="DS108" s="317"/>
      <c r="DT108" s="317"/>
      <c r="DU108" s="317"/>
      <c r="DV108" s="317"/>
      <c r="DW108" s="317"/>
    </row>
    <row r="109" ht="12.75" customHeight="1">
      <c r="A109" s="317"/>
      <c r="B109" s="317"/>
      <c r="C109" s="317"/>
      <c r="D109" s="398"/>
      <c r="E109" s="317"/>
      <c r="F109" s="400"/>
      <c r="G109" s="317"/>
      <c r="H109" s="317"/>
      <c r="I109" s="317"/>
      <c r="J109" s="317"/>
      <c r="K109" s="317"/>
      <c r="L109" s="317"/>
      <c r="M109" s="317"/>
      <c r="N109" s="317"/>
      <c r="O109" s="399"/>
      <c r="P109" s="399"/>
      <c r="Q109" s="317"/>
      <c r="R109" s="317"/>
      <c r="S109" s="317"/>
      <c r="T109" s="317"/>
      <c r="U109" s="317"/>
      <c r="V109" s="317"/>
      <c r="W109" s="317"/>
      <c r="X109" s="317"/>
      <c r="Y109" s="317"/>
      <c r="Z109" s="317"/>
      <c r="AA109" s="317"/>
      <c r="AB109" s="317"/>
      <c r="AC109" s="317"/>
      <c r="AD109" s="317"/>
      <c r="AE109" s="317"/>
      <c r="AF109" s="317"/>
      <c r="AG109" s="317"/>
      <c r="AH109" s="317"/>
      <c r="AI109" s="317"/>
      <c r="AJ109" s="317"/>
      <c r="AK109" s="317"/>
      <c r="AL109" s="317"/>
      <c r="AM109" s="317"/>
      <c r="AN109" s="317"/>
      <c r="AO109" s="317"/>
      <c r="AP109" s="317"/>
      <c r="AQ109" s="317"/>
      <c r="AR109" s="317"/>
      <c r="AS109" s="317"/>
      <c r="AT109" s="317"/>
      <c r="AU109" s="317"/>
      <c r="AV109" s="317"/>
      <c r="AW109" s="317"/>
      <c r="AX109" s="317"/>
      <c r="AY109" s="317"/>
      <c r="AZ109" s="317"/>
      <c r="BA109" s="317"/>
      <c r="BB109" s="317"/>
      <c r="BC109" s="317"/>
      <c r="BD109" s="317"/>
      <c r="BE109" s="317"/>
      <c r="BF109" s="317"/>
      <c r="BG109" s="317"/>
      <c r="BH109" s="317"/>
      <c r="BI109" s="317"/>
      <c r="BJ109" s="317"/>
      <c r="BK109" s="317"/>
      <c r="BL109" s="317"/>
      <c r="BM109" s="317"/>
      <c r="BN109" s="317"/>
      <c r="BO109" s="317"/>
      <c r="BP109" s="317"/>
      <c r="BQ109" s="317"/>
      <c r="BR109" s="317"/>
      <c r="BS109" s="317"/>
      <c r="BT109" s="317"/>
      <c r="BU109" s="317"/>
      <c r="BV109" s="317"/>
      <c r="BW109" s="317"/>
      <c r="BX109" s="317"/>
      <c r="BY109" s="317"/>
      <c r="BZ109" s="317"/>
      <c r="CA109" s="317"/>
      <c r="CB109" s="317"/>
      <c r="CC109" s="317"/>
      <c r="CD109" s="317"/>
      <c r="CE109" s="317"/>
      <c r="CF109" s="317"/>
      <c r="CG109" s="317"/>
      <c r="CH109" s="317"/>
      <c r="CI109" s="317"/>
      <c r="CJ109" s="317"/>
      <c r="CK109" s="317"/>
      <c r="CL109" s="317"/>
      <c r="CM109" s="317"/>
      <c r="CN109" s="317"/>
      <c r="CO109" s="317"/>
      <c r="CP109" s="317"/>
      <c r="CQ109" s="317"/>
      <c r="CR109" s="317"/>
      <c r="CS109" s="317"/>
      <c r="CT109" s="317"/>
      <c r="CU109" s="317"/>
      <c r="CV109" s="317"/>
      <c r="CW109" s="317"/>
      <c r="CX109" s="317"/>
      <c r="CY109" s="317"/>
      <c r="CZ109" s="317"/>
      <c r="DA109" s="317"/>
      <c r="DB109" s="317"/>
      <c r="DC109" s="317"/>
      <c r="DD109" s="317"/>
      <c r="DE109" s="317"/>
      <c r="DF109" s="317"/>
      <c r="DG109" s="317"/>
      <c r="DH109" s="317"/>
      <c r="DI109" s="317"/>
      <c r="DJ109" s="317"/>
      <c r="DK109" s="317"/>
      <c r="DL109" s="317"/>
      <c r="DM109" s="317"/>
      <c r="DN109" s="317"/>
      <c r="DO109" s="317"/>
      <c r="DP109" s="317"/>
      <c r="DQ109" s="317"/>
      <c r="DR109" s="317"/>
      <c r="DS109" s="317"/>
      <c r="DT109" s="317"/>
      <c r="DU109" s="317"/>
      <c r="DV109" s="317"/>
      <c r="DW109" s="317"/>
    </row>
    <row r="110" ht="12.75" customHeight="1">
      <c r="A110" s="317"/>
      <c r="B110" s="317"/>
      <c r="C110" s="317"/>
      <c r="D110" s="398"/>
      <c r="E110" s="317"/>
      <c r="F110" s="400"/>
      <c r="G110" s="317"/>
      <c r="H110" s="317"/>
      <c r="I110" s="317"/>
      <c r="J110" s="317"/>
      <c r="K110" s="317"/>
      <c r="L110" s="317"/>
      <c r="M110" s="317"/>
      <c r="N110" s="317"/>
      <c r="O110" s="399"/>
      <c r="P110" s="399"/>
      <c r="Q110" s="317"/>
      <c r="R110" s="317"/>
      <c r="S110" s="317"/>
      <c r="T110" s="317"/>
      <c r="U110" s="317"/>
      <c r="V110" s="317"/>
      <c r="W110" s="317"/>
      <c r="X110" s="317"/>
      <c r="Y110" s="317"/>
      <c r="Z110" s="317"/>
      <c r="AA110" s="317"/>
      <c r="AB110" s="317"/>
      <c r="AC110" s="317"/>
      <c r="AD110" s="317"/>
      <c r="AE110" s="317"/>
      <c r="AF110" s="317"/>
      <c r="AG110" s="317"/>
      <c r="AH110" s="317"/>
      <c r="AI110" s="317"/>
      <c r="AJ110" s="317"/>
      <c r="AK110" s="317"/>
      <c r="AL110" s="317"/>
      <c r="AM110" s="317"/>
      <c r="AN110" s="317"/>
      <c r="AO110" s="317"/>
      <c r="AP110" s="317"/>
      <c r="AQ110" s="317"/>
      <c r="AR110" s="317"/>
      <c r="AS110" s="317"/>
      <c r="AT110" s="317"/>
      <c r="AU110" s="317"/>
      <c r="AV110" s="317"/>
      <c r="AW110" s="317"/>
      <c r="AX110" s="317"/>
      <c r="AY110" s="317"/>
      <c r="AZ110" s="317"/>
      <c r="BA110" s="317"/>
      <c r="BB110" s="317"/>
      <c r="BC110" s="317"/>
      <c r="BD110" s="317"/>
      <c r="BE110" s="317"/>
      <c r="BF110" s="317"/>
      <c r="BG110" s="317"/>
      <c r="BH110" s="317"/>
      <c r="BI110" s="317"/>
      <c r="BJ110" s="317"/>
      <c r="BK110" s="317"/>
      <c r="BL110" s="317"/>
      <c r="BM110" s="317"/>
      <c r="BN110" s="317"/>
      <c r="BO110" s="317"/>
      <c r="BP110" s="317"/>
      <c r="BQ110" s="317"/>
      <c r="BR110" s="317"/>
      <c r="BS110" s="317"/>
      <c r="BT110" s="317"/>
      <c r="BU110" s="317"/>
      <c r="BV110" s="317"/>
      <c r="BW110" s="317"/>
      <c r="BX110" s="317"/>
      <c r="BY110" s="317"/>
      <c r="BZ110" s="317"/>
      <c r="CA110" s="317"/>
      <c r="CB110" s="317"/>
      <c r="CC110" s="317"/>
      <c r="CD110" s="317"/>
      <c r="CE110" s="317"/>
      <c r="CF110" s="317"/>
      <c r="CG110" s="317"/>
      <c r="CH110" s="317"/>
      <c r="CI110" s="317"/>
      <c r="CJ110" s="317"/>
      <c r="CK110" s="317"/>
      <c r="CL110" s="317"/>
      <c r="CM110" s="317"/>
      <c r="CN110" s="317"/>
      <c r="CO110" s="317"/>
      <c r="CP110" s="317"/>
      <c r="CQ110" s="317"/>
      <c r="CR110" s="317"/>
      <c r="CS110" s="317"/>
      <c r="CT110" s="317"/>
      <c r="CU110" s="317"/>
      <c r="CV110" s="317"/>
      <c r="CW110" s="317"/>
      <c r="CX110" s="317"/>
      <c r="CY110" s="317"/>
      <c r="CZ110" s="317"/>
      <c r="DA110" s="317"/>
      <c r="DB110" s="317"/>
      <c r="DC110" s="317"/>
      <c r="DD110" s="317"/>
      <c r="DE110" s="317"/>
      <c r="DF110" s="317"/>
      <c r="DG110" s="317"/>
      <c r="DH110" s="317"/>
      <c r="DI110" s="317"/>
      <c r="DJ110" s="317"/>
      <c r="DK110" s="317"/>
      <c r="DL110" s="317"/>
      <c r="DM110" s="317"/>
      <c r="DN110" s="317"/>
      <c r="DO110" s="317"/>
      <c r="DP110" s="317"/>
      <c r="DQ110" s="317"/>
      <c r="DR110" s="317"/>
      <c r="DS110" s="317"/>
      <c r="DT110" s="317"/>
      <c r="DU110" s="317"/>
      <c r="DV110" s="317"/>
      <c r="DW110" s="317"/>
    </row>
    <row r="111" ht="12.75" customHeight="1">
      <c r="A111" s="317"/>
      <c r="B111" s="317"/>
      <c r="C111" s="317"/>
      <c r="D111" s="398"/>
      <c r="E111" s="317"/>
      <c r="F111" s="400"/>
      <c r="G111" s="317"/>
      <c r="H111" s="317"/>
      <c r="I111" s="317"/>
      <c r="J111" s="317"/>
      <c r="K111" s="317"/>
      <c r="L111" s="317"/>
      <c r="M111" s="317"/>
      <c r="N111" s="317"/>
      <c r="O111" s="399"/>
      <c r="P111" s="399"/>
      <c r="Q111" s="317"/>
      <c r="R111" s="317"/>
      <c r="S111" s="317"/>
      <c r="T111" s="317"/>
      <c r="U111" s="317"/>
      <c r="V111" s="317"/>
      <c r="W111" s="317"/>
      <c r="X111" s="317"/>
      <c r="Y111" s="317"/>
      <c r="Z111" s="317"/>
      <c r="AA111" s="317"/>
      <c r="AB111" s="317"/>
      <c r="AC111" s="317"/>
      <c r="AD111" s="317"/>
      <c r="AE111" s="317"/>
      <c r="AF111" s="317"/>
      <c r="AG111" s="317"/>
      <c r="AH111" s="317"/>
      <c r="AI111" s="317"/>
      <c r="AJ111" s="317"/>
      <c r="AK111" s="317"/>
      <c r="AL111" s="317"/>
      <c r="AM111" s="317"/>
      <c r="AN111" s="317"/>
      <c r="AO111" s="317"/>
      <c r="AP111" s="317"/>
      <c r="AQ111" s="317"/>
      <c r="AR111" s="317"/>
      <c r="AS111" s="317"/>
      <c r="AT111" s="317"/>
      <c r="AU111" s="317"/>
      <c r="AV111" s="317"/>
      <c r="AW111" s="317"/>
      <c r="AX111" s="317"/>
      <c r="AY111" s="317"/>
      <c r="AZ111" s="317"/>
      <c r="BA111" s="317"/>
      <c r="BB111" s="317"/>
      <c r="BC111" s="317"/>
      <c r="BD111" s="317"/>
      <c r="BE111" s="317"/>
      <c r="BF111" s="317"/>
      <c r="BG111" s="317"/>
      <c r="BH111" s="317"/>
      <c r="BI111" s="317"/>
      <c r="BJ111" s="317"/>
      <c r="BK111" s="317"/>
      <c r="BL111" s="317"/>
      <c r="BM111" s="317"/>
      <c r="BN111" s="317"/>
      <c r="BO111" s="317"/>
      <c r="BP111" s="317"/>
      <c r="BQ111" s="317"/>
      <c r="BR111" s="317"/>
      <c r="BS111" s="317"/>
      <c r="BT111" s="317"/>
      <c r="BU111" s="317"/>
      <c r="BV111" s="317"/>
      <c r="BW111" s="317"/>
      <c r="BX111" s="317"/>
      <c r="BY111" s="317"/>
      <c r="BZ111" s="317"/>
      <c r="CA111" s="317"/>
      <c r="CB111" s="317"/>
      <c r="CC111" s="317"/>
      <c r="CD111" s="317"/>
      <c r="CE111" s="317"/>
      <c r="CF111" s="317"/>
      <c r="CG111" s="317"/>
      <c r="CH111" s="317"/>
      <c r="CI111" s="317"/>
      <c r="CJ111" s="317"/>
      <c r="CK111" s="317"/>
      <c r="CL111" s="317"/>
      <c r="CM111" s="317"/>
      <c r="CN111" s="317"/>
      <c r="CO111" s="317"/>
      <c r="CP111" s="317"/>
      <c r="CQ111" s="317"/>
      <c r="CR111" s="317"/>
      <c r="CS111" s="317"/>
      <c r="CT111" s="317"/>
      <c r="CU111" s="317"/>
      <c r="CV111" s="317"/>
      <c r="CW111" s="317"/>
      <c r="CX111" s="317"/>
      <c r="CY111" s="317"/>
      <c r="CZ111" s="317"/>
      <c r="DA111" s="317"/>
      <c r="DB111" s="317"/>
      <c r="DC111" s="317"/>
      <c r="DD111" s="317"/>
      <c r="DE111" s="317"/>
      <c r="DF111" s="317"/>
      <c r="DG111" s="317"/>
      <c r="DH111" s="317"/>
      <c r="DI111" s="317"/>
      <c r="DJ111" s="317"/>
      <c r="DK111" s="317"/>
      <c r="DL111" s="317"/>
      <c r="DM111" s="317"/>
      <c r="DN111" s="317"/>
      <c r="DO111" s="317"/>
      <c r="DP111" s="317"/>
      <c r="DQ111" s="317"/>
      <c r="DR111" s="317"/>
      <c r="DS111" s="317"/>
      <c r="DT111" s="317"/>
      <c r="DU111" s="317"/>
      <c r="DV111" s="317"/>
      <c r="DW111" s="317"/>
    </row>
    <row r="112" ht="12.75" customHeight="1">
      <c r="A112" s="317"/>
      <c r="B112" s="317"/>
      <c r="C112" s="317"/>
      <c r="D112" s="398"/>
      <c r="E112" s="317"/>
      <c r="F112" s="400"/>
      <c r="G112" s="317"/>
      <c r="H112" s="317"/>
      <c r="I112" s="317"/>
      <c r="J112" s="317"/>
      <c r="K112" s="317"/>
      <c r="L112" s="317"/>
      <c r="M112" s="317"/>
      <c r="N112" s="317"/>
      <c r="O112" s="399"/>
      <c r="P112" s="399"/>
      <c r="Q112" s="317"/>
      <c r="R112" s="317"/>
      <c r="S112" s="317"/>
      <c r="T112" s="317"/>
      <c r="U112" s="317"/>
      <c r="V112" s="317"/>
      <c r="W112" s="317"/>
      <c r="X112" s="317"/>
      <c r="Y112" s="317"/>
      <c r="Z112" s="317"/>
      <c r="AA112" s="317"/>
      <c r="AB112" s="317"/>
      <c r="AC112" s="317"/>
      <c r="AD112" s="317"/>
      <c r="AE112" s="317"/>
      <c r="AF112" s="317"/>
      <c r="AG112" s="317"/>
      <c r="AH112" s="317"/>
      <c r="AI112" s="317"/>
      <c r="AJ112" s="317"/>
      <c r="AK112" s="317"/>
      <c r="AL112" s="317"/>
      <c r="AM112" s="317"/>
      <c r="AN112" s="317"/>
      <c r="AO112" s="317"/>
      <c r="AP112" s="317"/>
      <c r="AQ112" s="317"/>
      <c r="AR112" s="317"/>
      <c r="AS112" s="317"/>
      <c r="AT112" s="317"/>
      <c r="AU112" s="317"/>
      <c r="AV112" s="317"/>
      <c r="AW112" s="317"/>
      <c r="AX112" s="317"/>
      <c r="AY112" s="317"/>
      <c r="AZ112" s="317"/>
      <c r="BA112" s="317"/>
      <c r="BB112" s="317"/>
      <c r="BC112" s="317"/>
      <c r="BD112" s="317"/>
      <c r="BE112" s="317"/>
      <c r="BF112" s="317"/>
      <c r="BG112" s="317"/>
      <c r="BH112" s="317"/>
      <c r="BI112" s="317"/>
      <c r="BJ112" s="317"/>
      <c r="BK112" s="317"/>
      <c r="BL112" s="317"/>
      <c r="BM112" s="317"/>
      <c r="BN112" s="317"/>
      <c r="BO112" s="317"/>
      <c r="BP112" s="317"/>
      <c r="BQ112" s="317"/>
      <c r="BR112" s="317"/>
      <c r="BS112" s="317"/>
      <c r="BT112" s="317"/>
      <c r="BU112" s="317"/>
      <c r="BV112" s="317"/>
      <c r="BW112" s="317"/>
      <c r="BX112" s="317"/>
      <c r="BY112" s="317"/>
      <c r="BZ112" s="317"/>
      <c r="CA112" s="317"/>
      <c r="CB112" s="317"/>
      <c r="CC112" s="317"/>
      <c r="CD112" s="317"/>
      <c r="CE112" s="317"/>
      <c r="CF112" s="317"/>
      <c r="CG112" s="317"/>
      <c r="CH112" s="317"/>
      <c r="CI112" s="317"/>
      <c r="CJ112" s="317"/>
      <c r="CK112" s="317"/>
      <c r="CL112" s="317"/>
      <c r="CM112" s="317"/>
      <c r="CN112" s="317"/>
      <c r="CO112" s="317"/>
      <c r="CP112" s="317"/>
      <c r="CQ112" s="317"/>
      <c r="CR112" s="317"/>
      <c r="CS112" s="317"/>
      <c r="CT112" s="317"/>
      <c r="CU112" s="317"/>
      <c r="CV112" s="317"/>
      <c r="CW112" s="317"/>
      <c r="CX112" s="317"/>
      <c r="CY112" s="317"/>
      <c r="CZ112" s="317"/>
      <c r="DA112" s="317"/>
      <c r="DB112" s="317"/>
      <c r="DC112" s="317"/>
      <c r="DD112" s="317"/>
      <c r="DE112" s="317"/>
      <c r="DF112" s="317"/>
      <c r="DG112" s="317"/>
      <c r="DH112" s="317"/>
      <c r="DI112" s="317"/>
      <c r="DJ112" s="317"/>
      <c r="DK112" s="317"/>
      <c r="DL112" s="317"/>
      <c r="DM112" s="317"/>
      <c r="DN112" s="317"/>
      <c r="DO112" s="317"/>
      <c r="DP112" s="317"/>
      <c r="DQ112" s="317"/>
      <c r="DR112" s="317"/>
      <c r="DS112" s="317"/>
      <c r="DT112" s="317"/>
      <c r="DU112" s="317"/>
      <c r="DV112" s="317"/>
      <c r="DW112" s="317"/>
    </row>
    <row r="113" ht="12.75" customHeight="1">
      <c r="A113" s="317"/>
      <c r="B113" s="317"/>
      <c r="C113" s="317"/>
      <c r="D113" s="398"/>
      <c r="E113" s="317"/>
      <c r="F113" s="400"/>
      <c r="G113" s="317"/>
      <c r="H113" s="317"/>
      <c r="I113" s="317"/>
      <c r="J113" s="317"/>
      <c r="K113" s="317"/>
      <c r="L113" s="317"/>
      <c r="M113" s="317"/>
      <c r="N113" s="317"/>
      <c r="O113" s="399"/>
      <c r="P113" s="399"/>
      <c r="Q113" s="317"/>
      <c r="R113" s="317"/>
      <c r="S113" s="317"/>
      <c r="T113" s="317"/>
      <c r="U113" s="317"/>
      <c r="V113" s="317"/>
      <c r="W113" s="317"/>
      <c r="X113" s="317"/>
      <c r="Y113" s="317"/>
      <c r="Z113" s="317"/>
      <c r="AA113" s="317"/>
      <c r="AB113" s="317"/>
      <c r="AC113" s="317"/>
      <c r="AD113" s="317"/>
      <c r="AE113" s="317"/>
      <c r="AF113" s="317"/>
      <c r="AG113" s="317"/>
      <c r="AH113" s="317"/>
      <c r="AI113" s="317"/>
      <c r="AJ113" s="317"/>
      <c r="AK113" s="317"/>
      <c r="AL113" s="317"/>
      <c r="AM113" s="317"/>
      <c r="AN113" s="317"/>
      <c r="AO113" s="317"/>
      <c r="AP113" s="317"/>
      <c r="AQ113" s="317"/>
      <c r="AR113" s="317"/>
      <c r="AS113" s="317"/>
      <c r="AT113" s="317"/>
      <c r="AU113" s="317"/>
      <c r="AV113" s="317"/>
      <c r="AW113" s="317"/>
      <c r="AX113" s="317"/>
      <c r="AY113" s="317"/>
      <c r="AZ113" s="317"/>
      <c r="BA113" s="317"/>
      <c r="BB113" s="317"/>
      <c r="BC113" s="317"/>
      <c r="BD113" s="317"/>
      <c r="BE113" s="317"/>
      <c r="BF113" s="317"/>
      <c r="BG113" s="317"/>
      <c r="BH113" s="317"/>
      <c r="BI113" s="317"/>
      <c r="BJ113" s="317"/>
      <c r="BK113" s="317"/>
      <c r="BL113" s="317"/>
      <c r="BM113" s="317"/>
      <c r="BN113" s="317"/>
      <c r="BO113" s="317"/>
      <c r="BP113" s="317"/>
      <c r="BQ113" s="317"/>
      <c r="BR113" s="317"/>
      <c r="BS113" s="317"/>
      <c r="BT113" s="317"/>
      <c r="BU113" s="317"/>
      <c r="BV113" s="317"/>
      <c r="BW113" s="317"/>
      <c r="BX113" s="317"/>
      <c r="BY113" s="317"/>
      <c r="BZ113" s="317"/>
      <c r="CA113" s="317"/>
      <c r="CB113" s="317"/>
      <c r="CC113" s="317"/>
      <c r="CD113" s="317"/>
      <c r="CE113" s="317"/>
      <c r="CF113" s="317"/>
      <c r="CG113" s="317"/>
      <c r="CH113" s="317"/>
      <c r="CI113" s="317"/>
      <c r="CJ113" s="317"/>
      <c r="CK113" s="317"/>
      <c r="CL113" s="317"/>
      <c r="CM113" s="317"/>
      <c r="CN113" s="317"/>
      <c r="CO113" s="317"/>
      <c r="CP113" s="317"/>
      <c r="CQ113" s="317"/>
      <c r="CR113" s="317"/>
      <c r="CS113" s="317"/>
      <c r="CT113" s="317"/>
      <c r="CU113" s="317"/>
      <c r="CV113" s="317"/>
      <c r="CW113" s="317"/>
      <c r="CX113" s="317"/>
      <c r="CY113" s="317"/>
      <c r="CZ113" s="317"/>
      <c r="DA113" s="317"/>
      <c r="DB113" s="317"/>
      <c r="DC113" s="317"/>
      <c r="DD113" s="317"/>
      <c r="DE113" s="317"/>
      <c r="DF113" s="317"/>
      <c r="DG113" s="317"/>
      <c r="DH113" s="317"/>
      <c r="DI113" s="317"/>
      <c r="DJ113" s="317"/>
      <c r="DK113" s="317"/>
      <c r="DL113" s="317"/>
      <c r="DM113" s="317"/>
      <c r="DN113" s="317"/>
      <c r="DO113" s="317"/>
      <c r="DP113" s="317"/>
      <c r="DQ113" s="317"/>
      <c r="DR113" s="317"/>
      <c r="DS113" s="317"/>
      <c r="DT113" s="317"/>
      <c r="DU113" s="317"/>
      <c r="DV113" s="317"/>
      <c r="DW113" s="317"/>
    </row>
    <row r="114" ht="12.75" customHeight="1">
      <c r="A114" s="317"/>
      <c r="B114" s="317"/>
      <c r="C114" s="317"/>
      <c r="D114" s="398"/>
      <c r="E114" s="317"/>
      <c r="F114" s="400"/>
      <c r="G114" s="317"/>
      <c r="H114" s="317"/>
      <c r="I114" s="317"/>
      <c r="J114" s="317"/>
      <c r="K114" s="317"/>
      <c r="L114" s="317"/>
      <c r="M114" s="317"/>
      <c r="N114" s="317"/>
      <c r="O114" s="399"/>
      <c r="P114" s="399"/>
      <c r="Q114" s="317"/>
      <c r="R114" s="317"/>
      <c r="S114" s="317"/>
      <c r="T114" s="317"/>
      <c r="U114" s="317"/>
      <c r="V114" s="317"/>
      <c r="W114" s="317"/>
      <c r="X114" s="317"/>
      <c r="Y114" s="317"/>
      <c r="Z114" s="317"/>
      <c r="AA114" s="317"/>
      <c r="AB114" s="317"/>
      <c r="AC114" s="317"/>
      <c r="AD114" s="317"/>
      <c r="AE114" s="317"/>
      <c r="AF114" s="317"/>
      <c r="AG114" s="317"/>
      <c r="AH114" s="317"/>
      <c r="AI114" s="317"/>
      <c r="AJ114" s="317"/>
      <c r="AK114" s="317"/>
      <c r="AL114" s="317"/>
      <c r="AM114" s="317"/>
      <c r="AN114" s="317"/>
      <c r="AO114" s="317"/>
      <c r="AP114" s="317"/>
      <c r="AQ114" s="317"/>
      <c r="AR114" s="317"/>
      <c r="AS114" s="317"/>
      <c r="AT114" s="317"/>
      <c r="AU114" s="317"/>
      <c r="AV114" s="317"/>
      <c r="AW114" s="317"/>
      <c r="AX114" s="317"/>
      <c r="AY114" s="317"/>
      <c r="AZ114" s="317"/>
      <c r="BA114" s="317"/>
      <c r="BB114" s="317"/>
      <c r="BC114" s="317"/>
      <c r="BD114" s="317"/>
      <c r="BE114" s="317"/>
      <c r="BF114" s="317"/>
      <c r="BG114" s="317"/>
      <c r="BH114" s="317"/>
      <c r="BI114" s="317"/>
      <c r="BJ114" s="317"/>
      <c r="BK114" s="317"/>
      <c r="BL114" s="317"/>
      <c r="BM114" s="317"/>
      <c r="BN114" s="317"/>
      <c r="BO114" s="317"/>
      <c r="BP114" s="317"/>
      <c r="BQ114" s="317"/>
      <c r="BR114" s="317"/>
      <c r="BS114" s="317"/>
      <c r="BT114" s="317"/>
      <c r="BU114" s="317"/>
      <c r="BV114" s="317"/>
      <c r="BW114" s="317"/>
      <c r="BX114" s="317"/>
      <c r="BY114" s="317"/>
      <c r="BZ114" s="317"/>
      <c r="CA114" s="317"/>
      <c r="CB114" s="317"/>
      <c r="CC114" s="317"/>
      <c r="CD114" s="317"/>
      <c r="CE114" s="317"/>
      <c r="CF114" s="317"/>
      <c r="CG114" s="317"/>
      <c r="CH114" s="317"/>
      <c r="CI114" s="317"/>
      <c r="CJ114" s="317"/>
      <c r="CK114" s="317"/>
      <c r="CL114" s="317"/>
      <c r="CM114" s="317"/>
      <c r="CN114" s="317"/>
      <c r="CO114" s="317"/>
      <c r="CP114" s="317"/>
      <c r="CQ114" s="317"/>
      <c r="CR114" s="317"/>
      <c r="CS114" s="317"/>
      <c r="CT114" s="317"/>
      <c r="CU114" s="317"/>
      <c r="CV114" s="317"/>
      <c r="CW114" s="317"/>
      <c r="CX114" s="317"/>
      <c r="CY114" s="317"/>
      <c r="CZ114" s="317"/>
      <c r="DA114" s="317"/>
      <c r="DB114" s="317"/>
      <c r="DC114" s="317"/>
      <c r="DD114" s="317"/>
      <c r="DE114" s="317"/>
      <c r="DF114" s="317"/>
      <c r="DG114" s="317"/>
      <c r="DH114" s="317"/>
      <c r="DI114" s="317"/>
      <c r="DJ114" s="317"/>
      <c r="DK114" s="317"/>
      <c r="DL114" s="317"/>
      <c r="DM114" s="317"/>
      <c r="DN114" s="317"/>
      <c r="DO114" s="317"/>
      <c r="DP114" s="317"/>
      <c r="DQ114" s="317"/>
      <c r="DR114" s="317"/>
      <c r="DS114" s="317"/>
      <c r="DT114" s="317"/>
      <c r="DU114" s="317"/>
      <c r="DV114" s="317"/>
      <c r="DW114" s="317"/>
    </row>
    <row r="115" ht="12.75" customHeight="1">
      <c r="A115" s="317"/>
      <c r="B115" s="317"/>
      <c r="C115" s="317"/>
      <c r="D115" s="398"/>
      <c r="E115" s="317"/>
      <c r="F115" s="400"/>
      <c r="G115" s="317"/>
      <c r="H115" s="317"/>
      <c r="I115" s="317"/>
      <c r="J115" s="317"/>
      <c r="K115" s="317"/>
      <c r="L115" s="317"/>
      <c r="M115" s="317"/>
      <c r="N115" s="317"/>
      <c r="O115" s="399"/>
      <c r="P115" s="399"/>
      <c r="Q115" s="317"/>
      <c r="R115" s="317"/>
      <c r="S115" s="317"/>
      <c r="T115" s="317"/>
      <c r="U115" s="317"/>
      <c r="V115" s="317"/>
      <c r="W115" s="317"/>
      <c r="X115" s="317"/>
      <c r="Y115" s="317"/>
      <c r="Z115" s="317"/>
      <c r="AA115" s="317"/>
      <c r="AB115" s="317"/>
      <c r="AC115" s="317"/>
      <c r="AD115" s="317"/>
      <c r="AE115" s="317"/>
      <c r="AF115" s="317"/>
      <c r="AG115" s="317"/>
      <c r="AH115" s="317"/>
      <c r="AI115" s="317"/>
      <c r="AJ115" s="317"/>
      <c r="AK115" s="317"/>
      <c r="AL115" s="317"/>
      <c r="AM115" s="317"/>
      <c r="AN115" s="317"/>
      <c r="AO115" s="317"/>
      <c r="AP115" s="317"/>
      <c r="AQ115" s="317"/>
      <c r="AR115" s="317"/>
      <c r="AS115" s="317"/>
      <c r="AT115" s="317"/>
      <c r="AU115" s="317"/>
      <c r="AV115" s="317"/>
      <c r="AW115" s="317"/>
      <c r="AX115" s="317"/>
      <c r="AY115" s="317"/>
      <c r="AZ115" s="317"/>
      <c r="BA115" s="317"/>
      <c r="BB115" s="317"/>
      <c r="BC115" s="317"/>
      <c r="BD115" s="317"/>
      <c r="BE115" s="317"/>
      <c r="BF115" s="317"/>
      <c r="BG115" s="317"/>
      <c r="BH115" s="317"/>
      <c r="BI115" s="317"/>
      <c r="BJ115" s="317"/>
      <c r="BK115" s="317"/>
      <c r="BL115" s="317"/>
      <c r="BM115" s="317"/>
      <c r="BN115" s="317"/>
      <c r="BO115" s="317"/>
      <c r="BP115" s="317"/>
      <c r="BQ115" s="317"/>
      <c r="BR115" s="317"/>
      <c r="BS115" s="317"/>
      <c r="BT115" s="317"/>
      <c r="BU115" s="317"/>
      <c r="BV115" s="317"/>
      <c r="BW115" s="317"/>
      <c r="BX115" s="317"/>
      <c r="BY115" s="317"/>
      <c r="BZ115" s="317"/>
      <c r="CA115" s="317"/>
      <c r="CB115" s="317"/>
      <c r="CC115" s="317"/>
      <c r="CD115" s="317"/>
      <c r="CE115" s="317"/>
      <c r="CF115" s="317"/>
      <c r="CG115" s="317"/>
      <c r="CH115" s="317"/>
      <c r="CI115" s="317"/>
      <c r="CJ115" s="317"/>
      <c r="CK115" s="317"/>
      <c r="CL115" s="317"/>
      <c r="CM115" s="317"/>
      <c r="CN115" s="317"/>
      <c r="CO115" s="317"/>
      <c r="CP115" s="317"/>
      <c r="CQ115" s="317"/>
      <c r="CR115" s="317"/>
      <c r="CS115" s="317"/>
      <c r="CT115" s="317"/>
      <c r="CU115" s="317"/>
      <c r="CV115" s="317"/>
      <c r="CW115" s="317"/>
      <c r="CX115" s="317"/>
      <c r="CY115" s="317"/>
      <c r="CZ115" s="317"/>
      <c r="DA115" s="317"/>
      <c r="DB115" s="317"/>
      <c r="DC115" s="317"/>
      <c r="DD115" s="317"/>
      <c r="DE115" s="317"/>
      <c r="DF115" s="317"/>
      <c r="DG115" s="317"/>
      <c r="DH115" s="317"/>
      <c r="DI115" s="317"/>
      <c r="DJ115" s="317"/>
      <c r="DK115" s="317"/>
      <c r="DL115" s="317"/>
      <c r="DM115" s="317"/>
      <c r="DN115" s="317"/>
      <c r="DO115" s="317"/>
      <c r="DP115" s="317"/>
      <c r="DQ115" s="317"/>
      <c r="DR115" s="317"/>
      <c r="DS115" s="317"/>
      <c r="DT115" s="317"/>
      <c r="DU115" s="317"/>
      <c r="DV115" s="317"/>
      <c r="DW115" s="317"/>
    </row>
    <row r="116" ht="12.75" customHeight="1">
      <c r="A116" s="317"/>
      <c r="B116" s="317"/>
      <c r="C116" s="317"/>
      <c r="D116" s="398"/>
      <c r="E116" s="317"/>
      <c r="F116" s="400"/>
      <c r="G116" s="317"/>
      <c r="H116" s="317"/>
      <c r="I116" s="317"/>
      <c r="J116" s="317"/>
      <c r="K116" s="317"/>
      <c r="L116" s="317"/>
      <c r="M116" s="317"/>
      <c r="N116" s="317"/>
      <c r="O116" s="399"/>
      <c r="P116" s="399"/>
      <c r="Q116" s="317"/>
      <c r="R116" s="317"/>
      <c r="S116" s="317"/>
      <c r="T116" s="317"/>
      <c r="U116" s="317"/>
      <c r="V116" s="317"/>
      <c r="W116" s="317"/>
      <c r="X116" s="317"/>
      <c r="Y116" s="317"/>
      <c r="Z116" s="317"/>
      <c r="AA116" s="317"/>
      <c r="AB116" s="317"/>
      <c r="AC116" s="317"/>
      <c r="AD116" s="317"/>
      <c r="AE116" s="317"/>
      <c r="AF116" s="317"/>
      <c r="AG116" s="317"/>
      <c r="AH116" s="317"/>
      <c r="AI116" s="317"/>
      <c r="AJ116" s="317"/>
      <c r="AK116" s="317"/>
      <c r="AL116" s="317"/>
      <c r="AM116" s="317"/>
      <c r="AN116" s="317"/>
      <c r="AO116" s="317"/>
      <c r="AP116" s="317"/>
      <c r="AQ116" s="317"/>
      <c r="AR116" s="317"/>
      <c r="AS116" s="317"/>
      <c r="AT116" s="317"/>
      <c r="AU116" s="317"/>
      <c r="AV116" s="317"/>
      <c r="AW116" s="317"/>
      <c r="AX116" s="317"/>
      <c r="AY116" s="317"/>
      <c r="AZ116" s="317"/>
      <c r="BA116" s="317"/>
      <c r="BB116" s="317"/>
      <c r="BC116" s="317"/>
      <c r="BD116" s="317"/>
      <c r="BE116" s="317"/>
      <c r="BF116" s="317"/>
      <c r="BG116" s="317"/>
      <c r="BH116" s="317"/>
      <c r="BI116" s="317"/>
      <c r="BJ116" s="317"/>
      <c r="BK116" s="317"/>
      <c r="BL116" s="317"/>
      <c r="BM116" s="317"/>
      <c r="BN116" s="317"/>
      <c r="BO116" s="317"/>
      <c r="BP116" s="317"/>
      <c r="BQ116" s="317"/>
      <c r="BR116" s="317"/>
      <c r="BS116" s="317"/>
      <c r="BT116" s="317"/>
      <c r="BU116" s="317"/>
      <c r="BV116" s="317"/>
      <c r="BW116" s="317"/>
      <c r="BX116" s="317"/>
      <c r="BY116" s="317"/>
      <c r="BZ116" s="317"/>
      <c r="CA116" s="317"/>
      <c r="CB116" s="317"/>
      <c r="CC116" s="317"/>
      <c r="CD116" s="317"/>
      <c r="CE116" s="317"/>
      <c r="CF116" s="317"/>
      <c r="CG116" s="317"/>
      <c r="CH116" s="317"/>
      <c r="CI116" s="317"/>
      <c r="CJ116" s="317"/>
      <c r="CK116" s="317"/>
      <c r="CL116" s="317"/>
      <c r="CM116" s="317"/>
      <c r="CN116" s="317"/>
      <c r="CO116" s="317"/>
      <c r="CP116" s="317"/>
      <c r="CQ116" s="317"/>
      <c r="CR116" s="317"/>
      <c r="CS116" s="317"/>
      <c r="CT116" s="317"/>
      <c r="CU116" s="317"/>
      <c r="CV116" s="317"/>
      <c r="CW116" s="317"/>
      <c r="CX116" s="317"/>
      <c r="CY116" s="317"/>
      <c r="CZ116" s="317"/>
      <c r="DA116" s="317"/>
      <c r="DB116" s="317"/>
      <c r="DC116" s="317"/>
      <c r="DD116" s="317"/>
      <c r="DE116" s="317"/>
      <c r="DF116" s="317"/>
      <c r="DG116" s="317"/>
      <c r="DH116" s="317"/>
      <c r="DI116" s="317"/>
      <c r="DJ116" s="317"/>
      <c r="DK116" s="317"/>
      <c r="DL116" s="317"/>
      <c r="DM116" s="317"/>
      <c r="DN116" s="317"/>
      <c r="DO116" s="317"/>
      <c r="DP116" s="317"/>
      <c r="DQ116" s="317"/>
      <c r="DR116" s="317"/>
      <c r="DS116" s="317"/>
      <c r="DT116" s="317"/>
      <c r="DU116" s="317"/>
      <c r="DV116" s="317"/>
      <c r="DW116" s="317"/>
    </row>
    <row r="117" ht="12.75" customHeight="1">
      <c r="A117" s="317"/>
      <c r="B117" s="317"/>
      <c r="C117" s="317"/>
      <c r="D117" s="398"/>
      <c r="E117" s="317"/>
      <c r="F117" s="400"/>
      <c r="G117" s="317"/>
      <c r="H117" s="317"/>
      <c r="I117" s="317"/>
      <c r="J117" s="317"/>
      <c r="K117" s="317"/>
      <c r="L117" s="317"/>
      <c r="M117" s="317"/>
      <c r="N117" s="317"/>
      <c r="O117" s="399"/>
      <c r="P117" s="399"/>
      <c r="Q117" s="317"/>
      <c r="R117" s="317"/>
      <c r="S117" s="317"/>
      <c r="T117" s="317"/>
      <c r="U117" s="317"/>
      <c r="V117" s="317"/>
      <c r="W117" s="317"/>
      <c r="X117" s="317"/>
      <c r="Y117" s="317"/>
      <c r="Z117" s="317"/>
      <c r="AA117" s="317"/>
      <c r="AB117" s="317"/>
      <c r="AC117" s="317"/>
      <c r="AD117" s="317"/>
      <c r="AE117" s="317"/>
      <c r="AF117" s="317"/>
      <c r="AG117" s="317"/>
      <c r="AH117" s="317"/>
      <c r="AI117" s="317"/>
      <c r="AJ117" s="317"/>
      <c r="AK117" s="317"/>
      <c r="AL117" s="317"/>
      <c r="AM117" s="317"/>
      <c r="AN117" s="317"/>
      <c r="AO117" s="317"/>
      <c r="AP117" s="317"/>
      <c r="AQ117" s="317"/>
      <c r="AR117" s="317"/>
      <c r="AS117" s="317"/>
      <c r="AT117" s="317"/>
      <c r="AU117" s="317"/>
      <c r="AV117" s="317"/>
      <c r="AW117" s="317"/>
      <c r="AX117" s="317"/>
      <c r="AY117" s="317"/>
      <c r="AZ117" s="317"/>
      <c r="BA117" s="317"/>
      <c r="BB117" s="317"/>
      <c r="BC117" s="317"/>
      <c r="BD117" s="317"/>
      <c r="BE117" s="317"/>
      <c r="BF117" s="317"/>
      <c r="BG117" s="317"/>
      <c r="BH117" s="317"/>
      <c r="BI117" s="317"/>
      <c r="BJ117" s="317"/>
      <c r="BK117" s="317"/>
      <c r="BL117" s="317"/>
      <c r="BM117" s="317"/>
      <c r="BN117" s="317"/>
      <c r="BO117" s="317"/>
      <c r="BP117" s="317"/>
      <c r="BQ117" s="317"/>
      <c r="BR117" s="317"/>
      <c r="BS117" s="317"/>
      <c r="BT117" s="317"/>
      <c r="BU117" s="317"/>
      <c r="BV117" s="317"/>
      <c r="BW117" s="317"/>
      <c r="BX117" s="317"/>
      <c r="BY117" s="317"/>
      <c r="BZ117" s="317"/>
      <c r="CA117" s="317"/>
      <c r="CB117" s="317"/>
      <c r="CC117" s="317"/>
      <c r="CD117" s="317"/>
      <c r="CE117" s="317"/>
      <c r="CF117" s="317"/>
      <c r="CG117" s="317"/>
      <c r="CH117" s="317"/>
      <c r="CI117" s="317"/>
      <c r="CJ117" s="317"/>
      <c r="CK117" s="317"/>
      <c r="CL117" s="317"/>
      <c r="CM117" s="317"/>
      <c r="CN117" s="317"/>
      <c r="CO117" s="317"/>
      <c r="CP117" s="317"/>
      <c r="CQ117" s="317"/>
      <c r="CR117" s="317"/>
      <c r="CS117" s="317"/>
      <c r="CT117" s="317"/>
      <c r="CU117" s="317"/>
      <c r="CV117" s="317"/>
      <c r="CW117" s="317"/>
      <c r="CX117" s="317"/>
      <c r="CY117" s="317"/>
      <c r="CZ117" s="317"/>
      <c r="DA117" s="317"/>
      <c r="DB117" s="317"/>
      <c r="DC117" s="317"/>
      <c r="DD117" s="317"/>
      <c r="DE117" s="317"/>
      <c r="DF117" s="317"/>
      <c r="DG117" s="317"/>
      <c r="DH117" s="317"/>
      <c r="DI117" s="317"/>
      <c r="DJ117" s="317"/>
      <c r="DK117" s="317"/>
      <c r="DL117" s="317"/>
      <c r="DM117" s="317"/>
      <c r="DN117" s="317"/>
      <c r="DO117" s="317"/>
      <c r="DP117" s="317"/>
      <c r="DQ117" s="317"/>
      <c r="DR117" s="317"/>
      <c r="DS117" s="317"/>
      <c r="DT117" s="317"/>
      <c r="DU117" s="317"/>
      <c r="DV117" s="317"/>
      <c r="DW117" s="317"/>
    </row>
    <row r="118" ht="12.75" customHeight="1">
      <c r="A118" s="317"/>
      <c r="B118" s="317"/>
      <c r="C118" s="317"/>
      <c r="D118" s="398"/>
      <c r="E118" s="317"/>
      <c r="F118" s="400"/>
      <c r="G118" s="317"/>
      <c r="H118" s="317"/>
      <c r="I118" s="317"/>
      <c r="J118" s="317"/>
      <c r="K118" s="317"/>
      <c r="L118" s="317"/>
      <c r="M118" s="317"/>
      <c r="N118" s="317"/>
      <c r="O118" s="399"/>
      <c r="P118" s="399"/>
      <c r="Q118" s="317"/>
      <c r="R118" s="317"/>
      <c r="S118" s="317"/>
      <c r="T118" s="317"/>
      <c r="U118" s="317"/>
      <c r="V118" s="317"/>
      <c r="W118" s="317"/>
      <c r="X118" s="317"/>
      <c r="Y118" s="317"/>
      <c r="Z118" s="317"/>
      <c r="AA118" s="317"/>
      <c r="AB118" s="317"/>
      <c r="AC118" s="317"/>
      <c r="AD118" s="317"/>
      <c r="AE118" s="317"/>
      <c r="AF118" s="317"/>
      <c r="AG118" s="317"/>
      <c r="AH118" s="317"/>
      <c r="AI118" s="317"/>
      <c r="AJ118" s="317"/>
      <c r="AK118" s="317"/>
      <c r="AL118" s="317"/>
      <c r="AM118" s="317"/>
      <c r="AN118" s="317"/>
      <c r="AO118" s="317"/>
      <c r="AP118" s="317"/>
      <c r="AQ118" s="317"/>
      <c r="AR118" s="317"/>
      <c r="AS118" s="317"/>
      <c r="AT118" s="317"/>
      <c r="AU118" s="317"/>
      <c r="AV118" s="317"/>
      <c r="AW118" s="317"/>
      <c r="AX118" s="317"/>
      <c r="AY118" s="317"/>
      <c r="AZ118" s="317"/>
      <c r="BA118" s="317"/>
      <c r="BB118" s="317"/>
      <c r="BC118" s="317"/>
      <c r="BD118" s="317"/>
      <c r="BE118" s="317"/>
      <c r="BF118" s="317"/>
      <c r="BG118" s="317"/>
      <c r="BH118" s="317"/>
      <c r="BI118" s="317"/>
      <c r="BJ118" s="317"/>
      <c r="BK118" s="317"/>
      <c r="BL118" s="317"/>
      <c r="BM118" s="317"/>
      <c r="BN118" s="317"/>
      <c r="BO118" s="317"/>
      <c r="BP118" s="317"/>
      <c r="BQ118" s="317"/>
      <c r="BR118" s="317"/>
      <c r="BS118" s="317"/>
      <c r="BT118" s="317"/>
      <c r="BU118" s="317"/>
      <c r="BV118" s="317"/>
      <c r="BW118" s="317"/>
      <c r="BX118" s="317"/>
      <c r="BY118" s="317"/>
      <c r="BZ118" s="317"/>
      <c r="CA118" s="317"/>
      <c r="CB118" s="317"/>
      <c r="CC118" s="317"/>
      <c r="CD118" s="317"/>
      <c r="CE118" s="317"/>
      <c r="CF118" s="317"/>
      <c r="CG118" s="317"/>
      <c r="CH118" s="317"/>
      <c r="CI118" s="317"/>
      <c r="CJ118" s="317"/>
      <c r="CK118" s="317"/>
      <c r="CL118" s="317"/>
      <c r="CM118" s="317"/>
      <c r="CN118" s="317"/>
      <c r="CO118" s="317"/>
      <c r="CP118" s="317"/>
      <c r="CQ118" s="317"/>
      <c r="CR118" s="317"/>
      <c r="CS118" s="317"/>
      <c r="CT118" s="317"/>
      <c r="CU118" s="317"/>
      <c r="CV118" s="317"/>
      <c r="CW118" s="317"/>
      <c r="CX118" s="317"/>
      <c r="CY118" s="317"/>
      <c r="CZ118" s="317"/>
      <c r="DA118" s="317"/>
      <c r="DB118" s="317"/>
      <c r="DC118" s="317"/>
      <c r="DD118" s="317"/>
      <c r="DE118" s="317"/>
      <c r="DF118" s="317"/>
      <c r="DG118" s="317"/>
      <c r="DH118" s="317"/>
      <c r="DI118" s="317"/>
      <c r="DJ118" s="317"/>
      <c r="DK118" s="317"/>
      <c r="DL118" s="317"/>
      <c r="DM118" s="317"/>
      <c r="DN118" s="317"/>
      <c r="DO118" s="317"/>
      <c r="DP118" s="317"/>
      <c r="DQ118" s="317"/>
      <c r="DR118" s="317"/>
      <c r="DS118" s="317"/>
      <c r="DT118" s="317"/>
      <c r="DU118" s="317"/>
      <c r="DV118" s="317"/>
      <c r="DW118" s="317"/>
    </row>
    <row r="119" ht="12.75" customHeight="1">
      <c r="A119" s="317"/>
      <c r="B119" s="317"/>
      <c r="C119" s="317"/>
      <c r="D119" s="398"/>
      <c r="E119" s="317"/>
      <c r="F119" s="400"/>
      <c r="G119" s="317"/>
      <c r="H119" s="317"/>
      <c r="I119" s="317"/>
      <c r="J119" s="317"/>
      <c r="K119" s="317"/>
      <c r="L119" s="317"/>
      <c r="M119" s="317"/>
      <c r="N119" s="317"/>
      <c r="O119" s="399"/>
      <c r="P119" s="399"/>
      <c r="Q119" s="317"/>
      <c r="R119" s="317"/>
      <c r="S119" s="317"/>
      <c r="T119" s="317"/>
      <c r="U119" s="317"/>
      <c r="V119" s="317"/>
      <c r="W119" s="317"/>
      <c r="X119" s="317"/>
      <c r="Y119" s="317"/>
      <c r="Z119" s="317"/>
      <c r="AA119" s="317"/>
      <c r="AB119" s="317"/>
      <c r="AC119" s="317"/>
      <c r="AD119" s="317"/>
      <c r="AE119" s="317"/>
      <c r="AF119" s="317"/>
      <c r="AG119" s="317"/>
      <c r="AH119" s="317"/>
      <c r="AI119" s="317"/>
      <c r="AJ119" s="317"/>
      <c r="AK119" s="317"/>
      <c r="AL119" s="317"/>
      <c r="AM119" s="317"/>
      <c r="AN119" s="317"/>
      <c r="AO119" s="317"/>
      <c r="AP119" s="317"/>
      <c r="AQ119" s="317"/>
      <c r="AR119" s="317"/>
      <c r="AS119" s="317"/>
      <c r="AT119" s="317"/>
      <c r="AU119" s="317"/>
      <c r="AV119" s="317"/>
      <c r="AW119" s="317"/>
      <c r="AX119" s="317"/>
      <c r="AY119" s="317"/>
      <c r="AZ119" s="317"/>
      <c r="BA119" s="317"/>
      <c r="BB119" s="317"/>
      <c r="BC119" s="317"/>
      <c r="BD119" s="317"/>
      <c r="BE119" s="317"/>
      <c r="BF119" s="317"/>
      <c r="BG119" s="317"/>
      <c r="BH119" s="317"/>
      <c r="BI119" s="317"/>
      <c r="BJ119" s="317"/>
      <c r="BK119" s="317"/>
      <c r="BL119" s="317"/>
      <c r="BM119" s="317"/>
      <c r="BN119" s="317"/>
      <c r="BO119" s="317"/>
      <c r="BP119" s="317"/>
      <c r="BQ119" s="317"/>
      <c r="BR119" s="317"/>
      <c r="BS119" s="317"/>
      <c r="BT119" s="317"/>
      <c r="BU119" s="317"/>
      <c r="BV119" s="317"/>
      <c r="BW119" s="317"/>
      <c r="BX119" s="317"/>
      <c r="BY119" s="317"/>
      <c r="BZ119" s="317"/>
      <c r="CA119" s="317"/>
      <c r="CB119" s="317"/>
      <c r="CC119" s="317"/>
      <c r="CD119" s="317"/>
      <c r="CE119" s="317"/>
      <c r="CF119" s="317"/>
      <c r="CG119" s="317"/>
      <c r="CH119" s="317"/>
      <c r="CI119" s="317"/>
      <c r="CJ119" s="317"/>
      <c r="CK119" s="317"/>
      <c r="CL119" s="317"/>
      <c r="CM119" s="317"/>
      <c r="CN119" s="317"/>
      <c r="CO119" s="317"/>
      <c r="CP119" s="317"/>
      <c r="CQ119" s="317"/>
      <c r="CR119" s="317"/>
      <c r="CS119" s="317"/>
      <c r="CT119" s="317"/>
      <c r="CU119" s="317"/>
      <c r="CV119" s="317"/>
      <c r="CW119" s="317"/>
      <c r="CX119" s="317"/>
      <c r="CY119" s="317"/>
      <c r="CZ119" s="317"/>
      <c r="DA119" s="317"/>
      <c r="DB119" s="317"/>
      <c r="DC119" s="317"/>
      <c r="DD119" s="317"/>
      <c r="DE119" s="317"/>
      <c r="DF119" s="317"/>
      <c r="DG119" s="317"/>
      <c r="DH119" s="317"/>
      <c r="DI119" s="317"/>
      <c r="DJ119" s="317"/>
      <c r="DK119" s="317"/>
      <c r="DL119" s="317"/>
      <c r="DM119" s="317"/>
      <c r="DN119" s="317"/>
      <c r="DO119" s="317"/>
      <c r="DP119" s="317"/>
      <c r="DQ119" s="317"/>
      <c r="DR119" s="317"/>
      <c r="DS119" s="317"/>
      <c r="DT119" s="317"/>
      <c r="DU119" s="317"/>
      <c r="DV119" s="317"/>
      <c r="DW119" s="317"/>
    </row>
    <row r="120" ht="12.75" customHeight="1">
      <c r="A120" s="317"/>
      <c r="B120" s="317"/>
      <c r="C120" s="317"/>
      <c r="D120" s="398"/>
      <c r="E120" s="317"/>
      <c r="F120" s="400"/>
      <c r="G120" s="317"/>
      <c r="H120" s="317"/>
      <c r="I120" s="317"/>
      <c r="J120" s="317"/>
      <c r="K120" s="317"/>
      <c r="L120" s="317"/>
      <c r="M120" s="317"/>
      <c r="N120" s="317"/>
      <c r="O120" s="399"/>
      <c r="P120" s="399"/>
      <c r="Q120" s="317"/>
      <c r="R120" s="317"/>
      <c r="S120" s="317"/>
      <c r="T120" s="317"/>
      <c r="U120" s="317"/>
      <c r="V120" s="317"/>
      <c r="W120" s="317"/>
      <c r="X120" s="317"/>
      <c r="Y120" s="317"/>
      <c r="Z120" s="317"/>
      <c r="AA120" s="317"/>
      <c r="AB120" s="317"/>
      <c r="AC120" s="317"/>
      <c r="AD120" s="317"/>
      <c r="AE120" s="317"/>
      <c r="AF120" s="317"/>
      <c r="AG120" s="317"/>
      <c r="AH120" s="317"/>
      <c r="AI120" s="317"/>
      <c r="AJ120" s="317"/>
      <c r="AK120" s="317"/>
      <c r="AL120" s="317"/>
      <c r="AM120" s="317"/>
      <c r="AN120" s="317"/>
      <c r="AO120" s="317"/>
      <c r="AP120" s="317"/>
      <c r="AQ120" s="317"/>
      <c r="AR120" s="317"/>
      <c r="AS120" s="317"/>
      <c r="AT120" s="317"/>
      <c r="AU120" s="317"/>
      <c r="AV120" s="317"/>
      <c r="AW120" s="317"/>
      <c r="AX120" s="317"/>
      <c r="AY120" s="317"/>
      <c r="AZ120" s="317"/>
      <c r="BA120" s="317"/>
      <c r="BB120" s="317"/>
      <c r="BC120" s="317"/>
      <c r="BD120" s="317"/>
      <c r="BE120" s="317"/>
      <c r="BF120" s="317"/>
      <c r="BG120" s="317"/>
      <c r="BH120" s="317"/>
      <c r="BI120" s="317"/>
      <c r="BJ120" s="317"/>
      <c r="BK120" s="317"/>
      <c r="BL120" s="317"/>
      <c r="BM120" s="317"/>
      <c r="BN120" s="317"/>
      <c r="BO120" s="317"/>
      <c r="BP120" s="317"/>
      <c r="BQ120" s="317"/>
      <c r="BR120" s="317"/>
      <c r="BS120" s="317"/>
      <c r="BT120" s="317"/>
      <c r="BU120" s="317"/>
      <c r="BV120" s="317"/>
      <c r="BW120" s="317"/>
      <c r="BX120" s="317"/>
      <c r="BY120" s="317"/>
      <c r="BZ120" s="317"/>
      <c r="CA120" s="317"/>
      <c r="CB120" s="317"/>
      <c r="CC120" s="317"/>
      <c r="CD120" s="317"/>
      <c r="CE120" s="317"/>
      <c r="CF120" s="317"/>
      <c r="CG120" s="317"/>
      <c r="CH120" s="317"/>
      <c r="CI120" s="317"/>
      <c r="CJ120" s="317"/>
      <c r="CK120" s="317"/>
      <c r="CL120" s="317"/>
      <c r="CM120" s="317"/>
      <c r="CN120" s="317"/>
      <c r="CO120" s="317"/>
      <c r="CP120" s="317"/>
      <c r="CQ120" s="317"/>
      <c r="CR120" s="317"/>
      <c r="CS120" s="317"/>
      <c r="CT120" s="317"/>
      <c r="CU120" s="317"/>
      <c r="CV120" s="317"/>
      <c r="CW120" s="317"/>
      <c r="CX120" s="317"/>
      <c r="CY120" s="317"/>
      <c r="CZ120" s="317"/>
      <c r="DA120" s="317"/>
      <c r="DB120" s="317"/>
      <c r="DC120" s="317"/>
      <c r="DD120" s="317"/>
      <c r="DE120" s="317"/>
      <c r="DF120" s="317"/>
      <c r="DG120" s="317"/>
      <c r="DH120" s="317"/>
      <c r="DI120" s="317"/>
      <c r="DJ120" s="317"/>
      <c r="DK120" s="317"/>
      <c r="DL120" s="317"/>
      <c r="DM120" s="317"/>
      <c r="DN120" s="317"/>
      <c r="DO120" s="317"/>
      <c r="DP120" s="317"/>
      <c r="DQ120" s="317"/>
      <c r="DR120" s="317"/>
      <c r="DS120" s="317"/>
      <c r="DT120" s="317"/>
      <c r="DU120" s="317"/>
      <c r="DV120" s="317"/>
      <c r="DW120" s="317"/>
    </row>
    <row r="121" ht="12.75" customHeight="1">
      <c r="A121" s="317"/>
      <c r="B121" s="317"/>
      <c r="C121" s="317"/>
      <c r="D121" s="398"/>
      <c r="E121" s="317"/>
      <c r="F121" s="400"/>
      <c r="G121" s="317"/>
      <c r="H121" s="317"/>
      <c r="I121" s="317"/>
      <c r="J121" s="317"/>
      <c r="K121" s="317"/>
      <c r="L121" s="317"/>
      <c r="M121" s="317"/>
      <c r="N121" s="317"/>
      <c r="O121" s="399"/>
      <c r="P121" s="399"/>
      <c r="Q121" s="317"/>
      <c r="R121" s="317"/>
      <c r="S121" s="317"/>
      <c r="T121" s="317"/>
      <c r="U121" s="317"/>
      <c r="V121" s="317"/>
      <c r="W121" s="317"/>
      <c r="X121" s="317"/>
      <c r="Y121" s="317"/>
      <c r="Z121" s="317"/>
      <c r="AA121" s="317"/>
      <c r="AB121" s="317"/>
      <c r="AC121" s="317"/>
      <c r="AD121" s="317"/>
      <c r="AE121" s="317"/>
      <c r="AF121" s="317"/>
      <c r="AG121" s="317"/>
      <c r="AH121" s="317"/>
      <c r="AI121" s="317"/>
      <c r="AJ121" s="317"/>
      <c r="AK121" s="317"/>
      <c r="AL121" s="317"/>
      <c r="AM121" s="317"/>
      <c r="AN121" s="317"/>
      <c r="AO121" s="317"/>
      <c r="AP121" s="317"/>
      <c r="AQ121" s="317"/>
      <c r="AR121" s="317"/>
      <c r="AS121" s="317"/>
      <c r="AT121" s="317"/>
      <c r="AU121" s="317"/>
      <c r="AV121" s="317"/>
      <c r="AW121" s="317"/>
      <c r="AX121" s="317"/>
      <c r="AY121" s="317"/>
      <c r="AZ121" s="317"/>
      <c r="BA121" s="317"/>
      <c r="BB121" s="317"/>
      <c r="BC121" s="317"/>
      <c r="BD121" s="317"/>
      <c r="BE121" s="317"/>
      <c r="BF121" s="317"/>
      <c r="BG121" s="317"/>
      <c r="BH121" s="317"/>
      <c r="BI121" s="317"/>
      <c r="BJ121" s="317"/>
      <c r="BK121" s="317"/>
      <c r="BL121" s="317"/>
      <c r="BM121" s="317"/>
      <c r="BN121" s="317"/>
      <c r="BO121" s="317"/>
      <c r="BP121" s="317"/>
      <c r="BQ121" s="317"/>
      <c r="BR121" s="317"/>
      <c r="BS121" s="317"/>
      <c r="BT121" s="317"/>
      <c r="BU121" s="317"/>
      <c r="BV121" s="317"/>
      <c r="BW121" s="317"/>
      <c r="BX121" s="317"/>
      <c r="BY121" s="317"/>
      <c r="BZ121" s="317"/>
      <c r="CA121" s="317"/>
      <c r="CB121" s="317"/>
      <c r="CC121" s="317"/>
      <c r="CD121" s="317"/>
      <c r="CE121" s="317"/>
      <c r="CF121" s="317"/>
      <c r="CG121" s="317"/>
      <c r="CH121" s="317"/>
      <c r="CI121" s="317"/>
      <c r="CJ121" s="317"/>
      <c r="CK121" s="317"/>
      <c r="CL121" s="317"/>
      <c r="CM121" s="317"/>
      <c r="CN121" s="317"/>
      <c r="CO121" s="317"/>
      <c r="CP121" s="317"/>
      <c r="CQ121" s="317"/>
      <c r="CR121" s="317"/>
      <c r="CS121" s="317"/>
      <c r="CT121" s="317"/>
      <c r="CU121" s="317"/>
      <c r="CV121" s="317"/>
      <c r="CW121" s="317"/>
      <c r="CX121" s="317"/>
      <c r="CY121" s="317"/>
      <c r="CZ121" s="317"/>
      <c r="DA121" s="317"/>
      <c r="DB121" s="317"/>
      <c r="DC121" s="317"/>
      <c r="DD121" s="317"/>
      <c r="DE121" s="317"/>
      <c r="DF121" s="317"/>
      <c r="DG121" s="317"/>
      <c r="DH121" s="317"/>
      <c r="DI121" s="317"/>
      <c r="DJ121" s="317"/>
      <c r="DK121" s="317"/>
      <c r="DL121" s="317"/>
      <c r="DM121" s="317"/>
      <c r="DN121" s="317"/>
      <c r="DO121" s="317"/>
      <c r="DP121" s="317"/>
      <c r="DQ121" s="317"/>
      <c r="DR121" s="317"/>
      <c r="DS121" s="317"/>
      <c r="DT121" s="317"/>
      <c r="DU121" s="317"/>
      <c r="DV121" s="317"/>
      <c r="DW121" s="317"/>
    </row>
    <row r="122" ht="12.75" customHeight="1">
      <c r="A122" s="317"/>
      <c r="B122" s="317"/>
      <c r="C122" s="317"/>
      <c r="D122" s="398"/>
      <c r="E122" s="317"/>
      <c r="F122" s="400"/>
      <c r="G122" s="317"/>
      <c r="H122" s="317"/>
      <c r="I122" s="317"/>
      <c r="J122" s="317"/>
      <c r="K122" s="317"/>
      <c r="L122" s="317"/>
      <c r="M122" s="317"/>
      <c r="N122" s="317"/>
      <c r="O122" s="399"/>
      <c r="P122" s="399"/>
      <c r="Q122" s="317"/>
      <c r="R122" s="317"/>
      <c r="S122" s="317"/>
      <c r="T122" s="317"/>
      <c r="U122" s="317"/>
      <c r="V122" s="317"/>
      <c r="W122" s="317"/>
      <c r="X122" s="317"/>
      <c r="Y122" s="317"/>
      <c r="Z122" s="317"/>
      <c r="AA122" s="317"/>
      <c r="AB122" s="317"/>
      <c r="AC122" s="317"/>
      <c r="AD122" s="317"/>
      <c r="AE122" s="317"/>
      <c r="AF122" s="317"/>
      <c r="AG122" s="317"/>
      <c r="AH122" s="317"/>
      <c r="AI122" s="317"/>
      <c r="AJ122" s="317"/>
      <c r="AK122" s="317"/>
      <c r="AL122" s="317"/>
      <c r="AM122" s="317"/>
      <c r="AN122" s="317"/>
      <c r="AO122" s="317"/>
      <c r="AP122" s="317"/>
      <c r="AQ122" s="317"/>
      <c r="AR122" s="317"/>
      <c r="AS122" s="317"/>
      <c r="AT122" s="317"/>
      <c r="AU122" s="317"/>
      <c r="AV122" s="317"/>
      <c r="AW122" s="317"/>
      <c r="AX122" s="317"/>
      <c r="AY122" s="317"/>
      <c r="AZ122" s="317"/>
      <c r="BA122" s="317"/>
      <c r="BB122" s="317"/>
      <c r="BC122" s="317"/>
      <c r="BD122" s="317"/>
      <c r="BE122" s="317"/>
      <c r="BF122" s="317"/>
      <c r="BG122" s="317"/>
      <c r="BH122" s="317"/>
      <c r="BI122" s="317"/>
      <c r="BJ122" s="317"/>
      <c r="BK122" s="317"/>
      <c r="BL122" s="317"/>
      <c r="BM122" s="317"/>
      <c r="BN122" s="317"/>
      <c r="BO122" s="317"/>
      <c r="BP122" s="317"/>
      <c r="BQ122" s="317"/>
      <c r="BR122" s="317"/>
      <c r="BS122" s="317"/>
      <c r="BT122" s="317"/>
      <c r="BU122" s="317"/>
      <c r="BV122" s="317"/>
      <c r="BW122" s="317"/>
      <c r="BX122" s="317"/>
      <c r="BY122" s="317"/>
      <c r="BZ122" s="317"/>
      <c r="CA122" s="317"/>
      <c r="CB122" s="317"/>
      <c r="CC122" s="317"/>
      <c r="CD122" s="317"/>
      <c r="CE122" s="317"/>
      <c r="CF122" s="317"/>
      <c r="CG122" s="317"/>
      <c r="CH122" s="317"/>
      <c r="CI122" s="317"/>
      <c r="CJ122" s="317"/>
      <c r="CK122" s="317"/>
      <c r="CL122" s="317"/>
      <c r="CM122" s="317"/>
      <c r="CN122" s="317"/>
      <c r="CO122" s="317"/>
      <c r="CP122" s="317"/>
      <c r="CQ122" s="317"/>
      <c r="CR122" s="317"/>
      <c r="CS122" s="317"/>
      <c r="CT122" s="317"/>
      <c r="CU122" s="317"/>
      <c r="CV122" s="317"/>
      <c r="CW122" s="317"/>
      <c r="CX122" s="317"/>
      <c r="CY122" s="317"/>
      <c r="CZ122" s="317"/>
      <c r="DA122" s="317"/>
      <c r="DB122" s="317"/>
      <c r="DC122" s="317"/>
      <c r="DD122" s="317"/>
      <c r="DE122" s="317"/>
      <c r="DF122" s="317"/>
      <c r="DG122" s="317"/>
      <c r="DH122" s="317"/>
      <c r="DI122" s="317"/>
      <c r="DJ122" s="317"/>
      <c r="DK122" s="317"/>
      <c r="DL122" s="317"/>
      <c r="DM122" s="317"/>
      <c r="DN122" s="317"/>
      <c r="DO122" s="317"/>
      <c r="DP122" s="317"/>
      <c r="DQ122" s="317"/>
      <c r="DR122" s="317"/>
      <c r="DS122" s="317"/>
      <c r="DT122" s="317"/>
      <c r="DU122" s="317"/>
      <c r="DV122" s="317"/>
      <c r="DW122" s="317"/>
    </row>
    <row r="123" ht="12.75" customHeight="1">
      <c r="A123" s="317"/>
      <c r="B123" s="317"/>
      <c r="C123" s="317"/>
      <c r="D123" s="398"/>
      <c r="E123" s="317"/>
      <c r="F123" s="400"/>
      <c r="G123" s="317"/>
      <c r="H123" s="317"/>
      <c r="I123" s="317"/>
      <c r="J123" s="317"/>
      <c r="K123" s="317"/>
      <c r="L123" s="317"/>
      <c r="M123" s="317"/>
      <c r="N123" s="317"/>
      <c r="O123" s="399"/>
      <c r="P123" s="399"/>
      <c r="Q123" s="317"/>
      <c r="R123" s="317"/>
      <c r="S123" s="317"/>
      <c r="T123" s="317"/>
      <c r="U123" s="317"/>
      <c r="V123" s="317"/>
      <c r="W123" s="317"/>
      <c r="X123" s="317"/>
      <c r="Y123" s="317"/>
      <c r="Z123" s="317"/>
      <c r="AA123" s="317"/>
      <c r="AB123" s="317"/>
      <c r="AC123" s="317"/>
      <c r="AD123" s="317"/>
      <c r="AE123" s="317"/>
      <c r="AF123" s="317"/>
      <c r="AG123" s="317"/>
      <c r="AH123" s="317"/>
      <c r="AI123" s="317"/>
      <c r="AJ123" s="317"/>
      <c r="AK123" s="317"/>
      <c r="AL123" s="317"/>
      <c r="AM123" s="317"/>
      <c r="AN123" s="317"/>
      <c r="AO123" s="317"/>
      <c r="AP123" s="317"/>
      <c r="AQ123" s="317"/>
      <c r="AR123" s="317"/>
      <c r="AS123" s="317"/>
      <c r="AT123" s="317"/>
      <c r="AU123" s="317"/>
      <c r="AV123" s="317"/>
      <c r="AW123" s="317"/>
      <c r="AX123" s="317"/>
      <c r="AY123" s="317"/>
      <c r="AZ123" s="317"/>
      <c r="BA123" s="317"/>
      <c r="BB123" s="317"/>
      <c r="BC123" s="317"/>
      <c r="BD123" s="317"/>
      <c r="BE123" s="317"/>
      <c r="BF123" s="317"/>
      <c r="BG123" s="317"/>
      <c r="BH123" s="317"/>
      <c r="BI123" s="317"/>
      <c r="BJ123" s="317"/>
      <c r="BK123" s="317"/>
      <c r="BL123" s="317"/>
      <c r="BM123" s="317"/>
      <c r="BN123" s="317"/>
      <c r="BO123" s="317"/>
      <c r="BP123" s="317"/>
      <c r="BQ123" s="317"/>
      <c r="BR123" s="317"/>
      <c r="BS123" s="317"/>
      <c r="BT123" s="317"/>
      <c r="BU123" s="317"/>
      <c r="BV123" s="317"/>
      <c r="BW123" s="317"/>
      <c r="BX123" s="317"/>
      <c r="BY123" s="317"/>
      <c r="BZ123" s="317"/>
      <c r="CA123" s="317"/>
      <c r="CB123" s="317"/>
      <c r="CC123" s="317"/>
      <c r="CD123" s="317"/>
      <c r="CE123" s="317"/>
      <c r="CF123" s="317"/>
      <c r="CG123" s="317"/>
      <c r="CH123" s="317"/>
      <c r="CI123" s="317"/>
      <c r="CJ123" s="317"/>
      <c r="CK123" s="317"/>
      <c r="CL123" s="317"/>
      <c r="CM123" s="317"/>
      <c r="CN123" s="317"/>
      <c r="CO123" s="317"/>
      <c r="CP123" s="317"/>
      <c r="CQ123" s="317"/>
      <c r="CR123" s="317"/>
      <c r="CS123" s="317"/>
      <c r="CT123" s="317"/>
      <c r="CU123" s="317"/>
      <c r="CV123" s="317"/>
      <c r="CW123" s="317"/>
      <c r="CX123" s="317"/>
      <c r="CY123" s="317"/>
      <c r="CZ123" s="317"/>
      <c r="DA123" s="317"/>
      <c r="DB123" s="317"/>
      <c r="DC123" s="317"/>
      <c r="DD123" s="317"/>
      <c r="DE123" s="317"/>
      <c r="DF123" s="317"/>
      <c r="DG123" s="317"/>
      <c r="DH123" s="317"/>
      <c r="DI123" s="317"/>
      <c r="DJ123" s="317"/>
      <c r="DK123" s="317"/>
      <c r="DL123" s="317"/>
      <c r="DM123" s="317"/>
      <c r="DN123" s="317"/>
      <c r="DO123" s="317"/>
      <c r="DP123" s="317"/>
      <c r="DQ123" s="317"/>
      <c r="DR123" s="317"/>
      <c r="DS123" s="317"/>
      <c r="DT123" s="317"/>
      <c r="DU123" s="317"/>
      <c r="DV123" s="317"/>
      <c r="DW123" s="317"/>
    </row>
    <row r="124" ht="12.75" customHeight="1">
      <c r="A124" s="317"/>
      <c r="B124" s="317"/>
      <c r="C124" s="317"/>
      <c r="D124" s="398"/>
      <c r="E124" s="317"/>
      <c r="F124" s="400"/>
      <c r="G124" s="317"/>
      <c r="H124" s="317"/>
      <c r="I124" s="317"/>
      <c r="J124" s="317"/>
      <c r="K124" s="317"/>
      <c r="L124" s="317"/>
      <c r="M124" s="317"/>
      <c r="N124" s="317"/>
      <c r="O124" s="399"/>
      <c r="P124" s="399"/>
      <c r="Q124" s="317"/>
      <c r="R124" s="317"/>
      <c r="S124" s="317"/>
      <c r="T124" s="317"/>
      <c r="U124" s="317"/>
      <c r="V124" s="317"/>
      <c r="W124" s="317"/>
      <c r="X124" s="317"/>
      <c r="Y124" s="317"/>
      <c r="Z124" s="317"/>
      <c r="AA124" s="317"/>
      <c r="AB124" s="317"/>
      <c r="AC124" s="317"/>
      <c r="AD124" s="317"/>
      <c r="AE124" s="317"/>
      <c r="AF124" s="317"/>
      <c r="AG124" s="317"/>
      <c r="AH124" s="317"/>
      <c r="AI124" s="317"/>
      <c r="AJ124" s="317"/>
      <c r="AK124" s="317"/>
      <c r="AL124" s="317"/>
      <c r="AM124" s="317"/>
      <c r="AN124" s="317"/>
      <c r="AO124" s="317"/>
      <c r="AP124" s="317"/>
      <c r="AQ124" s="317"/>
      <c r="AR124" s="317"/>
      <c r="AS124" s="317"/>
      <c r="AT124" s="317"/>
      <c r="AU124" s="317"/>
      <c r="AV124" s="317"/>
      <c r="AW124" s="317"/>
      <c r="AX124" s="317"/>
      <c r="AY124" s="317"/>
      <c r="AZ124" s="317"/>
      <c r="BA124" s="317"/>
      <c r="BB124" s="317"/>
      <c r="BC124" s="317"/>
      <c r="BD124" s="317"/>
      <c r="BE124" s="317"/>
      <c r="BF124" s="317"/>
      <c r="BG124" s="317"/>
      <c r="BH124" s="317"/>
      <c r="BI124" s="317"/>
      <c r="BJ124" s="317"/>
      <c r="BK124" s="317"/>
      <c r="BL124" s="317"/>
      <c r="BM124" s="317"/>
      <c r="BN124" s="317"/>
      <c r="BO124" s="317"/>
      <c r="BP124" s="317"/>
      <c r="BQ124" s="317"/>
      <c r="BR124" s="317"/>
      <c r="BS124" s="317"/>
      <c r="BT124" s="317"/>
      <c r="BU124" s="317"/>
      <c r="BV124" s="317"/>
      <c r="BW124" s="317"/>
      <c r="BX124" s="317"/>
      <c r="BY124" s="317"/>
      <c r="BZ124" s="317"/>
      <c r="CA124" s="317"/>
      <c r="CB124" s="317"/>
      <c r="CC124" s="317"/>
      <c r="CD124" s="317"/>
      <c r="CE124" s="317"/>
      <c r="CF124" s="317"/>
      <c r="CG124" s="317"/>
      <c r="CH124" s="317"/>
      <c r="CI124" s="317"/>
      <c r="CJ124" s="317"/>
      <c r="CK124" s="317"/>
      <c r="CL124" s="317"/>
      <c r="CM124" s="317"/>
      <c r="CN124" s="317"/>
      <c r="CO124" s="317"/>
      <c r="CP124" s="317"/>
      <c r="CQ124" s="317"/>
      <c r="CR124" s="317"/>
      <c r="CS124" s="317"/>
      <c r="CT124" s="317"/>
      <c r="CU124" s="317"/>
      <c r="CV124" s="317"/>
      <c r="CW124" s="317"/>
      <c r="CX124" s="317"/>
      <c r="CY124" s="317"/>
      <c r="CZ124" s="317"/>
      <c r="DA124" s="317"/>
      <c r="DB124" s="317"/>
      <c r="DC124" s="317"/>
      <c r="DD124" s="317"/>
      <c r="DE124" s="317"/>
      <c r="DF124" s="317"/>
      <c r="DG124" s="317"/>
      <c r="DH124" s="317"/>
      <c r="DI124" s="317"/>
      <c r="DJ124" s="317"/>
      <c r="DK124" s="317"/>
      <c r="DL124" s="317"/>
      <c r="DM124" s="317"/>
      <c r="DN124" s="317"/>
      <c r="DO124" s="317"/>
      <c r="DP124" s="317"/>
      <c r="DQ124" s="317"/>
      <c r="DR124" s="317"/>
      <c r="DS124" s="317"/>
      <c r="DT124" s="317"/>
      <c r="DU124" s="317"/>
      <c r="DV124" s="317"/>
      <c r="DW124" s="317"/>
    </row>
    <row r="125" ht="12.75" customHeight="1">
      <c r="A125" s="317"/>
      <c r="B125" s="317"/>
      <c r="C125" s="317"/>
      <c r="D125" s="398"/>
      <c r="E125" s="317"/>
      <c r="F125" s="400"/>
      <c r="G125" s="317"/>
      <c r="H125" s="317"/>
      <c r="I125" s="317"/>
      <c r="J125" s="317"/>
      <c r="K125" s="317"/>
      <c r="L125" s="317"/>
      <c r="M125" s="317"/>
      <c r="N125" s="317"/>
      <c r="O125" s="399"/>
      <c r="P125" s="399"/>
      <c r="Q125" s="317"/>
      <c r="R125" s="317"/>
      <c r="S125" s="317"/>
      <c r="T125" s="317"/>
      <c r="U125" s="317"/>
      <c r="V125" s="317"/>
      <c r="W125" s="317"/>
      <c r="X125" s="317"/>
      <c r="Y125" s="317"/>
      <c r="Z125" s="317"/>
      <c r="AA125" s="317"/>
      <c r="AB125" s="317"/>
      <c r="AC125" s="317"/>
      <c r="AD125" s="317"/>
      <c r="AE125" s="317"/>
      <c r="AF125" s="317"/>
      <c r="AG125" s="317"/>
      <c r="AH125" s="317"/>
      <c r="AI125" s="317"/>
      <c r="AJ125" s="317"/>
      <c r="AK125" s="317"/>
      <c r="AL125" s="317"/>
      <c r="AM125" s="317"/>
      <c r="AN125" s="317"/>
      <c r="AO125" s="317"/>
      <c r="AP125" s="317"/>
      <c r="AQ125" s="317"/>
      <c r="AR125" s="317"/>
      <c r="AS125" s="317"/>
      <c r="AT125" s="317"/>
      <c r="AU125" s="317"/>
      <c r="AV125" s="317"/>
      <c r="AW125" s="317"/>
      <c r="AX125" s="317"/>
      <c r="AY125" s="317"/>
      <c r="AZ125" s="317"/>
      <c r="BA125" s="317"/>
      <c r="BB125" s="317"/>
      <c r="BC125" s="317"/>
      <c r="BD125" s="317"/>
      <c r="BE125" s="317"/>
      <c r="BF125" s="317"/>
      <c r="BG125" s="317"/>
      <c r="BH125" s="317"/>
      <c r="BI125" s="317"/>
      <c r="BJ125" s="317"/>
      <c r="BK125" s="317"/>
      <c r="BL125" s="317"/>
      <c r="BM125" s="317"/>
      <c r="BN125" s="317"/>
      <c r="BO125" s="317"/>
      <c r="BP125" s="317"/>
      <c r="BQ125" s="317"/>
      <c r="BR125" s="317"/>
      <c r="BS125" s="317"/>
      <c r="BT125" s="317"/>
      <c r="BU125" s="317"/>
      <c r="BV125" s="317"/>
      <c r="BW125" s="317"/>
      <c r="BX125" s="317"/>
      <c r="BY125" s="317"/>
      <c r="BZ125" s="317"/>
      <c r="CA125" s="317"/>
      <c r="CB125" s="317"/>
      <c r="CC125" s="317"/>
      <c r="CD125" s="317"/>
      <c r="CE125" s="317"/>
      <c r="CF125" s="317"/>
      <c r="CG125" s="317"/>
      <c r="CH125" s="317"/>
      <c r="CI125" s="317"/>
      <c r="CJ125" s="317"/>
      <c r="CK125" s="317"/>
      <c r="CL125" s="317"/>
      <c r="CM125" s="317"/>
      <c r="CN125" s="317"/>
      <c r="CO125" s="317"/>
      <c r="CP125" s="317"/>
      <c r="CQ125" s="317"/>
      <c r="CR125" s="317"/>
      <c r="CS125" s="317"/>
      <c r="CT125" s="317"/>
      <c r="CU125" s="317"/>
      <c r="CV125" s="317"/>
      <c r="CW125" s="317"/>
      <c r="CX125" s="317"/>
      <c r="CY125" s="317"/>
      <c r="CZ125" s="317"/>
      <c r="DA125" s="317"/>
      <c r="DB125" s="317"/>
      <c r="DC125" s="317"/>
      <c r="DD125" s="317"/>
      <c r="DE125" s="317"/>
      <c r="DF125" s="317"/>
      <c r="DG125" s="317"/>
      <c r="DH125" s="317"/>
      <c r="DI125" s="317"/>
      <c r="DJ125" s="317"/>
      <c r="DK125" s="317"/>
      <c r="DL125" s="317"/>
      <c r="DM125" s="317"/>
      <c r="DN125" s="317"/>
      <c r="DO125" s="317"/>
      <c r="DP125" s="317"/>
      <c r="DQ125" s="317"/>
      <c r="DR125" s="317"/>
      <c r="DS125" s="317"/>
      <c r="DT125" s="317"/>
      <c r="DU125" s="317"/>
      <c r="DV125" s="317"/>
      <c r="DW125" s="317"/>
    </row>
    <row r="126" ht="12.75" customHeight="1">
      <c r="A126" s="317"/>
      <c r="B126" s="317"/>
      <c r="C126" s="317"/>
      <c r="D126" s="398"/>
      <c r="E126" s="317"/>
      <c r="F126" s="400"/>
      <c r="G126" s="317"/>
      <c r="H126" s="317"/>
      <c r="I126" s="317"/>
      <c r="J126" s="317"/>
      <c r="K126" s="317"/>
      <c r="L126" s="317"/>
      <c r="M126" s="317"/>
      <c r="N126" s="317"/>
      <c r="O126" s="399"/>
      <c r="P126" s="399"/>
      <c r="Q126" s="317"/>
      <c r="R126" s="317"/>
      <c r="S126" s="317"/>
      <c r="T126" s="317"/>
      <c r="U126" s="317"/>
      <c r="V126" s="317"/>
      <c r="W126" s="317"/>
      <c r="X126" s="317"/>
      <c r="Y126" s="317"/>
      <c r="Z126" s="317"/>
      <c r="AA126" s="317"/>
      <c r="AB126" s="317"/>
      <c r="AC126" s="317"/>
      <c r="AD126" s="317"/>
      <c r="AE126" s="317"/>
      <c r="AF126" s="317"/>
      <c r="AG126" s="317"/>
      <c r="AH126" s="317"/>
      <c r="AI126" s="317"/>
      <c r="AJ126" s="317"/>
      <c r="AK126" s="317"/>
      <c r="AL126" s="317"/>
      <c r="AM126" s="317"/>
      <c r="AN126" s="317"/>
      <c r="AO126" s="317"/>
      <c r="AP126" s="317"/>
      <c r="AQ126" s="317"/>
      <c r="AR126" s="317"/>
      <c r="AS126" s="317"/>
      <c r="AT126" s="317"/>
      <c r="AU126" s="317"/>
      <c r="AV126" s="317"/>
      <c r="AW126" s="317"/>
      <c r="AX126" s="317"/>
      <c r="AY126" s="317"/>
      <c r="AZ126" s="317"/>
      <c r="BA126" s="317"/>
      <c r="BB126" s="317"/>
      <c r="BC126" s="317"/>
      <c r="BD126" s="317"/>
      <c r="BE126" s="317"/>
      <c r="BF126" s="317"/>
      <c r="BG126" s="317"/>
      <c r="BH126" s="317"/>
      <c r="BI126" s="317"/>
      <c r="BJ126" s="317"/>
      <c r="BK126" s="317"/>
      <c r="BL126" s="317"/>
      <c r="BM126" s="317"/>
      <c r="BN126" s="317"/>
      <c r="BO126" s="317"/>
      <c r="BP126" s="317"/>
      <c r="BQ126" s="317"/>
      <c r="BR126" s="317"/>
      <c r="BS126" s="317"/>
      <c r="BT126" s="317"/>
      <c r="BU126" s="317"/>
      <c r="BV126" s="317"/>
      <c r="BW126" s="317"/>
      <c r="BX126" s="317"/>
      <c r="BY126" s="317"/>
      <c r="BZ126" s="317"/>
      <c r="CA126" s="317"/>
      <c r="CB126" s="317"/>
      <c r="CC126" s="317"/>
      <c r="CD126" s="317"/>
      <c r="CE126" s="317"/>
      <c r="CF126" s="317"/>
      <c r="CG126" s="317"/>
      <c r="CH126" s="317"/>
      <c r="CI126" s="317"/>
      <c r="CJ126" s="317"/>
      <c r="CK126" s="317"/>
      <c r="CL126" s="317"/>
      <c r="CM126" s="317"/>
      <c r="CN126" s="317"/>
      <c r="CO126" s="317"/>
      <c r="CP126" s="317"/>
      <c r="CQ126" s="317"/>
      <c r="CR126" s="317"/>
      <c r="CS126" s="317"/>
      <c r="CT126" s="317"/>
      <c r="CU126" s="317"/>
      <c r="CV126" s="317"/>
      <c r="CW126" s="317"/>
      <c r="CX126" s="317"/>
      <c r="CY126" s="317"/>
      <c r="CZ126" s="317"/>
      <c r="DA126" s="317"/>
      <c r="DB126" s="317"/>
      <c r="DC126" s="317"/>
      <c r="DD126" s="317"/>
      <c r="DE126" s="317"/>
      <c r="DF126" s="317"/>
      <c r="DG126" s="317"/>
      <c r="DH126" s="317"/>
      <c r="DI126" s="317"/>
      <c r="DJ126" s="317"/>
      <c r="DK126" s="317"/>
      <c r="DL126" s="317"/>
      <c r="DM126" s="317"/>
      <c r="DN126" s="317"/>
      <c r="DO126" s="317"/>
      <c r="DP126" s="317"/>
      <c r="DQ126" s="317"/>
      <c r="DR126" s="317"/>
      <c r="DS126" s="317"/>
      <c r="DT126" s="317"/>
      <c r="DU126" s="317"/>
      <c r="DV126" s="317"/>
      <c r="DW126" s="317"/>
    </row>
    <row r="127" ht="12.75" customHeight="1">
      <c r="A127" s="317"/>
      <c r="B127" s="317"/>
      <c r="C127" s="317"/>
      <c r="D127" s="398"/>
      <c r="E127" s="317"/>
      <c r="F127" s="400"/>
      <c r="G127" s="317"/>
      <c r="H127" s="317"/>
      <c r="I127" s="317"/>
      <c r="J127" s="317"/>
      <c r="K127" s="317"/>
      <c r="L127" s="317"/>
      <c r="M127" s="317"/>
      <c r="N127" s="317"/>
      <c r="O127" s="399"/>
      <c r="P127" s="399"/>
      <c r="Q127" s="317"/>
      <c r="R127" s="317"/>
      <c r="S127" s="317"/>
      <c r="T127" s="317"/>
      <c r="U127" s="317"/>
      <c r="V127" s="317"/>
      <c r="W127" s="317"/>
      <c r="X127" s="317"/>
      <c r="Y127" s="317"/>
      <c r="Z127" s="317"/>
      <c r="AA127" s="317"/>
      <c r="AB127" s="317"/>
      <c r="AC127" s="317"/>
      <c r="AD127" s="317"/>
      <c r="AE127" s="317"/>
      <c r="AF127" s="317"/>
      <c r="AG127" s="317"/>
      <c r="AH127" s="317"/>
      <c r="AI127" s="317"/>
      <c r="AJ127" s="317"/>
      <c r="AK127" s="317"/>
      <c r="AL127" s="317"/>
      <c r="AM127" s="317"/>
      <c r="AN127" s="317"/>
      <c r="AO127" s="317"/>
      <c r="AP127" s="317"/>
      <c r="AQ127" s="317"/>
      <c r="AR127" s="317"/>
      <c r="AS127" s="317"/>
      <c r="AT127" s="317"/>
      <c r="AU127" s="317"/>
      <c r="AV127" s="317"/>
      <c r="AW127" s="317"/>
      <c r="AX127" s="317"/>
      <c r="AY127" s="317"/>
      <c r="AZ127" s="317"/>
      <c r="BA127" s="317"/>
      <c r="BB127" s="317"/>
      <c r="BC127" s="317"/>
      <c r="BD127" s="317"/>
      <c r="BE127" s="317"/>
      <c r="BF127" s="317"/>
      <c r="BG127" s="317"/>
      <c r="BH127" s="317"/>
      <c r="BI127" s="317"/>
      <c r="BJ127" s="317"/>
      <c r="BK127" s="317"/>
      <c r="BL127" s="317"/>
      <c r="BM127" s="317"/>
      <c r="BN127" s="317"/>
      <c r="BO127" s="317"/>
      <c r="BP127" s="317"/>
      <c r="BQ127" s="317"/>
      <c r="BR127" s="317"/>
      <c r="BS127" s="317"/>
      <c r="BT127" s="317"/>
      <c r="BU127" s="317"/>
      <c r="BV127" s="317"/>
      <c r="BW127" s="317"/>
      <c r="BX127" s="317"/>
      <c r="BY127" s="317"/>
      <c r="BZ127" s="317"/>
      <c r="CA127" s="317"/>
      <c r="CB127" s="317"/>
      <c r="CC127" s="317"/>
      <c r="CD127" s="317"/>
      <c r="CE127" s="317"/>
      <c r="CF127" s="317"/>
      <c r="CG127" s="317"/>
      <c r="CH127" s="317"/>
      <c r="CI127" s="317"/>
      <c r="CJ127" s="317"/>
      <c r="CK127" s="317"/>
      <c r="CL127" s="317"/>
      <c r="CM127" s="317"/>
      <c r="CN127" s="317"/>
      <c r="CO127" s="317"/>
      <c r="CP127" s="317"/>
      <c r="CQ127" s="317"/>
      <c r="CR127" s="317"/>
      <c r="CS127" s="317"/>
      <c r="CT127" s="317"/>
      <c r="CU127" s="317"/>
      <c r="CV127" s="317"/>
      <c r="CW127" s="317"/>
      <c r="CX127" s="317"/>
      <c r="CY127" s="317"/>
      <c r="CZ127" s="317"/>
      <c r="DA127" s="317"/>
      <c r="DB127" s="317"/>
      <c r="DC127" s="317"/>
      <c r="DD127" s="317"/>
      <c r="DE127" s="317"/>
      <c r="DF127" s="317"/>
      <c r="DG127" s="317"/>
      <c r="DH127" s="317"/>
      <c r="DI127" s="317"/>
      <c r="DJ127" s="317"/>
      <c r="DK127" s="317"/>
      <c r="DL127" s="317"/>
      <c r="DM127" s="317"/>
      <c r="DN127" s="317"/>
      <c r="DO127" s="317"/>
      <c r="DP127" s="317"/>
      <c r="DQ127" s="317"/>
      <c r="DR127" s="317"/>
      <c r="DS127" s="317"/>
      <c r="DT127" s="317"/>
      <c r="DU127" s="317"/>
      <c r="DV127" s="317"/>
      <c r="DW127" s="317"/>
    </row>
    <row r="128" ht="12.75" customHeight="1">
      <c r="A128" s="317"/>
      <c r="B128" s="317"/>
      <c r="C128" s="317"/>
      <c r="D128" s="398"/>
      <c r="E128" s="317"/>
      <c r="F128" s="400"/>
      <c r="G128" s="317"/>
      <c r="H128" s="317"/>
      <c r="I128" s="317"/>
      <c r="J128" s="317"/>
      <c r="K128" s="317"/>
      <c r="L128" s="317"/>
      <c r="M128" s="317"/>
      <c r="N128" s="317"/>
      <c r="O128" s="399"/>
      <c r="P128" s="399"/>
      <c r="Q128" s="317"/>
      <c r="R128" s="317"/>
      <c r="S128" s="317"/>
      <c r="T128" s="317"/>
      <c r="U128" s="317"/>
      <c r="V128" s="317"/>
      <c r="W128" s="317"/>
      <c r="X128" s="317"/>
      <c r="Y128" s="317"/>
      <c r="Z128" s="317"/>
      <c r="AA128" s="317"/>
      <c r="AB128" s="317"/>
      <c r="AC128" s="317"/>
      <c r="AD128" s="317"/>
      <c r="AE128" s="317"/>
      <c r="AF128" s="317"/>
      <c r="AG128" s="317"/>
      <c r="AH128" s="317"/>
      <c r="AI128" s="317"/>
      <c r="AJ128" s="317"/>
      <c r="AK128" s="317"/>
      <c r="AL128" s="317"/>
      <c r="AM128" s="317"/>
      <c r="AN128" s="317"/>
      <c r="AO128" s="317"/>
      <c r="AP128" s="317"/>
      <c r="AQ128" s="317"/>
      <c r="AR128" s="317"/>
      <c r="AS128" s="317"/>
      <c r="AT128" s="317"/>
      <c r="AU128" s="317"/>
      <c r="AV128" s="317"/>
      <c r="AW128" s="317"/>
      <c r="AX128" s="317"/>
      <c r="AY128" s="317"/>
      <c r="AZ128" s="317"/>
      <c r="BA128" s="317"/>
      <c r="BB128" s="317"/>
      <c r="BC128" s="317"/>
      <c r="BD128" s="317"/>
      <c r="BE128" s="317"/>
      <c r="BF128" s="317"/>
      <c r="BG128" s="317"/>
      <c r="BH128" s="317"/>
      <c r="BI128" s="317"/>
      <c r="BJ128" s="317"/>
      <c r="BK128" s="317"/>
      <c r="BL128" s="317"/>
      <c r="BM128" s="317"/>
      <c r="BN128" s="317"/>
      <c r="BO128" s="317"/>
      <c r="BP128" s="317"/>
      <c r="BQ128" s="317"/>
      <c r="BR128" s="317"/>
      <c r="BS128" s="317"/>
      <c r="BT128" s="317"/>
      <c r="BU128" s="317"/>
      <c r="BV128" s="317"/>
      <c r="BW128" s="317"/>
      <c r="BX128" s="317"/>
      <c r="BY128" s="317"/>
      <c r="BZ128" s="317"/>
      <c r="CA128" s="317"/>
      <c r="CB128" s="317"/>
      <c r="CC128" s="317"/>
      <c r="CD128" s="317"/>
      <c r="CE128" s="317"/>
      <c r="CF128" s="317"/>
      <c r="CG128" s="317"/>
      <c r="CH128" s="317"/>
      <c r="CI128" s="317"/>
      <c r="CJ128" s="317"/>
      <c r="CK128" s="317"/>
      <c r="CL128" s="317"/>
      <c r="CM128" s="317"/>
      <c r="CN128" s="317"/>
      <c r="CO128" s="317"/>
      <c r="CP128" s="317"/>
      <c r="CQ128" s="317"/>
      <c r="CR128" s="317"/>
      <c r="CS128" s="317"/>
      <c r="CT128" s="317"/>
      <c r="CU128" s="317"/>
      <c r="CV128" s="317"/>
      <c r="CW128" s="317"/>
      <c r="CX128" s="317"/>
      <c r="CY128" s="317"/>
      <c r="CZ128" s="317"/>
      <c r="DA128" s="317"/>
      <c r="DB128" s="317"/>
      <c r="DC128" s="317"/>
      <c r="DD128" s="317"/>
      <c r="DE128" s="317"/>
      <c r="DF128" s="317"/>
      <c r="DG128" s="317"/>
      <c r="DH128" s="317"/>
      <c r="DI128" s="317"/>
      <c r="DJ128" s="317"/>
      <c r="DK128" s="317"/>
      <c r="DL128" s="317"/>
      <c r="DM128" s="317"/>
      <c r="DN128" s="317"/>
      <c r="DO128" s="317"/>
      <c r="DP128" s="317"/>
      <c r="DQ128" s="317"/>
      <c r="DR128" s="317"/>
      <c r="DS128" s="317"/>
      <c r="DT128" s="317"/>
      <c r="DU128" s="317"/>
      <c r="DV128" s="317"/>
      <c r="DW128" s="317"/>
    </row>
    <row r="129" ht="12.75" customHeight="1">
      <c r="A129" s="317"/>
      <c r="B129" s="317"/>
      <c r="C129" s="317"/>
      <c r="D129" s="398"/>
      <c r="E129" s="317"/>
      <c r="F129" s="400"/>
      <c r="G129" s="317"/>
      <c r="H129" s="317"/>
      <c r="I129" s="317"/>
      <c r="J129" s="317"/>
      <c r="K129" s="317"/>
      <c r="L129" s="317"/>
      <c r="M129" s="317"/>
      <c r="N129" s="317"/>
      <c r="O129" s="399"/>
      <c r="P129" s="399"/>
      <c r="Q129" s="317"/>
      <c r="R129" s="317"/>
      <c r="S129" s="317"/>
      <c r="T129" s="317"/>
      <c r="U129" s="317"/>
      <c r="V129" s="317"/>
      <c r="W129" s="317"/>
      <c r="X129" s="317"/>
      <c r="Y129" s="317"/>
      <c r="Z129" s="317"/>
      <c r="AA129" s="317"/>
      <c r="AB129" s="317"/>
      <c r="AC129" s="317"/>
      <c r="AD129" s="317"/>
      <c r="AE129" s="317"/>
      <c r="AF129" s="317"/>
      <c r="AG129" s="317"/>
      <c r="AH129" s="317"/>
      <c r="AI129" s="317"/>
      <c r="AJ129" s="317"/>
      <c r="AK129" s="317"/>
      <c r="AL129" s="317"/>
      <c r="AM129" s="317"/>
      <c r="AN129" s="317"/>
      <c r="AO129" s="317"/>
      <c r="AP129" s="317"/>
      <c r="AQ129" s="317"/>
      <c r="AR129" s="317"/>
      <c r="AS129" s="317"/>
      <c r="AT129" s="317"/>
      <c r="AU129" s="317"/>
      <c r="AV129" s="317"/>
      <c r="AW129" s="317"/>
      <c r="AX129" s="317"/>
      <c r="AY129" s="317"/>
      <c r="AZ129" s="317"/>
      <c r="BA129" s="317"/>
      <c r="BB129" s="317"/>
      <c r="BC129" s="317"/>
      <c r="BD129" s="317"/>
      <c r="BE129" s="317"/>
      <c r="BF129" s="317"/>
      <c r="BG129" s="317"/>
      <c r="BH129" s="317"/>
      <c r="BI129" s="317"/>
      <c r="BJ129" s="317"/>
      <c r="BK129" s="317"/>
      <c r="BL129" s="317"/>
      <c r="BM129" s="317"/>
      <c r="BN129" s="317"/>
      <c r="BO129" s="317"/>
      <c r="BP129" s="317"/>
      <c r="BQ129" s="317"/>
      <c r="BR129" s="317"/>
      <c r="BS129" s="317"/>
      <c r="BT129" s="317"/>
      <c r="BU129" s="317"/>
      <c r="BV129" s="317"/>
      <c r="BW129" s="317"/>
      <c r="BX129" s="317"/>
      <c r="BY129" s="317"/>
      <c r="BZ129" s="317"/>
      <c r="CA129" s="317"/>
      <c r="CB129" s="317"/>
      <c r="CC129" s="317"/>
      <c r="CD129" s="317"/>
      <c r="CE129" s="317"/>
      <c r="CF129" s="317"/>
      <c r="CG129" s="317"/>
      <c r="CH129" s="317"/>
      <c r="CI129" s="317"/>
      <c r="CJ129" s="317"/>
      <c r="CK129" s="317"/>
      <c r="CL129" s="317"/>
      <c r="CM129" s="317"/>
      <c r="CN129" s="317"/>
      <c r="CO129" s="317"/>
      <c r="CP129" s="317"/>
      <c r="CQ129" s="317"/>
      <c r="CR129" s="317"/>
      <c r="CS129" s="317"/>
      <c r="CT129" s="317"/>
      <c r="CU129" s="317"/>
      <c r="CV129" s="317"/>
      <c r="CW129" s="317"/>
      <c r="CX129" s="317"/>
      <c r="CY129" s="317"/>
      <c r="CZ129" s="317"/>
      <c r="DA129" s="317"/>
      <c r="DB129" s="317"/>
      <c r="DC129" s="317"/>
      <c r="DD129" s="317"/>
      <c r="DE129" s="317"/>
      <c r="DF129" s="317"/>
      <c r="DG129" s="317"/>
      <c r="DH129" s="317"/>
      <c r="DI129" s="317"/>
      <c r="DJ129" s="317"/>
      <c r="DK129" s="317"/>
      <c r="DL129" s="317"/>
      <c r="DM129" s="317"/>
      <c r="DN129" s="317"/>
      <c r="DO129" s="317"/>
      <c r="DP129" s="317"/>
      <c r="DQ129" s="317"/>
      <c r="DR129" s="317"/>
      <c r="DS129" s="317"/>
      <c r="DT129" s="317"/>
      <c r="DU129" s="317"/>
      <c r="DV129" s="317"/>
      <c r="DW129" s="317"/>
    </row>
    <row r="130" ht="12.75" customHeight="1">
      <c r="A130" s="317"/>
      <c r="B130" s="317"/>
      <c r="C130" s="317"/>
      <c r="D130" s="398"/>
      <c r="E130" s="317"/>
      <c r="F130" s="400"/>
      <c r="G130" s="317"/>
      <c r="H130" s="317"/>
      <c r="I130" s="317"/>
      <c r="J130" s="317"/>
      <c r="K130" s="317"/>
      <c r="L130" s="317"/>
      <c r="M130" s="317"/>
      <c r="N130" s="317"/>
      <c r="O130" s="399"/>
      <c r="P130" s="399"/>
      <c r="Q130" s="317"/>
      <c r="R130" s="317"/>
      <c r="S130" s="317"/>
      <c r="T130" s="317"/>
      <c r="U130" s="317"/>
      <c r="V130" s="317"/>
      <c r="W130" s="317"/>
      <c r="X130" s="317"/>
      <c r="Y130" s="317"/>
      <c r="Z130" s="317"/>
      <c r="AA130" s="317"/>
      <c r="AB130" s="317"/>
      <c r="AC130" s="317"/>
      <c r="AD130" s="317"/>
      <c r="AE130" s="317"/>
      <c r="AF130" s="317"/>
      <c r="AG130" s="317"/>
      <c r="AH130" s="317"/>
      <c r="AI130" s="317"/>
      <c r="AJ130" s="317"/>
      <c r="AK130" s="317"/>
      <c r="AL130" s="317"/>
      <c r="AM130" s="317"/>
      <c r="AN130" s="317"/>
      <c r="AO130" s="317"/>
      <c r="AP130" s="317"/>
      <c r="AQ130" s="317"/>
      <c r="AR130" s="317"/>
      <c r="AS130" s="317"/>
      <c r="AT130" s="317"/>
      <c r="AU130" s="317"/>
      <c r="AV130" s="317"/>
      <c r="AW130" s="317"/>
      <c r="AX130" s="317"/>
      <c r="AY130" s="317"/>
      <c r="AZ130" s="317"/>
      <c r="BA130" s="317"/>
      <c r="BB130" s="317"/>
      <c r="BC130" s="317"/>
      <c r="BD130" s="317"/>
      <c r="BE130" s="317"/>
      <c r="BF130" s="317"/>
      <c r="BG130" s="317"/>
      <c r="BH130" s="317"/>
      <c r="BI130" s="317"/>
      <c r="BJ130" s="317"/>
      <c r="BK130" s="317"/>
      <c r="BL130" s="317"/>
      <c r="BM130" s="317"/>
      <c r="BN130" s="317"/>
      <c r="BO130" s="317"/>
      <c r="BP130" s="317"/>
      <c r="BQ130" s="317"/>
      <c r="BR130" s="317"/>
      <c r="BS130" s="317"/>
      <c r="BT130" s="317"/>
      <c r="BU130" s="317"/>
      <c r="BV130" s="317"/>
      <c r="BW130" s="317"/>
      <c r="BX130" s="317"/>
      <c r="BY130" s="317"/>
      <c r="BZ130" s="317"/>
      <c r="CA130" s="317"/>
      <c r="CB130" s="317"/>
      <c r="CC130" s="317"/>
      <c r="CD130" s="317"/>
      <c r="CE130" s="317"/>
      <c r="CF130" s="317"/>
      <c r="CG130" s="317"/>
      <c r="CH130" s="317"/>
      <c r="CI130" s="317"/>
      <c r="CJ130" s="317"/>
      <c r="CK130" s="317"/>
      <c r="CL130" s="317"/>
      <c r="CM130" s="317"/>
      <c r="CN130" s="317"/>
      <c r="CO130" s="317"/>
      <c r="CP130" s="317"/>
      <c r="CQ130" s="317"/>
      <c r="CR130" s="317"/>
      <c r="CS130" s="317"/>
      <c r="CT130" s="317"/>
      <c r="CU130" s="317"/>
      <c r="CV130" s="317"/>
      <c r="CW130" s="317"/>
      <c r="CX130" s="317"/>
      <c r="CY130" s="317"/>
      <c r="CZ130" s="317"/>
      <c r="DA130" s="317"/>
      <c r="DB130" s="317"/>
      <c r="DC130" s="317"/>
      <c r="DD130" s="317"/>
      <c r="DE130" s="317"/>
      <c r="DF130" s="317"/>
      <c r="DG130" s="317"/>
      <c r="DH130" s="317"/>
      <c r="DI130" s="317"/>
      <c r="DJ130" s="317"/>
      <c r="DK130" s="317"/>
      <c r="DL130" s="317"/>
      <c r="DM130" s="317"/>
      <c r="DN130" s="317"/>
      <c r="DO130" s="317"/>
      <c r="DP130" s="317"/>
      <c r="DQ130" s="317"/>
      <c r="DR130" s="317"/>
      <c r="DS130" s="317"/>
      <c r="DT130" s="317"/>
      <c r="DU130" s="317"/>
      <c r="DV130" s="317"/>
      <c r="DW130" s="317"/>
    </row>
    <row r="131" ht="12.75" customHeight="1">
      <c r="A131" s="401"/>
      <c r="B131" s="401"/>
      <c r="C131" s="401"/>
      <c r="D131" s="402"/>
      <c r="E131" s="401"/>
      <c r="F131" s="400"/>
      <c r="G131" s="401"/>
      <c r="H131" s="401"/>
      <c r="I131" s="401"/>
      <c r="J131" s="401"/>
      <c r="K131" s="401"/>
      <c r="L131" s="401"/>
      <c r="M131" s="401"/>
      <c r="N131" s="401"/>
      <c r="O131" s="403"/>
      <c r="P131" s="403"/>
      <c r="Q131" s="401"/>
      <c r="R131" s="401"/>
      <c r="S131" s="401"/>
      <c r="T131" s="401"/>
      <c r="U131" s="401"/>
      <c r="V131" s="401"/>
      <c r="W131" s="401"/>
      <c r="X131" s="401"/>
      <c r="Y131" s="401"/>
      <c r="Z131" s="401"/>
      <c r="AA131" s="401"/>
      <c r="AB131" s="401"/>
      <c r="AC131" s="401"/>
      <c r="AD131" s="401"/>
      <c r="AE131" s="401"/>
      <c r="AF131" s="401"/>
      <c r="AG131" s="401"/>
      <c r="AH131" s="401"/>
      <c r="AI131" s="401"/>
      <c r="AJ131" s="401"/>
      <c r="AK131" s="401"/>
      <c r="AL131" s="401"/>
      <c r="AM131" s="401"/>
      <c r="AN131" s="401"/>
      <c r="AO131" s="401"/>
      <c r="AP131" s="401"/>
      <c r="AQ131" s="401"/>
      <c r="AR131" s="401"/>
      <c r="AS131" s="401"/>
      <c r="AT131" s="401"/>
      <c r="AU131" s="401"/>
      <c r="AV131" s="401"/>
      <c r="AW131" s="401"/>
      <c r="AX131" s="401"/>
      <c r="AY131" s="401"/>
      <c r="AZ131" s="401"/>
      <c r="BA131" s="401"/>
      <c r="BB131" s="401"/>
      <c r="BC131" s="401"/>
      <c r="BD131" s="401"/>
      <c r="BE131" s="401"/>
      <c r="BF131" s="401"/>
      <c r="BG131" s="401"/>
      <c r="BH131" s="401"/>
      <c r="BI131" s="401"/>
      <c r="BJ131" s="401"/>
      <c r="BK131" s="401"/>
      <c r="BL131" s="401"/>
      <c r="BM131" s="401"/>
      <c r="BN131" s="401"/>
      <c r="BO131" s="401"/>
      <c r="BP131" s="401"/>
      <c r="BQ131" s="401"/>
      <c r="BR131" s="401"/>
      <c r="BS131" s="401"/>
      <c r="BT131" s="401"/>
      <c r="BU131" s="401"/>
      <c r="BV131" s="401"/>
      <c r="BW131" s="401"/>
      <c r="BX131" s="401"/>
      <c r="BY131" s="401"/>
      <c r="BZ131" s="401"/>
      <c r="CA131" s="401"/>
      <c r="CB131" s="401"/>
      <c r="CC131" s="401"/>
      <c r="CD131" s="401"/>
      <c r="CE131" s="401"/>
      <c r="CF131" s="401"/>
      <c r="CG131" s="401"/>
      <c r="CH131" s="401"/>
      <c r="CI131" s="401"/>
      <c r="CJ131" s="401"/>
      <c r="CK131" s="401"/>
      <c r="CL131" s="401"/>
      <c r="CM131" s="401"/>
      <c r="CN131" s="401"/>
      <c r="CO131" s="401"/>
      <c r="CP131" s="401"/>
      <c r="CQ131" s="401"/>
      <c r="CR131" s="401"/>
      <c r="CS131" s="401"/>
      <c r="CT131" s="401"/>
      <c r="CU131" s="401"/>
      <c r="CV131" s="401"/>
      <c r="CW131" s="401"/>
      <c r="CX131" s="401"/>
      <c r="CY131" s="401"/>
      <c r="CZ131" s="401"/>
      <c r="DA131" s="401"/>
      <c r="DB131" s="401"/>
      <c r="DC131" s="401"/>
      <c r="DD131" s="401"/>
      <c r="DE131" s="401"/>
      <c r="DF131" s="401"/>
      <c r="DG131" s="401"/>
      <c r="DH131" s="401"/>
      <c r="DI131" s="401"/>
      <c r="DJ131" s="401"/>
      <c r="DK131" s="401"/>
      <c r="DL131" s="401"/>
      <c r="DM131" s="401"/>
      <c r="DN131" s="401"/>
      <c r="DO131" s="401"/>
      <c r="DP131" s="401"/>
      <c r="DQ131" s="401"/>
      <c r="DR131" s="401"/>
      <c r="DS131" s="401"/>
      <c r="DT131" s="401"/>
      <c r="DU131" s="401"/>
      <c r="DV131" s="401"/>
      <c r="DW131" s="401"/>
    </row>
    <row r="132" ht="12.75" customHeight="1">
      <c r="A132" s="401"/>
      <c r="B132" s="401"/>
      <c r="C132" s="401"/>
      <c r="D132" s="402"/>
      <c r="E132" s="401"/>
      <c r="F132" s="400"/>
      <c r="G132" s="401"/>
      <c r="H132" s="401"/>
      <c r="I132" s="401"/>
      <c r="J132" s="401"/>
      <c r="K132" s="401"/>
      <c r="L132" s="401"/>
      <c r="M132" s="401"/>
      <c r="N132" s="401"/>
      <c r="O132" s="403"/>
      <c r="P132" s="403"/>
      <c r="Q132" s="401"/>
      <c r="R132" s="401"/>
      <c r="S132" s="401"/>
      <c r="T132" s="401"/>
      <c r="U132" s="401"/>
      <c r="V132" s="401"/>
      <c r="W132" s="401"/>
      <c r="X132" s="401"/>
      <c r="Y132" s="401"/>
      <c r="Z132" s="401"/>
      <c r="AA132" s="401"/>
      <c r="AB132" s="401"/>
      <c r="AC132" s="401"/>
      <c r="AD132" s="401"/>
      <c r="AE132" s="401"/>
      <c r="AF132" s="401"/>
      <c r="AG132" s="401"/>
      <c r="AH132" s="401"/>
      <c r="AI132" s="401"/>
      <c r="AJ132" s="401"/>
      <c r="AK132" s="401"/>
      <c r="AL132" s="401"/>
      <c r="AM132" s="401"/>
      <c r="AN132" s="401"/>
      <c r="AO132" s="401"/>
      <c r="AP132" s="401"/>
      <c r="AQ132" s="401"/>
      <c r="AR132" s="401"/>
      <c r="AS132" s="401"/>
      <c r="AT132" s="401"/>
      <c r="AU132" s="401"/>
      <c r="AV132" s="401"/>
      <c r="AW132" s="401"/>
      <c r="AX132" s="401"/>
      <c r="AY132" s="401"/>
      <c r="AZ132" s="401"/>
      <c r="BA132" s="401"/>
      <c r="BB132" s="401"/>
      <c r="BC132" s="401"/>
      <c r="BD132" s="401"/>
      <c r="BE132" s="401"/>
      <c r="BF132" s="401"/>
      <c r="BG132" s="401"/>
      <c r="BH132" s="401"/>
      <c r="BI132" s="401"/>
      <c r="BJ132" s="401"/>
      <c r="BK132" s="401"/>
      <c r="BL132" s="401"/>
      <c r="BM132" s="401"/>
      <c r="BN132" s="401"/>
      <c r="BO132" s="401"/>
      <c r="BP132" s="401"/>
      <c r="BQ132" s="401"/>
      <c r="BR132" s="401"/>
      <c r="BS132" s="401"/>
      <c r="BT132" s="401"/>
      <c r="BU132" s="401"/>
      <c r="BV132" s="401"/>
      <c r="BW132" s="401"/>
      <c r="BX132" s="401"/>
      <c r="BY132" s="401"/>
      <c r="BZ132" s="401"/>
      <c r="CA132" s="401"/>
      <c r="CB132" s="401"/>
      <c r="CC132" s="401"/>
      <c r="CD132" s="401"/>
      <c r="CE132" s="401"/>
      <c r="CF132" s="401"/>
      <c r="CG132" s="401"/>
      <c r="CH132" s="401"/>
      <c r="CI132" s="401"/>
      <c r="CJ132" s="401"/>
      <c r="CK132" s="401"/>
      <c r="CL132" s="401"/>
      <c r="CM132" s="401"/>
      <c r="CN132" s="401"/>
      <c r="CO132" s="401"/>
      <c r="CP132" s="401"/>
      <c r="CQ132" s="401"/>
      <c r="CR132" s="401"/>
      <c r="CS132" s="401"/>
      <c r="CT132" s="401"/>
      <c r="CU132" s="401"/>
      <c r="CV132" s="401"/>
      <c r="CW132" s="401"/>
      <c r="CX132" s="401"/>
      <c r="CY132" s="401"/>
      <c r="CZ132" s="401"/>
      <c r="DA132" s="401"/>
      <c r="DB132" s="401"/>
      <c r="DC132" s="401"/>
      <c r="DD132" s="401"/>
      <c r="DE132" s="401"/>
      <c r="DF132" s="401"/>
      <c r="DG132" s="401"/>
      <c r="DH132" s="401"/>
      <c r="DI132" s="401"/>
      <c r="DJ132" s="401"/>
      <c r="DK132" s="401"/>
      <c r="DL132" s="401"/>
      <c r="DM132" s="401"/>
      <c r="DN132" s="401"/>
      <c r="DO132" s="401"/>
      <c r="DP132" s="401"/>
      <c r="DQ132" s="401"/>
      <c r="DR132" s="401"/>
      <c r="DS132" s="401"/>
      <c r="DT132" s="401"/>
      <c r="DU132" s="401"/>
      <c r="DV132" s="401"/>
      <c r="DW132" s="401"/>
    </row>
    <row r="133" ht="12.75" customHeight="1">
      <c r="A133" s="401"/>
      <c r="B133" s="401"/>
      <c r="C133" s="401"/>
      <c r="D133" s="402"/>
      <c r="E133" s="401"/>
      <c r="F133" s="404"/>
      <c r="G133" s="401"/>
      <c r="H133" s="401"/>
      <c r="I133" s="401"/>
      <c r="J133" s="401"/>
      <c r="K133" s="401"/>
      <c r="L133" s="401"/>
      <c r="M133" s="401"/>
      <c r="N133" s="401"/>
      <c r="O133" s="403"/>
      <c r="P133" s="403"/>
      <c r="Q133" s="401"/>
      <c r="R133" s="401"/>
      <c r="S133" s="401"/>
      <c r="T133" s="401"/>
      <c r="U133" s="401"/>
      <c r="V133" s="401"/>
      <c r="W133" s="401"/>
      <c r="X133" s="401"/>
      <c r="Y133" s="401"/>
      <c r="Z133" s="401"/>
      <c r="AA133" s="401"/>
      <c r="AB133" s="401"/>
      <c r="AC133" s="401"/>
      <c r="AD133" s="401"/>
      <c r="AE133" s="401"/>
      <c r="AF133" s="401"/>
      <c r="AG133" s="401"/>
      <c r="AH133" s="401"/>
      <c r="AI133" s="401"/>
      <c r="AJ133" s="401"/>
      <c r="AK133" s="401"/>
      <c r="AL133" s="401"/>
      <c r="AM133" s="401"/>
      <c r="AN133" s="401"/>
      <c r="AO133" s="401"/>
      <c r="AP133" s="401"/>
      <c r="AQ133" s="401"/>
      <c r="AR133" s="401"/>
      <c r="AS133" s="401"/>
      <c r="AT133" s="401"/>
      <c r="AU133" s="401"/>
      <c r="AV133" s="401"/>
      <c r="AW133" s="401"/>
      <c r="AX133" s="401"/>
      <c r="AY133" s="401"/>
      <c r="AZ133" s="401"/>
      <c r="BA133" s="401"/>
      <c r="BB133" s="401"/>
      <c r="BC133" s="401"/>
      <c r="BD133" s="401"/>
      <c r="BE133" s="401"/>
      <c r="BF133" s="401"/>
      <c r="BG133" s="401"/>
      <c r="BH133" s="401"/>
      <c r="BI133" s="401"/>
      <c r="BJ133" s="401"/>
      <c r="BK133" s="401"/>
      <c r="BL133" s="401"/>
      <c r="BM133" s="401"/>
      <c r="BN133" s="401"/>
      <c r="BO133" s="401"/>
      <c r="BP133" s="401"/>
      <c r="BQ133" s="401"/>
      <c r="BR133" s="401"/>
      <c r="BS133" s="401"/>
      <c r="BT133" s="401"/>
      <c r="BU133" s="401"/>
      <c r="BV133" s="401"/>
      <c r="BW133" s="401"/>
      <c r="BX133" s="401"/>
      <c r="BY133" s="401"/>
      <c r="BZ133" s="401"/>
      <c r="CA133" s="401"/>
      <c r="CB133" s="401"/>
      <c r="CC133" s="401"/>
      <c r="CD133" s="401"/>
      <c r="CE133" s="401"/>
      <c r="CF133" s="401"/>
      <c r="CG133" s="401"/>
      <c r="CH133" s="401"/>
      <c r="CI133" s="401"/>
      <c r="CJ133" s="401"/>
      <c r="CK133" s="401"/>
      <c r="CL133" s="401"/>
      <c r="CM133" s="401"/>
      <c r="CN133" s="401"/>
      <c r="CO133" s="401"/>
      <c r="CP133" s="401"/>
      <c r="CQ133" s="401"/>
      <c r="CR133" s="401"/>
      <c r="CS133" s="401"/>
      <c r="CT133" s="401"/>
      <c r="CU133" s="401"/>
      <c r="CV133" s="401"/>
      <c r="CW133" s="401"/>
      <c r="CX133" s="401"/>
      <c r="CY133" s="401"/>
      <c r="CZ133" s="401"/>
      <c r="DA133" s="401"/>
      <c r="DB133" s="401"/>
      <c r="DC133" s="401"/>
      <c r="DD133" s="401"/>
      <c r="DE133" s="401"/>
      <c r="DF133" s="401"/>
      <c r="DG133" s="401"/>
      <c r="DH133" s="401"/>
      <c r="DI133" s="401"/>
      <c r="DJ133" s="401"/>
      <c r="DK133" s="401"/>
      <c r="DL133" s="401"/>
      <c r="DM133" s="401"/>
      <c r="DN133" s="401"/>
      <c r="DO133" s="401"/>
      <c r="DP133" s="401"/>
      <c r="DQ133" s="401"/>
      <c r="DR133" s="401"/>
      <c r="DS133" s="401"/>
      <c r="DT133" s="401"/>
      <c r="DU133" s="401"/>
      <c r="DV133" s="401"/>
      <c r="DW133" s="401"/>
    </row>
    <row r="134" ht="12.75" customHeight="1">
      <c r="A134" s="401"/>
      <c r="B134" s="401"/>
      <c r="C134" s="401"/>
      <c r="D134" s="402"/>
      <c r="E134" s="401"/>
      <c r="F134" s="404"/>
      <c r="G134" s="401"/>
      <c r="H134" s="401"/>
      <c r="I134" s="401"/>
      <c r="J134" s="401"/>
      <c r="K134" s="401"/>
      <c r="L134" s="401"/>
      <c r="M134" s="401"/>
      <c r="N134" s="401"/>
      <c r="O134" s="403"/>
      <c r="P134" s="403"/>
      <c r="Q134" s="401"/>
      <c r="R134" s="401"/>
      <c r="S134" s="401"/>
      <c r="T134" s="401"/>
      <c r="U134" s="401"/>
      <c r="V134" s="401"/>
      <c r="W134" s="401"/>
      <c r="X134" s="401"/>
      <c r="Y134" s="401"/>
      <c r="Z134" s="401"/>
      <c r="AA134" s="401"/>
      <c r="AB134" s="401"/>
      <c r="AC134" s="401"/>
      <c r="AD134" s="401"/>
      <c r="AE134" s="401"/>
      <c r="AF134" s="401"/>
      <c r="AG134" s="401"/>
      <c r="AH134" s="401"/>
      <c r="AI134" s="401"/>
      <c r="AJ134" s="401"/>
      <c r="AK134" s="401"/>
      <c r="AL134" s="401"/>
      <c r="AM134" s="401"/>
      <c r="AN134" s="401"/>
      <c r="AO134" s="401"/>
      <c r="AP134" s="401"/>
      <c r="AQ134" s="401"/>
      <c r="AR134" s="401"/>
      <c r="AS134" s="401"/>
      <c r="AT134" s="401"/>
      <c r="AU134" s="401"/>
      <c r="AV134" s="401"/>
      <c r="AW134" s="401"/>
      <c r="AX134" s="401"/>
      <c r="AY134" s="401"/>
      <c r="AZ134" s="401"/>
      <c r="BA134" s="401"/>
      <c r="BB134" s="401"/>
      <c r="BC134" s="401"/>
      <c r="BD134" s="401"/>
      <c r="BE134" s="401"/>
      <c r="BF134" s="401"/>
      <c r="BG134" s="401"/>
      <c r="BH134" s="401"/>
      <c r="BI134" s="401"/>
      <c r="BJ134" s="401"/>
      <c r="BK134" s="401"/>
      <c r="BL134" s="401"/>
      <c r="BM134" s="401"/>
      <c r="BN134" s="401"/>
      <c r="BO134" s="401"/>
      <c r="BP134" s="401"/>
      <c r="BQ134" s="401"/>
      <c r="BR134" s="401"/>
      <c r="BS134" s="401"/>
      <c r="BT134" s="401"/>
      <c r="BU134" s="401"/>
      <c r="BV134" s="401"/>
      <c r="BW134" s="401"/>
      <c r="BX134" s="401"/>
      <c r="BY134" s="401"/>
      <c r="BZ134" s="401"/>
      <c r="CA134" s="401"/>
      <c r="CB134" s="401"/>
      <c r="CC134" s="401"/>
      <c r="CD134" s="401"/>
      <c r="CE134" s="401"/>
      <c r="CF134" s="401"/>
      <c r="CG134" s="401"/>
      <c r="CH134" s="401"/>
      <c r="CI134" s="401"/>
      <c r="CJ134" s="401"/>
      <c r="CK134" s="401"/>
      <c r="CL134" s="401"/>
      <c r="CM134" s="401"/>
      <c r="CN134" s="401"/>
      <c r="CO134" s="401"/>
      <c r="CP134" s="401"/>
      <c r="CQ134" s="401"/>
      <c r="CR134" s="401"/>
      <c r="CS134" s="401"/>
      <c r="CT134" s="401"/>
      <c r="CU134" s="401"/>
      <c r="CV134" s="401"/>
      <c r="CW134" s="401"/>
      <c r="CX134" s="401"/>
      <c r="CY134" s="401"/>
      <c r="CZ134" s="401"/>
      <c r="DA134" s="401"/>
      <c r="DB134" s="401"/>
      <c r="DC134" s="401"/>
      <c r="DD134" s="401"/>
      <c r="DE134" s="401"/>
      <c r="DF134" s="401"/>
      <c r="DG134" s="401"/>
      <c r="DH134" s="401"/>
      <c r="DI134" s="401"/>
      <c r="DJ134" s="401"/>
      <c r="DK134" s="401"/>
      <c r="DL134" s="401"/>
      <c r="DM134" s="401"/>
      <c r="DN134" s="401"/>
      <c r="DO134" s="401"/>
      <c r="DP134" s="401"/>
      <c r="DQ134" s="401"/>
      <c r="DR134" s="401"/>
      <c r="DS134" s="401"/>
      <c r="DT134" s="401"/>
      <c r="DU134" s="401"/>
      <c r="DV134" s="401"/>
      <c r="DW134" s="401"/>
    </row>
    <row r="135" ht="12.75" customHeight="1">
      <c r="A135" s="401"/>
      <c r="B135" s="401"/>
      <c r="C135" s="401"/>
      <c r="D135" s="402"/>
      <c r="E135" s="401"/>
      <c r="F135" s="404"/>
      <c r="G135" s="401"/>
      <c r="H135" s="401"/>
      <c r="I135" s="401"/>
      <c r="J135" s="401"/>
      <c r="K135" s="401"/>
      <c r="L135" s="401"/>
      <c r="M135" s="401"/>
      <c r="N135" s="401"/>
      <c r="O135" s="403"/>
      <c r="P135" s="403"/>
      <c r="Q135" s="401"/>
      <c r="R135" s="401"/>
      <c r="S135" s="401"/>
      <c r="T135" s="401"/>
      <c r="U135" s="401"/>
      <c r="V135" s="401"/>
      <c r="W135" s="401"/>
      <c r="X135" s="401"/>
      <c r="Y135" s="401"/>
      <c r="Z135" s="401"/>
      <c r="AA135" s="401"/>
      <c r="AB135" s="401"/>
      <c r="AC135" s="401"/>
      <c r="AD135" s="401"/>
      <c r="AE135" s="401"/>
      <c r="AF135" s="401"/>
      <c r="AG135" s="401"/>
      <c r="AH135" s="401"/>
      <c r="AI135" s="401"/>
      <c r="AJ135" s="401"/>
      <c r="AK135" s="401"/>
      <c r="AL135" s="401"/>
      <c r="AM135" s="401"/>
      <c r="AN135" s="401"/>
      <c r="AO135" s="401"/>
      <c r="AP135" s="401"/>
      <c r="AQ135" s="401"/>
      <c r="AR135" s="401"/>
      <c r="AS135" s="401"/>
      <c r="AT135" s="401"/>
      <c r="AU135" s="401"/>
      <c r="AV135" s="401"/>
      <c r="AW135" s="401"/>
      <c r="AX135" s="401"/>
      <c r="AY135" s="401"/>
      <c r="AZ135" s="401"/>
      <c r="BA135" s="401"/>
      <c r="BB135" s="401"/>
      <c r="BC135" s="401"/>
      <c r="BD135" s="401"/>
      <c r="BE135" s="401"/>
      <c r="BF135" s="401"/>
      <c r="BG135" s="401"/>
      <c r="BH135" s="401"/>
      <c r="BI135" s="401"/>
      <c r="BJ135" s="401"/>
      <c r="BK135" s="401"/>
      <c r="BL135" s="401"/>
      <c r="BM135" s="401"/>
      <c r="BN135" s="401"/>
      <c r="BO135" s="401"/>
      <c r="BP135" s="401"/>
      <c r="BQ135" s="401"/>
      <c r="BR135" s="401"/>
      <c r="BS135" s="401"/>
      <c r="BT135" s="401"/>
      <c r="BU135" s="401"/>
      <c r="BV135" s="401"/>
      <c r="BW135" s="401"/>
      <c r="BX135" s="401"/>
      <c r="BY135" s="401"/>
      <c r="BZ135" s="401"/>
      <c r="CA135" s="401"/>
      <c r="CB135" s="401"/>
      <c r="CC135" s="401"/>
      <c r="CD135" s="401"/>
      <c r="CE135" s="401"/>
      <c r="CF135" s="401"/>
      <c r="CG135" s="401"/>
      <c r="CH135" s="401"/>
      <c r="CI135" s="401"/>
      <c r="CJ135" s="401"/>
      <c r="CK135" s="401"/>
      <c r="CL135" s="401"/>
      <c r="CM135" s="401"/>
      <c r="CN135" s="401"/>
      <c r="CO135" s="401"/>
      <c r="CP135" s="401"/>
      <c r="CQ135" s="401"/>
      <c r="CR135" s="401"/>
      <c r="CS135" s="401"/>
      <c r="CT135" s="401"/>
      <c r="CU135" s="401"/>
      <c r="CV135" s="401"/>
      <c r="CW135" s="401"/>
      <c r="CX135" s="401"/>
      <c r="CY135" s="401"/>
      <c r="CZ135" s="401"/>
      <c r="DA135" s="401"/>
      <c r="DB135" s="401"/>
      <c r="DC135" s="401"/>
      <c r="DD135" s="401"/>
      <c r="DE135" s="401"/>
      <c r="DF135" s="401"/>
      <c r="DG135" s="401"/>
      <c r="DH135" s="401"/>
      <c r="DI135" s="401"/>
      <c r="DJ135" s="401"/>
      <c r="DK135" s="401"/>
      <c r="DL135" s="401"/>
      <c r="DM135" s="401"/>
      <c r="DN135" s="401"/>
      <c r="DO135" s="401"/>
      <c r="DP135" s="401"/>
      <c r="DQ135" s="401"/>
      <c r="DR135" s="401"/>
      <c r="DS135" s="401"/>
      <c r="DT135" s="401"/>
      <c r="DU135" s="401"/>
      <c r="DV135" s="401"/>
      <c r="DW135" s="401"/>
    </row>
    <row r="136" ht="12.75" customHeight="1">
      <c r="A136" s="401"/>
      <c r="B136" s="401"/>
      <c r="C136" s="401"/>
      <c r="D136" s="402"/>
      <c r="E136" s="401"/>
      <c r="F136" s="404"/>
      <c r="G136" s="401"/>
      <c r="H136" s="401"/>
      <c r="I136" s="401"/>
      <c r="J136" s="401"/>
      <c r="K136" s="401"/>
      <c r="L136" s="401"/>
      <c r="M136" s="401"/>
      <c r="N136" s="401"/>
      <c r="O136" s="403"/>
      <c r="P136" s="403"/>
      <c r="Q136" s="401"/>
      <c r="R136" s="401"/>
      <c r="S136" s="401"/>
      <c r="T136" s="401"/>
      <c r="U136" s="401"/>
      <c r="V136" s="401"/>
      <c r="W136" s="401"/>
      <c r="X136" s="401"/>
      <c r="Y136" s="401"/>
      <c r="Z136" s="401"/>
      <c r="AA136" s="401"/>
      <c r="AB136" s="401"/>
      <c r="AC136" s="401"/>
      <c r="AD136" s="401"/>
      <c r="AE136" s="401"/>
      <c r="AF136" s="401"/>
      <c r="AG136" s="401"/>
      <c r="AH136" s="401"/>
      <c r="AI136" s="401"/>
      <c r="AJ136" s="401"/>
      <c r="AK136" s="401"/>
      <c r="AL136" s="401"/>
      <c r="AM136" s="401"/>
      <c r="AN136" s="401"/>
      <c r="AO136" s="401"/>
      <c r="AP136" s="401"/>
      <c r="AQ136" s="401"/>
      <c r="AR136" s="401"/>
      <c r="AS136" s="401"/>
      <c r="AT136" s="401"/>
      <c r="AU136" s="401"/>
      <c r="AV136" s="401"/>
      <c r="AW136" s="401"/>
      <c r="AX136" s="401"/>
      <c r="AY136" s="401"/>
      <c r="AZ136" s="401"/>
      <c r="BA136" s="401"/>
      <c r="BB136" s="401"/>
      <c r="BC136" s="401"/>
      <c r="BD136" s="401"/>
      <c r="BE136" s="401"/>
      <c r="BF136" s="401"/>
      <c r="BG136" s="401"/>
      <c r="BH136" s="401"/>
      <c r="BI136" s="401"/>
      <c r="BJ136" s="401"/>
      <c r="BK136" s="401"/>
      <c r="BL136" s="401"/>
      <c r="BM136" s="401"/>
      <c r="BN136" s="401"/>
      <c r="BO136" s="401"/>
      <c r="BP136" s="401"/>
      <c r="BQ136" s="401"/>
      <c r="BR136" s="401"/>
      <c r="BS136" s="401"/>
      <c r="BT136" s="401"/>
      <c r="BU136" s="401"/>
      <c r="BV136" s="401"/>
      <c r="BW136" s="401"/>
      <c r="BX136" s="401"/>
      <c r="BY136" s="401"/>
      <c r="BZ136" s="401"/>
      <c r="CA136" s="401"/>
      <c r="CB136" s="401"/>
      <c r="CC136" s="401"/>
      <c r="CD136" s="401"/>
      <c r="CE136" s="401"/>
      <c r="CF136" s="401"/>
      <c r="CG136" s="401"/>
      <c r="CH136" s="401"/>
      <c r="CI136" s="401"/>
      <c r="CJ136" s="401"/>
      <c r="CK136" s="401"/>
      <c r="CL136" s="401"/>
      <c r="CM136" s="401"/>
      <c r="CN136" s="401"/>
      <c r="CO136" s="401"/>
      <c r="CP136" s="401"/>
      <c r="CQ136" s="401"/>
      <c r="CR136" s="401"/>
      <c r="CS136" s="401"/>
      <c r="CT136" s="401"/>
      <c r="CU136" s="401"/>
      <c r="CV136" s="401"/>
      <c r="CW136" s="401"/>
      <c r="CX136" s="401"/>
      <c r="CY136" s="401"/>
      <c r="CZ136" s="401"/>
      <c r="DA136" s="401"/>
      <c r="DB136" s="401"/>
      <c r="DC136" s="401"/>
      <c r="DD136" s="401"/>
      <c r="DE136" s="401"/>
      <c r="DF136" s="401"/>
      <c r="DG136" s="401"/>
      <c r="DH136" s="401"/>
      <c r="DI136" s="401"/>
      <c r="DJ136" s="401"/>
      <c r="DK136" s="401"/>
      <c r="DL136" s="401"/>
      <c r="DM136" s="401"/>
      <c r="DN136" s="401"/>
      <c r="DO136" s="401"/>
      <c r="DP136" s="401"/>
      <c r="DQ136" s="401"/>
      <c r="DR136" s="401"/>
      <c r="DS136" s="401"/>
      <c r="DT136" s="401"/>
      <c r="DU136" s="401"/>
      <c r="DV136" s="401"/>
      <c r="DW136" s="401"/>
    </row>
    <row r="137" ht="12.75" customHeight="1">
      <c r="A137" s="401"/>
      <c r="B137" s="401"/>
      <c r="C137" s="401"/>
      <c r="D137" s="402"/>
      <c r="E137" s="401"/>
      <c r="F137" s="404"/>
      <c r="G137" s="401"/>
      <c r="H137" s="401"/>
      <c r="I137" s="401"/>
      <c r="J137" s="401"/>
      <c r="K137" s="401"/>
      <c r="L137" s="401"/>
      <c r="M137" s="401"/>
      <c r="N137" s="401"/>
      <c r="O137" s="403"/>
      <c r="P137" s="403"/>
      <c r="Q137" s="401"/>
      <c r="R137" s="401"/>
      <c r="S137" s="401"/>
      <c r="T137" s="401"/>
      <c r="U137" s="401"/>
      <c r="V137" s="401"/>
      <c r="W137" s="401"/>
      <c r="X137" s="401"/>
      <c r="Y137" s="401"/>
      <c r="Z137" s="401"/>
      <c r="AA137" s="401"/>
      <c r="AB137" s="401"/>
      <c r="AC137" s="401"/>
      <c r="AD137" s="401"/>
      <c r="AE137" s="401"/>
      <c r="AF137" s="401"/>
      <c r="AG137" s="401"/>
      <c r="AH137" s="401"/>
      <c r="AI137" s="401"/>
      <c r="AJ137" s="401"/>
      <c r="AK137" s="401"/>
      <c r="AL137" s="401"/>
      <c r="AM137" s="401"/>
      <c r="AN137" s="401"/>
      <c r="AO137" s="401"/>
      <c r="AP137" s="401"/>
      <c r="AQ137" s="401"/>
      <c r="AR137" s="401"/>
      <c r="AS137" s="401"/>
      <c r="AT137" s="401"/>
      <c r="AU137" s="401"/>
      <c r="AV137" s="401"/>
      <c r="AW137" s="401"/>
      <c r="AX137" s="401"/>
      <c r="AY137" s="401"/>
      <c r="AZ137" s="401"/>
      <c r="BA137" s="401"/>
      <c r="BB137" s="401"/>
      <c r="BC137" s="401"/>
      <c r="BD137" s="401"/>
      <c r="BE137" s="401"/>
      <c r="BF137" s="401"/>
      <c r="BG137" s="401"/>
      <c r="BH137" s="401"/>
      <c r="BI137" s="401"/>
      <c r="BJ137" s="401"/>
      <c r="BK137" s="401"/>
      <c r="BL137" s="401"/>
      <c r="BM137" s="401"/>
      <c r="BN137" s="401"/>
      <c r="BO137" s="401"/>
      <c r="BP137" s="401"/>
      <c r="BQ137" s="401"/>
      <c r="BR137" s="401"/>
      <c r="BS137" s="401"/>
      <c r="BT137" s="401"/>
      <c r="BU137" s="401"/>
      <c r="BV137" s="401"/>
      <c r="BW137" s="401"/>
      <c r="BX137" s="401"/>
      <c r="BY137" s="401"/>
      <c r="BZ137" s="401"/>
      <c r="CA137" s="401"/>
      <c r="CB137" s="401"/>
      <c r="CC137" s="401"/>
      <c r="CD137" s="401"/>
      <c r="CE137" s="401"/>
      <c r="CF137" s="401"/>
      <c r="CG137" s="401"/>
      <c r="CH137" s="401"/>
      <c r="CI137" s="401"/>
      <c r="CJ137" s="401"/>
      <c r="CK137" s="401"/>
      <c r="CL137" s="401"/>
      <c r="CM137" s="401"/>
      <c r="CN137" s="401"/>
      <c r="CO137" s="401"/>
      <c r="CP137" s="401"/>
      <c r="CQ137" s="401"/>
      <c r="CR137" s="401"/>
      <c r="CS137" s="401"/>
      <c r="CT137" s="401"/>
      <c r="CU137" s="401"/>
      <c r="CV137" s="401"/>
      <c r="CW137" s="401"/>
      <c r="CX137" s="401"/>
      <c r="CY137" s="401"/>
      <c r="CZ137" s="401"/>
      <c r="DA137" s="401"/>
      <c r="DB137" s="401"/>
      <c r="DC137" s="401"/>
      <c r="DD137" s="401"/>
      <c r="DE137" s="401"/>
      <c r="DF137" s="401"/>
      <c r="DG137" s="401"/>
      <c r="DH137" s="401"/>
      <c r="DI137" s="401"/>
      <c r="DJ137" s="401"/>
      <c r="DK137" s="401"/>
      <c r="DL137" s="401"/>
      <c r="DM137" s="401"/>
      <c r="DN137" s="401"/>
      <c r="DO137" s="401"/>
      <c r="DP137" s="401"/>
      <c r="DQ137" s="401"/>
      <c r="DR137" s="401"/>
      <c r="DS137" s="401"/>
      <c r="DT137" s="401"/>
      <c r="DU137" s="401"/>
      <c r="DV137" s="401"/>
      <c r="DW137" s="401"/>
    </row>
    <row r="138" ht="12.75" customHeight="1">
      <c r="A138" s="401"/>
      <c r="B138" s="401"/>
      <c r="C138" s="401"/>
      <c r="D138" s="402"/>
      <c r="E138" s="401"/>
      <c r="F138" s="404"/>
      <c r="G138" s="401"/>
      <c r="H138" s="401"/>
      <c r="I138" s="401"/>
      <c r="J138" s="401"/>
      <c r="K138" s="401"/>
      <c r="L138" s="401"/>
      <c r="M138" s="401"/>
      <c r="N138" s="401"/>
      <c r="O138" s="403"/>
      <c r="P138" s="403"/>
      <c r="Q138" s="401"/>
      <c r="R138" s="401"/>
      <c r="S138" s="401"/>
      <c r="T138" s="401"/>
      <c r="U138" s="401"/>
      <c r="V138" s="401"/>
      <c r="W138" s="401"/>
      <c r="X138" s="401"/>
      <c r="Y138" s="401"/>
      <c r="Z138" s="401"/>
      <c r="AA138" s="401"/>
      <c r="AB138" s="401"/>
      <c r="AC138" s="401"/>
      <c r="AD138" s="401"/>
      <c r="AE138" s="401"/>
      <c r="AF138" s="401"/>
      <c r="AG138" s="401"/>
      <c r="AH138" s="401"/>
      <c r="AI138" s="401"/>
      <c r="AJ138" s="401"/>
      <c r="AK138" s="401"/>
      <c r="AL138" s="401"/>
      <c r="AM138" s="401"/>
      <c r="AN138" s="401"/>
      <c r="AO138" s="401"/>
      <c r="AP138" s="401"/>
      <c r="AQ138" s="401"/>
      <c r="AR138" s="401"/>
      <c r="AS138" s="401"/>
      <c r="AT138" s="401"/>
      <c r="AU138" s="401"/>
      <c r="AV138" s="401"/>
      <c r="AW138" s="401"/>
      <c r="AX138" s="401"/>
      <c r="AY138" s="401"/>
      <c r="AZ138" s="401"/>
      <c r="BA138" s="401"/>
      <c r="BB138" s="401"/>
      <c r="BC138" s="401"/>
      <c r="BD138" s="401"/>
      <c r="BE138" s="401"/>
      <c r="BF138" s="401"/>
      <c r="BG138" s="401"/>
      <c r="BH138" s="401"/>
      <c r="BI138" s="401"/>
      <c r="BJ138" s="401"/>
      <c r="BK138" s="401"/>
      <c r="BL138" s="401"/>
      <c r="BM138" s="401"/>
      <c r="BN138" s="401"/>
      <c r="BO138" s="401"/>
      <c r="BP138" s="401"/>
      <c r="BQ138" s="401"/>
      <c r="BR138" s="401"/>
      <c r="BS138" s="401"/>
      <c r="BT138" s="401"/>
      <c r="BU138" s="401"/>
      <c r="BV138" s="401"/>
      <c r="BW138" s="401"/>
      <c r="BX138" s="401"/>
      <c r="BY138" s="401"/>
      <c r="BZ138" s="401"/>
      <c r="CA138" s="401"/>
      <c r="CB138" s="401"/>
      <c r="CC138" s="401"/>
      <c r="CD138" s="401"/>
      <c r="CE138" s="401"/>
      <c r="CF138" s="401"/>
      <c r="CG138" s="401"/>
      <c r="CH138" s="401"/>
      <c r="CI138" s="401"/>
      <c r="CJ138" s="401"/>
      <c r="CK138" s="401"/>
      <c r="CL138" s="401"/>
      <c r="CM138" s="401"/>
      <c r="CN138" s="401"/>
      <c r="CO138" s="401"/>
      <c r="CP138" s="401"/>
      <c r="CQ138" s="401"/>
      <c r="CR138" s="401"/>
      <c r="CS138" s="401"/>
      <c r="CT138" s="401"/>
      <c r="CU138" s="401"/>
      <c r="CV138" s="401"/>
      <c r="CW138" s="401"/>
      <c r="CX138" s="401"/>
      <c r="CY138" s="401"/>
      <c r="CZ138" s="401"/>
      <c r="DA138" s="401"/>
      <c r="DB138" s="401"/>
      <c r="DC138" s="401"/>
      <c r="DD138" s="401"/>
      <c r="DE138" s="401"/>
      <c r="DF138" s="401"/>
      <c r="DG138" s="401"/>
      <c r="DH138" s="401"/>
      <c r="DI138" s="401"/>
      <c r="DJ138" s="401"/>
      <c r="DK138" s="401"/>
      <c r="DL138" s="401"/>
      <c r="DM138" s="401"/>
      <c r="DN138" s="401"/>
      <c r="DO138" s="401"/>
      <c r="DP138" s="401"/>
      <c r="DQ138" s="401"/>
      <c r="DR138" s="401"/>
      <c r="DS138" s="401"/>
      <c r="DT138" s="401"/>
      <c r="DU138" s="401"/>
      <c r="DV138" s="401"/>
      <c r="DW138" s="401"/>
    </row>
    <row r="139" ht="12.75" customHeight="1">
      <c r="A139" s="401"/>
      <c r="B139" s="401"/>
      <c r="C139" s="401"/>
      <c r="D139" s="402"/>
      <c r="E139" s="401"/>
      <c r="F139" s="404"/>
      <c r="G139" s="401"/>
      <c r="H139" s="401"/>
      <c r="I139" s="401"/>
      <c r="J139" s="401"/>
      <c r="K139" s="401"/>
      <c r="L139" s="401"/>
      <c r="M139" s="401"/>
      <c r="N139" s="401"/>
      <c r="O139" s="403"/>
      <c r="P139" s="403"/>
      <c r="Q139" s="401"/>
      <c r="R139" s="401"/>
      <c r="S139" s="401"/>
      <c r="T139" s="401"/>
      <c r="U139" s="401"/>
      <c r="V139" s="401"/>
      <c r="W139" s="401"/>
      <c r="X139" s="401"/>
      <c r="Y139" s="401"/>
      <c r="Z139" s="401"/>
      <c r="AA139" s="401"/>
      <c r="AB139" s="401"/>
      <c r="AC139" s="401"/>
      <c r="AD139" s="401"/>
      <c r="AE139" s="401"/>
      <c r="AF139" s="401"/>
      <c r="AG139" s="401"/>
      <c r="AH139" s="401"/>
      <c r="AI139" s="401"/>
      <c r="AJ139" s="401"/>
      <c r="AK139" s="401"/>
      <c r="AL139" s="401"/>
      <c r="AM139" s="401"/>
      <c r="AN139" s="401"/>
      <c r="AO139" s="401"/>
      <c r="AP139" s="401"/>
      <c r="AQ139" s="401"/>
      <c r="AR139" s="401"/>
      <c r="AS139" s="401"/>
      <c r="AT139" s="401"/>
      <c r="AU139" s="401"/>
      <c r="AV139" s="401"/>
      <c r="AW139" s="401"/>
      <c r="AX139" s="401"/>
      <c r="AY139" s="401"/>
      <c r="AZ139" s="401"/>
      <c r="BA139" s="401"/>
      <c r="BB139" s="401"/>
      <c r="BC139" s="401"/>
      <c r="BD139" s="401"/>
      <c r="BE139" s="401"/>
      <c r="BF139" s="401"/>
      <c r="BG139" s="401"/>
      <c r="BH139" s="401"/>
      <c r="BI139" s="401"/>
      <c r="BJ139" s="401"/>
      <c r="BK139" s="401"/>
      <c r="BL139" s="401"/>
      <c r="BM139" s="401"/>
      <c r="BN139" s="401"/>
      <c r="BO139" s="401"/>
      <c r="BP139" s="401"/>
      <c r="BQ139" s="401"/>
      <c r="BR139" s="401"/>
      <c r="BS139" s="401"/>
      <c r="BT139" s="401"/>
      <c r="BU139" s="401"/>
      <c r="BV139" s="401"/>
      <c r="BW139" s="401"/>
      <c r="BX139" s="401"/>
      <c r="BY139" s="401"/>
      <c r="BZ139" s="401"/>
      <c r="CA139" s="401"/>
      <c r="CB139" s="401"/>
      <c r="CC139" s="401"/>
      <c r="CD139" s="401"/>
      <c r="CE139" s="401"/>
      <c r="CF139" s="401"/>
      <c r="CG139" s="401"/>
      <c r="CH139" s="401"/>
      <c r="CI139" s="401"/>
      <c r="CJ139" s="401"/>
      <c r="CK139" s="401"/>
      <c r="CL139" s="401"/>
      <c r="CM139" s="401"/>
      <c r="CN139" s="401"/>
      <c r="CO139" s="401"/>
      <c r="CP139" s="401"/>
      <c r="CQ139" s="401"/>
      <c r="CR139" s="401"/>
      <c r="CS139" s="401"/>
      <c r="CT139" s="401"/>
      <c r="CU139" s="401"/>
      <c r="CV139" s="401"/>
      <c r="CW139" s="401"/>
      <c r="CX139" s="401"/>
      <c r="CY139" s="401"/>
      <c r="CZ139" s="401"/>
      <c r="DA139" s="401"/>
      <c r="DB139" s="401"/>
      <c r="DC139" s="401"/>
      <c r="DD139" s="401"/>
      <c r="DE139" s="401"/>
      <c r="DF139" s="401"/>
      <c r="DG139" s="401"/>
      <c r="DH139" s="401"/>
      <c r="DI139" s="401"/>
      <c r="DJ139" s="401"/>
      <c r="DK139" s="401"/>
      <c r="DL139" s="401"/>
      <c r="DM139" s="401"/>
      <c r="DN139" s="401"/>
      <c r="DO139" s="401"/>
      <c r="DP139" s="401"/>
      <c r="DQ139" s="401"/>
      <c r="DR139" s="401"/>
      <c r="DS139" s="401"/>
      <c r="DT139" s="401"/>
      <c r="DU139" s="401"/>
      <c r="DV139" s="401"/>
      <c r="DW139" s="401"/>
    </row>
    <row r="140" ht="12.75" customHeight="1">
      <c r="A140" s="401"/>
      <c r="B140" s="401"/>
      <c r="C140" s="401"/>
      <c r="D140" s="402"/>
      <c r="E140" s="401"/>
      <c r="F140" s="404"/>
      <c r="G140" s="401"/>
      <c r="H140" s="401"/>
      <c r="I140" s="401"/>
      <c r="J140" s="401"/>
      <c r="K140" s="401"/>
      <c r="L140" s="401"/>
      <c r="M140" s="401"/>
      <c r="N140" s="401"/>
      <c r="O140" s="403"/>
      <c r="P140" s="403"/>
      <c r="Q140" s="401"/>
      <c r="R140" s="401"/>
      <c r="S140" s="401"/>
      <c r="T140" s="401"/>
      <c r="U140" s="401"/>
      <c r="V140" s="401"/>
      <c r="W140" s="401"/>
      <c r="X140" s="401"/>
      <c r="Y140" s="401"/>
      <c r="Z140" s="401"/>
      <c r="AA140" s="401"/>
      <c r="AB140" s="401"/>
      <c r="AC140" s="401"/>
      <c r="AD140" s="401"/>
      <c r="AE140" s="401"/>
      <c r="AF140" s="401"/>
      <c r="AG140" s="401"/>
      <c r="AH140" s="401"/>
      <c r="AI140" s="401"/>
      <c r="AJ140" s="401"/>
      <c r="AK140" s="401"/>
      <c r="AL140" s="401"/>
      <c r="AM140" s="401"/>
      <c r="AN140" s="401"/>
      <c r="AO140" s="401"/>
      <c r="AP140" s="401"/>
      <c r="AQ140" s="401"/>
      <c r="AR140" s="401"/>
      <c r="AS140" s="401"/>
      <c r="AT140" s="401"/>
      <c r="AU140" s="401"/>
      <c r="AV140" s="401"/>
      <c r="AW140" s="401"/>
      <c r="AX140" s="401"/>
      <c r="AY140" s="401"/>
      <c r="AZ140" s="401"/>
      <c r="BA140" s="401"/>
      <c r="BB140" s="401"/>
      <c r="BC140" s="401"/>
      <c r="BD140" s="401"/>
      <c r="BE140" s="401"/>
      <c r="BF140" s="401"/>
      <c r="BG140" s="401"/>
      <c r="BH140" s="401"/>
      <c r="BI140" s="401"/>
      <c r="BJ140" s="401"/>
      <c r="BK140" s="401"/>
      <c r="BL140" s="401"/>
      <c r="BM140" s="401"/>
      <c r="BN140" s="401"/>
      <c r="BO140" s="401"/>
      <c r="BP140" s="401"/>
      <c r="BQ140" s="401"/>
      <c r="BR140" s="401"/>
      <c r="BS140" s="401"/>
      <c r="BT140" s="401"/>
      <c r="BU140" s="401"/>
      <c r="BV140" s="401"/>
      <c r="BW140" s="401"/>
      <c r="BX140" s="401"/>
      <c r="BY140" s="401"/>
      <c r="BZ140" s="401"/>
      <c r="CA140" s="401"/>
      <c r="CB140" s="401"/>
      <c r="CC140" s="401"/>
      <c r="CD140" s="401"/>
      <c r="CE140" s="401"/>
      <c r="CF140" s="401"/>
      <c r="CG140" s="401"/>
      <c r="CH140" s="401"/>
      <c r="CI140" s="401"/>
      <c r="CJ140" s="401"/>
      <c r="CK140" s="401"/>
      <c r="CL140" s="401"/>
      <c r="CM140" s="401"/>
      <c r="CN140" s="401"/>
      <c r="CO140" s="401"/>
      <c r="CP140" s="401"/>
      <c r="CQ140" s="401"/>
      <c r="CR140" s="401"/>
      <c r="CS140" s="401"/>
      <c r="CT140" s="401"/>
      <c r="CU140" s="401"/>
      <c r="CV140" s="401"/>
      <c r="CW140" s="401"/>
      <c r="CX140" s="401"/>
      <c r="CY140" s="401"/>
      <c r="CZ140" s="401"/>
      <c r="DA140" s="401"/>
      <c r="DB140" s="401"/>
      <c r="DC140" s="401"/>
      <c r="DD140" s="401"/>
      <c r="DE140" s="401"/>
      <c r="DF140" s="401"/>
      <c r="DG140" s="401"/>
      <c r="DH140" s="401"/>
      <c r="DI140" s="401"/>
      <c r="DJ140" s="401"/>
      <c r="DK140" s="401"/>
      <c r="DL140" s="401"/>
      <c r="DM140" s="401"/>
      <c r="DN140" s="401"/>
      <c r="DO140" s="401"/>
      <c r="DP140" s="401"/>
      <c r="DQ140" s="401"/>
      <c r="DR140" s="401"/>
      <c r="DS140" s="401"/>
      <c r="DT140" s="401"/>
      <c r="DU140" s="401"/>
      <c r="DV140" s="401"/>
      <c r="DW140" s="401"/>
    </row>
    <row r="141" ht="12.75" customHeight="1">
      <c r="A141" s="401"/>
      <c r="B141" s="401"/>
      <c r="C141" s="401"/>
      <c r="D141" s="402"/>
      <c r="E141" s="401"/>
      <c r="F141" s="404"/>
      <c r="G141" s="401"/>
      <c r="H141" s="401"/>
      <c r="I141" s="401"/>
      <c r="J141" s="401"/>
      <c r="K141" s="401"/>
      <c r="L141" s="401"/>
      <c r="M141" s="401"/>
      <c r="N141" s="401"/>
      <c r="O141" s="403"/>
      <c r="P141" s="403"/>
      <c r="Q141" s="401"/>
      <c r="R141" s="401"/>
      <c r="S141" s="401"/>
      <c r="T141" s="401"/>
      <c r="U141" s="401"/>
      <c r="V141" s="401"/>
      <c r="W141" s="401"/>
      <c r="X141" s="401"/>
      <c r="Y141" s="401"/>
      <c r="Z141" s="401"/>
      <c r="AA141" s="401"/>
      <c r="AB141" s="401"/>
      <c r="AC141" s="401"/>
      <c r="AD141" s="401"/>
      <c r="AE141" s="401"/>
      <c r="AF141" s="401"/>
      <c r="AG141" s="401"/>
      <c r="AH141" s="401"/>
      <c r="AI141" s="401"/>
      <c r="AJ141" s="401"/>
      <c r="AK141" s="401"/>
      <c r="AL141" s="401"/>
      <c r="AM141" s="401"/>
      <c r="AN141" s="401"/>
      <c r="AO141" s="401"/>
      <c r="AP141" s="401"/>
      <c r="AQ141" s="401"/>
      <c r="AR141" s="401"/>
      <c r="AS141" s="401"/>
      <c r="AT141" s="401"/>
      <c r="AU141" s="401"/>
      <c r="AV141" s="401"/>
      <c r="AW141" s="401"/>
      <c r="AX141" s="401"/>
      <c r="AY141" s="401"/>
      <c r="AZ141" s="401"/>
      <c r="BA141" s="401"/>
      <c r="BB141" s="401"/>
      <c r="BC141" s="401"/>
      <c r="BD141" s="401"/>
      <c r="BE141" s="401"/>
      <c r="BF141" s="401"/>
      <c r="BG141" s="401"/>
      <c r="BH141" s="401"/>
      <c r="BI141" s="401"/>
      <c r="BJ141" s="401"/>
      <c r="BK141" s="401"/>
      <c r="BL141" s="401"/>
      <c r="BM141" s="401"/>
      <c r="BN141" s="401"/>
      <c r="BO141" s="401"/>
      <c r="BP141" s="401"/>
      <c r="BQ141" s="401"/>
      <c r="BR141" s="401"/>
      <c r="BS141" s="401"/>
      <c r="BT141" s="401"/>
      <c r="BU141" s="401"/>
      <c r="BV141" s="401"/>
      <c r="BW141" s="401"/>
      <c r="BX141" s="401"/>
      <c r="BY141" s="401"/>
      <c r="BZ141" s="401"/>
      <c r="CA141" s="401"/>
      <c r="CB141" s="401"/>
      <c r="CC141" s="401"/>
      <c r="CD141" s="401"/>
      <c r="CE141" s="401"/>
      <c r="CF141" s="401"/>
      <c r="CG141" s="401"/>
      <c r="CH141" s="401"/>
      <c r="CI141" s="401"/>
      <c r="CJ141" s="401"/>
      <c r="CK141" s="401"/>
      <c r="CL141" s="401"/>
      <c r="CM141" s="401"/>
      <c r="CN141" s="401"/>
      <c r="CO141" s="401"/>
      <c r="CP141" s="401"/>
      <c r="CQ141" s="401"/>
      <c r="CR141" s="401"/>
      <c r="CS141" s="401"/>
      <c r="CT141" s="401"/>
      <c r="CU141" s="401"/>
      <c r="CV141" s="401"/>
      <c r="CW141" s="401"/>
      <c r="CX141" s="401"/>
      <c r="CY141" s="401"/>
      <c r="CZ141" s="401"/>
      <c r="DA141" s="401"/>
      <c r="DB141" s="401"/>
      <c r="DC141" s="401"/>
      <c r="DD141" s="401"/>
      <c r="DE141" s="401"/>
      <c r="DF141" s="401"/>
      <c r="DG141" s="401"/>
      <c r="DH141" s="401"/>
      <c r="DI141" s="401"/>
      <c r="DJ141" s="401"/>
      <c r="DK141" s="401"/>
      <c r="DL141" s="401"/>
      <c r="DM141" s="401"/>
      <c r="DN141" s="401"/>
      <c r="DO141" s="401"/>
      <c r="DP141" s="401"/>
      <c r="DQ141" s="401"/>
      <c r="DR141" s="401"/>
      <c r="DS141" s="401"/>
      <c r="DT141" s="401"/>
      <c r="DU141" s="401"/>
      <c r="DV141" s="401"/>
      <c r="DW141" s="401"/>
    </row>
    <row r="142" ht="12.75" customHeight="1">
      <c r="A142" s="401"/>
      <c r="B142" s="401"/>
      <c r="C142" s="401"/>
      <c r="D142" s="402"/>
      <c r="E142" s="401"/>
      <c r="F142" s="404"/>
      <c r="G142" s="401"/>
      <c r="H142" s="401"/>
      <c r="I142" s="401"/>
      <c r="J142" s="401"/>
      <c r="K142" s="401"/>
      <c r="L142" s="401"/>
      <c r="M142" s="401"/>
      <c r="N142" s="401"/>
      <c r="O142" s="403"/>
      <c r="P142" s="403"/>
      <c r="Q142" s="401"/>
      <c r="R142" s="401"/>
      <c r="S142" s="401"/>
      <c r="T142" s="401"/>
      <c r="U142" s="401"/>
      <c r="V142" s="401"/>
      <c r="W142" s="401"/>
      <c r="X142" s="401"/>
      <c r="Y142" s="401"/>
      <c r="Z142" s="401"/>
      <c r="AA142" s="401"/>
      <c r="AB142" s="401"/>
      <c r="AC142" s="401"/>
      <c r="AD142" s="401"/>
      <c r="AE142" s="401"/>
      <c r="AF142" s="401"/>
      <c r="AG142" s="401"/>
      <c r="AH142" s="401"/>
      <c r="AI142" s="401"/>
      <c r="AJ142" s="401"/>
      <c r="AK142" s="401"/>
      <c r="AL142" s="401"/>
      <c r="AM142" s="401"/>
      <c r="AN142" s="401"/>
      <c r="AO142" s="401"/>
      <c r="AP142" s="401"/>
      <c r="AQ142" s="401"/>
      <c r="AR142" s="401"/>
      <c r="AS142" s="401"/>
      <c r="AT142" s="401"/>
      <c r="AU142" s="401"/>
      <c r="AV142" s="401"/>
      <c r="AW142" s="401"/>
      <c r="AX142" s="401"/>
      <c r="AY142" s="401"/>
      <c r="AZ142" s="401"/>
      <c r="BA142" s="401"/>
      <c r="BB142" s="401"/>
      <c r="BC142" s="401"/>
      <c r="BD142" s="401"/>
      <c r="BE142" s="401"/>
      <c r="BF142" s="401"/>
      <c r="BG142" s="401"/>
      <c r="BH142" s="401"/>
      <c r="BI142" s="401"/>
      <c r="BJ142" s="401"/>
      <c r="BK142" s="401"/>
      <c r="BL142" s="401"/>
      <c r="BM142" s="401"/>
      <c r="BN142" s="401"/>
      <c r="BO142" s="401"/>
      <c r="BP142" s="401"/>
      <c r="BQ142" s="401"/>
      <c r="BR142" s="401"/>
      <c r="BS142" s="401"/>
      <c r="BT142" s="401"/>
      <c r="BU142" s="401"/>
      <c r="BV142" s="401"/>
      <c r="BW142" s="401"/>
      <c r="BX142" s="401"/>
      <c r="BY142" s="401"/>
      <c r="BZ142" s="401"/>
      <c r="CA142" s="401"/>
      <c r="CB142" s="401"/>
      <c r="CC142" s="401"/>
      <c r="CD142" s="401"/>
      <c r="CE142" s="401"/>
      <c r="CF142" s="401"/>
      <c r="CG142" s="401"/>
      <c r="CH142" s="401"/>
      <c r="CI142" s="401"/>
      <c r="CJ142" s="401"/>
      <c r="CK142" s="401"/>
      <c r="CL142" s="401"/>
      <c r="CM142" s="401"/>
      <c r="CN142" s="401"/>
      <c r="CO142" s="401"/>
      <c r="CP142" s="401"/>
      <c r="CQ142" s="401"/>
      <c r="CR142" s="401"/>
      <c r="CS142" s="401"/>
      <c r="CT142" s="401"/>
      <c r="CU142" s="401"/>
      <c r="CV142" s="401"/>
      <c r="CW142" s="401"/>
      <c r="CX142" s="401"/>
      <c r="CY142" s="401"/>
      <c r="CZ142" s="401"/>
      <c r="DA142" s="401"/>
      <c r="DB142" s="401"/>
      <c r="DC142" s="401"/>
      <c r="DD142" s="401"/>
      <c r="DE142" s="401"/>
      <c r="DF142" s="401"/>
      <c r="DG142" s="401"/>
      <c r="DH142" s="401"/>
      <c r="DI142" s="401"/>
      <c r="DJ142" s="401"/>
      <c r="DK142" s="401"/>
      <c r="DL142" s="401"/>
      <c r="DM142" s="401"/>
      <c r="DN142" s="401"/>
      <c r="DO142" s="401"/>
      <c r="DP142" s="401"/>
      <c r="DQ142" s="401"/>
      <c r="DR142" s="401"/>
      <c r="DS142" s="401"/>
      <c r="DT142" s="401"/>
      <c r="DU142" s="401"/>
      <c r="DV142" s="401"/>
      <c r="DW142" s="401"/>
    </row>
    <row r="143" ht="12.75" customHeight="1">
      <c r="A143" s="401"/>
      <c r="B143" s="401"/>
      <c r="C143" s="401"/>
      <c r="D143" s="402"/>
      <c r="E143" s="401"/>
      <c r="F143" s="404"/>
      <c r="G143" s="401"/>
      <c r="H143" s="401"/>
      <c r="I143" s="401"/>
      <c r="J143" s="401"/>
      <c r="K143" s="401"/>
      <c r="L143" s="401"/>
      <c r="M143" s="401"/>
      <c r="N143" s="401"/>
      <c r="O143" s="403"/>
      <c r="P143" s="403"/>
      <c r="Q143" s="401"/>
      <c r="R143" s="401"/>
      <c r="S143" s="401"/>
      <c r="T143" s="401"/>
      <c r="U143" s="401"/>
      <c r="V143" s="401"/>
      <c r="W143" s="401"/>
      <c r="X143" s="401"/>
      <c r="Y143" s="401"/>
      <c r="Z143" s="401"/>
      <c r="AA143" s="401"/>
      <c r="AB143" s="401"/>
      <c r="AC143" s="401"/>
      <c r="AD143" s="401"/>
      <c r="AE143" s="401"/>
      <c r="AF143" s="401"/>
      <c r="AG143" s="401"/>
      <c r="AH143" s="401"/>
      <c r="AI143" s="401"/>
      <c r="AJ143" s="401"/>
      <c r="AK143" s="401"/>
      <c r="AL143" s="401"/>
      <c r="AM143" s="401"/>
      <c r="AN143" s="401"/>
      <c r="AO143" s="401"/>
      <c r="AP143" s="401"/>
      <c r="AQ143" s="401"/>
      <c r="AR143" s="401"/>
      <c r="AS143" s="401"/>
      <c r="AT143" s="401"/>
      <c r="AU143" s="401"/>
      <c r="AV143" s="401"/>
      <c r="AW143" s="401"/>
      <c r="AX143" s="401"/>
      <c r="AY143" s="401"/>
      <c r="AZ143" s="401"/>
      <c r="BA143" s="401"/>
      <c r="BB143" s="401"/>
      <c r="BC143" s="401"/>
      <c r="BD143" s="401"/>
      <c r="BE143" s="401"/>
      <c r="BF143" s="401"/>
      <c r="BG143" s="401"/>
      <c r="BH143" s="401"/>
      <c r="BI143" s="401"/>
      <c r="BJ143" s="401"/>
      <c r="BK143" s="401"/>
      <c r="BL143" s="401"/>
      <c r="BM143" s="401"/>
      <c r="BN143" s="401"/>
      <c r="BO143" s="401"/>
      <c r="BP143" s="401"/>
      <c r="BQ143" s="401"/>
      <c r="BR143" s="401"/>
      <c r="BS143" s="401"/>
      <c r="BT143" s="401"/>
      <c r="BU143" s="401"/>
      <c r="BV143" s="401"/>
      <c r="BW143" s="401"/>
      <c r="BX143" s="401"/>
      <c r="BY143" s="401"/>
      <c r="BZ143" s="401"/>
      <c r="CA143" s="401"/>
      <c r="CB143" s="401"/>
      <c r="CC143" s="401"/>
      <c r="CD143" s="401"/>
      <c r="CE143" s="401"/>
      <c r="CF143" s="401"/>
      <c r="CG143" s="401"/>
      <c r="CH143" s="401"/>
      <c r="CI143" s="401"/>
      <c r="CJ143" s="401"/>
      <c r="CK143" s="401"/>
      <c r="CL143" s="401"/>
      <c r="CM143" s="401"/>
      <c r="CN143" s="401"/>
      <c r="CO143" s="401"/>
      <c r="CP143" s="401"/>
      <c r="CQ143" s="401"/>
      <c r="CR143" s="401"/>
      <c r="CS143" s="401"/>
      <c r="CT143" s="401"/>
      <c r="CU143" s="401"/>
      <c r="CV143" s="401"/>
      <c r="CW143" s="401"/>
      <c r="CX143" s="401"/>
      <c r="CY143" s="401"/>
      <c r="CZ143" s="401"/>
      <c r="DA143" s="401"/>
      <c r="DB143" s="401"/>
      <c r="DC143" s="401"/>
      <c r="DD143" s="401"/>
      <c r="DE143" s="401"/>
      <c r="DF143" s="401"/>
      <c r="DG143" s="401"/>
      <c r="DH143" s="401"/>
      <c r="DI143" s="401"/>
      <c r="DJ143" s="401"/>
      <c r="DK143" s="401"/>
      <c r="DL143" s="401"/>
      <c r="DM143" s="401"/>
      <c r="DN143" s="401"/>
      <c r="DO143" s="401"/>
      <c r="DP143" s="401"/>
      <c r="DQ143" s="401"/>
      <c r="DR143" s="401"/>
      <c r="DS143" s="401"/>
      <c r="DT143" s="401"/>
      <c r="DU143" s="401"/>
      <c r="DV143" s="401"/>
      <c r="DW143" s="401"/>
    </row>
    <row r="144" ht="12.75" customHeight="1">
      <c r="A144" s="401"/>
      <c r="B144" s="401"/>
      <c r="C144" s="401"/>
      <c r="D144" s="402"/>
      <c r="E144" s="401"/>
      <c r="F144" s="404"/>
      <c r="G144" s="401"/>
      <c r="H144" s="401"/>
      <c r="I144" s="401"/>
      <c r="J144" s="401"/>
      <c r="K144" s="401"/>
      <c r="L144" s="401"/>
      <c r="M144" s="401"/>
      <c r="N144" s="401"/>
      <c r="O144" s="403"/>
      <c r="P144" s="403"/>
      <c r="Q144" s="401"/>
      <c r="R144" s="401"/>
      <c r="S144" s="401"/>
      <c r="T144" s="401"/>
      <c r="U144" s="401"/>
      <c r="V144" s="401"/>
      <c r="W144" s="401"/>
      <c r="X144" s="401"/>
      <c r="Y144" s="401"/>
      <c r="Z144" s="401"/>
      <c r="AA144" s="401"/>
      <c r="AB144" s="401"/>
      <c r="AC144" s="401"/>
      <c r="AD144" s="401"/>
      <c r="AE144" s="401"/>
      <c r="AF144" s="401"/>
      <c r="AG144" s="401"/>
      <c r="AH144" s="401"/>
      <c r="AI144" s="401"/>
      <c r="AJ144" s="401"/>
      <c r="AK144" s="401"/>
      <c r="AL144" s="401"/>
      <c r="AM144" s="401"/>
      <c r="AN144" s="401"/>
      <c r="AO144" s="401"/>
      <c r="AP144" s="401"/>
      <c r="AQ144" s="401"/>
      <c r="AR144" s="401"/>
      <c r="AS144" s="401"/>
      <c r="AT144" s="401"/>
      <c r="AU144" s="401"/>
      <c r="AV144" s="401"/>
      <c r="AW144" s="401"/>
      <c r="AX144" s="401"/>
      <c r="AY144" s="401"/>
      <c r="AZ144" s="401"/>
      <c r="BA144" s="401"/>
      <c r="BB144" s="401"/>
      <c r="BC144" s="401"/>
      <c r="BD144" s="401"/>
      <c r="BE144" s="401"/>
      <c r="BF144" s="401"/>
      <c r="BG144" s="401"/>
      <c r="BH144" s="401"/>
      <c r="BI144" s="401"/>
      <c r="BJ144" s="401"/>
      <c r="BK144" s="401"/>
      <c r="BL144" s="401"/>
      <c r="BM144" s="401"/>
      <c r="BN144" s="401"/>
      <c r="BO144" s="401"/>
      <c r="BP144" s="401"/>
      <c r="BQ144" s="401"/>
      <c r="BR144" s="401"/>
      <c r="BS144" s="401"/>
      <c r="BT144" s="401"/>
      <c r="BU144" s="401"/>
      <c r="BV144" s="401"/>
      <c r="BW144" s="401"/>
      <c r="BX144" s="401"/>
      <c r="BY144" s="401"/>
      <c r="BZ144" s="401"/>
      <c r="CA144" s="401"/>
      <c r="CB144" s="401"/>
      <c r="CC144" s="401"/>
      <c r="CD144" s="401"/>
      <c r="CE144" s="401"/>
      <c r="CF144" s="401"/>
      <c r="CG144" s="401"/>
      <c r="CH144" s="401"/>
      <c r="CI144" s="401"/>
      <c r="CJ144" s="401"/>
      <c r="CK144" s="401"/>
      <c r="CL144" s="401"/>
      <c r="CM144" s="401"/>
      <c r="CN144" s="401"/>
      <c r="CO144" s="401"/>
      <c r="CP144" s="401"/>
      <c r="CQ144" s="401"/>
      <c r="CR144" s="401"/>
      <c r="CS144" s="401"/>
      <c r="CT144" s="401"/>
      <c r="CU144" s="401"/>
      <c r="CV144" s="401"/>
      <c r="CW144" s="401"/>
      <c r="CX144" s="401"/>
      <c r="CY144" s="401"/>
      <c r="CZ144" s="401"/>
      <c r="DA144" s="401"/>
      <c r="DB144" s="401"/>
      <c r="DC144" s="401"/>
      <c r="DD144" s="401"/>
      <c r="DE144" s="401"/>
      <c r="DF144" s="401"/>
      <c r="DG144" s="401"/>
      <c r="DH144" s="401"/>
      <c r="DI144" s="401"/>
      <c r="DJ144" s="401"/>
      <c r="DK144" s="401"/>
      <c r="DL144" s="401"/>
      <c r="DM144" s="401"/>
      <c r="DN144" s="401"/>
      <c r="DO144" s="401"/>
      <c r="DP144" s="401"/>
      <c r="DQ144" s="401"/>
      <c r="DR144" s="401"/>
      <c r="DS144" s="401"/>
      <c r="DT144" s="401"/>
      <c r="DU144" s="401"/>
      <c r="DV144" s="401"/>
      <c r="DW144" s="401"/>
    </row>
    <row r="145" ht="12.75" customHeight="1">
      <c r="A145" s="401"/>
      <c r="B145" s="401"/>
      <c r="C145" s="401"/>
      <c r="D145" s="402"/>
      <c r="E145" s="401"/>
      <c r="F145" s="404"/>
      <c r="G145" s="401"/>
      <c r="H145" s="401"/>
      <c r="I145" s="401"/>
      <c r="J145" s="401"/>
      <c r="K145" s="401"/>
      <c r="L145" s="401"/>
      <c r="M145" s="401"/>
      <c r="N145" s="401"/>
      <c r="O145" s="403"/>
      <c r="P145" s="403"/>
      <c r="Q145" s="401"/>
      <c r="R145" s="401"/>
      <c r="S145" s="401"/>
      <c r="T145" s="401"/>
      <c r="U145" s="401"/>
      <c r="V145" s="401"/>
      <c r="W145" s="401"/>
      <c r="X145" s="401"/>
      <c r="Y145" s="401"/>
      <c r="Z145" s="401"/>
      <c r="AA145" s="401"/>
      <c r="AB145" s="401"/>
      <c r="AC145" s="401"/>
      <c r="AD145" s="401"/>
      <c r="AE145" s="401"/>
      <c r="AF145" s="401"/>
      <c r="AG145" s="401"/>
      <c r="AH145" s="401"/>
      <c r="AI145" s="401"/>
      <c r="AJ145" s="401"/>
      <c r="AK145" s="401"/>
      <c r="AL145" s="401"/>
      <c r="AM145" s="401"/>
      <c r="AN145" s="401"/>
      <c r="AO145" s="401"/>
      <c r="AP145" s="401"/>
      <c r="AQ145" s="401"/>
      <c r="AR145" s="401"/>
      <c r="AS145" s="401"/>
      <c r="AT145" s="401"/>
      <c r="AU145" s="401"/>
      <c r="AV145" s="401"/>
      <c r="AW145" s="401"/>
      <c r="AX145" s="401"/>
      <c r="AY145" s="401"/>
      <c r="AZ145" s="401"/>
      <c r="BA145" s="401"/>
      <c r="BB145" s="401"/>
      <c r="BC145" s="401"/>
      <c r="BD145" s="401"/>
      <c r="BE145" s="401"/>
      <c r="BF145" s="401"/>
      <c r="BG145" s="401"/>
      <c r="BH145" s="401"/>
      <c r="BI145" s="401"/>
      <c r="BJ145" s="401"/>
      <c r="BK145" s="401"/>
      <c r="BL145" s="401"/>
      <c r="BM145" s="401"/>
      <c r="BN145" s="401"/>
      <c r="BO145" s="401"/>
      <c r="BP145" s="401"/>
      <c r="BQ145" s="401"/>
      <c r="BR145" s="401"/>
      <c r="BS145" s="401"/>
      <c r="BT145" s="401"/>
      <c r="BU145" s="401"/>
      <c r="BV145" s="401"/>
      <c r="BW145" s="401"/>
      <c r="BX145" s="401"/>
      <c r="BY145" s="401"/>
      <c r="BZ145" s="401"/>
      <c r="CA145" s="401"/>
      <c r="CB145" s="401"/>
      <c r="CC145" s="401"/>
      <c r="CD145" s="401"/>
      <c r="CE145" s="401"/>
      <c r="CF145" s="401"/>
      <c r="CG145" s="401"/>
      <c r="CH145" s="401"/>
      <c r="CI145" s="401"/>
      <c r="CJ145" s="401"/>
      <c r="CK145" s="401"/>
      <c r="CL145" s="401"/>
      <c r="CM145" s="401"/>
      <c r="CN145" s="401"/>
      <c r="CO145" s="401"/>
      <c r="CP145" s="401"/>
      <c r="CQ145" s="401"/>
      <c r="CR145" s="401"/>
      <c r="CS145" s="401"/>
      <c r="CT145" s="401"/>
      <c r="CU145" s="401"/>
      <c r="CV145" s="401"/>
      <c r="CW145" s="401"/>
      <c r="CX145" s="401"/>
      <c r="CY145" s="401"/>
      <c r="CZ145" s="401"/>
      <c r="DA145" s="401"/>
      <c r="DB145" s="401"/>
      <c r="DC145" s="401"/>
      <c r="DD145" s="401"/>
      <c r="DE145" s="401"/>
      <c r="DF145" s="401"/>
      <c r="DG145" s="401"/>
      <c r="DH145" s="401"/>
      <c r="DI145" s="401"/>
      <c r="DJ145" s="401"/>
      <c r="DK145" s="401"/>
      <c r="DL145" s="401"/>
      <c r="DM145" s="401"/>
      <c r="DN145" s="401"/>
      <c r="DO145" s="401"/>
      <c r="DP145" s="401"/>
      <c r="DQ145" s="401"/>
      <c r="DR145" s="401"/>
      <c r="DS145" s="401"/>
      <c r="DT145" s="401"/>
      <c r="DU145" s="401"/>
      <c r="DV145" s="401"/>
      <c r="DW145" s="401"/>
    </row>
    <row r="146" ht="12.75" customHeight="1">
      <c r="A146" s="401"/>
      <c r="B146" s="401"/>
      <c r="C146" s="401"/>
      <c r="D146" s="402"/>
      <c r="E146" s="401"/>
      <c r="F146" s="404"/>
      <c r="G146" s="401"/>
      <c r="H146" s="401"/>
      <c r="I146" s="401"/>
      <c r="J146" s="401"/>
      <c r="K146" s="401"/>
      <c r="L146" s="401"/>
      <c r="M146" s="401"/>
      <c r="N146" s="401"/>
      <c r="O146" s="403"/>
      <c r="P146" s="403"/>
      <c r="Q146" s="401"/>
      <c r="R146" s="401"/>
      <c r="S146" s="401"/>
      <c r="T146" s="401"/>
      <c r="U146" s="401"/>
      <c r="V146" s="401"/>
      <c r="W146" s="401"/>
      <c r="X146" s="401"/>
      <c r="Y146" s="401"/>
      <c r="Z146" s="401"/>
      <c r="AA146" s="401"/>
      <c r="AB146" s="401"/>
      <c r="AC146" s="401"/>
      <c r="AD146" s="401"/>
      <c r="AE146" s="401"/>
      <c r="AF146" s="401"/>
      <c r="AG146" s="401"/>
      <c r="AH146" s="401"/>
      <c r="AI146" s="401"/>
      <c r="AJ146" s="401"/>
      <c r="AK146" s="401"/>
      <c r="AL146" s="401"/>
      <c r="AM146" s="401"/>
      <c r="AN146" s="401"/>
      <c r="AO146" s="401"/>
      <c r="AP146" s="401"/>
      <c r="AQ146" s="401"/>
      <c r="AR146" s="401"/>
      <c r="AS146" s="401"/>
      <c r="AT146" s="401"/>
      <c r="AU146" s="401"/>
      <c r="AV146" s="401"/>
      <c r="AW146" s="401"/>
      <c r="AX146" s="401"/>
      <c r="AY146" s="401"/>
      <c r="AZ146" s="401"/>
      <c r="BA146" s="401"/>
      <c r="BB146" s="401"/>
      <c r="BC146" s="401"/>
      <c r="BD146" s="401"/>
      <c r="BE146" s="401"/>
      <c r="BF146" s="401"/>
      <c r="BG146" s="401"/>
      <c r="BH146" s="401"/>
      <c r="BI146" s="401"/>
      <c r="BJ146" s="401"/>
      <c r="BK146" s="401"/>
      <c r="BL146" s="401"/>
      <c r="BM146" s="401"/>
      <c r="BN146" s="401"/>
      <c r="BO146" s="401"/>
      <c r="BP146" s="401"/>
      <c r="BQ146" s="401"/>
      <c r="BR146" s="401"/>
      <c r="BS146" s="401"/>
      <c r="BT146" s="401"/>
      <c r="BU146" s="401"/>
      <c r="BV146" s="401"/>
      <c r="BW146" s="401"/>
      <c r="BX146" s="401"/>
      <c r="BY146" s="401"/>
      <c r="BZ146" s="401"/>
      <c r="CA146" s="401"/>
      <c r="CB146" s="401"/>
      <c r="CC146" s="401"/>
      <c r="CD146" s="401"/>
      <c r="CE146" s="401"/>
      <c r="CF146" s="401"/>
      <c r="CG146" s="401"/>
      <c r="CH146" s="401"/>
      <c r="CI146" s="401"/>
      <c r="CJ146" s="401"/>
      <c r="CK146" s="401"/>
      <c r="CL146" s="401"/>
      <c r="CM146" s="401"/>
      <c r="CN146" s="401"/>
      <c r="CO146" s="401"/>
      <c r="CP146" s="401"/>
      <c r="CQ146" s="401"/>
      <c r="CR146" s="401"/>
      <c r="CS146" s="401"/>
      <c r="CT146" s="401"/>
      <c r="CU146" s="401"/>
      <c r="CV146" s="401"/>
      <c r="CW146" s="401"/>
      <c r="CX146" s="401"/>
      <c r="CY146" s="401"/>
      <c r="CZ146" s="401"/>
      <c r="DA146" s="401"/>
      <c r="DB146" s="401"/>
      <c r="DC146" s="401"/>
      <c r="DD146" s="401"/>
      <c r="DE146" s="401"/>
      <c r="DF146" s="401"/>
      <c r="DG146" s="401"/>
      <c r="DH146" s="401"/>
      <c r="DI146" s="401"/>
      <c r="DJ146" s="401"/>
      <c r="DK146" s="401"/>
      <c r="DL146" s="401"/>
      <c r="DM146" s="401"/>
      <c r="DN146" s="401"/>
      <c r="DO146" s="401"/>
      <c r="DP146" s="401"/>
      <c r="DQ146" s="401"/>
      <c r="DR146" s="401"/>
      <c r="DS146" s="401"/>
      <c r="DT146" s="401"/>
      <c r="DU146" s="401"/>
      <c r="DV146" s="401"/>
      <c r="DW146" s="401"/>
    </row>
    <row r="147" ht="12.75" customHeight="1">
      <c r="A147" s="401"/>
      <c r="B147" s="401"/>
      <c r="C147" s="401"/>
      <c r="D147" s="402"/>
      <c r="E147" s="401"/>
      <c r="F147" s="404"/>
      <c r="G147" s="401"/>
      <c r="H147" s="401"/>
      <c r="I147" s="401"/>
      <c r="J147" s="401"/>
      <c r="K147" s="401"/>
      <c r="L147" s="401"/>
      <c r="M147" s="401"/>
      <c r="N147" s="401"/>
      <c r="O147" s="403"/>
      <c r="P147" s="403"/>
      <c r="Q147" s="401"/>
      <c r="R147" s="401"/>
      <c r="S147" s="401"/>
      <c r="T147" s="401"/>
      <c r="U147" s="401"/>
      <c r="V147" s="401"/>
      <c r="W147" s="401"/>
      <c r="X147" s="401"/>
      <c r="Y147" s="401"/>
      <c r="Z147" s="401"/>
      <c r="AA147" s="401"/>
      <c r="AB147" s="401"/>
      <c r="AC147" s="401"/>
      <c r="AD147" s="401"/>
      <c r="AE147" s="401"/>
      <c r="AF147" s="401"/>
      <c r="AG147" s="401"/>
      <c r="AH147" s="401"/>
      <c r="AI147" s="401"/>
      <c r="AJ147" s="401"/>
      <c r="AK147" s="401"/>
      <c r="AL147" s="401"/>
      <c r="AM147" s="401"/>
      <c r="AN147" s="401"/>
      <c r="AO147" s="401"/>
      <c r="AP147" s="401"/>
      <c r="AQ147" s="401"/>
      <c r="AR147" s="401"/>
      <c r="AS147" s="401"/>
      <c r="AT147" s="401"/>
      <c r="AU147" s="401"/>
      <c r="AV147" s="401"/>
      <c r="AW147" s="401"/>
      <c r="AX147" s="401"/>
      <c r="AY147" s="401"/>
      <c r="AZ147" s="401"/>
      <c r="BA147" s="401"/>
      <c r="BB147" s="401"/>
      <c r="BC147" s="401"/>
      <c r="BD147" s="401"/>
      <c r="BE147" s="401"/>
      <c r="BF147" s="401"/>
      <c r="BG147" s="401"/>
      <c r="BH147" s="401"/>
      <c r="BI147" s="401"/>
      <c r="BJ147" s="401"/>
      <c r="BK147" s="401"/>
      <c r="BL147" s="401"/>
      <c r="BM147" s="401"/>
      <c r="BN147" s="401"/>
      <c r="BO147" s="401"/>
      <c r="BP147" s="401"/>
      <c r="BQ147" s="401"/>
      <c r="BR147" s="401"/>
      <c r="BS147" s="401"/>
      <c r="BT147" s="401"/>
      <c r="BU147" s="401"/>
      <c r="BV147" s="401"/>
      <c r="BW147" s="401"/>
      <c r="BX147" s="401"/>
      <c r="BY147" s="401"/>
      <c r="BZ147" s="401"/>
      <c r="CA147" s="401"/>
      <c r="CB147" s="401"/>
      <c r="CC147" s="401"/>
      <c r="CD147" s="401"/>
      <c r="CE147" s="401"/>
      <c r="CF147" s="401"/>
      <c r="CG147" s="401"/>
      <c r="CH147" s="401"/>
      <c r="CI147" s="401"/>
      <c r="CJ147" s="401"/>
      <c r="CK147" s="401"/>
      <c r="CL147" s="401"/>
      <c r="CM147" s="401"/>
      <c r="CN147" s="401"/>
      <c r="CO147" s="401"/>
      <c r="CP147" s="401"/>
      <c r="CQ147" s="401"/>
      <c r="CR147" s="401"/>
      <c r="CS147" s="401"/>
      <c r="CT147" s="401"/>
      <c r="CU147" s="401"/>
      <c r="CV147" s="401"/>
      <c r="CW147" s="401"/>
      <c r="CX147" s="401"/>
      <c r="CY147" s="401"/>
      <c r="CZ147" s="401"/>
      <c r="DA147" s="401"/>
      <c r="DB147" s="401"/>
      <c r="DC147" s="401"/>
      <c r="DD147" s="401"/>
      <c r="DE147" s="401"/>
      <c r="DF147" s="401"/>
      <c r="DG147" s="401"/>
      <c r="DH147" s="401"/>
      <c r="DI147" s="401"/>
      <c r="DJ147" s="401"/>
      <c r="DK147" s="401"/>
      <c r="DL147" s="401"/>
      <c r="DM147" s="401"/>
      <c r="DN147" s="401"/>
      <c r="DO147" s="401"/>
      <c r="DP147" s="401"/>
      <c r="DQ147" s="401"/>
      <c r="DR147" s="401"/>
      <c r="DS147" s="401"/>
      <c r="DT147" s="401"/>
      <c r="DU147" s="401"/>
      <c r="DV147" s="401"/>
      <c r="DW147" s="401"/>
    </row>
    <row r="148" ht="12.75" customHeight="1">
      <c r="A148" s="401"/>
      <c r="B148" s="401"/>
      <c r="C148" s="401"/>
      <c r="D148" s="402"/>
      <c r="E148" s="401"/>
      <c r="F148" s="404"/>
      <c r="G148" s="401"/>
      <c r="H148" s="401"/>
      <c r="I148" s="401"/>
      <c r="J148" s="401"/>
      <c r="K148" s="401"/>
      <c r="L148" s="401"/>
      <c r="M148" s="401"/>
      <c r="N148" s="401"/>
      <c r="O148" s="403"/>
      <c r="P148" s="403"/>
      <c r="Q148" s="401"/>
      <c r="R148" s="401"/>
      <c r="S148" s="401"/>
      <c r="T148" s="401"/>
      <c r="U148" s="401"/>
      <c r="V148" s="401"/>
      <c r="W148" s="401"/>
      <c r="X148" s="401"/>
      <c r="Y148" s="401"/>
      <c r="Z148" s="401"/>
      <c r="AA148" s="401"/>
      <c r="AB148" s="401"/>
      <c r="AC148" s="401"/>
      <c r="AD148" s="401"/>
      <c r="AE148" s="401"/>
      <c r="AF148" s="401"/>
      <c r="AG148" s="401"/>
      <c r="AH148" s="401"/>
      <c r="AI148" s="401"/>
      <c r="AJ148" s="401"/>
      <c r="AK148" s="401"/>
      <c r="AL148" s="401"/>
      <c r="AM148" s="401"/>
      <c r="AN148" s="401"/>
      <c r="AO148" s="401"/>
      <c r="AP148" s="401"/>
      <c r="AQ148" s="401"/>
      <c r="AR148" s="401"/>
      <c r="AS148" s="401"/>
      <c r="AT148" s="401"/>
      <c r="AU148" s="401"/>
      <c r="AV148" s="401"/>
      <c r="AW148" s="401"/>
      <c r="AX148" s="401"/>
      <c r="AY148" s="401"/>
      <c r="AZ148" s="401"/>
      <c r="BA148" s="401"/>
      <c r="BB148" s="401"/>
      <c r="BC148" s="401"/>
      <c r="BD148" s="401"/>
      <c r="BE148" s="401"/>
      <c r="BF148" s="401"/>
      <c r="BG148" s="401"/>
      <c r="BH148" s="401"/>
      <c r="BI148" s="401"/>
      <c r="BJ148" s="401"/>
      <c r="BK148" s="401"/>
      <c r="BL148" s="401"/>
      <c r="BM148" s="401"/>
      <c r="BN148" s="401"/>
      <c r="BO148" s="401"/>
      <c r="BP148" s="401"/>
      <c r="BQ148" s="401"/>
      <c r="BR148" s="401"/>
      <c r="BS148" s="401"/>
      <c r="BT148" s="401"/>
      <c r="BU148" s="401"/>
      <c r="BV148" s="401"/>
      <c r="BW148" s="401"/>
      <c r="BX148" s="401"/>
      <c r="BY148" s="401"/>
      <c r="BZ148" s="401"/>
      <c r="CA148" s="401"/>
      <c r="CB148" s="401"/>
      <c r="CC148" s="401"/>
      <c r="CD148" s="401"/>
      <c r="CE148" s="401"/>
      <c r="CF148" s="401"/>
      <c r="CG148" s="401"/>
      <c r="CH148" s="401"/>
      <c r="CI148" s="401"/>
      <c r="CJ148" s="401"/>
      <c r="CK148" s="401"/>
      <c r="CL148" s="401"/>
      <c r="CM148" s="401"/>
      <c r="CN148" s="401"/>
      <c r="CO148" s="401"/>
      <c r="CP148" s="401"/>
      <c r="CQ148" s="401"/>
      <c r="CR148" s="401"/>
      <c r="CS148" s="401"/>
      <c r="CT148" s="401"/>
      <c r="CU148" s="401"/>
      <c r="CV148" s="401"/>
      <c r="CW148" s="401"/>
      <c r="CX148" s="401"/>
      <c r="CY148" s="401"/>
      <c r="CZ148" s="401"/>
      <c r="DA148" s="401"/>
      <c r="DB148" s="401"/>
      <c r="DC148" s="401"/>
      <c r="DD148" s="401"/>
      <c r="DE148" s="401"/>
      <c r="DF148" s="401"/>
      <c r="DG148" s="401"/>
      <c r="DH148" s="401"/>
      <c r="DI148" s="401"/>
      <c r="DJ148" s="401"/>
      <c r="DK148" s="401"/>
      <c r="DL148" s="401"/>
      <c r="DM148" s="401"/>
      <c r="DN148" s="401"/>
      <c r="DO148" s="401"/>
      <c r="DP148" s="401"/>
      <c r="DQ148" s="401"/>
      <c r="DR148" s="401"/>
      <c r="DS148" s="401"/>
      <c r="DT148" s="401"/>
      <c r="DU148" s="401"/>
      <c r="DV148" s="401"/>
      <c r="DW148" s="401"/>
    </row>
    <row r="149" ht="12.75" customHeight="1">
      <c r="A149" s="401"/>
      <c r="B149" s="401"/>
      <c r="C149" s="401"/>
      <c r="D149" s="402"/>
      <c r="E149" s="401"/>
      <c r="F149" s="404"/>
      <c r="G149" s="401"/>
      <c r="H149" s="401"/>
      <c r="I149" s="401"/>
      <c r="J149" s="401"/>
      <c r="K149" s="401"/>
      <c r="L149" s="401"/>
      <c r="M149" s="401"/>
      <c r="N149" s="401"/>
      <c r="O149" s="403"/>
      <c r="P149" s="403"/>
      <c r="Q149" s="401"/>
      <c r="R149" s="401"/>
      <c r="S149" s="401"/>
      <c r="T149" s="401"/>
      <c r="U149" s="401"/>
      <c r="V149" s="401"/>
      <c r="W149" s="401"/>
      <c r="X149" s="401"/>
      <c r="Y149" s="401"/>
      <c r="Z149" s="401"/>
      <c r="AA149" s="401"/>
      <c r="AB149" s="401"/>
      <c r="AC149" s="401"/>
      <c r="AD149" s="401"/>
      <c r="AE149" s="401"/>
      <c r="AF149" s="401"/>
      <c r="AG149" s="401"/>
      <c r="AH149" s="401"/>
      <c r="AI149" s="401"/>
      <c r="AJ149" s="401"/>
      <c r="AK149" s="401"/>
      <c r="AL149" s="401"/>
      <c r="AM149" s="401"/>
      <c r="AN149" s="401"/>
      <c r="AO149" s="401"/>
      <c r="AP149" s="401"/>
      <c r="AQ149" s="401"/>
      <c r="AR149" s="401"/>
      <c r="AS149" s="401"/>
      <c r="AT149" s="401"/>
      <c r="AU149" s="401"/>
      <c r="AV149" s="401"/>
      <c r="AW149" s="401"/>
      <c r="AX149" s="401"/>
      <c r="AY149" s="401"/>
      <c r="AZ149" s="401"/>
      <c r="BA149" s="401"/>
      <c r="BB149" s="401"/>
      <c r="BC149" s="401"/>
      <c r="BD149" s="401"/>
      <c r="BE149" s="401"/>
      <c r="BF149" s="401"/>
      <c r="BG149" s="401"/>
      <c r="BH149" s="401"/>
      <c r="BI149" s="401"/>
      <c r="BJ149" s="401"/>
      <c r="BK149" s="401"/>
      <c r="BL149" s="401"/>
      <c r="BM149" s="401"/>
      <c r="BN149" s="401"/>
      <c r="BO149" s="401"/>
      <c r="BP149" s="401"/>
      <c r="BQ149" s="401"/>
      <c r="BR149" s="401"/>
      <c r="BS149" s="401"/>
      <c r="BT149" s="401"/>
      <c r="BU149" s="401"/>
      <c r="BV149" s="401"/>
      <c r="BW149" s="401"/>
      <c r="BX149" s="401"/>
      <c r="BY149" s="401"/>
      <c r="BZ149" s="401"/>
      <c r="CA149" s="401"/>
      <c r="CB149" s="401"/>
      <c r="CC149" s="401"/>
      <c r="CD149" s="401"/>
      <c r="CE149" s="401"/>
      <c r="CF149" s="401"/>
      <c r="CG149" s="401"/>
      <c r="CH149" s="401"/>
      <c r="CI149" s="401"/>
      <c r="CJ149" s="401"/>
      <c r="CK149" s="401"/>
      <c r="CL149" s="401"/>
      <c r="CM149" s="401"/>
      <c r="CN149" s="401"/>
      <c r="CO149" s="401"/>
      <c r="CP149" s="401"/>
      <c r="CQ149" s="401"/>
      <c r="CR149" s="401"/>
      <c r="CS149" s="401"/>
      <c r="CT149" s="401"/>
      <c r="CU149" s="401"/>
      <c r="CV149" s="401"/>
      <c r="CW149" s="401"/>
      <c r="CX149" s="401"/>
      <c r="CY149" s="401"/>
      <c r="CZ149" s="401"/>
      <c r="DA149" s="401"/>
      <c r="DB149" s="401"/>
      <c r="DC149" s="401"/>
      <c r="DD149" s="401"/>
      <c r="DE149" s="401"/>
      <c r="DF149" s="401"/>
      <c r="DG149" s="401"/>
      <c r="DH149" s="401"/>
      <c r="DI149" s="401"/>
      <c r="DJ149" s="401"/>
      <c r="DK149" s="401"/>
      <c r="DL149" s="401"/>
      <c r="DM149" s="401"/>
      <c r="DN149" s="401"/>
      <c r="DO149" s="401"/>
      <c r="DP149" s="401"/>
      <c r="DQ149" s="401"/>
      <c r="DR149" s="401"/>
      <c r="DS149" s="401"/>
      <c r="DT149" s="401"/>
      <c r="DU149" s="401"/>
      <c r="DV149" s="401"/>
      <c r="DW149" s="401"/>
    </row>
    <row r="150" ht="12.75" customHeight="1">
      <c r="A150" s="401"/>
      <c r="B150" s="401"/>
      <c r="C150" s="401"/>
      <c r="D150" s="402"/>
      <c r="E150" s="401"/>
      <c r="F150" s="404"/>
      <c r="G150" s="401"/>
      <c r="H150" s="401"/>
      <c r="I150" s="401"/>
      <c r="J150" s="401"/>
      <c r="K150" s="401"/>
      <c r="L150" s="401"/>
      <c r="M150" s="401"/>
      <c r="N150" s="401"/>
      <c r="O150" s="403"/>
      <c r="P150" s="403"/>
      <c r="Q150" s="401"/>
      <c r="R150" s="401"/>
      <c r="S150" s="401"/>
      <c r="T150" s="401"/>
      <c r="U150" s="401"/>
      <c r="V150" s="401"/>
      <c r="W150" s="401"/>
      <c r="X150" s="401"/>
      <c r="Y150" s="401"/>
      <c r="Z150" s="401"/>
      <c r="AA150" s="401"/>
      <c r="AB150" s="401"/>
      <c r="AC150" s="401"/>
      <c r="AD150" s="401"/>
      <c r="AE150" s="401"/>
      <c r="AF150" s="401"/>
      <c r="AG150" s="401"/>
      <c r="AH150" s="401"/>
      <c r="AI150" s="401"/>
      <c r="AJ150" s="401"/>
      <c r="AK150" s="401"/>
      <c r="AL150" s="401"/>
      <c r="AM150" s="401"/>
      <c r="AN150" s="401"/>
      <c r="AO150" s="401"/>
      <c r="AP150" s="401"/>
      <c r="AQ150" s="401"/>
      <c r="AR150" s="401"/>
      <c r="AS150" s="401"/>
      <c r="AT150" s="401"/>
      <c r="AU150" s="401"/>
      <c r="AV150" s="401"/>
      <c r="AW150" s="401"/>
      <c r="AX150" s="401"/>
      <c r="AY150" s="401"/>
      <c r="AZ150" s="401"/>
      <c r="BA150" s="401"/>
      <c r="BB150" s="401"/>
      <c r="BC150" s="401"/>
      <c r="BD150" s="401"/>
      <c r="BE150" s="401"/>
      <c r="BF150" s="401"/>
      <c r="BG150" s="401"/>
      <c r="BH150" s="401"/>
      <c r="BI150" s="401"/>
      <c r="BJ150" s="401"/>
      <c r="BK150" s="401"/>
      <c r="BL150" s="401"/>
      <c r="BM150" s="401"/>
      <c r="BN150" s="401"/>
      <c r="BO150" s="401"/>
      <c r="BP150" s="401"/>
      <c r="BQ150" s="401"/>
      <c r="BR150" s="401"/>
      <c r="BS150" s="401"/>
      <c r="BT150" s="401"/>
      <c r="BU150" s="401"/>
      <c r="BV150" s="401"/>
      <c r="BW150" s="401"/>
      <c r="BX150" s="401"/>
      <c r="BY150" s="401"/>
      <c r="BZ150" s="401"/>
      <c r="CA150" s="401"/>
      <c r="CB150" s="401"/>
      <c r="CC150" s="401"/>
      <c r="CD150" s="401"/>
      <c r="CE150" s="401"/>
      <c r="CF150" s="401"/>
      <c r="CG150" s="401"/>
      <c r="CH150" s="401"/>
      <c r="CI150" s="401"/>
      <c r="CJ150" s="401"/>
      <c r="CK150" s="401"/>
      <c r="CL150" s="401"/>
      <c r="CM150" s="401"/>
      <c r="CN150" s="401"/>
      <c r="CO150" s="401"/>
      <c r="CP150" s="401"/>
      <c r="CQ150" s="401"/>
      <c r="CR150" s="401"/>
      <c r="CS150" s="401"/>
      <c r="CT150" s="401"/>
      <c r="CU150" s="401"/>
      <c r="CV150" s="401"/>
      <c r="CW150" s="401"/>
      <c r="CX150" s="401"/>
      <c r="CY150" s="401"/>
      <c r="CZ150" s="401"/>
      <c r="DA150" s="401"/>
      <c r="DB150" s="401"/>
      <c r="DC150" s="401"/>
      <c r="DD150" s="401"/>
      <c r="DE150" s="401"/>
      <c r="DF150" s="401"/>
      <c r="DG150" s="401"/>
      <c r="DH150" s="401"/>
      <c r="DI150" s="401"/>
      <c r="DJ150" s="401"/>
      <c r="DK150" s="401"/>
      <c r="DL150" s="401"/>
      <c r="DM150" s="401"/>
      <c r="DN150" s="401"/>
      <c r="DO150" s="401"/>
      <c r="DP150" s="401"/>
      <c r="DQ150" s="401"/>
      <c r="DR150" s="401"/>
      <c r="DS150" s="401"/>
      <c r="DT150" s="401"/>
      <c r="DU150" s="401"/>
      <c r="DV150" s="401"/>
      <c r="DW150" s="401"/>
    </row>
    <row r="151" ht="12.75" customHeight="1">
      <c r="A151" s="401"/>
      <c r="B151" s="401"/>
      <c r="C151" s="401"/>
      <c r="D151" s="402"/>
      <c r="E151" s="401"/>
      <c r="F151" s="404"/>
      <c r="G151" s="401"/>
      <c r="H151" s="401"/>
      <c r="I151" s="401"/>
      <c r="J151" s="401"/>
      <c r="K151" s="401"/>
      <c r="L151" s="401"/>
      <c r="M151" s="401"/>
      <c r="N151" s="401"/>
      <c r="O151" s="403"/>
      <c r="P151" s="403"/>
      <c r="Q151" s="401"/>
      <c r="R151" s="401"/>
      <c r="S151" s="401"/>
      <c r="T151" s="401"/>
      <c r="U151" s="401"/>
      <c r="V151" s="401"/>
      <c r="W151" s="401"/>
      <c r="X151" s="401"/>
      <c r="Y151" s="401"/>
      <c r="Z151" s="401"/>
      <c r="AA151" s="401"/>
      <c r="AB151" s="401"/>
      <c r="AC151" s="401"/>
      <c r="AD151" s="401"/>
      <c r="AE151" s="401"/>
      <c r="AF151" s="401"/>
      <c r="AG151" s="401"/>
      <c r="AH151" s="401"/>
      <c r="AI151" s="401"/>
      <c r="AJ151" s="401"/>
      <c r="AK151" s="401"/>
      <c r="AL151" s="401"/>
      <c r="AM151" s="401"/>
      <c r="AN151" s="401"/>
      <c r="AO151" s="401"/>
      <c r="AP151" s="401"/>
      <c r="AQ151" s="401"/>
      <c r="AR151" s="401"/>
      <c r="AS151" s="401"/>
      <c r="AT151" s="401"/>
      <c r="AU151" s="401"/>
      <c r="AV151" s="401"/>
      <c r="AW151" s="401"/>
      <c r="AX151" s="401"/>
      <c r="AY151" s="401"/>
      <c r="AZ151" s="401"/>
      <c r="BA151" s="401"/>
      <c r="BB151" s="401"/>
      <c r="BC151" s="401"/>
      <c r="BD151" s="401"/>
      <c r="BE151" s="401"/>
      <c r="BF151" s="401"/>
      <c r="BG151" s="401"/>
      <c r="BH151" s="401"/>
      <c r="BI151" s="401"/>
      <c r="BJ151" s="401"/>
      <c r="BK151" s="401"/>
      <c r="BL151" s="401"/>
      <c r="BM151" s="401"/>
      <c r="BN151" s="401"/>
      <c r="BO151" s="401"/>
      <c r="BP151" s="401"/>
      <c r="BQ151" s="401"/>
      <c r="BR151" s="401"/>
      <c r="BS151" s="401"/>
      <c r="BT151" s="401"/>
      <c r="BU151" s="401"/>
      <c r="BV151" s="401"/>
      <c r="BW151" s="401"/>
      <c r="BX151" s="401"/>
      <c r="BY151" s="401"/>
      <c r="BZ151" s="401"/>
      <c r="CA151" s="401"/>
      <c r="CB151" s="401"/>
      <c r="CC151" s="401"/>
      <c r="CD151" s="401"/>
      <c r="CE151" s="401"/>
      <c r="CF151" s="401"/>
      <c r="CG151" s="401"/>
      <c r="CH151" s="401"/>
      <c r="CI151" s="401"/>
      <c r="CJ151" s="401"/>
      <c r="CK151" s="401"/>
      <c r="CL151" s="401"/>
      <c r="CM151" s="401"/>
      <c r="CN151" s="401"/>
      <c r="CO151" s="401"/>
      <c r="CP151" s="401"/>
      <c r="CQ151" s="401"/>
      <c r="CR151" s="401"/>
      <c r="CS151" s="401"/>
      <c r="CT151" s="401"/>
      <c r="CU151" s="401"/>
      <c r="CV151" s="401"/>
      <c r="CW151" s="401"/>
      <c r="CX151" s="401"/>
      <c r="CY151" s="401"/>
      <c r="CZ151" s="401"/>
      <c r="DA151" s="401"/>
      <c r="DB151" s="401"/>
      <c r="DC151" s="401"/>
      <c r="DD151" s="401"/>
      <c r="DE151" s="401"/>
      <c r="DF151" s="401"/>
      <c r="DG151" s="401"/>
      <c r="DH151" s="401"/>
      <c r="DI151" s="401"/>
      <c r="DJ151" s="401"/>
      <c r="DK151" s="401"/>
      <c r="DL151" s="401"/>
      <c r="DM151" s="401"/>
      <c r="DN151" s="401"/>
      <c r="DO151" s="401"/>
      <c r="DP151" s="401"/>
      <c r="DQ151" s="401"/>
      <c r="DR151" s="401"/>
      <c r="DS151" s="401"/>
      <c r="DT151" s="401"/>
      <c r="DU151" s="401"/>
      <c r="DV151" s="401"/>
      <c r="DW151" s="401"/>
    </row>
    <row r="152" ht="12.75" customHeight="1">
      <c r="A152" s="401"/>
      <c r="B152" s="401"/>
      <c r="C152" s="401"/>
      <c r="D152" s="402"/>
      <c r="E152" s="401"/>
      <c r="F152" s="404"/>
      <c r="G152" s="401"/>
      <c r="H152" s="401"/>
      <c r="I152" s="401"/>
      <c r="J152" s="401"/>
      <c r="K152" s="401"/>
      <c r="L152" s="401"/>
      <c r="M152" s="401"/>
      <c r="N152" s="401"/>
      <c r="O152" s="403"/>
      <c r="P152" s="403"/>
      <c r="Q152" s="401"/>
      <c r="R152" s="401"/>
      <c r="S152" s="401"/>
      <c r="T152" s="401"/>
      <c r="U152" s="401"/>
      <c r="V152" s="401"/>
      <c r="W152" s="401"/>
      <c r="X152" s="401"/>
      <c r="Y152" s="401"/>
      <c r="Z152" s="401"/>
      <c r="AA152" s="401"/>
      <c r="AB152" s="401"/>
      <c r="AC152" s="401"/>
      <c r="AD152" s="401"/>
      <c r="AE152" s="401"/>
      <c r="AF152" s="401"/>
      <c r="AG152" s="401"/>
      <c r="AH152" s="401"/>
      <c r="AI152" s="401"/>
      <c r="AJ152" s="401"/>
      <c r="AK152" s="401"/>
      <c r="AL152" s="401"/>
      <c r="AM152" s="401"/>
      <c r="AN152" s="401"/>
      <c r="AO152" s="401"/>
      <c r="AP152" s="401"/>
      <c r="AQ152" s="401"/>
      <c r="AR152" s="401"/>
      <c r="AS152" s="401"/>
      <c r="AT152" s="401"/>
      <c r="AU152" s="401"/>
      <c r="AV152" s="401"/>
      <c r="AW152" s="401"/>
      <c r="AX152" s="401"/>
      <c r="AY152" s="401"/>
      <c r="AZ152" s="401"/>
      <c r="BA152" s="401"/>
      <c r="BB152" s="401"/>
      <c r="BC152" s="401"/>
      <c r="BD152" s="401"/>
      <c r="BE152" s="401"/>
      <c r="BF152" s="401"/>
      <c r="BG152" s="401"/>
      <c r="BH152" s="401"/>
      <c r="BI152" s="401"/>
      <c r="BJ152" s="401"/>
      <c r="BK152" s="401"/>
      <c r="BL152" s="401"/>
      <c r="BM152" s="401"/>
      <c r="BN152" s="401"/>
      <c r="BO152" s="401"/>
      <c r="BP152" s="401"/>
      <c r="BQ152" s="401"/>
      <c r="BR152" s="401"/>
      <c r="BS152" s="401"/>
      <c r="BT152" s="401"/>
      <c r="BU152" s="401"/>
      <c r="BV152" s="401"/>
      <c r="BW152" s="401"/>
      <c r="BX152" s="401"/>
      <c r="BY152" s="401"/>
      <c r="BZ152" s="401"/>
      <c r="CA152" s="401"/>
      <c r="CB152" s="401"/>
      <c r="CC152" s="401"/>
      <c r="CD152" s="401"/>
      <c r="CE152" s="401"/>
      <c r="CF152" s="401"/>
      <c r="CG152" s="401"/>
      <c r="CH152" s="401"/>
      <c r="CI152" s="401"/>
      <c r="CJ152" s="401"/>
      <c r="CK152" s="401"/>
      <c r="CL152" s="401"/>
      <c r="CM152" s="401"/>
      <c r="CN152" s="401"/>
      <c r="CO152" s="401"/>
      <c r="CP152" s="401"/>
      <c r="CQ152" s="401"/>
      <c r="CR152" s="401"/>
      <c r="CS152" s="401"/>
      <c r="CT152" s="401"/>
      <c r="CU152" s="401"/>
      <c r="CV152" s="401"/>
      <c r="CW152" s="401"/>
      <c r="CX152" s="401"/>
      <c r="CY152" s="401"/>
      <c r="CZ152" s="401"/>
      <c r="DA152" s="401"/>
      <c r="DB152" s="401"/>
      <c r="DC152" s="401"/>
      <c r="DD152" s="401"/>
      <c r="DE152" s="401"/>
      <c r="DF152" s="401"/>
      <c r="DG152" s="401"/>
      <c r="DH152" s="401"/>
      <c r="DI152" s="401"/>
      <c r="DJ152" s="401"/>
      <c r="DK152" s="401"/>
      <c r="DL152" s="401"/>
      <c r="DM152" s="401"/>
      <c r="DN152" s="401"/>
      <c r="DO152" s="401"/>
      <c r="DP152" s="401"/>
      <c r="DQ152" s="401"/>
      <c r="DR152" s="401"/>
      <c r="DS152" s="401"/>
      <c r="DT152" s="401"/>
      <c r="DU152" s="401"/>
      <c r="DV152" s="401"/>
      <c r="DW152" s="401"/>
    </row>
    <row r="153" ht="12.75" customHeight="1">
      <c r="A153" s="401"/>
      <c r="B153" s="401"/>
      <c r="C153" s="401"/>
      <c r="D153" s="402"/>
      <c r="E153" s="401"/>
      <c r="F153" s="404"/>
      <c r="G153" s="401"/>
      <c r="H153" s="401"/>
      <c r="I153" s="401"/>
      <c r="J153" s="401"/>
      <c r="K153" s="401"/>
      <c r="L153" s="401"/>
      <c r="M153" s="401"/>
      <c r="N153" s="401"/>
      <c r="O153" s="403"/>
      <c r="P153" s="403"/>
      <c r="Q153" s="401"/>
      <c r="R153" s="401"/>
      <c r="S153" s="401"/>
      <c r="T153" s="401"/>
      <c r="U153" s="401"/>
      <c r="V153" s="401"/>
      <c r="W153" s="401"/>
      <c r="X153" s="401"/>
      <c r="Y153" s="401"/>
      <c r="Z153" s="401"/>
      <c r="AA153" s="401"/>
      <c r="AB153" s="401"/>
      <c r="AC153" s="401"/>
      <c r="AD153" s="401"/>
      <c r="AE153" s="401"/>
      <c r="AF153" s="401"/>
      <c r="AG153" s="401"/>
      <c r="AH153" s="401"/>
      <c r="AI153" s="401"/>
      <c r="AJ153" s="401"/>
      <c r="AK153" s="401"/>
      <c r="AL153" s="401"/>
      <c r="AM153" s="401"/>
      <c r="AN153" s="401"/>
      <c r="AO153" s="401"/>
      <c r="AP153" s="401"/>
      <c r="AQ153" s="401"/>
      <c r="AR153" s="401"/>
      <c r="AS153" s="401"/>
      <c r="AT153" s="401"/>
      <c r="AU153" s="401"/>
      <c r="AV153" s="401"/>
      <c r="AW153" s="401"/>
      <c r="AX153" s="401"/>
      <c r="AY153" s="401"/>
      <c r="AZ153" s="401"/>
      <c r="BA153" s="401"/>
      <c r="BB153" s="401"/>
      <c r="BC153" s="401"/>
      <c r="BD153" s="401"/>
      <c r="BE153" s="401"/>
      <c r="BF153" s="401"/>
      <c r="BG153" s="401"/>
      <c r="BH153" s="401"/>
      <c r="BI153" s="401"/>
      <c r="BJ153" s="401"/>
      <c r="BK153" s="401"/>
      <c r="BL153" s="401"/>
      <c r="BM153" s="401"/>
      <c r="BN153" s="401"/>
      <c r="BO153" s="401"/>
      <c r="BP153" s="401"/>
      <c r="BQ153" s="401"/>
      <c r="BR153" s="401"/>
      <c r="BS153" s="401"/>
      <c r="BT153" s="401"/>
      <c r="BU153" s="401"/>
      <c r="BV153" s="401"/>
      <c r="BW153" s="401"/>
      <c r="BX153" s="401"/>
      <c r="BY153" s="401"/>
      <c r="BZ153" s="401"/>
      <c r="CA153" s="401"/>
      <c r="CB153" s="401"/>
      <c r="CC153" s="401"/>
      <c r="CD153" s="401"/>
      <c r="CE153" s="401"/>
      <c r="CF153" s="401"/>
      <c r="CG153" s="401"/>
      <c r="CH153" s="401"/>
      <c r="CI153" s="401"/>
      <c r="CJ153" s="401"/>
      <c r="CK153" s="401"/>
      <c r="CL153" s="401"/>
      <c r="CM153" s="401"/>
      <c r="CN153" s="401"/>
      <c r="CO153" s="401"/>
      <c r="CP153" s="401"/>
      <c r="CQ153" s="401"/>
      <c r="CR153" s="401"/>
      <c r="CS153" s="401"/>
      <c r="CT153" s="401"/>
      <c r="CU153" s="401"/>
      <c r="CV153" s="401"/>
      <c r="CW153" s="401"/>
      <c r="CX153" s="401"/>
      <c r="CY153" s="401"/>
      <c r="CZ153" s="401"/>
      <c r="DA153" s="401"/>
      <c r="DB153" s="401"/>
      <c r="DC153" s="401"/>
      <c r="DD153" s="401"/>
      <c r="DE153" s="401"/>
      <c r="DF153" s="401"/>
      <c r="DG153" s="401"/>
      <c r="DH153" s="401"/>
      <c r="DI153" s="401"/>
      <c r="DJ153" s="401"/>
      <c r="DK153" s="401"/>
      <c r="DL153" s="401"/>
      <c r="DM153" s="401"/>
      <c r="DN153" s="401"/>
      <c r="DO153" s="401"/>
      <c r="DP153" s="401"/>
      <c r="DQ153" s="401"/>
      <c r="DR153" s="401"/>
      <c r="DS153" s="401"/>
      <c r="DT153" s="401"/>
      <c r="DU153" s="401"/>
      <c r="DV153" s="401"/>
      <c r="DW153" s="401"/>
    </row>
    <row r="154" ht="12.75" customHeight="1">
      <c r="A154" s="401"/>
      <c r="B154" s="401"/>
      <c r="C154" s="401"/>
      <c r="D154" s="402"/>
      <c r="E154" s="401"/>
      <c r="F154" s="404"/>
      <c r="G154" s="401"/>
      <c r="H154" s="401"/>
      <c r="I154" s="401"/>
      <c r="J154" s="401"/>
      <c r="K154" s="401"/>
      <c r="L154" s="401"/>
      <c r="M154" s="401"/>
      <c r="N154" s="401"/>
      <c r="O154" s="403"/>
      <c r="P154" s="403"/>
      <c r="Q154" s="401"/>
      <c r="R154" s="401"/>
      <c r="S154" s="401"/>
      <c r="T154" s="401"/>
      <c r="U154" s="401"/>
      <c r="V154" s="401"/>
      <c r="W154" s="401"/>
      <c r="X154" s="401"/>
      <c r="Y154" s="401"/>
      <c r="Z154" s="401"/>
      <c r="AA154" s="401"/>
      <c r="AB154" s="401"/>
      <c r="AC154" s="401"/>
      <c r="AD154" s="401"/>
      <c r="AE154" s="401"/>
      <c r="AF154" s="401"/>
      <c r="AG154" s="401"/>
      <c r="AH154" s="401"/>
      <c r="AI154" s="401"/>
      <c r="AJ154" s="401"/>
      <c r="AK154" s="401"/>
      <c r="AL154" s="401"/>
      <c r="AM154" s="401"/>
      <c r="AN154" s="401"/>
      <c r="AO154" s="401"/>
      <c r="AP154" s="401"/>
      <c r="AQ154" s="401"/>
      <c r="AR154" s="401"/>
      <c r="AS154" s="401"/>
      <c r="AT154" s="401"/>
      <c r="AU154" s="401"/>
      <c r="AV154" s="401"/>
      <c r="AW154" s="401"/>
      <c r="AX154" s="401"/>
      <c r="AY154" s="401"/>
      <c r="AZ154" s="401"/>
      <c r="BA154" s="401"/>
      <c r="BB154" s="401"/>
      <c r="BC154" s="401"/>
      <c r="BD154" s="401"/>
      <c r="BE154" s="401"/>
      <c r="BF154" s="401"/>
      <c r="BG154" s="401"/>
      <c r="BH154" s="401"/>
      <c r="BI154" s="401"/>
      <c r="BJ154" s="401"/>
      <c r="BK154" s="401"/>
      <c r="BL154" s="401"/>
      <c r="BM154" s="401"/>
      <c r="BN154" s="401"/>
      <c r="BO154" s="401"/>
      <c r="BP154" s="401"/>
      <c r="BQ154" s="401"/>
      <c r="BR154" s="401"/>
      <c r="BS154" s="401"/>
      <c r="BT154" s="401"/>
      <c r="BU154" s="401"/>
      <c r="BV154" s="401"/>
      <c r="BW154" s="401"/>
      <c r="BX154" s="401"/>
      <c r="BY154" s="401"/>
      <c r="BZ154" s="401"/>
      <c r="CA154" s="401"/>
      <c r="CB154" s="401"/>
      <c r="CC154" s="401"/>
      <c r="CD154" s="401"/>
      <c r="CE154" s="401"/>
      <c r="CF154" s="401"/>
      <c r="CG154" s="401"/>
      <c r="CH154" s="401"/>
      <c r="CI154" s="401"/>
      <c r="CJ154" s="401"/>
      <c r="CK154" s="401"/>
      <c r="CL154" s="401"/>
      <c r="CM154" s="401"/>
      <c r="CN154" s="401"/>
      <c r="CO154" s="401"/>
      <c r="CP154" s="401"/>
      <c r="CQ154" s="401"/>
      <c r="CR154" s="401"/>
      <c r="CS154" s="401"/>
      <c r="CT154" s="401"/>
      <c r="CU154" s="401"/>
      <c r="CV154" s="401"/>
      <c r="CW154" s="401"/>
      <c r="CX154" s="401"/>
      <c r="CY154" s="401"/>
      <c r="CZ154" s="401"/>
      <c r="DA154" s="401"/>
      <c r="DB154" s="401"/>
      <c r="DC154" s="401"/>
      <c r="DD154" s="401"/>
      <c r="DE154" s="401"/>
      <c r="DF154" s="401"/>
      <c r="DG154" s="401"/>
      <c r="DH154" s="401"/>
      <c r="DI154" s="401"/>
      <c r="DJ154" s="401"/>
      <c r="DK154" s="401"/>
      <c r="DL154" s="401"/>
      <c r="DM154" s="401"/>
      <c r="DN154" s="401"/>
      <c r="DO154" s="401"/>
      <c r="DP154" s="401"/>
      <c r="DQ154" s="401"/>
      <c r="DR154" s="401"/>
      <c r="DS154" s="401"/>
      <c r="DT154" s="401"/>
      <c r="DU154" s="401"/>
      <c r="DV154" s="401"/>
      <c r="DW154" s="401"/>
    </row>
    <row r="155" ht="12.75" customHeight="1">
      <c r="A155" s="401"/>
      <c r="B155" s="401"/>
      <c r="C155" s="401"/>
      <c r="D155" s="402"/>
      <c r="E155" s="401"/>
      <c r="F155" s="404"/>
      <c r="G155" s="401"/>
      <c r="H155" s="401"/>
      <c r="I155" s="401"/>
      <c r="J155" s="401"/>
      <c r="K155" s="401"/>
      <c r="L155" s="401"/>
      <c r="M155" s="401"/>
      <c r="N155" s="401"/>
      <c r="O155" s="403"/>
      <c r="P155" s="403"/>
      <c r="Q155" s="401"/>
      <c r="R155" s="401"/>
      <c r="S155" s="401"/>
      <c r="T155" s="401"/>
      <c r="U155" s="401"/>
      <c r="V155" s="401"/>
      <c r="W155" s="401"/>
      <c r="X155" s="401"/>
      <c r="Y155" s="401"/>
      <c r="Z155" s="401"/>
      <c r="AA155" s="401"/>
      <c r="AB155" s="401"/>
      <c r="AC155" s="401"/>
      <c r="AD155" s="401"/>
      <c r="AE155" s="401"/>
      <c r="AF155" s="401"/>
      <c r="AG155" s="401"/>
      <c r="AH155" s="401"/>
      <c r="AI155" s="401"/>
      <c r="AJ155" s="401"/>
      <c r="AK155" s="401"/>
      <c r="AL155" s="401"/>
      <c r="AM155" s="401"/>
      <c r="AN155" s="401"/>
      <c r="AO155" s="401"/>
      <c r="AP155" s="401"/>
      <c r="AQ155" s="401"/>
      <c r="AR155" s="401"/>
      <c r="AS155" s="401"/>
      <c r="AT155" s="401"/>
      <c r="AU155" s="401"/>
      <c r="AV155" s="401"/>
      <c r="AW155" s="401"/>
      <c r="AX155" s="401"/>
      <c r="AY155" s="401"/>
      <c r="AZ155" s="401"/>
      <c r="BA155" s="401"/>
      <c r="BB155" s="401"/>
      <c r="BC155" s="401"/>
      <c r="BD155" s="401"/>
      <c r="BE155" s="401"/>
      <c r="BF155" s="401"/>
      <c r="BG155" s="401"/>
      <c r="BH155" s="401"/>
      <c r="BI155" s="401"/>
      <c r="BJ155" s="401"/>
      <c r="BK155" s="401"/>
      <c r="BL155" s="401"/>
      <c r="BM155" s="401"/>
      <c r="BN155" s="401"/>
      <c r="BO155" s="401"/>
      <c r="BP155" s="401"/>
      <c r="BQ155" s="401"/>
      <c r="BR155" s="401"/>
      <c r="BS155" s="401"/>
      <c r="BT155" s="401"/>
      <c r="BU155" s="401"/>
      <c r="BV155" s="401"/>
      <c r="BW155" s="401"/>
      <c r="BX155" s="401"/>
      <c r="BY155" s="401"/>
      <c r="BZ155" s="401"/>
      <c r="CA155" s="401"/>
      <c r="CB155" s="401"/>
      <c r="CC155" s="401"/>
      <c r="CD155" s="401"/>
      <c r="CE155" s="401"/>
      <c r="CF155" s="401"/>
      <c r="CG155" s="401"/>
      <c r="CH155" s="401"/>
      <c r="CI155" s="401"/>
      <c r="CJ155" s="401"/>
      <c r="CK155" s="401"/>
      <c r="CL155" s="401"/>
      <c r="CM155" s="401"/>
      <c r="CN155" s="401"/>
      <c r="CO155" s="401"/>
      <c r="CP155" s="401"/>
      <c r="CQ155" s="401"/>
      <c r="CR155" s="401"/>
      <c r="CS155" s="401"/>
      <c r="CT155" s="401"/>
      <c r="CU155" s="401"/>
      <c r="CV155" s="401"/>
      <c r="CW155" s="401"/>
      <c r="CX155" s="401"/>
      <c r="CY155" s="401"/>
      <c r="CZ155" s="401"/>
      <c r="DA155" s="401"/>
      <c r="DB155" s="401"/>
      <c r="DC155" s="401"/>
      <c r="DD155" s="401"/>
      <c r="DE155" s="401"/>
      <c r="DF155" s="401"/>
      <c r="DG155" s="401"/>
      <c r="DH155" s="401"/>
      <c r="DI155" s="401"/>
      <c r="DJ155" s="401"/>
      <c r="DK155" s="401"/>
      <c r="DL155" s="401"/>
      <c r="DM155" s="401"/>
      <c r="DN155" s="401"/>
      <c r="DO155" s="401"/>
      <c r="DP155" s="401"/>
      <c r="DQ155" s="401"/>
      <c r="DR155" s="401"/>
      <c r="DS155" s="401"/>
      <c r="DT155" s="401"/>
      <c r="DU155" s="401"/>
      <c r="DV155" s="401"/>
      <c r="DW155" s="401"/>
    </row>
    <row r="156" ht="12.75" customHeight="1">
      <c r="A156" s="401"/>
      <c r="B156" s="401"/>
      <c r="C156" s="401"/>
      <c r="D156" s="402"/>
      <c r="E156" s="401"/>
      <c r="F156" s="404"/>
      <c r="G156" s="401"/>
      <c r="H156" s="401"/>
      <c r="I156" s="401"/>
      <c r="J156" s="401"/>
      <c r="K156" s="401"/>
      <c r="L156" s="401"/>
      <c r="M156" s="401"/>
      <c r="N156" s="401"/>
      <c r="O156" s="403"/>
      <c r="P156" s="403"/>
      <c r="Q156" s="401"/>
      <c r="R156" s="401"/>
      <c r="S156" s="401"/>
      <c r="T156" s="401"/>
      <c r="U156" s="401"/>
      <c r="V156" s="401"/>
      <c r="W156" s="401"/>
      <c r="X156" s="401"/>
      <c r="Y156" s="401"/>
      <c r="Z156" s="401"/>
      <c r="AA156" s="401"/>
      <c r="AB156" s="401"/>
      <c r="AC156" s="401"/>
      <c r="AD156" s="401"/>
      <c r="AE156" s="401"/>
      <c r="AF156" s="401"/>
      <c r="AG156" s="401"/>
      <c r="AH156" s="401"/>
      <c r="AI156" s="401"/>
      <c r="AJ156" s="401"/>
      <c r="AK156" s="401"/>
      <c r="AL156" s="401"/>
      <c r="AM156" s="401"/>
      <c r="AN156" s="401"/>
      <c r="AO156" s="401"/>
      <c r="AP156" s="401"/>
      <c r="AQ156" s="401"/>
      <c r="AR156" s="401"/>
      <c r="AS156" s="401"/>
      <c r="AT156" s="401"/>
      <c r="AU156" s="401"/>
      <c r="AV156" s="401"/>
      <c r="AW156" s="401"/>
      <c r="AX156" s="401"/>
      <c r="AY156" s="401"/>
      <c r="AZ156" s="401"/>
      <c r="BA156" s="401"/>
      <c r="BB156" s="401"/>
      <c r="BC156" s="401"/>
      <c r="BD156" s="401"/>
      <c r="BE156" s="401"/>
      <c r="BF156" s="401"/>
      <c r="BG156" s="401"/>
      <c r="BH156" s="401"/>
      <c r="BI156" s="401"/>
      <c r="BJ156" s="401"/>
      <c r="BK156" s="401"/>
      <c r="BL156" s="401"/>
      <c r="BM156" s="401"/>
      <c r="BN156" s="401"/>
      <c r="BO156" s="401"/>
      <c r="BP156" s="401"/>
      <c r="BQ156" s="401"/>
      <c r="BR156" s="401"/>
      <c r="BS156" s="401"/>
      <c r="BT156" s="401"/>
      <c r="BU156" s="401"/>
      <c r="BV156" s="401"/>
      <c r="BW156" s="401"/>
      <c r="BX156" s="401"/>
      <c r="BY156" s="401"/>
      <c r="BZ156" s="401"/>
      <c r="CA156" s="401"/>
      <c r="CB156" s="401"/>
      <c r="CC156" s="401"/>
      <c r="CD156" s="401"/>
      <c r="CE156" s="401"/>
      <c r="CF156" s="401"/>
      <c r="CG156" s="401"/>
      <c r="CH156" s="401"/>
      <c r="CI156" s="401"/>
      <c r="CJ156" s="401"/>
      <c r="CK156" s="401"/>
      <c r="CL156" s="401"/>
      <c r="CM156" s="401"/>
      <c r="CN156" s="401"/>
      <c r="CO156" s="401"/>
      <c r="CP156" s="401"/>
      <c r="CQ156" s="401"/>
      <c r="CR156" s="401"/>
      <c r="CS156" s="401"/>
      <c r="CT156" s="401"/>
      <c r="CU156" s="401"/>
      <c r="CV156" s="401"/>
      <c r="CW156" s="401"/>
      <c r="CX156" s="401"/>
      <c r="CY156" s="401"/>
      <c r="CZ156" s="401"/>
      <c r="DA156" s="401"/>
      <c r="DB156" s="401"/>
      <c r="DC156" s="401"/>
      <c r="DD156" s="401"/>
      <c r="DE156" s="401"/>
      <c r="DF156" s="401"/>
      <c r="DG156" s="401"/>
      <c r="DH156" s="401"/>
      <c r="DI156" s="401"/>
      <c r="DJ156" s="401"/>
      <c r="DK156" s="401"/>
      <c r="DL156" s="401"/>
      <c r="DM156" s="401"/>
      <c r="DN156" s="401"/>
      <c r="DO156" s="401"/>
      <c r="DP156" s="401"/>
      <c r="DQ156" s="401"/>
      <c r="DR156" s="401"/>
      <c r="DS156" s="401"/>
      <c r="DT156" s="401"/>
      <c r="DU156" s="401"/>
      <c r="DV156" s="401"/>
      <c r="DW156" s="401"/>
    </row>
    <row r="157" ht="12.75" customHeight="1">
      <c r="A157" s="401"/>
      <c r="B157" s="401"/>
      <c r="C157" s="401"/>
      <c r="D157" s="402"/>
      <c r="E157" s="401"/>
      <c r="F157" s="404"/>
      <c r="G157" s="401"/>
      <c r="H157" s="401"/>
      <c r="I157" s="401"/>
      <c r="J157" s="401"/>
      <c r="K157" s="401"/>
      <c r="L157" s="401"/>
      <c r="M157" s="401"/>
      <c r="N157" s="401"/>
      <c r="O157" s="403"/>
      <c r="P157" s="403"/>
      <c r="Q157" s="401"/>
      <c r="R157" s="401"/>
      <c r="S157" s="401"/>
      <c r="T157" s="401"/>
      <c r="U157" s="401"/>
      <c r="V157" s="401"/>
      <c r="W157" s="401"/>
      <c r="X157" s="401"/>
      <c r="Y157" s="401"/>
      <c r="Z157" s="401"/>
      <c r="AA157" s="401"/>
      <c r="AB157" s="401"/>
      <c r="AC157" s="401"/>
      <c r="AD157" s="401"/>
      <c r="AE157" s="401"/>
      <c r="AF157" s="401"/>
      <c r="AG157" s="401"/>
      <c r="AH157" s="401"/>
      <c r="AI157" s="401"/>
      <c r="AJ157" s="401"/>
      <c r="AK157" s="401"/>
      <c r="AL157" s="401"/>
      <c r="AM157" s="401"/>
      <c r="AN157" s="401"/>
      <c r="AO157" s="401"/>
      <c r="AP157" s="401"/>
      <c r="AQ157" s="401"/>
      <c r="AR157" s="401"/>
      <c r="AS157" s="401"/>
      <c r="AT157" s="401"/>
      <c r="AU157" s="401"/>
      <c r="AV157" s="401"/>
      <c r="AW157" s="401"/>
      <c r="AX157" s="401"/>
      <c r="AY157" s="401"/>
      <c r="AZ157" s="401"/>
      <c r="BA157" s="401"/>
      <c r="BB157" s="401"/>
      <c r="BC157" s="401"/>
      <c r="BD157" s="401"/>
      <c r="BE157" s="401"/>
      <c r="BF157" s="401"/>
      <c r="BG157" s="401"/>
      <c r="BH157" s="401"/>
      <c r="BI157" s="401"/>
      <c r="BJ157" s="401"/>
      <c r="BK157" s="401"/>
      <c r="BL157" s="401"/>
      <c r="BM157" s="401"/>
      <c r="BN157" s="401"/>
      <c r="BO157" s="401"/>
      <c r="BP157" s="401"/>
      <c r="BQ157" s="401"/>
      <c r="BR157" s="401"/>
      <c r="BS157" s="401"/>
      <c r="BT157" s="401"/>
      <c r="BU157" s="401"/>
      <c r="BV157" s="401"/>
      <c r="BW157" s="401"/>
      <c r="BX157" s="401"/>
      <c r="BY157" s="401"/>
      <c r="BZ157" s="401"/>
      <c r="CA157" s="401"/>
      <c r="CB157" s="401"/>
      <c r="CC157" s="401"/>
      <c r="CD157" s="401"/>
      <c r="CE157" s="401"/>
      <c r="CF157" s="401"/>
      <c r="CG157" s="401"/>
      <c r="CH157" s="401"/>
      <c r="CI157" s="401"/>
      <c r="CJ157" s="401"/>
      <c r="CK157" s="401"/>
      <c r="CL157" s="401"/>
      <c r="CM157" s="401"/>
      <c r="CN157" s="401"/>
      <c r="CO157" s="401"/>
      <c r="CP157" s="401"/>
      <c r="CQ157" s="401"/>
      <c r="CR157" s="401"/>
      <c r="CS157" s="401"/>
      <c r="CT157" s="401"/>
      <c r="CU157" s="401"/>
      <c r="CV157" s="401"/>
      <c r="CW157" s="401"/>
      <c r="CX157" s="401"/>
      <c r="CY157" s="401"/>
      <c r="CZ157" s="401"/>
      <c r="DA157" s="401"/>
      <c r="DB157" s="401"/>
      <c r="DC157" s="401"/>
      <c r="DD157" s="401"/>
      <c r="DE157" s="401"/>
      <c r="DF157" s="401"/>
      <c r="DG157" s="401"/>
      <c r="DH157" s="401"/>
      <c r="DI157" s="401"/>
      <c r="DJ157" s="401"/>
      <c r="DK157" s="401"/>
      <c r="DL157" s="401"/>
      <c r="DM157" s="401"/>
      <c r="DN157" s="401"/>
      <c r="DO157" s="401"/>
      <c r="DP157" s="401"/>
      <c r="DQ157" s="401"/>
      <c r="DR157" s="401"/>
      <c r="DS157" s="401"/>
      <c r="DT157" s="401"/>
      <c r="DU157" s="401"/>
      <c r="DV157" s="401"/>
      <c r="DW157" s="401"/>
    </row>
    <row r="158" ht="12.75" customHeight="1">
      <c r="A158" s="401"/>
      <c r="B158" s="401"/>
      <c r="C158" s="401"/>
      <c r="D158" s="402"/>
      <c r="E158" s="401"/>
      <c r="F158" s="404"/>
      <c r="G158" s="401"/>
      <c r="H158" s="401"/>
      <c r="I158" s="401"/>
      <c r="J158" s="401"/>
      <c r="K158" s="401"/>
      <c r="L158" s="401"/>
      <c r="M158" s="401"/>
      <c r="N158" s="401"/>
      <c r="O158" s="403"/>
      <c r="P158" s="403"/>
      <c r="Q158" s="401"/>
      <c r="R158" s="401"/>
      <c r="S158" s="401"/>
      <c r="T158" s="401"/>
      <c r="U158" s="401"/>
      <c r="V158" s="401"/>
      <c r="W158" s="401"/>
      <c r="X158" s="401"/>
      <c r="Y158" s="401"/>
      <c r="Z158" s="401"/>
      <c r="AA158" s="401"/>
      <c r="AB158" s="401"/>
      <c r="AC158" s="401"/>
      <c r="AD158" s="401"/>
      <c r="AE158" s="401"/>
      <c r="AF158" s="401"/>
      <c r="AG158" s="401"/>
      <c r="AH158" s="401"/>
      <c r="AI158" s="401"/>
      <c r="AJ158" s="401"/>
      <c r="AK158" s="401"/>
      <c r="AL158" s="401"/>
      <c r="AM158" s="401"/>
      <c r="AN158" s="401"/>
      <c r="AO158" s="401"/>
      <c r="AP158" s="401"/>
      <c r="AQ158" s="401"/>
      <c r="AR158" s="401"/>
      <c r="AS158" s="401"/>
      <c r="AT158" s="401"/>
      <c r="AU158" s="401"/>
      <c r="AV158" s="401"/>
      <c r="AW158" s="401"/>
      <c r="AX158" s="401"/>
      <c r="AY158" s="401"/>
      <c r="AZ158" s="401"/>
      <c r="BA158" s="401"/>
      <c r="BB158" s="401"/>
      <c r="BC158" s="401"/>
      <c r="BD158" s="401"/>
      <c r="BE158" s="401"/>
      <c r="BF158" s="401"/>
      <c r="BG158" s="401"/>
      <c r="BH158" s="401"/>
      <c r="BI158" s="401"/>
      <c r="BJ158" s="401"/>
      <c r="BK158" s="401"/>
      <c r="BL158" s="401"/>
      <c r="BM158" s="401"/>
      <c r="BN158" s="401"/>
      <c r="BO158" s="401"/>
      <c r="BP158" s="401"/>
      <c r="BQ158" s="401"/>
      <c r="BR158" s="401"/>
      <c r="BS158" s="401"/>
      <c r="BT158" s="401"/>
      <c r="BU158" s="401"/>
      <c r="BV158" s="401"/>
      <c r="BW158" s="401"/>
      <c r="BX158" s="401"/>
      <c r="BY158" s="401"/>
      <c r="BZ158" s="401"/>
      <c r="CA158" s="401"/>
      <c r="CB158" s="401"/>
      <c r="CC158" s="401"/>
      <c r="CD158" s="401"/>
      <c r="CE158" s="401"/>
      <c r="CF158" s="401"/>
      <c r="CG158" s="401"/>
      <c r="CH158" s="401"/>
      <c r="CI158" s="401"/>
      <c r="CJ158" s="401"/>
      <c r="CK158" s="401"/>
      <c r="CL158" s="401"/>
      <c r="CM158" s="401"/>
      <c r="CN158" s="401"/>
      <c r="CO158" s="401"/>
      <c r="CP158" s="401"/>
      <c r="CQ158" s="401"/>
      <c r="CR158" s="401"/>
      <c r="CS158" s="401"/>
      <c r="CT158" s="401"/>
      <c r="CU158" s="401"/>
      <c r="CV158" s="401"/>
      <c r="CW158" s="401"/>
      <c r="CX158" s="401"/>
      <c r="CY158" s="401"/>
      <c r="CZ158" s="401"/>
      <c r="DA158" s="401"/>
      <c r="DB158" s="401"/>
      <c r="DC158" s="401"/>
      <c r="DD158" s="401"/>
      <c r="DE158" s="401"/>
      <c r="DF158" s="401"/>
      <c r="DG158" s="401"/>
      <c r="DH158" s="401"/>
      <c r="DI158" s="401"/>
      <c r="DJ158" s="401"/>
      <c r="DK158" s="401"/>
      <c r="DL158" s="401"/>
      <c r="DM158" s="401"/>
      <c r="DN158" s="401"/>
      <c r="DO158" s="401"/>
      <c r="DP158" s="401"/>
      <c r="DQ158" s="401"/>
      <c r="DR158" s="401"/>
      <c r="DS158" s="401"/>
      <c r="DT158" s="401"/>
      <c r="DU158" s="401"/>
      <c r="DV158" s="401"/>
      <c r="DW158" s="401"/>
    </row>
    <row r="159" ht="12.75" customHeight="1">
      <c r="A159" s="401"/>
      <c r="B159" s="401"/>
      <c r="C159" s="401"/>
      <c r="D159" s="402"/>
      <c r="E159" s="401"/>
      <c r="F159" s="404"/>
      <c r="G159" s="401"/>
      <c r="H159" s="401"/>
      <c r="I159" s="401"/>
      <c r="J159" s="401"/>
      <c r="K159" s="401"/>
      <c r="L159" s="401"/>
      <c r="M159" s="401"/>
      <c r="N159" s="401"/>
      <c r="O159" s="403"/>
      <c r="P159" s="403"/>
      <c r="Q159" s="401"/>
      <c r="R159" s="401"/>
      <c r="S159" s="401"/>
      <c r="T159" s="401"/>
      <c r="U159" s="401"/>
      <c r="V159" s="401"/>
      <c r="W159" s="401"/>
      <c r="X159" s="401"/>
      <c r="Y159" s="401"/>
      <c r="Z159" s="401"/>
      <c r="AA159" s="401"/>
      <c r="AB159" s="401"/>
      <c r="AC159" s="401"/>
      <c r="AD159" s="401"/>
      <c r="AE159" s="401"/>
      <c r="AF159" s="401"/>
      <c r="AG159" s="401"/>
      <c r="AH159" s="401"/>
      <c r="AI159" s="401"/>
      <c r="AJ159" s="401"/>
      <c r="AK159" s="401"/>
      <c r="AL159" s="401"/>
      <c r="AM159" s="401"/>
      <c r="AN159" s="401"/>
      <c r="AO159" s="401"/>
      <c r="AP159" s="401"/>
      <c r="AQ159" s="401"/>
      <c r="AR159" s="401"/>
      <c r="AS159" s="401"/>
      <c r="AT159" s="401"/>
      <c r="AU159" s="401"/>
      <c r="AV159" s="401"/>
      <c r="AW159" s="401"/>
      <c r="AX159" s="401"/>
      <c r="AY159" s="401"/>
      <c r="AZ159" s="401"/>
      <c r="BA159" s="401"/>
      <c r="BB159" s="401"/>
      <c r="BC159" s="401"/>
      <c r="BD159" s="401"/>
      <c r="BE159" s="401"/>
      <c r="BF159" s="401"/>
      <c r="BG159" s="401"/>
      <c r="BH159" s="401"/>
      <c r="BI159" s="401"/>
      <c r="BJ159" s="401"/>
      <c r="BK159" s="401"/>
      <c r="BL159" s="401"/>
      <c r="BM159" s="401"/>
      <c r="BN159" s="401"/>
      <c r="BO159" s="401"/>
      <c r="BP159" s="401"/>
      <c r="BQ159" s="401"/>
      <c r="BR159" s="401"/>
      <c r="BS159" s="401"/>
      <c r="BT159" s="401"/>
      <c r="BU159" s="401"/>
      <c r="BV159" s="401"/>
      <c r="BW159" s="401"/>
      <c r="BX159" s="401"/>
      <c r="BY159" s="401"/>
      <c r="BZ159" s="401"/>
      <c r="CA159" s="401"/>
      <c r="CB159" s="401"/>
      <c r="CC159" s="401"/>
      <c r="CD159" s="401"/>
      <c r="CE159" s="401"/>
      <c r="CF159" s="401"/>
      <c r="CG159" s="401"/>
      <c r="CH159" s="401"/>
      <c r="CI159" s="401"/>
      <c r="CJ159" s="401"/>
      <c r="CK159" s="401"/>
      <c r="CL159" s="401"/>
      <c r="CM159" s="401"/>
      <c r="CN159" s="401"/>
      <c r="CO159" s="401"/>
      <c r="CP159" s="401"/>
      <c r="CQ159" s="401"/>
      <c r="CR159" s="401"/>
      <c r="CS159" s="401"/>
      <c r="CT159" s="401"/>
      <c r="CU159" s="401"/>
      <c r="CV159" s="401"/>
      <c r="CW159" s="401"/>
      <c r="CX159" s="401"/>
      <c r="CY159" s="401"/>
      <c r="CZ159" s="401"/>
      <c r="DA159" s="401"/>
      <c r="DB159" s="401"/>
      <c r="DC159" s="401"/>
      <c r="DD159" s="401"/>
      <c r="DE159" s="401"/>
      <c r="DF159" s="401"/>
      <c r="DG159" s="401"/>
      <c r="DH159" s="401"/>
      <c r="DI159" s="401"/>
      <c r="DJ159" s="401"/>
      <c r="DK159" s="401"/>
      <c r="DL159" s="401"/>
      <c r="DM159" s="401"/>
      <c r="DN159" s="401"/>
      <c r="DO159" s="401"/>
      <c r="DP159" s="401"/>
      <c r="DQ159" s="401"/>
      <c r="DR159" s="401"/>
      <c r="DS159" s="401"/>
      <c r="DT159" s="401"/>
      <c r="DU159" s="401"/>
      <c r="DV159" s="401"/>
      <c r="DW159" s="401"/>
    </row>
    <row r="160" ht="12.75" customHeight="1">
      <c r="A160" s="401"/>
      <c r="B160" s="401"/>
      <c r="C160" s="401"/>
      <c r="D160" s="402"/>
      <c r="E160" s="401"/>
      <c r="F160" s="404"/>
      <c r="G160" s="401"/>
      <c r="H160" s="401"/>
      <c r="I160" s="401"/>
      <c r="J160" s="401"/>
      <c r="K160" s="401"/>
      <c r="L160" s="401"/>
      <c r="M160" s="401"/>
      <c r="N160" s="401"/>
      <c r="O160" s="403"/>
      <c r="P160" s="403"/>
      <c r="Q160" s="401"/>
      <c r="R160" s="401"/>
      <c r="S160" s="401"/>
      <c r="T160" s="401"/>
      <c r="U160" s="401"/>
      <c r="V160" s="401"/>
      <c r="W160" s="401"/>
      <c r="X160" s="401"/>
      <c r="Y160" s="401"/>
      <c r="Z160" s="401"/>
      <c r="AA160" s="401"/>
      <c r="AB160" s="401"/>
      <c r="AC160" s="401"/>
      <c r="AD160" s="401"/>
      <c r="AE160" s="401"/>
      <c r="AF160" s="401"/>
      <c r="AG160" s="401"/>
      <c r="AH160" s="401"/>
      <c r="AI160" s="401"/>
      <c r="AJ160" s="401"/>
      <c r="AK160" s="401"/>
      <c r="AL160" s="401"/>
      <c r="AM160" s="401"/>
      <c r="AN160" s="401"/>
      <c r="AO160" s="401"/>
      <c r="AP160" s="401"/>
      <c r="AQ160" s="401"/>
      <c r="AR160" s="401"/>
      <c r="AS160" s="401"/>
      <c r="AT160" s="401"/>
      <c r="AU160" s="401"/>
      <c r="AV160" s="401"/>
      <c r="AW160" s="401"/>
      <c r="AX160" s="401"/>
      <c r="AY160" s="401"/>
      <c r="AZ160" s="401"/>
      <c r="BA160" s="401"/>
      <c r="BB160" s="401"/>
      <c r="BC160" s="401"/>
      <c r="BD160" s="401"/>
      <c r="BE160" s="401"/>
      <c r="BF160" s="401"/>
      <c r="BG160" s="401"/>
      <c r="BH160" s="401"/>
      <c r="BI160" s="401"/>
      <c r="BJ160" s="401"/>
      <c r="BK160" s="401"/>
      <c r="BL160" s="401"/>
      <c r="BM160" s="401"/>
      <c r="BN160" s="401"/>
      <c r="BO160" s="401"/>
      <c r="BP160" s="401"/>
      <c r="BQ160" s="401"/>
      <c r="BR160" s="401"/>
      <c r="BS160" s="401"/>
      <c r="BT160" s="401"/>
      <c r="BU160" s="401"/>
      <c r="BV160" s="401"/>
      <c r="BW160" s="401"/>
      <c r="BX160" s="401"/>
      <c r="BY160" s="401"/>
      <c r="BZ160" s="401"/>
      <c r="CA160" s="401"/>
      <c r="CB160" s="401"/>
      <c r="CC160" s="401"/>
      <c r="CD160" s="401"/>
      <c r="CE160" s="401"/>
      <c r="CF160" s="401"/>
      <c r="CG160" s="401"/>
      <c r="CH160" s="401"/>
      <c r="CI160" s="401"/>
      <c r="CJ160" s="401"/>
      <c r="CK160" s="401"/>
      <c r="CL160" s="401"/>
      <c r="CM160" s="401"/>
      <c r="CN160" s="401"/>
      <c r="CO160" s="401"/>
      <c r="CP160" s="401"/>
      <c r="CQ160" s="401"/>
      <c r="CR160" s="401"/>
      <c r="CS160" s="401"/>
      <c r="CT160" s="401"/>
      <c r="CU160" s="401"/>
      <c r="CV160" s="401"/>
      <c r="CW160" s="401"/>
      <c r="CX160" s="401"/>
      <c r="CY160" s="401"/>
      <c r="CZ160" s="401"/>
      <c r="DA160" s="401"/>
      <c r="DB160" s="401"/>
      <c r="DC160" s="401"/>
      <c r="DD160" s="401"/>
      <c r="DE160" s="401"/>
      <c r="DF160" s="401"/>
      <c r="DG160" s="401"/>
      <c r="DH160" s="401"/>
      <c r="DI160" s="401"/>
      <c r="DJ160" s="401"/>
      <c r="DK160" s="401"/>
      <c r="DL160" s="401"/>
      <c r="DM160" s="401"/>
      <c r="DN160" s="401"/>
      <c r="DO160" s="401"/>
      <c r="DP160" s="401"/>
      <c r="DQ160" s="401"/>
      <c r="DR160" s="401"/>
      <c r="DS160" s="401"/>
      <c r="DT160" s="401"/>
      <c r="DU160" s="401"/>
      <c r="DV160" s="401"/>
      <c r="DW160" s="401"/>
    </row>
    <row r="161" ht="12.75" customHeight="1">
      <c r="A161" s="401"/>
      <c r="B161" s="401"/>
      <c r="C161" s="401"/>
      <c r="D161" s="402"/>
      <c r="E161" s="401"/>
      <c r="F161" s="404"/>
      <c r="G161" s="401"/>
      <c r="H161" s="401"/>
      <c r="I161" s="401"/>
      <c r="J161" s="401"/>
      <c r="K161" s="401"/>
      <c r="L161" s="401"/>
      <c r="M161" s="401"/>
      <c r="N161" s="401"/>
      <c r="O161" s="403"/>
      <c r="P161" s="403"/>
      <c r="Q161" s="401"/>
      <c r="R161" s="401"/>
      <c r="S161" s="401"/>
      <c r="T161" s="401"/>
      <c r="U161" s="401"/>
      <c r="V161" s="401"/>
      <c r="W161" s="401"/>
      <c r="X161" s="401"/>
      <c r="Y161" s="401"/>
      <c r="Z161" s="401"/>
      <c r="AA161" s="401"/>
      <c r="AB161" s="401"/>
      <c r="AC161" s="401"/>
      <c r="AD161" s="401"/>
      <c r="AE161" s="401"/>
      <c r="AF161" s="401"/>
      <c r="AG161" s="401"/>
      <c r="AH161" s="401"/>
      <c r="AI161" s="401"/>
      <c r="AJ161" s="401"/>
      <c r="AK161" s="401"/>
      <c r="AL161" s="401"/>
      <c r="AM161" s="401"/>
      <c r="AN161" s="401"/>
      <c r="AO161" s="401"/>
      <c r="AP161" s="401"/>
      <c r="AQ161" s="401"/>
      <c r="AR161" s="401"/>
      <c r="AS161" s="401"/>
      <c r="AT161" s="401"/>
      <c r="AU161" s="401"/>
      <c r="AV161" s="401"/>
      <c r="AW161" s="401"/>
      <c r="AX161" s="401"/>
      <c r="AY161" s="401"/>
      <c r="AZ161" s="401"/>
      <c r="BA161" s="401"/>
      <c r="BB161" s="401"/>
      <c r="BC161" s="401"/>
      <c r="BD161" s="401"/>
      <c r="BE161" s="401"/>
      <c r="BF161" s="401"/>
      <c r="BG161" s="401"/>
      <c r="BH161" s="401"/>
      <c r="BI161" s="401"/>
      <c r="BJ161" s="401"/>
      <c r="BK161" s="401"/>
      <c r="BL161" s="401"/>
      <c r="BM161" s="401"/>
      <c r="BN161" s="401"/>
      <c r="BO161" s="401"/>
      <c r="BP161" s="401"/>
      <c r="BQ161" s="401"/>
      <c r="BR161" s="401"/>
      <c r="BS161" s="401"/>
      <c r="BT161" s="401"/>
      <c r="BU161" s="401"/>
      <c r="BV161" s="401"/>
      <c r="BW161" s="401"/>
      <c r="BX161" s="401"/>
      <c r="BY161" s="401"/>
      <c r="BZ161" s="401"/>
      <c r="CA161" s="401"/>
      <c r="CB161" s="401"/>
      <c r="CC161" s="401"/>
      <c r="CD161" s="401"/>
      <c r="CE161" s="401"/>
      <c r="CF161" s="401"/>
      <c r="CG161" s="401"/>
      <c r="CH161" s="401"/>
      <c r="CI161" s="401"/>
      <c r="CJ161" s="401"/>
      <c r="CK161" s="401"/>
      <c r="CL161" s="401"/>
      <c r="CM161" s="401"/>
      <c r="CN161" s="401"/>
      <c r="CO161" s="401"/>
      <c r="CP161" s="401"/>
      <c r="CQ161" s="401"/>
      <c r="CR161" s="401"/>
      <c r="CS161" s="401"/>
      <c r="CT161" s="401"/>
      <c r="CU161" s="401"/>
      <c r="CV161" s="401"/>
      <c r="CW161" s="401"/>
      <c r="CX161" s="401"/>
      <c r="CY161" s="401"/>
      <c r="CZ161" s="401"/>
      <c r="DA161" s="401"/>
      <c r="DB161" s="401"/>
      <c r="DC161" s="401"/>
      <c r="DD161" s="401"/>
      <c r="DE161" s="401"/>
      <c r="DF161" s="401"/>
      <c r="DG161" s="401"/>
      <c r="DH161" s="401"/>
      <c r="DI161" s="401"/>
      <c r="DJ161" s="401"/>
      <c r="DK161" s="401"/>
      <c r="DL161" s="401"/>
      <c r="DM161" s="401"/>
      <c r="DN161" s="401"/>
      <c r="DO161" s="401"/>
      <c r="DP161" s="401"/>
      <c r="DQ161" s="401"/>
      <c r="DR161" s="401"/>
      <c r="DS161" s="401"/>
      <c r="DT161" s="401"/>
      <c r="DU161" s="401"/>
      <c r="DV161" s="401"/>
      <c r="DW161" s="401"/>
    </row>
    <row r="162" ht="12.75" customHeight="1">
      <c r="A162" s="401"/>
      <c r="B162" s="401"/>
      <c r="C162" s="401"/>
      <c r="D162" s="402"/>
      <c r="E162" s="401"/>
      <c r="F162" s="404"/>
      <c r="G162" s="401"/>
      <c r="H162" s="401"/>
      <c r="I162" s="401"/>
      <c r="J162" s="401"/>
      <c r="K162" s="401"/>
      <c r="L162" s="401"/>
      <c r="M162" s="401"/>
      <c r="N162" s="401"/>
      <c r="O162" s="403"/>
      <c r="P162" s="403"/>
      <c r="Q162" s="401"/>
      <c r="R162" s="401"/>
      <c r="S162" s="401"/>
      <c r="T162" s="401"/>
      <c r="U162" s="401"/>
      <c r="V162" s="401"/>
      <c r="W162" s="401"/>
      <c r="X162" s="401"/>
      <c r="Y162" s="401"/>
      <c r="Z162" s="401"/>
      <c r="AA162" s="401"/>
      <c r="AB162" s="401"/>
      <c r="AC162" s="401"/>
      <c r="AD162" s="401"/>
      <c r="AE162" s="401"/>
      <c r="AF162" s="401"/>
      <c r="AG162" s="401"/>
      <c r="AH162" s="401"/>
      <c r="AI162" s="401"/>
      <c r="AJ162" s="401"/>
      <c r="AK162" s="401"/>
      <c r="AL162" s="401"/>
      <c r="AM162" s="401"/>
      <c r="AN162" s="401"/>
      <c r="AO162" s="401"/>
      <c r="AP162" s="401"/>
      <c r="AQ162" s="401"/>
      <c r="AR162" s="401"/>
      <c r="AS162" s="401"/>
      <c r="AT162" s="401"/>
      <c r="AU162" s="401"/>
      <c r="AV162" s="401"/>
      <c r="AW162" s="401"/>
      <c r="AX162" s="401"/>
      <c r="AY162" s="401"/>
      <c r="AZ162" s="401"/>
      <c r="BA162" s="401"/>
      <c r="BB162" s="401"/>
      <c r="BC162" s="401"/>
      <c r="BD162" s="401"/>
      <c r="BE162" s="401"/>
      <c r="BF162" s="401"/>
      <c r="BG162" s="401"/>
      <c r="BH162" s="401"/>
      <c r="BI162" s="401"/>
      <c r="BJ162" s="401"/>
      <c r="BK162" s="401"/>
      <c r="BL162" s="401"/>
      <c r="BM162" s="401"/>
      <c r="BN162" s="401"/>
      <c r="BO162" s="401"/>
      <c r="BP162" s="401"/>
      <c r="BQ162" s="401"/>
      <c r="BR162" s="401"/>
      <c r="BS162" s="401"/>
      <c r="BT162" s="401"/>
      <c r="BU162" s="401"/>
      <c r="BV162" s="401"/>
      <c r="BW162" s="401"/>
      <c r="BX162" s="401"/>
      <c r="BY162" s="401"/>
      <c r="BZ162" s="401"/>
      <c r="CA162" s="401"/>
      <c r="CB162" s="401"/>
      <c r="CC162" s="401"/>
      <c r="CD162" s="401"/>
      <c r="CE162" s="401"/>
      <c r="CF162" s="401"/>
      <c r="CG162" s="401"/>
      <c r="CH162" s="401"/>
      <c r="CI162" s="401"/>
      <c r="CJ162" s="401"/>
      <c r="CK162" s="401"/>
      <c r="CL162" s="401"/>
      <c r="CM162" s="401"/>
      <c r="CN162" s="401"/>
      <c r="CO162" s="401"/>
      <c r="CP162" s="401"/>
      <c r="CQ162" s="401"/>
      <c r="CR162" s="401"/>
      <c r="CS162" s="401"/>
      <c r="CT162" s="401"/>
      <c r="CU162" s="401"/>
      <c r="CV162" s="401"/>
      <c r="CW162" s="401"/>
      <c r="CX162" s="401"/>
      <c r="CY162" s="401"/>
      <c r="CZ162" s="401"/>
      <c r="DA162" s="401"/>
      <c r="DB162" s="401"/>
      <c r="DC162" s="401"/>
      <c r="DD162" s="401"/>
      <c r="DE162" s="401"/>
      <c r="DF162" s="401"/>
      <c r="DG162" s="401"/>
      <c r="DH162" s="401"/>
      <c r="DI162" s="401"/>
      <c r="DJ162" s="401"/>
      <c r="DK162" s="401"/>
      <c r="DL162" s="401"/>
      <c r="DM162" s="401"/>
      <c r="DN162" s="401"/>
      <c r="DO162" s="401"/>
      <c r="DP162" s="401"/>
      <c r="DQ162" s="401"/>
      <c r="DR162" s="401"/>
      <c r="DS162" s="401"/>
      <c r="DT162" s="401"/>
      <c r="DU162" s="401"/>
      <c r="DV162" s="401"/>
      <c r="DW162" s="401"/>
    </row>
    <row r="163" ht="12.75" customHeight="1">
      <c r="A163" s="401"/>
      <c r="B163" s="401"/>
      <c r="C163" s="401"/>
      <c r="D163" s="402"/>
      <c r="E163" s="401"/>
      <c r="F163" s="404"/>
      <c r="G163" s="401"/>
      <c r="H163" s="401"/>
      <c r="I163" s="401"/>
      <c r="J163" s="401"/>
      <c r="K163" s="401"/>
      <c r="L163" s="401"/>
      <c r="M163" s="401"/>
      <c r="N163" s="401"/>
      <c r="O163" s="403"/>
      <c r="P163" s="403"/>
      <c r="Q163" s="401"/>
      <c r="R163" s="401"/>
      <c r="S163" s="401"/>
      <c r="T163" s="401"/>
      <c r="U163" s="401"/>
      <c r="V163" s="401"/>
      <c r="W163" s="401"/>
      <c r="X163" s="401"/>
      <c r="Y163" s="401"/>
      <c r="Z163" s="401"/>
      <c r="AA163" s="401"/>
      <c r="AB163" s="401"/>
      <c r="AC163" s="401"/>
      <c r="AD163" s="401"/>
      <c r="AE163" s="401"/>
      <c r="AF163" s="401"/>
      <c r="AG163" s="401"/>
      <c r="AH163" s="401"/>
      <c r="AI163" s="401"/>
      <c r="AJ163" s="401"/>
      <c r="AK163" s="401"/>
      <c r="AL163" s="401"/>
      <c r="AM163" s="401"/>
      <c r="AN163" s="401"/>
      <c r="AO163" s="401"/>
      <c r="AP163" s="401"/>
      <c r="AQ163" s="401"/>
      <c r="AR163" s="401"/>
      <c r="AS163" s="401"/>
      <c r="AT163" s="401"/>
      <c r="AU163" s="401"/>
      <c r="AV163" s="401"/>
      <c r="AW163" s="401"/>
      <c r="AX163" s="401"/>
      <c r="AY163" s="401"/>
      <c r="AZ163" s="401"/>
      <c r="BA163" s="401"/>
      <c r="BB163" s="401"/>
      <c r="BC163" s="401"/>
      <c r="BD163" s="401"/>
      <c r="BE163" s="401"/>
      <c r="BF163" s="401"/>
      <c r="BG163" s="401"/>
      <c r="BH163" s="401"/>
      <c r="BI163" s="401"/>
      <c r="BJ163" s="401"/>
      <c r="BK163" s="401"/>
      <c r="BL163" s="401"/>
      <c r="BM163" s="401"/>
      <c r="BN163" s="401"/>
      <c r="BO163" s="401"/>
      <c r="BP163" s="401"/>
      <c r="BQ163" s="401"/>
      <c r="BR163" s="401"/>
      <c r="BS163" s="401"/>
      <c r="BT163" s="401"/>
      <c r="BU163" s="401"/>
      <c r="BV163" s="401"/>
      <c r="BW163" s="401"/>
      <c r="BX163" s="401"/>
      <c r="BY163" s="401"/>
      <c r="BZ163" s="401"/>
      <c r="CA163" s="401"/>
      <c r="CB163" s="401"/>
      <c r="CC163" s="401"/>
      <c r="CD163" s="401"/>
      <c r="CE163" s="401"/>
      <c r="CF163" s="401"/>
      <c r="CG163" s="401"/>
      <c r="CH163" s="401"/>
      <c r="CI163" s="401"/>
      <c r="CJ163" s="401"/>
      <c r="CK163" s="401"/>
      <c r="CL163" s="401"/>
      <c r="CM163" s="401"/>
      <c r="CN163" s="401"/>
      <c r="CO163" s="401"/>
      <c r="CP163" s="401"/>
      <c r="CQ163" s="401"/>
      <c r="CR163" s="401"/>
      <c r="CS163" s="401"/>
      <c r="CT163" s="401"/>
      <c r="CU163" s="401"/>
      <c r="CV163" s="401"/>
      <c r="CW163" s="401"/>
      <c r="CX163" s="401"/>
      <c r="CY163" s="401"/>
      <c r="CZ163" s="401"/>
      <c r="DA163" s="401"/>
      <c r="DB163" s="401"/>
      <c r="DC163" s="401"/>
      <c r="DD163" s="401"/>
      <c r="DE163" s="401"/>
      <c r="DF163" s="401"/>
      <c r="DG163" s="401"/>
      <c r="DH163" s="401"/>
      <c r="DI163" s="401"/>
      <c r="DJ163" s="401"/>
      <c r="DK163" s="401"/>
      <c r="DL163" s="401"/>
      <c r="DM163" s="401"/>
      <c r="DN163" s="401"/>
      <c r="DO163" s="401"/>
      <c r="DP163" s="401"/>
      <c r="DQ163" s="401"/>
      <c r="DR163" s="401"/>
      <c r="DS163" s="401"/>
      <c r="DT163" s="401"/>
      <c r="DU163" s="401"/>
      <c r="DV163" s="401"/>
      <c r="DW163" s="401"/>
    </row>
    <row r="164" ht="12.75" customHeight="1">
      <c r="A164" s="401"/>
      <c r="B164" s="401"/>
      <c r="C164" s="401"/>
      <c r="D164" s="402"/>
      <c r="E164" s="401"/>
      <c r="F164" s="404"/>
      <c r="G164" s="401"/>
      <c r="H164" s="401"/>
      <c r="I164" s="401"/>
      <c r="J164" s="401"/>
      <c r="K164" s="401"/>
      <c r="L164" s="401"/>
      <c r="M164" s="401"/>
      <c r="N164" s="401"/>
      <c r="O164" s="403"/>
      <c r="P164" s="403"/>
      <c r="Q164" s="401"/>
      <c r="R164" s="401"/>
      <c r="S164" s="401"/>
      <c r="T164" s="401"/>
      <c r="U164" s="401"/>
      <c r="V164" s="401"/>
      <c r="W164" s="401"/>
      <c r="X164" s="401"/>
      <c r="Y164" s="401"/>
      <c r="Z164" s="401"/>
      <c r="AA164" s="401"/>
      <c r="AB164" s="401"/>
      <c r="AC164" s="401"/>
      <c r="AD164" s="401"/>
      <c r="AE164" s="401"/>
      <c r="AF164" s="401"/>
      <c r="AG164" s="401"/>
      <c r="AH164" s="401"/>
      <c r="AI164" s="401"/>
      <c r="AJ164" s="401"/>
      <c r="AK164" s="401"/>
      <c r="AL164" s="401"/>
      <c r="AM164" s="401"/>
      <c r="AN164" s="401"/>
      <c r="AO164" s="401"/>
      <c r="AP164" s="401"/>
      <c r="AQ164" s="401"/>
      <c r="AR164" s="401"/>
      <c r="AS164" s="401"/>
      <c r="AT164" s="401"/>
      <c r="AU164" s="401"/>
      <c r="AV164" s="401"/>
      <c r="AW164" s="401"/>
      <c r="AX164" s="401"/>
      <c r="AY164" s="401"/>
      <c r="AZ164" s="401"/>
      <c r="BA164" s="401"/>
      <c r="BB164" s="401"/>
      <c r="BC164" s="401"/>
      <c r="BD164" s="401"/>
      <c r="BE164" s="401"/>
      <c r="BF164" s="401"/>
      <c r="BG164" s="401"/>
      <c r="BH164" s="401"/>
      <c r="BI164" s="401"/>
      <c r="BJ164" s="401"/>
      <c r="BK164" s="401"/>
      <c r="BL164" s="401"/>
      <c r="BM164" s="401"/>
      <c r="BN164" s="401"/>
      <c r="BO164" s="401"/>
      <c r="BP164" s="401"/>
      <c r="BQ164" s="401"/>
      <c r="BR164" s="401"/>
      <c r="BS164" s="401"/>
      <c r="BT164" s="401"/>
      <c r="BU164" s="401"/>
      <c r="BV164" s="401"/>
      <c r="BW164" s="401"/>
      <c r="BX164" s="401"/>
      <c r="BY164" s="401"/>
      <c r="BZ164" s="401"/>
      <c r="CA164" s="401"/>
      <c r="CB164" s="401"/>
      <c r="CC164" s="401"/>
      <c r="CD164" s="401"/>
      <c r="CE164" s="401"/>
      <c r="CF164" s="401"/>
      <c r="CG164" s="401"/>
      <c r="CH164" s="401"/>
      <c r="CI164" s="401"/>
      <c r="CJ164" s="401"/>
      <c r="CK164" s="401"/>
      <c r="CL164" s="401"/>
      <c r="CM164" s="401"/>
      <c r="CN164" s="401"/>
      <c r="CO164" s="401"/>
      <c r="CP164" s="401"/>
      <c r="CQ164" s="401"/>
      <c r="CR164" s="401"/>
      <c r="CS164" s="401"/>
      <c r="CT164" s="401"/>
      <c r="CU164" s="401"/>
      <c r="CV164" s="401"/>
      <c r="CW164" s="401"/>
      <c r="CX164" s="401"/>
      <c r="CY164" s="401"/>
      <c r="CZ164" s="401"/>
      <c r="DA164" s="401"/>
      <c r="DB164" s="401"/>
      <c r="DC164" s="401"/>
      <c r="DD164" s="401"/>
      <c r="DE164" s="401"/>
      <c r="DF164" s="401"/>
      <c r="DG164" s="401"/>
      <c r="DH164" s="401"/>
      <c r="DI164" s="401"/>
      <c r="DJ164" s="401"/>
      <c r="DK164" s="401"/>
      <c r="DL164" s="401"/>
      <c r="DM164" s="401"/>
      <c r="DN164" s="401"/>
      <c r="DO164" s="401"/>
      <c r="DP164" s="401"/>
      <c r="DQ164" s="401"/>
      <c r="DR164" s="401"/>
      <c r="DS164" s="401"/>
      <c r="DT164" s="401"/>
      <c r="DU164" s="401"/>
      <c r="DV164" s="401"/>
      <c r="DW164" s="401"/>
    </row>
    <row r="165" ht="12.75" customHeight="1">
      <c r="A165" s="401"/>
      <c r="B165" s="401"/>
      <c r="C165" s="401"/>
      <c r="D165" s="402"/>
      <c r="E165" s="401"/>
      <c r="F165" s="404"/>
      <c r="G165" s="401"/>
      <c r="H165" s="401"/>
      <c r="I165" s="401"/>
      <c r="J165" s="401"/>
      <c r="K165" s="401"/>
      <c r="L165" s="401"/>
      <c r="M165" s="401"/>
      <c r="N165" s="401"/>
      <c r="O165" s="403"/>
      <c r="P165" s="403"/>
      <c r="Q165" s="401"/>
      <c r="R165" s="401"/>
      <c r="S165" s="401"/>
      <c r="T165" s="401"/>
      <c r="U165" s="401"/>
      <c r="V165" s="401"/>
      <c r="W165" s="401"/>
      <c r="X165" s="401"/>
      <c r="Y165" s="401"/>
      <c r="Z165" s="401"/>
      <c r="AA165" s="401"/>
      <c r="AB165" s="401"/>
      <c r="AC165" s="401"/>
      <c r="AD165" s="401"/>
      <c r="AE165" s="401"/>
      <c r="AF165" s="401"/>
      <c r="AG165" s="401"/>
      <c r="AH165" s="401"/>
      <c r="AI165" s="401"/>
      <c r="AJ165" s="401"/>
      <c r="AK165" s="401"/>
      <c r="AL165" s="401"/>
      <c r="AM165" s="401"/>
      <c r="AN165" s="401"/>
      <c r="AO165" s="401"/>
      <c r="AP165" s="401"/>
      <c r="AQ165" s="401"/>
      <c r="AR165" s="401"/>
      <c r="AS165" s="401"/>
      <c r="AT165" s="401"/>
      <c r="AU165" s="401"/>
      <c r="AV165" s="401"/>
      <c r="AW165" s="401"/>
      <c r="AX165" s="401"/>
      <c r="AY165" s="401"/>
      <c r="AZ165" s="401"/>
      <c r="BA165" s="401"/>
      <c r="BB165" s="401"/>
      <c r="BC165" s="401"/>
      <c r="BD165" s="401"/>
      <c r="BE165" s="401"/>
      <c r="BF165" s="401"/>
      <c r="BG165" s="401"/>
      <c r="BH165" s="401"/>
      <c r="BI165" s="401"/>
      <c r="BJ165" s="401"/>
      <c r="BK165" s="401"/>
      <c r="BL165" s="401"/>
      <c r="BM165" s="401"/>
      <c r="BN165" s="401"/>
      <c r="BO165" s="401"/>
      <c r="BP165" s="401"/>
      <c r="BQ165" s="401"/>
      <c r="BR165" s="401"/>
      <c r="BS165" s="401"/>
      <c r="BT165" s="401"/>
      <c r="BU165" s="401"/>
      <c r="BV165" s="401"/>
      <c r="BW165" s="401"/>
      <c r="BX165" s="401"/>
      <c r="BY165" s="401"/>
      <c r="BZ165" s="401"/>
      <c r="CA165" s="401"/>
      <c r="CB165" s="401"/>
      <c r="CC165" s="401"/>
      <c r="CD165" s="401"/>
      <c r="CE165" s="401"/>
      <c r="CF165" s="401"/>
      <c r="CG165" s="401"/>
      <c r="CH165" s="401"/>
      <c r="CI165" s="401"/>
      <c r="CJ165" s="401"/>
      <c r="CK165" s="401"/>
      <c r="CL165" s="401"/>
      <c r="CM165" s="401"/>
      <c r="CN165" s="401"/>
      <c r="CO165" s="401"/>
      <c r="CP165" s="401"/>
      <c r="CQ165" s="401"/>
      <c r="CR165" s="401"/>
      <c r="CS165" s="401"/>
      <c r="CT165" s="401"/>
      <c r="CU165" s="401"/>
      <c r="CV165" s="401"/>
      <c r="CW165" s="401"/>
      <c r="CX165" s="401"/>
      <c r="CY165" s="401"/>
      <c r="CZ165" s="401"/>
      <c r="DA165" s="401"/>
      <c r="DB165" s="401"/>
      <c r="DC165" s="401"/>
      <c r="DD165" s="401"/>
      <c r="DE165" s="401"/>
      <c r="DF165" s="401"/>
      <c r="DG165" s="401"/>
      <c r="DH165" s="401"/>
      <c r="DI165" s="401"/>
      <c r="DJ165" s="401"/>
      <c r="DK165" s="401"/>
      <c r="DL165" s="401"/>
      <c r="DM165" s="401"/>
      <c r="DN165" s="401"/>
      <c r="DO165" s="401"/>
      <c r="DP165" s="401"/>
      <c r="DQ165" s="401"/>
      <c r="DR165" s="401"/>
      <c r="DS165" s="401"/>
      <c r="DT165" s="401"/>
      <c r="DU165" s="401"/>
      <c r="DV165" s="401"/>
      <c r="DW165" s="401"/>
    </row>
    <row r="166" ht="12.75" customHeight="1">
      <c r="A166" s="401"/>
      <c r="B166" s="401"/>
      <c r="C166" s="401"/>
      <c r="D166" s="402"/>
      <c r="E166" s="401"/>
      <c r="F166" s="404"/>
      <c r="G166" s="401"/>
      <c r="H166" s="401"/>
      <c r="I166" s="401"/>
      <c r="J166" s="401"/>
      <c r="K166" s="401"/>
      <c r="L166" s="401"/>
      <c r="M166" s="401"/>
      <c r="N166" s="401"/>
      <c r="O166" s="403"/>
      <c r="P166" s="403"/>
      <c r="Q166" s="401"/>
      <c r="R166" s="401"/>
      <c r="S166" s="401"/>
      <c r="T166" s="401"/>
      <c r="U166" s="401"/>
      <c r="V166" s="401"/>
      <c r="W166" s="401"/>
      <c r="X166" s="401"/>
      <c r="Y166" s="401"/>
      <c r="Z166" s="401"/>
      <c r="AA166" s="401"/>
      <c r="AB166" s="401"/>
      <c r="AC166" s="401"/>
      <c r="AD166" s="401"/>
      <c r="AE166" s="401"/>
      <c r="AF166" s="401"/>
      <c r="AG166" s="401"/>
      <c r="AH166" s="401"/>
      <c r="AI166" s="401"/>
      <c r="AJ166" s="401"/>
      <c r="AK166" s="401"/>
      <c r="AL166" s="401"/>
      <c r="AM166" s="401"/>
      <c r="AN166" s="401"/>
      <c r="AO166" s="401"/>
      <c r="AP166" s="401"/>
      <c r="AQ166" s="401"/>
      <c r="AR166" s="401"/>
      <c r="AS166" s="401"/>
      <c r="AT166" s="401"/>
      <c r="AU166" s="401"/>
      <c r="AV166" s="401"/>
      <c r="AW166" s="401"/>
      <c r="AX166" s="401"/>
      <c r="AY166" s="401"/>
      <c r="AZ166" s="401"/>
      <c r="BA166" s="401"/>
      <c r="BB166" s="401"/>
      <c r="BC166" s="401"/>
      <c r="BD166" s="401"/>
      <c r="BE166" s="401"/>
      <c r="BF166" s="401"/>
      <c r="BG166" s="401"/>
      <c r="BH166" s="401"/>
      <c r="BI166" s="401"/>
      <c r="BJ166" s="401"/>
      <c r="BK166" s="401"/>
      <c r="BL166" s="401"/>
      <c r="BM166" s="401"/>
      <c r="BN166" s="401"/>
      <c r="BO166" s="401"/>
      <c r="BP166" s="401"/>
      <c r="BQ166" s="401"/>
      <c r="BR166" s="401"/>
      <c r="BS166" s="401"/>
      <c r="BT166" s="401"/>
      <c r="BU166" s="401"/>
      <c r="BV166" s="401"/>
      <c r="BW166" s="401"/>
      <c r="BX166" s="401"/>
      <c r="BY166" s="401"/>
      <c r="BZ166" s="401"/>
      <c r="CA166" s="401"/>
      <c r="CB166" s="401"/>
      <c r="CC166" s="401"/>
      <c r="CD166" s="401"/>
      <c r="CE166" s="401"/>
      <c r="CF166" s="401"/>
      <c r="CG166" s="401"/>
      <c r="CH166" s="401"/>
      <c r="CI166" s="401"/>
      <c r="CJ166" s="401"/>
      <c r="CK166" s="401"/>
      <c r="CL166" s="401"/>
      <c r="CM166" s="401"/>
      <c r="CN166" s="401"/>
      <c r="CO166" s="401"/>
      <c r="CP166" s="401"/>
      <c r="CQ166" s="401"/>
      <c r="CR166" s="401"/>
      <c r="CS166" s="401"/>
      <c r="CT166" s="401"/>
      <c r="CU166" s="401"/>
      <c r="CV166" s="401"/>
      <c r="CW166" s="401"/>
      <c r="CX166" s="401"/>
      <c r="CY166" s="401"/>
      <c r="CZ166" s="401"/>
      <c r="DA166" s="401"/>
      <c r="DB166" s="401"/>
      <c r="DC166" s="401"/>
      <c r="DD166" s="401"/>
      <c r="DE166" s="401"/>
      <c r="DF166" s="401"/>
      <c r="DG166" s="401"/>
      <c r="DH166" s="401"/>
      <c r="DI166" s="401"/>
      <c r="DJ166" s="401"/>
      <c r="DK166" s="401"/>
      <c r="DL166" s="401"/>
      <c r="DM166" s="401"/>
      <c r="DN166" s="401"/>
      <c r="DO166" s="401"/>
      <c r="DP166" s="401"/>
      <c r="DQ166" s="401"/>
      <c r="DR166" s="401"/>
      <c r="DS166" s="401"/>
      <c r="DT166" s="401"/>
      <c r="DU166" s="401"/>
      <c r="DV166" s="401"/>
      <c r="DW166" s="401"/>
    </row>
    <row r="167" ht="12.75" customHeight="1">
      <c r="A167" s="401"/>
      <c r="B167" s="401"/>
      <c r="C167" s="401"/>
      <c r="D167" s="402"/>
      <c r="E167" s="401"/>
      <c r="F167" s="404"/>
      <c r="G167" s="401"/>
      <c r="H167" s="401"/>
      <c r="I167" s="401"/>
      <c r="J167" s="401"/>
      <c r="K167" s="401"/>
      <c r="L167" s="401"/>
      <c r="M167" s="401"/>
      <c r="N167" s="401"/>
      <c r="O167" s="403"/>
      <c r="P167" s="403"/>
      <c r="Q167" s="401"/>
      <c r="R167" s="401"/>
      <c r="S167" s="401"/>
      <c r="T167" s="401"/>
      <c r="U167" s="401"/>
      <c r="V167" s="401"/>
      <c r="W167" s="401"/>
      <c r="X167" s="401"/>
      <c r="Y167" s="401"/>
      <c r="Z167" s="401"/>
      <c r="AA167" s="401"/>
      <c r="AB167" s="401"/>
      <c r="AC167" s="401"/>
      <c r="AD167" s="401"/>
      <c r="AE167" s="401"/>
      <c r="AF167" s="401"/>
      <c r="AG167" s="401"/>
      <c r="AH167" s="401"/>
      <c r="AI167" s="401"/>
      <c r="AJ167" s="401"/>
      <c r="AK167" s="401"/>
      <c r="AL167" s="401"/>
      <c r="AM167" s="401"/>
      <c r="AN167" s="401"/>
      <c r="AO167" s="401"/>
      <c r="AP167" s="401"/>
      <c r="AQ167" s="401"/>
      <c r="AR167" s="401"/>
      <c r="AS167" s="401"/>
      <c r="AT167" s="401"/>
      <c r="AU167" s="401"/>
      <c r="AV167" s="401"/>
      <c r="AW167" s="401"/>
      <c r="AX167" s="401"/>
      <c r="AY167" s="401"/>
      <c r="AZ167" s="401"/>
      <c r="BA167" s="401"/>
      <c r="BB167" s="401"/>
      <c r="BC167" s="401"/>
      <c r="BD167" s="401"/>
      <c r="BE167" s="401"/>
      <c r="BF167" s="401"/>
      <c r="BG167" s="401"/>
      <c r="BH167" s="401"/>
      <c r="BI167" s="401"/>
      <c r="BJ167" s="401"/>
      <c r="BK167" s="401"/>
      <c r="BL167" s="401"/>
      <c r="BM167" s="401"/>
      <c r="BN167" s="401"/>
      <c r="BO167" s="401"/>
      <c r="BP167" s="401"/>
      <c r="BQ167" s="401"/>
      <c r="BR167" s="401"/>
      <c r="BS167" s="401"/>
      <c r="BT167" s="401"/>
      <c r="BU167" s="401"/>
      <c r="BV167" s="401"/>
      <c r="BW167" s="401"/>
      <c r="BX167" s="401"/>
      <c r="BY167" s="401"/>
      <c r="BZ167" s="401"/>
      <c r="CA167" s="401"/>
      <c r="CB167" s="401"/>
      <c r="CC167" s="401"/>
      <c r="CD167" s="401"/>
      <c r="CE167" s="401"/>
      <c r="CF167" s="401"/>
      <c r="CG167" s="401"/>
      <c r="CH167" s="401"/>
      <c r="CI167" s="401"/>
      <c r="CJ167" s="401"/>
      <c r="CK167" s="401"/>
      <c r="CL167" s="401"/>
      <c r="CM167" s="401"/>
      <c r="CN167" s="401"/>
      <c r="CO167" s="401"/>
      <c r="CP167" s="401"/>
      <c r="CQ167" s="401"/>
      <c r="CR167" s="401"/>
      <c r="CS167" s="401"/>
      <c r="CT167" s="401"/>
      <c r="CU167" s="401"/>
      <c r="CV167" s="401"/>
      <c r="CW167" s="401"/>
      <c r="CX167" s="401"/>
      <c r="CY167" s="401"/>
      <c r="CZ167" s="401"/>
      <c r="DA167" s="401"/>
      <c r="DB167" s="401"/>
      <c r="DC167" s="401"/>
      <c r="DD167" s="401"/>
      <c r="DE167" s="401"/>
      <c r="DF167" s="401"/>
      <c r="DG167" s="401"/>
      <c r="DH167" s="401"/>
      <c r="DI167" s="401"/>
      <c r="DJ167" s="401"/>
      <c r="DK167" s="401"/>
      <c r="DL167" s="401"/>
      <c r="DM167" s="401"/>
      <c r="DN167" s="401"/>
      <c r="DO167" s="401"/>
      <c r="DP167" s="401"/>
      <c r="DQ167" s="401"/>
      <c r="DR167" s="401"/>
      <c r="DS167" s="401"/>
      <c r="DT167" s="401"/>
      <c r="DU167" s="401"/>
      <c r="DV167" s="401"/>
      <c r="DW167" s="401"/>
    </row>
    <row r="168" ht="12.75" customHeight="1">
      <c r="A168" s="401"/>
      <c r="B168" s="401"/>
      <c r="C168" s="401"/>
      <c r="D168" s="402"/>
      <c r="E168" s="401"/>
      <c r="F168" s="404"/>
      <c r="G168" s="401"/>
      <c r="H168" s="401"/>
      <c r="I168" s="401"/>
      <c r="J168" s="401"/>
      <c r="K168" s="401"/>
      <c r="L168" s="401"/>
      <c r="M168" s="401"/>
      <c r="N168" s="401"/>
      <c r="O168" s="403"/>
      <c r="P168" s="403"/>
      <c r="Q168" s="401"/>
      <c r="R168" s="401"/>
      <c r="S168" s="401"/>
      <c r="T168" s="401"/>
      <c r="U168" s="401"/>
      <c r="V168" s="401"/>
      <c r="W168" s="401"/>
      <c r="X168" s="401"/>
      <c r="Y168" s="401"/>
      <c r="Z168" s="401"/>
      <c r="AA168" s="401"/>
      <c r="AB168" s="401"/>
      <c r="AC168" s="401"/>
      <c r="AD168" s="401"/>
      <c r="AE168" s="401"/>
      <c r="AF168" s="401"/>
      <c r="AG168" s="401"/>
      <c r="AH168" s="401"/>
      <c r="AI168" s="401"/>
      <c r="AJ168" s="401"/>
      <c r="AK168" s="401"/>
      <c r="AL168" s="401"/>
      <c r="AM168" s="401"/>
      <c r="AN168" s="401"/>
      <c r="AO168" s="401"/>
      <c r="AP168" s="401"/>
      <c r="AQ168" s="401"/>
      <c r="AR168" s="401"/>
      <c r="AS168" s="401"/>
      <c r="AT168" s="401"/>
      <c r="AU168" s="401"/>
      <c r="AV168" s="401"/>
      <c r="AW168" s="401"/>
      <c r="AX168" s="401"/>
      <c r="AY168" s="401"/>
      <c r="AZ168" s="401"/>
      <c r="BA168" s="401"/>
      <c r="BB168" s="401"/>
      <c r="BC168" s="401"/>
      <c r="BD168" s="401"/>
      <c r="BE168" s="401"/>
      <c r="BF168" s="401"/>
      <c r="BG168" s="401"/>
      <c r="BH168" s="401"/>
      <c r="BI168" s="401"/>
      <c r="BJ168" s="401"/>
      <c r="BK168" s="401"/>
      <c r="BL168" s="401"/>
      <c r="BM168" s="401"/>
      <c r="BN168" s="401"/>
      <c r="BO168" s="401"/>
      <c r="BP168" s="401"/>
      <c r="BQ168" s="401"/>
      <c r="BR168" s="401"/>
      <c r="BS168" s="401"/>
      <c r="BT168" s="401"/>
      <c r="BU168" s="401"/>
      <c r="BV168" s="401"/>
      <c r="BW168" s="401"/>
      <c r="BX168" s="401"/>
      <c r="BY168" s="401"/>
      <c r="BZ168" s="401"/>
      <c r="CA168" s="401"/>
      <c r="CB168" s="401"/>
      <c r="CC168" s="401"/>
      <c r="CD168" s="401"/>
      <c r="CE168" s="401"/>
      <c r="CF168" s="401"/>
      <c r="CG168" s="401"/>
      <c r="CH168" s="401"/>
      <c r="CI168" s="401"/>
      <c r="CJ168" s="401"/>
      <c r="CK168" s="401"/>
      <c r="CL168" s="401"/>
      <c r="CM168" s="401"/>
      <c r="CN168" s="401"/>
      <c r="CO168" s="401"/>
      <c r="CP168" s="401"/>
      <c r="CQ168" s="401"/>
      <c r="CR168" s="401"/>
      <c r="CS168" s="401"/>
      <c r="CT168" s="401"/>
      <c r="CU168" s="401"/>
      <c r="CV168" s="401"/>
      <c r="CW168" s="401"/>
      <c r="CX168" s="401"/>
      <c r="CY168" s="401"/>
      <c r="CZ168" s="401"/>
      <c r="DA168" s="401"/>
      <c r="DB168" s="401"/>
      <c r="DC168" s="401"/>
      <c r="DD168" s="401"/>
      <c r="DE168" s="401"/>
      <c r="DF168" s="401"/>
      <c r="DG168" s="401"/>
      <c r="DH168" s="401"/>
      <c r="DI168" s="401"/>
      <c r="DJ168" s="401"/>
      <c r="DK168" s="401"/>
      <c r="DL168" s="401"/>
      <c r="DM168" s="401"/>
      <c r="DN168" s="401"/>
      <c r="DO168" s="401"/>
      <c r="DP168" s="401"/>
      <c r="DQ168" s="401"/>
      <c r="DR168" s="401"/>
      <c r="DS168" s="401"/>
      <c r="DT168" s="401"/>
      <c r="DU168" s="401"/>
      <c r="DV168" s="401"/>
      <c r="DW168" s="401"/>
    </row>
    <row r="169" ht="12.75" customHeight="1">
      <c r="A169" s="401"/>
      <c r="B169" s="401"/>
      <c r="C169" s="401"/>
      <c r="D169" s="402"/>
      <c r="E169" s="401"/>
      <c r="F169" s="404"/>
      <c r="G169" s="401"/>
      <c r="H169" s="401"/>
      <c r="I169" s="401"/>
      <c r="J169" s="401"/>
      <c r="K169" s="401"/>
      <c r="L169" s="401"/>
      <c r="M169" s="401"/>
      <c r="N169" s="401"/>
      <c r="O169" s="403"/>
      <c r="P169" s="403"/>
      <c r="Q169" s="401"/>
      <c r="R169" s="401"/>
      <c r="S169" s="401"/>
      <c r="T169" s="401"/>
      <c r="U169" s="401"/>
      <c r="V169" s="401"/>
      <c r="W169" s="401"/>
      <c r="X169" s="401"/>
      <c r="Y169" s="401"/>
      <c r="Z169" s="401"/>
      <c r="AA169" s="401"/>
      <c r="AB169" s="401"/>
      <c r="AC169" s="401"/>
      <c r="AD169" s="401"/>
      <c r="AE169" s="401"/>
      <c r="AF169" s="401"/>
      <c r="AG169" s="401"/>
      <c r="AH169" s="401"/>
      <c r="AI169" s="401"/>
      <c r="AJ169" s="401"/>
      <c r="AK169" s="401"/>
      <c r="AL169" s="401"/>
      <c r="AM169" s="401"/>
      <c r="AN169" s="401"/>
      <c r="AO169" s="401"/>
      <c r="AP169" s="401"/>
      <c r="AQ169" s="401"/>
      <c r="AR169" s="401"/>
      <c r="AS169" s="401"/>
      <c r="AT169" s="401"/>
      <c r="AU169" s="401"/>
      <c r="AV169" s="401"/>
      <c r="AW169" s="401"/>
      <c r="AX169" s="401"/>
      <c r="AY169" s="401"/>
      <c r="AZ169" s="401"/>
      <c r="BA169" s="401"/>
      <c r="BB169" s="401"/>
      <c r="BC169" s="401"/>
      <c r="BD169" s="401"/>
      <c r="BE169" s="401"/>
      <c r="BF169" s="401"/>
      <c r="BG169" s="401"/>
      <c r="BH169" s="401"/>
      <c r="BI169" s="401"/>
      <c r="BJ169" s="401"/>
      <c r="BK169" s="401"/>
      <c r="BL169" s="401"/>
      <c r="BM169" s="401"/>
      <c r="BN169" s="401"/>
      <c r="BO169" s="401"/>
      <c r="BP169" s="401"/>
      <c r="BQ169" s="401"/>
      <c r="BR169" s="401"/>
      <c r="BS169" s="401"/>
      <c r="BT169" s="401"/>
      <c r="BU169" s="401"/>
      <c r="BV169" s="401"/>
      <c r="BW169" s="401"/>
      <c r="BX169" s="401"/>
      <c r="BY169" s="401"/>
      <c r="BZ169" s="401"/>
      <c r="CA169" s="401"/>
      <c r="CB169" s="401"/>
      <c r="CC169" s="401"/>
      <c r="CD169" s="401"/>
      <c r="CE169" s="401"/>
      <c r="CF169" s="401"/>
      <c r="CG169" s="401"/>
      <c r="CH169" s="401"/>
      <c r="CI169" s="401"/>
      <c r="CJ169" s="401"/>
      <c r="CK169" s="401"/>
      <c r="CL169" s="401"/>
      <c r="CM169" s="401"/>
      <c r="CN169" s="401"/>
      <c r="CO169" s="401"/>
      <c r="CP169" s="401"/>
      <c r="CQ169" s="401"/>
      <c r="CR169" s="401"/>
      <c r="CS169" s="401"/>
      <c r="CT169" s="401"/>
      <c r="CU169" s="401"/>
      <c r="CV169" s="401"/>
      <c r="CW169" s="401"/>
      <c r="CX169" s="401"/>
      <c r="CY169" s="401"/>
      <c r="CZ169" s="401"/>
      <c r="DA169" s="401"/>
      <c r="DB169" s="401"/>
      <c r="DC169" s="401"/>
      <c r="DD169" s="401"/>
      <c r="DE169" s="401"/>
      <c r="DF169" s="401"/>
      <c r="DG169" s="401"/>
      <c r="DH169" s="401"/>
      <c r="DI169" s="401"/>
      <c r="DJ169" s="401"/>
      <c r="DK169" s="401"/>
      <c r="DL169" s="401"/>
      <c r="DM169" s="401"/>
      <c r="DN169" s="401"/>
      <c r="DO169" s="401"/>
      <c r="DP169" s="401"/>
      <c r="DQ169" s="401"/>
      <c r="DR169" s="401"/>
      <c r="DS169" s="401"/>
      <c r="DT169" s="401"/>
      <c r="DU169" s="401"/>
      <c r="DV169" s="401"/>
      <c r="DW169" s="401"/>
    </row>
    <row r="170" ht="12.75" customHeight="1">
      <c r="A170" s="401"/>
      <c r="B170" s="401"/>
      <c r="C170" s="401"/>
      <c r="D170" s="402"/>
      <c r="E170" s="401"/>
      <c r="F170" s="404"/>
      <c r="G170" s="401"/>
      <c r="H170" s="401"/>
      <c r="I170" s="401"/>
      <c r="J170" s="401"/>
      <c r="K170" s="401"/>
      <c r="L170" s="401"/>
      <c r="M170" s="401"/>
      <c r="N170" s="401"/>
      <c r="O170" s="403"/>
      <c r="P170" s="403"/>
      <c r="Q170" s="401"/>
      <c r="R170" s="401"/>
      <c r="S170" s="401"/>
      <c r="T170" s="401"/>
      <c r="U170" s="401"/>
      <c r="V170" s="401"/>
      <c r="W170" s="401"/>
      <c r="X170" s="401"/>
      <c r="Y170" s="401"/>
      <c r="Z170" s="401"/>
      <c r="AA170" s="401"/>
      <c r="AB170" s="401"/>
      <c r="AC170" s="401"/>
      <c r="AD170" s="401"/>
      <c r="AE170" s="401"/>
      <c r="AF170" s="401"/>
      <c r="AG170" s="401"/>
      <c r="AH170" s="401"/>
      <c r="AI170" s="401"/>
      <c r="AJ170" s="401"/>
      <c r="AK170" s="401"/>
      <c r="AL170" s="401"/>
      <c r="AM170" s="401"/>
      <c r="AN170" s="401"/>
      <c r="AO170" s="401"/>
      <c r="AP170" s="401"/>
      <c r="AQ170" s="401"/>
      <c r="AR170" s="401"/>
      <c r="AS170" s="401"/>
      <c r="AT170" s="401"/>
      <c r="AU170" s="401"/>
      <c r="AV170" s="401"/>
      <c r="AW170" s="401"/>
      <c r="AX170" s="401"/>
      <c r="AY170" s="401"/>
      <c r="AZ170" s="401"/>
      <c r="BA170" s="401"/>
      <c r="BB170" s="401"/>
      <c r="BC170" s="401"/>
      <c r="BD170" s="401"/>
      <c r="BE170" s="401"/>
      <c r="BF170" s="401"/>
      <c r="BG170" s="401"/>
      <c r="BH170" s="401"/>
      <c r="BI170" s="401"/>
      <c r="BJ170" s="401"/>
      <c r="BK170" s="401"/>
      <c r="BL170" s="401"/>
      <c r="BM170" s="401"/>
      <c r="BN170" s="401"/>
      <c r="BO170" s="401"/>
      <c r="BP170" s="401"/>
      <c r="BQ170" s="401"/>
      <c r="BR170" s="401"/>
      <c r="BS170" s="401"/>
      <c r="BT170" s="401"/>
      <c r="BU170" s="401"/>
      <c r="BV170" s="401"/>
      <c r="BW170" s="401"/>
      <c r="BX170" s="401"/>
      <c r="BY170" s="401"/>
      <c r="BZ170" s="401"/>
      <c r="CA170" s="401"/>
      <c r="CB170" s="401"/>
      <c r="CC170" s="401"/>
      <c r="CD170" s="401"/>
      <c r="CE170" s="401"/>
      <c r="CF170" s="401"/>
      <c r="CG170" s="401"/>
      <c r="CH170" s="401"/>
      <c r="CI170" s="401"/>
      <c r="CJ170" s="401"/>
      <c r="CK170" s="401"/>
      <c r="CL170" s="401"/>
      <c r="CM170" s="401"/>
      <c r="CN170" s="401"/>
      <c r="CO170" s="401"/>
      <c r="CP170" s="401"/>
      <c r="CQ170" s="401"/>
      <c r="CR170" s="401"/>
      <c r="CS170" s="401"/>
      <c r="CT170" s="401"/>
      <c r="CU170" s="401"/>
      <c r="CV170" s="401"/>
      <c r="CW170" s="401"/>
      <c r="CX170" s="401"/>
      <c r="CY170" s="401"/>
      <c r="CZ170" s="401"/>
      <c r="DA170" s="401"/>
      <c r="DB170" s="401"/>
      <c r="DC170" s="401"/>
      <c r="DD170" s="401"/>
      <c r="DE170" s="401"/>
      <c r="DF170" s="401"/>
      <c r="DG170" s="401"/>
      <c r="DH170" s="401"/>
      <c r="DI170" s="401"/>
      <c r="DJ170" s="401"/>
      <c r="DK170" s="401"/>
      <c r="DL170" s="401"/>
      <c r="DM170" s="401"/>
      <c r="DN170" s="401"/>
      <c r="DO170" s="401"/>
      <c r="DP170" s="401"/>
      <c r="DQ170" s="401"/>
      <c r="DR170" s="401"/>
      <c r="DS170" s="401"/>
      <c r="DT170" s="401"/>
      <c r="DU170" s="401"/>
      <c r="DV170" s="401"/>
      <c r="DW170" s="401"/>
    </row>
    <row r="171" ht="12.75" customHeight="1">
      <c r="A171" s="401"/>
      <c r="B171" s="401"/>
      <c r="C171" s="401"/>
      <c r="D171" s="402"/>
      <c r="E171" s="401"/>
      <c r="F171" s="404"/>
      <c r="G171" s="401"/>
      <c r="H171" s="401"/>
      <c r="I171" s="401"/>
      <c r="J171" s="401"/>
      <c r="K171" s="401"/>
      <c r="L171" s="401"/>
      <c r="M171" s="401"/>
      <c r="N171" s="401"/>
      <c r="O171" s="403"/>
      <c r="P171" s="403"/>
      <c r="Q171" s="401"/>
      <c r="R171" s="401"/>
      <c r="S171" s="401"/>
      <c r="T171" s="401"/>
      <c r="U171" s="401"/>
      <c r="V171" s="401"/>
      <c r="W171" s="401"/>
      <c r="X171" s="401"/>
      <c r="Y171" s="401"/>
      <c r="Z171" s="401"/>
      <c r="AA171" s="401"/>
      <c r="AB171" s="401"/>
      <c r="AC171" s="401"/>
      <c r="AD171" s="401"/>
      <c r="AE171" s="401"/>
      <c r="AF171" s="401"/>
      <c r="AG171" s="401"/>
      <c r="AH171" s="401"/>
      <c r="AI171" s="401"/>
      <c r="AJ171" s="401"/>
      <c r="AK171" s="401"/>
      <c r="AL171" s="401"/>
      <c r="AM171" s="401"/>
      <c r="AN171" s="401"/>
      <c r="AO171" s="401"/>
      <c r="AP171" s="401"/>
      <c r="AQ171" s="401"/>
      <c r="AR171" s="401"/>
      <c r="AS171" s="401"/>
      <c r="AT171" s="401"/>
      <c r="AU171" s="401"/>
      <c r="AV171" s="401"/>
      <c r="AW171" s="401"/>
      <c r="AX171" s="401"/>
      <c r="AY171" s="401"/>
      <c r="AZ171" s="401"/>
      <c r="BA171" s="401"/>
      <c r="BB171" s="401"/>
      <c r="BC171" s="401"/>
      <c r="BD171" s="401"/>
      <c r="BE171" s="401"/>
      <c r="BF171" s="401"/>
      <c r="BG171" s="401"/>
      <c r="BH171" s="401"/>
      <c r="BI171" s="401"/>
      <c r="BJ171" s="401"/>
      <c r="BK171" s="401"/>
      <c r="BL171" s="401"/>
      <c r="BM171" s="401"/>
      <c r="BN171" s="401"/>
      <c r="BO171" s="401"/>
      <c r="BP171" s="401"/>
      <c r="BQ171" s="401"/>
      <c r="BR171" s="401"/>
      <c r="BS171" s="401"/>
      <c r="BT171" s="401"/>
      <c r="BU171" s="401"/>
      <c r="BV171" s="401"/>
      <c r="BW171" s="401"/>
      <c r="BX171" s="401"/>
      <c r="BY171" s="401"/>
      <c r="BZ171" s="401"/>
      <c r="CA171" s="401"/>
      <c r="CB171" s="401"/>
      <c r="CC171" s="401"/>
      <c r="CD171" s="401"/>
      <c r="CE171" s="401"/>
      <c r="CF171" s="401"/>
      <c r="CG171" s="401"/>
      <c r="CH171" s="401"/>
      <c r="CI171" s="401"/>
      <c r="CJ171" s="401"/>
      <c r="CK171" s="401"/>
      <c r="CL171" s="401"/>
      <c r="CM171" s="401"/>
      <c r="CN171" s="401"/>
      <c r="CO171" s="401"/>
      <c r="CP171" s="401"/>
      <c r="CQ171" s="401"/>
      <c r="CR171" s="401"/>
      <c r="CS171" s="401"/>
      <c r="CT171" s="401"/>
      <c r="CU171" s="401"/>
      <c r="CV171" s="401"/>
      <c r="CW171" s="401"/>
      <c r="CX171" s="401"/>
      <c r="CY171" s="401"/>
      <c r="CZ171" s="401"/>
      <c r="DA171" s="401"/>
      <c r="DB171" s="401"/>
      <c r="DC171" s="401"/>
      <c r="DD171" s="401"/>
      <c r="DE171" s="401"/>
      <c r="DF171" s="401"/>
      <c r="DG171" s="401"/>
      <c r="DH171" s="401"/>
      <c r="DI171" s="401"/>
      <c r="DJ171" s="401"/>
      <c r="DK171" s="401"/>
      <c r="DL171" s="401"/>
      <c r="DM171" s="401"/>
      <c r="DN171" s="401"/>
      <c r="DO171" s="401"/>
      <c r="DP171" s="401"/>
      <c r="DQ171" s="401"/>
      <c r="DR171" s="401"/>
      <c r="DS171" s="401"/>
      <c r="DT171" s="401"/>
      <c r="DU171" s="401"/>
      <c r="DV171" s="401"/>
      <c r="DW171" s="401"/>
    </row>
    <row r="172" ht="12.75" customHeight="1">
      <c r="A172" s="401"/>
      <c r="B172" s="401"/>
      <c r="C172" s="401"/>
      <c r="D172" s="402"/>
      <c r="E172" s="401"/>
      <c r="F172" s="404"/>
      <c r="G172" s="401"/>
      <c r="H172" s="401"/>
      <c r="I172" s="401"/>
      <c r="J172" s="401"/>
      <c r="K172" s="401"/>
      <c r="L172" s="401"/>
      <c r="M172" s="401"/>
      <c r="N172" s="401"/>
      <c r="O172" s="403"/>
      <c r="P172" s="403"/>
      <c r="Q172" s="401"/>
      <c r="R172" s="401"/>
      <c r="S172" s="401"/>
      <c r="T172" s="401"/>
      <c r="U172" s="401"/>
      <c r="V172" s="401"/>
      <c r="W172" s="401"/>
      <c r="X172" s="401"/>
      <c r="Y172" s="401"/>
      <c r="Z172" s="401"/>
      <c r="AA172" s="401"/>
      <c r="AB172" s="401"/>
      <c r="AC172" s="401"/>
      <c r="AD172" s="401"/>
      <c r="AE172" s="401"/>
      <c r="AF172" s="401"/>
      <c r="AG172" s="401"/>
      <c r="AH172" s="401"/>
      <c r="AI172" s="401"/>
      <c r="AJ172" s="401"/>
      <c r="AK172" s="401"/>
      <c r="AL172" s="401"/>
      <c r="AM172" s="401"/>
      <c r="AN172" s="401"/>
      <c r="AO172" s="401"/>
      <c r="AP172" s="401"/>
      <c r="AQ172" s="401"/>
      <c r="AR172" s="401"/>
      <c r="AS172" s="401"/>
      <c r="AT172" s="401"/>
      <c r="AU172" s="401"/>
      <c r="AV172" s="401"/>
      <c r="AW172" s="401"/>
      <c r="AX172" s="401"/>
      <c r="AY172" s="401"/>
      <c r="AZ172" s="401"/>
      <c r="BA172" s="401"/>
      <c r="BB172" s="401"/>
      <c r="BC172" s="401"/>
      <c r="BD172" s="401"/>
      <c r="BE172" s="401"/>
      <c r="BF172" s="401"/>
      <c r="BG172" s="401"/>
      <c r="BH172" s="401"/>
      <c r="BI172" s="401"/>
      <c r="BJ172" s="401"/>
      <c r="BK172" s="401"/>
      <c r="BL172" s="401"/>
      <c r="BM172" s="401"/>
      <c r="BN172" s="401"/>
      <c r="BO172" s="401"/>
      <c r="BP172" s="401"/>
      <c r="BQ172" s="401"/>
      <c r="BR172" s="401"/>
      <c r="BS172" s="401"/>
      <c r="BT172" s="401"/>
      <c r="BU172" s="401"/>
      <c r="BV172" s="401"/>
      <c r="BW172" s="401"/>
      <c r="BX172" s="401"/>
      <c r="BY172" s="401"/>
      <c r="BZ172" s="401"/>
      <c r="CA172" s="401"/>
      <c r="CB172" s="401"/>
      <c r="CC172" s="401"/>
      <c r="CD172" s="401"/>
      <c r="CE172" s="401"/>
      <c r="CF172" s="401"/>
      <c r="CG172" s="401"/>
      <c r="CH172" s="401"/>
      <c r="CI172" s="401"/>
      <c r="CJ172" s="401"/>
      <c r="CK172" s="401"/>
      <c r="CL172" s="401"/>
      <c r="CM172" s="401"/>
      <c r="CN172" s="401"/>
      <c r="CO172" s="401"/>
      <c r="CP172" s="401"/>
      <c r="CQ172" s="401"/>
      <c r="CR172" s="401"/>
      <c r="CS172" s="401"/>
      <c r="CT172" s="401"/>
      <c r="CU172" s="401"/>
      <c r="CV172" s="401"/>
      <c r="CW172" s="401"/>
      <c r="CX172" s="401"/>
      <c r="CY172" s="401"/>
      <c r="CZ172" s="401"/>
      <c r="DA172" s="401"/>
      <c r="DB172" s="401"/>
      <c r="DC172" s="401"/>
      <c r="DD172" s="401"/>
      <c r="DE172" s="401"/>
      <c r="DF172" s="401"/>
      <c r="DG172" s="401"/>
      <c r="DH172" s="401"/>
      <c r="DI172" s="401"/>
      <c r="DJ172" s="401"/>
      <c r="DK172" s="401"/>
      <c r="DL172" s="401"/>
      <c r="DM172" s="401"/>
      <c r="DN172" s="401"/>
      <c r="DO172" s="401"/>
      <c r="DP172" s="401"/>
      <c r="DQ172" s="401"/>
      <c r="DR172" s="401"/>
      <c r="DS172" s="401"/>
      <c r="DT172" s="401"/>
      <c r="DU172" s="401"/>
      <c r="DV172" s="401"/>
      <c r="DW172" s="401"/>
    </row>
    <row r="173" ht="12.75" customHeight="1">
      <c r="A173" s="401"/>
      <c r="B173" s="401"/>
      <c r="C173" s="401"/>
      <c r="D173" s="402"/>
      <c r="E173" s="401"/>
      <c r="F173" s="404"/>
      <c r="G173" s="401"/>
      <c r="H173" s="401"/>
      <c r="I173" s="401"/>
      <c r="J173" s="401"/>
      <c r="K173" s="401"/>
      <c r="L173" s="401"/>
      <c r="M173" s="401"/>
      <c r="N173" s="401"/>
      <c r="O173" s="403"/>
      <c r="P173" s="403"/>
      <c r="Q173" s="401"/>
      <c r="R173" s="401"/>
      <c r="S173" s="401"/>
      <c r="T173" s="401"/>
      <c r="U173" s="401"/>
      <c r="V173" s="401"/>
      <c r="W173" s="401"/>
      <c r="X173" s="401"/>
      <c r="Y173" s="401"/>
      <c r="Z173" s="401"/>
      <c r="AA173" s="401"/>
      <c r="AB173" s="401"/>
      <c r="AC173" s="401"/>
      <c r="AD173" s="401"/>
      <c r="AE173" s="401"/>
      <c r="AF173" s="401"/>
      <c r="AG173" s="401"/>
      <c r="AH173" s="401"/>
      <c r="AI173" s="401"/>
      <c r="AJ173" s="401"/>
      <c r="AK173" s="401"/>
      <c r="AL173" s="401"/>
      <c r="AM173" s="401"/>
      <c r="AN173" s="401"/>
      <c r="AO173" s="401"/>
      <c r="AP173" s="401"/>
      <c r="AQ173" s="401"/>
      <c r="AR173" s="401"/>
      <c r="AS173" s="401"/>
      <c r="AT173" s="401"/>
      <c r="AU173" s="401"/>
      <c r="AV173" s="401"/>
      <c r="AW173" s="401"/>
      <c r="AX173" s="401"/>
      <c r="AY173" s="401"/>
      <c r="AZ173" s="401"/>
      <c r="BA173" s="401"/>
      <c r="BB173" s="401"/>
      <c r="BC173" s="401"/>
      <c r="BD173" s="401"/>
      <c r="BE173" s="401"/>
      <c r="BF173" s="401"/>
      <c r="BG173" s="401"/>
      <c r="BH173" s="401"/>
      <c r="BI173" s="401"/>
      <c r="BJ173" s="401"/>
      <c r="BK173" s="401"/>
      <c r="BL173" s="401"/>
      <c r="BM173" s="401"/>
      <c r="BN173" s="401"/>
      <c r="BO173" s="401"/>
      <c r="BP173" s="401"/>
      <c r="BQ173" s="401"/>
      <c r="BR173" s="401"/>
      <c r="BS173" s="401"/>
      <c r="BT173" s="401"/>
      <c r="BU173" s="401"/>
      <c r="BV173" s="401"/>
      <c r="BW173" s="401"/>
      <c r="BX173" s="401"/>
      <c r="BY173" s="401"/>
      <c r="BZ173" s="401"/>
      <c r="CA173" s="401"/>
      <c r="CB173" s="401"/>
      <c r="CC173" s="401"/>
      <c r="CD173" s="401"/>
      <c r="CE173" s="401"/>
      <c r="CF173" s="401"/>
      <c r="CG173" s="401"/>
      <c r="CH173" s="401"/>
      <c r="CI173" s="401"/>
      <c r="CJ173" s="401"/>
      <c r="CK173" s="401"/>
      <c r="CL173" s="401"/>
      <c r="CM173" s="401"/>
      <c r="CN173" s="401"/>
      <c r="CO173" s="401"/>
      <c r="CP173" s="401"/>
      <c r="CQ173" s="401"/>
      <c r="CR173" s="401"/>
      <c r="CS173" s="401"/>
      <c r="CT173" s="401"/>
      <c r="CU173" s="401"/>
      <c r="CV173" s="401"/>
      <c r="CW173" s="401"/>
      <c r="CX173" s="401"/>
      <c r="CY173" s="401"/>
      <c r="CZ173" s="401"/>
      <c r="DA173" s="401"/>
      <c r="DB173" s="401"/>
      <c r="DC173" s="401"/>
      <c r="DD173" s="401"/>
      <c r="DE173" s="401"/>
      <c r="DF173" s="401"/>
      <c r="DG173" s="401"/>
      <c r="DH173" s="401"/>
      <c r="DI173" s="401"/>
      <c r="DJ173" s="401"/>
      <c r="DK173" s="401"/>
      <c r="DL173" s="401"/>
      <c r="DM173" s="401"/>
      <c r="DN173" s="401"/>
      <c r="DO173" s="401"/>
      <c r="DP173" s="401"/>
      <c r="DQ173" s="401"/>
      <c r="DR173" s="401"/>
      <c r="DS173" s="401"/>
      <c r="DT173" s="401"/>
      <c r="DU173" s="401"/>
      <c r="DV173" s="401"/>
      <c r="DW173" s="401"/>
    </row>
    <row r="174" ht="12.75" customHeight="1">
      <c r="A174" s="401"/>
      <c r="B174" s="401"/>
      <c r="C174" s="401"/>
      <c r="D174" s="402"/>
      <c r="E174" s="401"/>
      <c r="F174" s="404"/>
      <c r="G174" s="401"/>
      <c r="H174" s="401"/>
      <c r="I174" s="401"/>
      <c r="J174" s="401"/>
      <c r="K174" s="401"/>
      <c r="L174" s="401"/>
      <c r="M174" s="401"/>
      <c r="N174" s="401"/>
      <c r="O174" s="403"/>
      <c r="P174" s="403"/>
      <c r="Q174" s="401"/>
      <c r="R174" s="401"/>
      <c r="S174" s="401"/>
      <c r="T174" s="401"/>
      <c r="U174" s="401"/>
      <c r="V174" s="401"/>
      <c r="W174" s="401"/>
      <c r="X174" s="401"/>
      <c r="Y174" s="401"/>
      <c r="Z174" s="401"/>
      <c r="AA174" s="401"/>
      <c r="AB174" s="401"/>
      <c r="AC174" s="401"/>
      <c r="AD174" s="401"/>
      <c r="AE174" s="401"/>
      <c r="AF174" s="401"/>
      <c r="AG174" s="401"/>
      <c r="AH174" s="401"/>
      <c r="AI174" s="401"/>
      <c r="AJ174" s="401"/>
      <c r="AK174" s="401"/>
      <c r="AL174" s="401"/>
      <c r="AM174" s="401"/>
      <c r="AN174" s="401"/>
      <c r="AO174" s="401"/>
      <c r="AP174" s="401"/>
      <c r="AQ174" s="401"/>
      <c r="AR174" s="401"/>
      <c r="AS174" s="401"/>
      <c r="AT174" s="401"/>
      <c r="AU174" s="401"/>
      <c r="AV174" s="401"/>
      <c r="AW174" s="401"/>
      <c r="AX174" s="401"/>
      <c r="AY174" s="401"/>
      <c r="AZ174" s="401"/>
      <c r="BA174" s="401"/>
      <c r="BB174" s="401"/>
      <c r="BC174" s="401"/>
      <c r="BD174" s="401"/>
      <c r="BE174" s="401"/>
      <c r="BF174" s="401"/>
      <c r="BG174" s="401"/>
      <c r="BH174" s="401"/>
      <c r="BI174" s="401"/>
      <c r="BJ174" s="401"/>
      <c r="BK174" s="401"/>
      <c r="BL174" s="401"/>
      <c r="BM174" s="401"/>
      <c r="BN174" s="401"/>
      <c r="BO174" s="401"/>
      <c r="BP174" s="401"/>
      <c r="BQ174" s="401"/>
      <c r="BR174" s="401"/>
      <c r="BS174" s="401"/>
      <c r="BT174" s="401"/>
      <c r="BU174" s="401"/>
      <c r="BV174" s="401"/>
      <c r="BW174" s="401"/>
      <c r="BX174" s="401"/>
      <c r="BY174" s="401"/>
      <c r="BZ174" s="401"/>
      <c r="CA174" s="401"/>
      <c r="CB174" s="401"/>
      <c r="CC174" s="401"/>
      <c r="CD174" s="401"/>
      <c r="CE174" s="401"/>
      <c r="CF174" s="401"/>
      <c r="CG174" s="401"/>
      <c r="CH174" s="401"/>
      <c r="CI174" s="401"/>
      <c r="CJ174" s="401"/>
      <c r="CK174" s="401"/>
      <c r="CL174" s="401"/>
      <c r="CM174" s="401"/>
      <c r="CN174" s="401"/>
      <c r="CO174" s="401"/>
      <c r="CP174" s="401"/>
      <c r="CQ174" s="401"/>
      <c r="CR174" s="401"/>
      <c r="CS174" s="401"/>
      <c r="CT174" s="401"/>
      <c r="CU174" s="401"/>
      <c r="CV174" s="401"/>
      <c r="CW174" s="401"/>
      <c r="CX174" s="401"/>
      <c r="CY174" s="401"/>
      <c r="CZ174" s="401"/>
      <c r="DA174" s="401"/>
      <c r="DB174" s="401"/>
      <c r="DC174" s="401"/>
      <c r="DD174" s="401"/>
      <c r="DE174" s="401"/>
      <c r="DF174" s="401"/>
      <c r="DG174" s="401"/>
      <c r="DH174" s="401"/>
      <c r="DI174" s="401"/>
      <c r="DJ174" s="401"/>
      <c r="DK174" s="401"/>
      <c r="DL174" s="401"/>
      <c r="DM174" s="401"/>
      <c r="DN174" s="401"/>
      <c r="DO174" s="401"/>
      <c r="DP174" s="401"/>
      <c r="DQ174" s="401"/>
      <c r="DR174" s="401"/>
      <c r="DS174" s="401"/>
      <c r="DT174" s="401"/>
      <c r="DU174" s="401"/>
      <c r="DV174" s="401"/>
      <c r="DW174" s="401"/>
    </row>
    <row r="175" ht="12.75" customHeight="1">
      <c r="A175" s="401"/>
      <c r="B175" s="401"/>
      <c r="C175" s="401"/>
      <c r="D175" s="402"/>
      <c r="E175" s="401"/>
      <c r="F175" s="404"/>
      <c r="G175" s="401"/>
      <c r="H175" s="401"/>
      <c r="I175" s="401"/>
      <c r="J175" s="401"/>
      <c r="K175" s="401"/>
      <c r="L175" s="401"/>
      <c r="M175" s="401"/>
      <c r="N175" s="401"/>
      <c r="O175" s="403"/>
      <c r="P175" s="403"/>
      <c r="Q175" s="401"/>
      <c r="R175" s="401"/>
      <c r="S175" s="401"/>
      <c r="T175" s="401"/>
      <c r="U175" s="401"/>
      <c r="V175" s="401"/>
      <c r="W175" s="401"/>
      <c r="X175" s="401"/>
      <c r="Y175" s="401"/>
      <c r="Z175" s="401"/>
      <c r="AA175" s="401"/>
      <c r="AB175" s="401"/>
      <c r="AC175" s="401"/>
      <c r="AD175" s="401"/>
      <c r="AE175" s="401"/>
      <c r="AF175" s="401"/>
      <c r="AG175" s="401"/>
      <c r="AH175" s="401"/>
      <c r="AI175" s="401"/>
      <c r="AJ175" s="401"/>
      <c r="AK175" s="401"/>
      <c r="AL175" s="401"/>
      <c r="AM175" s="401"/>
      <c r="AN175" s="401"/>
      <c r="AO175" s="401"/>
      <c r="AP175" s="401"/>
      <c r="AQ175" s="401"/>
      <c r="AR175" s="401"/>
      <c r="AS175" s="401"/>
      <c r="AT175" s="401"/>
      <c r="AU175" s="401"/>
      <c r="AV175" s="401"/>
      <c r="AW175" s="401"/>
      <c r="AX175" s="401"/>
      <c r="AY175" s="401"/>
      <c r="AZ175" s="401"/>
      <c r="BA175" s="401"/>
      <c r="BB175" s="401"/>
      <c r="BC175" s="401"/>
      <c r="BD175" s="401"/>
      <c r="BE175" s="401"/>
      <c r="BF175" s="401"/>
      <c r="BG175" s="401"/>
      <c r="BH175" s="401"/>
      <c r="BI175" s="401"/>
      <c r="BJ175" s="401"/>
      <c r="BK175" s="401"/>
      <c r="BL175" s="401"/>
      <c r="BM175" s="401"/>
      <c r="BN175" s="401"/>
      <c r="BO175" s="401"/>
      <c r="BP175" s="401"/>
      <c r="BQ175" s="401"/>
      <c r="BR175" s="401"/>
      <c r="BS175" s="401"/>
      <c r="BT175" s="401"/>
      <c r="BU175" s="401"/>
      <c r="BV175" s="401"/>
      <c r="BW175" s="401"/>
      <c r="BX175" s="401"/>
      <c r="BY175" s="401"/>
      <c r="BZ175" s="401"/>
      <c r="CA175" s="401"/>
      <c r="CB175" s="401"/>
      <c r="CC175" s="401"/>
      <c r="CD175" s="401"/>
      <c r="CE175" s="401"/>
      <c r="CF175" s="401"/>
      <c r="CG175" s="401"/>
      <c r="CH175" s="401"/>
      <c r="CI175" s="401"/>
      <c r="CJ175" s="401"/>
      <c r="CK175" s="401"/>
      <c r="CL175" s="401"/>
      <c r="CM175" s="401"/>
      <c r="CN175" s="401"/>
      <c r="CO175" s="401"/>
      <c r="CP175" s="401"/>
      <c r="CQ175" s="401"/>
      <c r="CR175" s="401"/>
      <c r="CS175" s="401"/>
      <c r="CT175" s="401"/>
      <c r="CU175" s="401"/>
      <c r="CV175" s="401"/>
      <c r="CW175" s="401"/>
      <c r="CX175" s="401"/>
      <c r="CY175" s="401"/>
      <c r="CZ175" s="401"/>
      <c r="DA175" s="401"/>
      <c r="DB175" s="401"/>
      <c r="DC175" s="401"/>
      <c r="DD175" s="401"/>
      <c r="DE175" s="401"/>
      <c r="DF175" s="401"/>
      <c r="DG175" s="401"/>
      <c r="DH175" s="401"/>
      <c r="DI175" s="401"/>
      <c r="DJ175" s="401"/>
      <c r="DK175" s="401"/>
      <c r="DL175" s="401"/>
      <c r="DM175" s="401"/>
      <c r="DN175" s="401"/>
      <c r="DO175" s="401"/>
      <c r="DP175" s="401"/>
      <c r="DQ175" s="401"/>
      <c r="DR175" s="401"/>
      <c r="DS175" s="401"/>
      <c r="DT175" s="401"/>
      <c r="DU175" s="401"/>
      <c r="DV175" s="401"/>
      <c r="DW175" s="401"/>
    </row>
    <row r="176" ht="12.75" customHeight="1">
      <c r="A176" s="401"/>
      <c r="B176" s="401"/>
      <c r="C176" s="401"/>
      <c r="D176" s="402"/>
      <c r="E176" s="401"/>
      <c r="F176" s="404"/>
      <c r="G176" s="401"/>
      <c r="H176" s="401"/>
      <c r="I176" s="401"/>
      <c r="J176" s="401"/>
      <c r="K176" s="401"/>
      <c r="L176" s="401"/>
      <c r="M176" s="401"/>
      <c r="N176" s="401"/>
      <c r="O176" s="403"/>
      <c r="P176" s="403"/>
      <c r="Q176" s="401"/>
      <c r="R176" s="401"/>
      <c r="S176" s="401"/>
      <c r="T176" s="401"/>
      <c r="U176" s="401"/>
      <c r="V176" s="401"/>
      <c r="W176" s="401"/>
      <c r="X176" s="401"/>
      <c r="Y176" s="401"/>
      <c r="Z176" s="401"/>
      <c r="AA176" s="401"/>
      <c r="AB176" s="401"/>
      <c r="AC176" s="401"/>
      <c r="AD176" s="401"/>
      <c r="AE176" s="401"/>
      <c r="AF176" s="401"/>
      <c r="AG176" s="401"/>
      <c r="AH176" s="401"/>
      <c r="AI176" s="401"/>
      <c r="AJ176" s="401"/>
      <c r="AK176" s="401"/>
      <c r="AL176" s="401"/>
      <c r="AM176" s="401"/>
      <c r="AN176" s="401"/>
      <c r="AO176" s="401"/>
      <c r="AP176" s="401"/>
      <c r="AQ176" s="401"/>
      <c r="AR176" s="401"/>
      <c r="AS176" s="401"/>
      <c r="AT176" s="401"/>
      <c r="AU176" s="401"/>
      <c r="AV176" s="401"/>
      <c r="AW176" s="401"/>
      <c r="AX176" s="401"/>
      <c r="AY176" s="401"/>
      <c r="AZ176" s="401"/>
      <c r="BA176" s="401"/>
      <c r="BB176" s="401"/>
      <c r="BC176" s="401"/>
      <c r="BD176" s="401"/>
      <c r="BE176" s="401"/>
      <c r="BF176" s="401"/>
      <c r="BG176" s="401"/>
      <c r="BH176" s="401"/>
      <c r="BI176" s="401"/>
      <c r="BJ176" s="401"/>
      <c r="BK176" s="401"/>
      <c r="BL176" s="401"/>
      <c r="BM176" s="401"/>
      <c r="BN176" s="401"/>
      <c r="BO176" s="401"/>
      <c r="BP176" s="401"/>
      <c r="BQ176" s="401"/>
      <c r="BR176" s="401"/>
      <c r="BS176" s="401"/>
      <c r="BT176" s="401"/>
      <c r="BU176" s="401"/>
      <c r="BV176" s="401"/>
      <c r="BW176" s="401"/>
      <c r="BX176" s="401"/>
      <c r="BY176" s="401"/>
      <c r="BZ176" s="401"/>
      <c r="CA176" s="401"/>
      <c r="CB176" s="401"/>
      <c r="CC176" s="401"/>
      <c r="CD176" s="401"/>
      <c r="CE176" s="401"/>
      <c r="CF176" s="401"/>
      <c r="CG176" s="401"/>
      <c r="CH176" s="401"/>
      <c r="CI176" s="401"/>
      <c r="CJ176" s="401"/>
      <c r="CK176" s="401"/>
      <c r="CL176" s="401"/>
      <c r="CM176" s="401"/>
      <c r="CN176" s="401"/>
      <c r="CO176" s="401"/>
      <c r="CP176" s="401"/>
      <c r="CQ176" s="401"/>
      <c r="CR176" s="401"/>
      <c r="CS176" s="401"/>
      <c r="CT176" s="401"/>
      <c r="CU176" s="401"/>
      <c r="CV176" s="401"/>
      <c r="CW176" s="401"/>
      <c r="CX176" s="401"/>
      <c r="CY176" s="401"/>
      <c r="CZ176" s="401"/>
      <c r="DA176" s="401"/>
      <c r="DB176" s="401"/>
      <c r="DC176" s="401"/>
      <c r="DD176" s="401"/>
      <c r="DE176" s="401"/>
      <c r="DF176" s="401"/>
      <c r="DG176" s="401"/>
      <c r="DH176" s="401"/>
      <c r="DI176" s="401"/>
      <c r="DJ176" s="401"/>
      <c r="DK176" s="401"/>
      <c r="DL176" s="401"/>
      <c r="DM176" s="401"/>
      <c r="DN176" s="401"/>
      <c r="DO176" s="401"/>
      <c r="DP176" s="401"/>
      <c r="DQ176" s="401"/>
      <c r="DR176" s="401"/>
      <c r="DS176" s="401"/>
      <c r="DT176" s="401"/>
      <c r="DU176" s="401"/>
      <c r="DV176" s="401"/>
      <c r="DW176" s="401"/>
    </row>
    <row r="177" ht="12.75" customHeight="1">
      <c r="A177" s="401"/>
      <c r="B177" s="401"/>
      <c r="C177" s="401"/>
      <c r="D177" s="402"/>
      <c r="E177" s="401"/>
      <c r="F177" s="404"/>
      <c r="G177" s="401"/>
      <c r="H177" s="401"/>
      <c r="I177" s="401"/>
      <c r="J177" s="401"/>
      <c r="K177" s="401"/>
      <c r="L177" s="401"/>
      <c r="M177" s="401"/>
      <c r="N177" s="401"/>
      <c r="O177" s="403"/>
      <c r="P177" s="403"/>
      <c r="Q177" s="401"/>
      <c r="R177" s="401"/>
      <c r="S177" s="401"/>
      <c r="T177" s="401"/>
      <c r="U177" s="401"/>
      <c r="V177" s="401"/>
      <c r="W177" s="401"/>
      <c r="X177" s="401"/>
      <c r="Y177" s="401"/>
      <c r="Z177" s="401"/>
      <c r="AA177" s="401"/>
      <c r="AB177" s="401"/>
      <c r="AC177" s="401"/>
      <c r="AD177" s="401"/>
      <c r="AE177" s="401"/>
      <c r="AF177" s="401"/>
      <c r="AG177" s="401"/>
      <c r="AH177" s="401"/>
      <c r="AI177" s="401"/>
      <c r="AJ177" s="401"/>
      <c r="AK177" s="401"/>
      <c r="AL177" s="401"/>
      <c r="AM177" s="401"/>
      <c r="AN177" s="401"/>
      <c r="AO177" s="401"/>
      <c r="AP177" s="401"/>
      <c r="AQ177" s="401"/>
      <c r="AR177" s="401"/>
      <c r="AS177" s="401"/>
      <c r="AT177" s="401"/>
      <c r="AU177" s="401"/>
      <c r="AV177" s="401"/>
      <c r="AW177" s="401"/>
      <c r="AX177" s="401"/>
      <c r="AY177" s="401"/>
      <c r="AZ177" s="401"/>
      <c r="BA177" s="401"/>
      <c r="BB177" s="401"/>
      <c r="BC177" s="401"/>
      <c r="BD177" s="401"/>
      <c r="BE177" s="401"/>
      <c r="BF177" s="401"/>
      <c r="BG177" s="401"/>
      <c r="BH177" s="401"/>
      <c r="BI177" s="401"/>
      <c r="BJ177" s="401"/>
      <c r="BK177" s="401"/>
      <c r="BL177" s="401"/>
      <c r="BM177" s="401"/>
      <c r="BN177" s="401"/>
      <c r="BO177" s="401"/>
      <c r="BP177" s="401"/>
      <c r="BQ177" s="401"/>
      <c r="BR177" s="401"/>
      <c r="BS177" s="401"/>
      <c r="BT177" s="401"/>
      <c r="BU177" s="401"/>
      <c r="BV177" s="401"/>
      <c r="BW177" s="401"/>
      <c r="BX177" s="401"/>
      <c r="BY177" s="401"/>
      <c r="BZ177" s="401"/>
      <c r="CA177" s="401"/>
      <c r="CB177" s="401"/>
      <c r="CC177" s="401"/>
      <c r="CD177" s="401"/>
      <c r="CE177" s="401"/>
      <c r="CF177" s="401"/>
      <c r="CG177" s="401"/>
      <c r="CH177" s="401"/>
      <c r="CI177" s="401"/>
      <c r="CJ177" s="401"/>
      <c r="CK177" s="401"/>
      <c r="CL177" s="401"/>
      <c r="CM177" s="401"/>
      <c r="CN177" s="401"/>
      <c r="CO177" s="401"/>
      <c r="CP177" s="401"/>
      <c r="CQ177" s="401"/>
      <c r="CR177" s="401"/>
      <c r="CS177" s="401"/>
      <c r="CT177" s="401"/>
      <c r="CU177" s="401"/>
      <c r="CV177" s="401"/>
      <c r="CW177" s="401"/>
      <c r="CX177" s="401"/>
      <c r="CY177" s="401"/>
      <c r="CZ177" s="401"/>
      <c r="DA177" s="401"/>
      <c r="DB177" s="401"/>
      <c r="DC177" s="401"/>
      <c r="DD177" s="401"/>
      <c r="DE177" s="401"/>
      <c r="DF177" s="401"/>
      <c r="DG177" s="401"/>
      <c r="DH177" s="401"/>
      <c r="DI177" s="401"/>
      <c r="DJ177" s="401"/>
      <c r="DK177" s="401"/>
      <c r="DL177" s="401"/>
      <c r="DM177" s="401"/>
      <c r="DN177" s="401"/>
      <c r="DO177" s="401"/>
      <c r="DP177" s="401"/>
      <c r="DQ177" s="401"/>
      <c r="DR177" s="401"/>
      <c r="DS177" s="401"/>
      <c r="DT177" s="401"/>
      <c r="DU177" s="401"/>
      <c r="DV177" s="401"/>
      <c r="DW177" s="401"/>
    </row>
    <row r="178" ht="12.75" customHeight="1">
      <c r="A178" s="401"/>
      <c r="B178" s="401"/>
      <c r="C178" s="401"/>
      <c r="D178" s="402"/>
      <c r="E178" s="401"/>
      <c r="F178" s="404"/>
      <c r="G178" s="401"/>
      <c r="H178" s="401"/>
      <c r="I178" s="401"/>
      <c r="J178" s="401"/>
      <c r="K178" s="401"/>
      <c r="L178" s="401"/>
      <c r="M178" s="401"/>
      <c r="N178" s="401"/>
      <c r="O178" s="403"/>
      <c r="P178" s="403"/>
      <c r="Q178" s="401"/>
      <c r="R178" s="401"/>
      <c r="S178" s="401"/>
      <c r="T178" s="401"/>
      <c r="U178" s="401"/>
      <c r="V178" s="401"/>
      <c r="W178" s="401"/>
      <c r="X178" s="401"/>
      <c r="Y178" s="401"/>
      <c r="Z178" s="401"/>
      <c r="AA178" s="401"/>
      <c r="AB178" s="401"/>
      <c r="AC178" s="401"/>
      <c r="AD178" s="401"/>
      <c r="AE178" s="401"/>
      <c r="AF178" s="401"/>
      <c r="AG178" s="401"/>
      <c r="AH178" s="401"/>
      <c r="AI178" s="401"/>
      <c r="AJ178" s="401"/>
      <c r="AK178" s="401"/>
      <c r="AL178" s="401"/>
      <c r="AM178" s="401"/>
      <c r="AN178" s="401"/>
      <c r="AO178" s="401"/>
      <c r="AP178" s="401"/>
      <c r="AQ178" s="401"/>
      <c r="AR178" s="401"/>
      <c r="AS178" s="401"/>
      <c r="AT178" s="401"/>
      <c r="AU178" s="401"/>
      <c r="AV178" s="401"/>
      <c r="AW178" s="401"/>
      <c r="AX178" s="401"/>
      <c r="AY178" s="401"/>
      <c r="AZ178" s="401"/>
      <c r="BA178" s="401"/>
      <c r="BB178" s="401"/>
      <c r="BC178" s="401"/>
      <c r="BD178" s="401"/>
      <c r="BE178" s="401"/>
      <c r="BF178" s="401"/>
      <c r="BG178" s="401"/>
      <c r="BH178" s="401"/>
      <c r="BI178" s="401"/>
      <c r="BJ178" s="401"/>
      <c r="BK178" s="401"/>
      <c r="BL178" s="401"/>
      <c r="BM178" s="401"/>
      <c r="BN178" s="401"/>
      <c r="BO178" s="401"/>
      <c r="BP178" s="401"/>
      <c r="BQ178" s="401"/>
      <c r="BR178" s="401"/>
      <c r="BS178" s="401"/>
      <c r="BT178" s="401"/>
      <c r="BU178" s="401"/>
      <c r="BV178" s="401"/>
      <c r="BW178" s="401"/>
      <c r="BX178" s="401"/>
      <c r="BY178" s="401"/>
      <c r="BZ178" s="401"/>
      <c r="CA178" s="401"/>
      <c r="CB178" s="401"/>
      <c r="CC178" s="401"/>
      <c r="CD178" s="401"/>
      <c r="CE178" s="401"/>
      <c r="CF178" s="401"/>
      <c r="CG178" s="401"/>
      <c r="CH178" s="401"/>
      <c r="CI178" s="401"/>
      <c r="CJ178" s="401"/>
      <c r="CK178" s="401"/>
      <c r="CL178" s="401"/>
      <c r="CM178" s="401"/>
      <c r="CN178" s="401"/>
      <c r="CO178" s="401"/>
      <c r="CP178" s="401"/>
      <c r="CQ178" s="401"/>
      <c r="CR178" s="401"/>
      <c r="CS178" s="401"/>
      <c r="CT178" s="401"/>
      <c r="CU178" s="401"/>
      <c r="CV178" s="401"/>
      <c r="CW178" s="401"/>
      <c r="CX178" s="401"/>
      <c r="CY178" s="401"/>
      <c r="CZ178" s="401"/>
      <c r="DA178" s="401"/>
      <c r="DB178" s="401"/>
      <c r="DC178" s="401"/>
      <c r="DD178" s="401"/>
      <c r="DE178" s="401"/>
      <c r="DF178" s="401"/>
      <c r="DG178" s="401"/>
      <c r="DH178" s="401"/>
      <c r="DI178" s="401"/>
      <c r="DJ178" s="401"/>
      <c r="DK178" s="401"/>
      <c r="DL178" s="401"/>
      <c r="DM178" s="401"/>
      <c r="DN178" s="401"/>
      <c r="DO178" s="401"/>
      <c r="DP178" s="401"/>
      <c r="DQ178" s="401"/>
      <c r="DR178" s="401"/>
      <c r="DS178" s="401"/>
      <c r="DT178" s="401"/>
      <c r="DU178" s="401"/>
      <c r="DV178" s="401"/>
      <c r="DW178" s="401"/>
    </row>
    <row r="179" ht="12.75" customHeight="1">
      <c r="A179" s="401"/>
      <c r="B179" s="401"/>
      <c r="C179" s="401"/>
      <c r="D179" s="402"/>
      <c r="E179" s="401"/>
      <c r="F179" s="404"/>
      <c r="G179" s="401"/>
      <c r="H179" s="401"/>
      <c r="I179" s="401"/>
      <c r="J179" s="401"/>
      <c r="K179" s="401"/>
      <c r="L179" s="401"/>
      <c r="M179" s="401"/>
      <c r="N179" s="401"/>
      <c r="O179" s="403"/>
      <c r="P179" s="403"/>
      <c r="Q179" s="401"/>
      <c r="R179" s="401"/>
      <c r="S179" s="401"/>
      <c r="T179" s="401"/>
      <c r="U179" s="401"/>
      <c r="V179" s="401"/>
      <c r="W179" s="401"/>
      <c r="X179" s="401"/>
      <c r="Y179" s="401"/>
      <c r="Z179" s="401"/>
      <c r="AA179" s="401"/>
      <c r="AB179" s="401"/>
      <c r="AC179" s="401"/>
      <c r="AD179" s="401"/>
      <c r="AE179" s="401"/>
      <c r="AF179" s="401"/>
      <c r="AG179" s="401"/>
      <c r="AH179" s="401"/>
      <c r="AI179" s="401"/>
      <c r="AJ179" s="401"/>
      <c r="AK179" s="401"/>
      <c r="AL179" s="401"/>
      <c r="AM179" s="401"/>
      <c r="AN179" s="401"/>
      <c r="AO179" s="401"/>
      <c r="AP179" s="401"/>
      <c r="AQ179" s="401"/>
      <c r="AR179" s="401"/>
      <c r="AS179" s="401"/>
      <c r="AT179" s="401"/>
      <c r="AU179" s="401"/>
      <c r="AV179" s="401"/>
      <c r="AW179" s="401"/>
      <c r="AX179" s="401"/>
      <c r="AY179" s="401"/>
      <c r="AZ179" s="401"/>
      <c r="BA179" s="401"/>
      <c r="BB179" s="401"/>
      <c r="BC179" s="401"/>
      <c r="BD179" s="401"/>
      <c r="BE179" s="401"/>
      <c r="BF179" s="401"/>
      <c r="BG179" s="401"/>
      <c r="BH179" s="401"/>
      <c r="BI179" s="401"/>
      <c r="BJ179" s="401"/>
      <c r="BK179" s="401"/>
      <c r="BL179" s="401"/>
      <c r="BM179" s="401"/>
      <c r="BN179" s="401"/>
      <c r="BO179" s="401"/>
      <c r="BP179" s="401"/>
      <c r="BQ179" s="401"/>
      <c r="BR179" s="401"/>
      <c r="BS179" s="401"/>
      <c r="BT179" s="401"/>
      <c r="BU179" s="401"/>
      <c r="BV179" s="401"/>
      <c r="BW179" s="401"/>
      <c r="BX179" s="401"/>
      <c r="BY179" s="401"/>
      <c r="BZ179" s="401"/>
      <c r="CA179" s="401"/>
      <c r="CB179" s="401"/>
      <c r="CC179" s="401"/>
      <c r="CD179" s="401"/>
      <c r="CE179" s="401"/>
      <c r="CF179" s="401"/>
      <c r="CG179" s="401"/>
      <c r="CH179" s="401"/>
      <c r="CI179" s="401"/>
      <c r="CJ179" s="401"/>
      <c r="CK179" s="401"/>
      <c r="CL179" s="401"/>
      <c r="CM179" s="401"/>
      <c r="CN179" s="401"/>
      <c r="CO179" s="401"/>
      <c r="CP179" s="401"/>
      <c r="CQ179" s="401"/>
      <c r="CR179" s="401"/>
      <c r="CS179" s="401"/>
      <c r="CT179" s="401"/>
      <c r="CU179" s="401"/>
      <c r="CV179" s="401"/>
      <c r="CW179" s="401"/>
      <c r="CX179" s="401"/>
      <c r="CY179" s="401"/>
      <c r="CZ179" s="401"/>
      <c r="DA179" s="401"/>
      <c r="DB179" s="401"/>
      <c r="DC179" s="401"/>
      <c r="DD179" s="401"/>
      <c r="DE179" s="401"/>
      <c r="DF179" s="401"/>
      <c r="DG179" s="401"/>
      <c r="DH179" s="401"/>
      <c r="DI179" s="401"/>
      <c r="DJ179" s="401"/>
      <c r="DK179" s="401"/>
      <c r="DL179" s="401"/>
      <c r="DM179" s="401"/>
      <c r="DN179" s="401"/>
      <c r="DO179" s="401"/>
      <c r="DP179" s="401"/>
      <c r="DQ179" s="401"/>
      <c r="DR179" s="401"/>
      <c r="DS179" s="401"/>
      <c r="DT179" s="401"/>
      <c r="DU179" s="401"/>
      <c r="DV179" s="401"/>
      <c r="DW179" s="401"/>
    </row>
    <row r="180" ht="12.75" customHeight="1">
      <c r="A180" s="401"/>
      <c r="B180" s="401"/>
      <c r="C180" s="401"/>
      <c r="D180" s="402"/>
      <c r="E180" s="401"/>
      <c r="F180" s="404"/>
      <c r="G180" s="401"/>
      <c r="H180" s="401"/>
      <c r="I180" s="401"/>
      <c r="J180" s="401"/>
      <c r="K180" s="401"/>
      <c r="L180" s="401"/>
      <c r="M180" s="401"/>
      <c r="N180" s="401"/>
      <c r="O180" s="403"/>
      <c r="P180" s="403"/>
      <c r="Q180" s="401"/>
      <c r="R180" s="401"/>
      <c r="S180" s="401"/>
      <c r="T180" s="401"/>
      <c r="U180" s="401"/>
      <c r="V180" s="401"/>
      <c r="W180" s="401"/>
      <c r="X180" s="401"/>
      <c r="Y180" s="401"/>
      <c r="Z180" s="401"/>
      <c r="AA180" s="401"/>
      <c r="AB180" s="401"/>
      <c r="AC180" s="401"/>
      <c r="AD180" s="401"/>
      <c r="AE180" s="401"/>
      <c r="AF180" s="401"/>
      <c r="AG180" s="401"/>
      <c r="AH180" s="401"/>
      <c r="AI180" s="401"/>
      <c r="AJ180" s="401"/>
      <c r="AK180" s="401"/>
      <c r="AL180" s="401"/>
      <c r="AM180" s="401"/>
      <c r="AN180" s="401"/>
      <c r="AO180" s="401"/>
      <c r="AP180" s="401"/>
      <c r="AQ180" s="401"/>
      <c r="AR180" s="401"/>
      <c r="AS180" s="401"/>
      <c r="AT180" s="401"/>
      <c r="AU180" s="401"/>
      <c r="AV180" s="401"/>
      <c r="AW180" s="401"/>
      <c r="AX180" s="401"/>
      <c r="AY180" s="401"/>
      <c r="AZ180" s="401"/>
      <c r="BA180" s="401"/>
      <c r="BB180" s="401"/>
      <c r="BC180" s="401"/>
      <c r="BD180" s="401"/>
      <c r="BE180" s="401"/>
      <c r="BF180" s="401"/>
      <c r="BG180" s="401"/>
      <c r="BH180" s="401"/>
      <c r="BI180" s="401"/>
      <c r="BJ180" s="401"/>
      <c r="BK180" s="401"/>
      <c r="BL180" s="401"/>
      <c r="BM180" s="401"/>
      <c r="BN180" s="401"/>
      <c r="BO180" s="401"/>
      <c r="BP180" s="401"/>
      <c r="BQ180" s="401"/>
      <c r="BR180" s="401"/>
      <c r="BS180" s="401"/>
      <c r="BT180" s="401"/>
      <c r="BU180" s="401"/>
      <c r="BV180" s="401"/>
      <c r="BW180" s="401"/>
      <c r="BX180" s="401"/>
      <c r="BY180" s="401"/>
      <c r="BZ180" s="401"/>
      <c r="CA180" s="401"/>
      <c r="CB180" s="401"/>
      <c r="CC180" s="401"/>
      <c r="CD180" s="401"/>
      <c r="CE180" s="401"/>
      <c r="CF180" s="401"/>
      <c r="CG180" s="401"/>
      <c r="CH180" s="401"/>
      <c r="CI180" s="401"/>
      <c r="CJ180" s="401"/>
      <c r="CK180" s="401"/>
      <c r="CL180" s="401"/>
      <c r="CM180" s="401"/>
      <c r="CN180" s="401"/>
      <c r="CO180" s="401"/>
      <c r="CP180" s="401"/>
      <c r="CQ180" s="401"/>
      <c r="CR180" s="401"/>
      <c r="CS180" s="401"/>
      <c r="CT180" s="401"/>
      <c r="CU180" s="401"/>
      <c r="CV180" s="401"/>
      <c r="CW180" s="401"/>
      <c r="CX180" s="401"/>
      <c r="CY180" s="401"/>
      <c r="CZ180" s="401"/>
      <c r="DA180" s="401"/>
      <c r="DB180" s="401"/>
      <c r="DC180" s="401"/>
      <c r="DD180" s="401"/>
      <c r="DE180" s="401"/>
      <c r="DF180" s="401"/>
      <c r="DG180" s="401"/>
      <c r="DH180" s="401"/>
      <c r="DI180" s="401"/>
      <c r="DJ180" s="401"/>
      <c r="DK180" s="401"/>
      <c r="DL180" s="401"/>
      <c r="DM180" s="401"/>
      <c r="DN180" s="401"/>
      <c r="DO180" s="401"/>
      <c r="DP180" s="401"/>
      <c r="DQ180" s="401"/>
      <c r="DR180" s="401"/>
      <c r="DS180" s="401"/>
      <c r="DT180" s="401"/>
      <c r="DU180" s="401"/>
      <c r="DV180" s="401"/>
      <c r="DW180" s="401"/>
    </row>
    <row r="181" ht="12.75" customHeight="1">
      <c r="A181" s="401"/>
      <c r="B181" s="401"/>
      <c r="C181" s="401"/>
      <c r="D181" s="402"/>
      <c r="E181" s="401"/>
      <c r="F181" s="404"/>
      <c r="G181" s="401"/>
      <c r="H181" s="401"/>
      <c r="I181" s="401"/>
      <c r="J181" s="401"/>
      <c r="K181" s="401"/>
      <c r="L181" s="401"/>
      <c r="M181" s="401"/>
      <c r="N181" s="401"/>
      <c r="O181" s="403"/>
      <c r="P181" s="403"/>
      <c r="Q181" s="401"/>
      <c r="R181" s="401"/>
      <c r="S181" s="401"/>
      <c r="T181" s="401"/>
      <c r="U181" s="401"/>
      <c r="V181" s="401"/>
      <c r="W181" s="401"/>
      <c r="X181" s="401"/>
      <c r="Y181" s="401"/>
      <c r="Z181" s="401"/>
      <c r="AA181" s="401"/>
      <c r="AB181" s="401"/>
      <c r="AC181" s="401"/>
      <c r="AD181" s="401"/>
      <c r="AE181" s="401"/>
      <c r="AF181" s="401"/>
      <c r="AG181" s="401"/>
      <c r="AH181" s="401"/>
      <c r="AI181" s="401"/>
      <c r="AJ181" s="401"/>
      <c r="AK181" s="401"/>
      <c r="AL181" s="401"/>
      <c r="AM181" s="401"/>
      <c r="AN181" s="401"/>
      <c r="AO181" s="401"/>
      <c r="AP181" s="401"/>
      <c r="AQ181" s="401"/>
      <c r="AR181" s="401"/>
      <c r="AS181" s="401"/>
      <c r="AT181" s="401"/>
      <c r="AU181" s="401"/>
      <c r="AV181" s="401"/>
      <c r="AW181" s="401"/>
      <c r="AX181" s="401"/>
      <c r="AY181" s="401"/>
      <c r="AZ181" s="401"/>
      <c r="BA181" s="401"/>
      <c r="BB181" s="401"/>
      <c r="BC181" s="401"/>
      <c r="BD181" s="401"/>
      <c r="BE181" s="401"/>
      <c r="BF181" s="401"/>
      <c r="BG181" s="401"/>
      <c r="BH181" s="401"/>
      <c r="BI181" s="401"/>
      <c r="BJ181" s="401"/>
      <c r="BK181" s="401"/>
      <c r="BL181" s="401"/>
      <c r="BM181" s="401"/>
      <c r="BN181" s="401"/>
      <c r="BO181" s="401"/>
      <c r="BP181" s="401"/>
      <c r="BQ181" s="401"/>
      <c r="BR181" s="401"/>
      <c r="BS181" s="401"/>
      <c r="BT181" s="401"/>
      <c r="BU181" s="401"/>
      <c r="BV181" s="401"/>
      <c r="BW181" s="401"/>
      <c r="BX181" s="401"/>
      <c r="BY181" s="401"/>
      <c r="BZ181" s="401"/>
      <c r="CA181" s="401"/>
      <c r="CB181" s="401"/>
      <c r="CC181" s="401"/>
      <c r="CD181" s="401"/>
      <c r="CE181" s="401"/>
      <c r="CF181" s="401"/>
      <c r="CG181" s="401"/>
      <c r="CH181" s="401"/>
      <c r="CI181" s="401"/>
      <c r="CJ181" s="401"/>
      <c r="CK181" s="401"/>
      <c r="CL181" s="401"/>
      <c r="CM181" s="401"/>
      <c r="CN181" s="401"/>
      <c r="CO181" s="401"/>
      <c r="CP181" s="401"/>
      <c r="CQ181" s="401"/>
      <c r="CR181" s="401"/>
      <c r="CS181" s="401"/>
      <c r="CT181" s="401"/>
      <c r="CU181" s="401"/>
      <c r="CV181" s="401"/>
      <c r="CW181" s="401"/>
      <c r="CX181" s="401"/>
      <c r="CY181" s="401"/>
      <c r="CZ181" s="401"/>
      <c r="DA181" s="401"/>
      <c r="DB181" s="401"/>
      <c r="DC181" s="401"/>
      <c r="DD181" s="401"/>
      <c r="DE181" s="401"/>
      <c r="DF181" s="401"/>
      <c r="DG181" s="401"/>
      <c r="DH181" s="401"/>
      <c r="DI181" s="401"/>
      <c r="DJ181" s="401"/>
      <c r="DK181" s="401"/>
      <c r="DL181" s="401"/>
      <c r="DM181" s="401"/>
      <c r="DN181" s="401"/>
      <c r="DO181" s="401"/>
      <c r="DP181" s="401"/>
      <c r="DQ181" s="401"/>
      <c r="DR181" s="401"/>
      <c r="DS181" s="401"/>
      <c r="DT181" s="401"/>
      <c r="DU181" s="401"/>
      <c r="DV181" s="401"/>
      <c r="DW181" s="401"/>
    </row>
    <row r="182" ht="12.75" customHeight="1">
      <c r="A182" s="401"/>
      <c r="B182" s="401"/>
      <c r="C182" s="401"/>
      <c r="D182" s="402"/>
      <c r="E182" s="401"/>
      <c r="F182" s="404"/>
      <c r="G182" s="401"/>
      <c r="H182" s="401"/>
      <c r="I182" s="401"/>
      <c r="J182" s="401"/>
      <c r="K182" s="401"/>
      <c r="L182" s="401"/>
      <c r="M182" s="401"/>
      <c r="N182" s="401"/>
      <c r="O182" s="403"/>
      <c r="P182" s="403"/>
      <c r="Q182" s="401"/>
      <c r="R182" s="401"/>
      <c r="S182" s="401"/>
      <c r="T182" s="401"/>
      <c r="U182" s="401"/>
      <c r="V182" s="401"/>
      <c r="W182" s="401"/>
      <c r="X182" s="401"/>
      <c r="Y182" s="401"/>
      <c r="Z182" s="401"/>
      <c r="AA182" s="401"/>
      <c r="AB182" s="401"/>
      <c r="AC182" s="401"/>
      <c r="AD182" s="401"/>
      <c r="AE182" s="401"/>
      <c r="AF182" s="401"/>
      <c r="AG182" s="401"/>
      <c r="AH182" s="401"/>
      <c r="AI182" s="401"/>
      <c r="AJ182" s="401"/>
      <c r="AK182" s="401"/>
      <c r="AL182" s="401"/>
      <c r="AM182" s="401"/>
      <c r="AN182" s="401"/>
      <c r="AO182" s="401"/>
      <c r="AP182" s="401"/>
      <c r="AQ182" s="401"/>
      <c r="AR182" s="401"/>
      <c r="AS182" s="401"/>
      <c r="AT182" s="401"/>
      <c r="AU182" s="401"/>
      <c r="AV182" s="401"/>
      <c r="AW182" s="401"/>
      <c r="AX182" s="401"/>
      <c r="AY182" s="401"/>
      <c r="AZ182" s="401"/>
      <c r="BA182" s="401"/>
      <c r="BB182" s="401"/>
      <c r="BC182" s="401"/>
      <c r="BD182" s="401"/>
      <c r="BE182" s="401"/>
      <c r="BF182" s="401"/>
      <c r="BG182" s="401"/>
      <c r="BH182" s="401"/>
      <c r="BI182" s="401"/>
      <c r="BJ182" s="401"/>
      <c r="BK182" s="401"/>
      <c r="BL182" s="401"/>
      <c r="BM182" s="401"/>
      <c r="BN182" s="401"/>
      <c r="BO182" s="401"/>
      <c r="BP182" s="401"/>
      <c r="BQ182" s="401"/>
      <c r="BR182" s="401"/>
      <c r="BS182" s="401"/>
      <c r="BT182" s="401"/>
      <c r="BU182" s="401"/>
      <c r="BV182" s="401"/>
      <c r="BW182" s="401"/>
      <c r="BX182" s="401"/>
      <c r="BY182" s="401"/>
      <c r="BZ182" s="401"/>
      <c r="CA182" s="401"/>
      <c r="CB182" s="401"/>
      <c r="CC182" s="401"/>
      <c r="CD182" s="401"/>
      <c r="CE182" s="401"/>
      <c r="CF182" s="401"/>
      <c r="CG182" s="401"/>
      <c r="CH182" s="401"/>
      <c r="CI182" s="401"/>
      <c r="CJ182" s="401"/>
      <c r="CK182" s="401"/>
      <c r="CL182" s="401"/>
      <c r="CM182" s="401"/>
      <c r="CN182" s="401"/>
      <c r="CO182" s="401"/>
      <c r="CP182" s="401"/>
      <c r="CQ182" s="401"/>
      <c r="CR182" s="401"/>
      <c r="CS182" s="401"/>
      <c r="CT182" s="401"/>
      <c r="CU182" s="401"/>
      <c r="CV182" s="401"/>
      <c r="CW182" s="401"/>
      <c r="CX182" s="401"/>
      <c r="CY182" s="401"/>
      <c r="CZ182" s="401"/>
      <c r="DA182" s="401"/>
      <c r="DB182" s="401"/>
      <c r="DC182" s="401"/>
      <c r="DD182" s="401"/>
      <c r="DE182" s="401"/>
      <c r="DF182" s="401"/>
      <c r="DG182" s="401"/>
      <c r="DH182" s="401"/>
      <c r="DI182" s="401"/>
      <c r="DJ182" s="401"/>
      <c r="DK182" s="401"/>
      <c r="DL182" s="401"/>
      <c r="DM182" s="401"/>
      <c r="DN182" s="401"/>
      <c r="DO182" s="401"/>
      <c r="DP182" s="401"/>
      <c r="DQ182" s="401"/>
      <c r="DR182" s="401"/>
      <c r="DS182" s="401"/>
      <c r="DT182" s="401"/>
      <c r="DU182" s="401"/>
      <c r="DV182" s="401"/>
      <c r="DW182" s="401"/>
    </row>
    <row r="183" ht="12.75" customHeight="1">
      <c r="A183" s="401"/>
      <c r="B183" s="401"/>
      <c r="C183" s="401"/>
      <c r="D183" s="402"/>
      <c r="E183" s="401"/>
      <c r="F183" s="404"/>
      <c r="G183" s="401"/>
      <c r="H183" s="401"/>
      <c r="I183" s="401"/>
      <c r="J183" s="401"/>
      <c r="K183" s="401"/>
      <c r="L183" s="401"/>
      <c r="M183" s="401"/>
      <c r="N183" s="401"/>
      <c r="O183" s="403"/>
      <c r="P183" s="403"/>
      <c r="Q183" s="401"/>
      <c r="R183" s="401"/>
      <c r="S183" s="401"/>
      <c r="T183" s="401"/>
      <c r="U183" s="401"/>
      <c r="V183" s="401"/>
      <c r="W183" s="401"/>
      <c r="X183" s="401"/>
      <c r="Y183" s="401"/>
      <c r="Z183" s="401"/>
      <c r="AA183" s="401"/>
      <c r="AB183" s="401"/>
      <c r="AC183" s="401"/>
      <c r="AD183" s="401"/>
      <c r="AE183" s="401"/>
      <c r="AF183" s="401"/>
      <c r="AG183" s="401"/>
      <c r="AH183" s="401"/>
      <c r="AI183" s="401"/>
      <c r="AJ183" s="401"/>
      <c r="AK183" s="401"/>
      <c r="AL183" s="401"/>
      <c r="AM183" s="401"/>
      <c r="AN183" s="401"/>
      <c r="AO183" s="401"/>
      <c r="AP183" s="401"/>
      <c r="AQ183" s="401"/>
      <c r="AR183" s="401"/>
      <c r="AS183" s="401"/>
      <c r="AT183" s="401"/>
      <c r="AU183" s="401"/>
      <c r="AV183" s="401"/>
      <c r="AW183" s="401"/>
      <c r="AX183" s="401"/>
      <c r="AY183" s="401"/>
      <c r="AZ183" s="401"/>
      <c r="BA183" s="401"/>
      <c r="BB183" s="401"/>
      <c r="BC183" s="401"/>
      <c r="BD183" s="401"/>
      <c r="BE183" s="401"/>
      <c r="BF183" s="401"/>
      <c r="BG183" s="401"/>
      <c r="BH183" s="401"/>
      <c r="BI183" s="401"/>
      <c r="BJ183" s="401"/>
      <c r="BK183" s="401"/>
      <c r="BL183" s="401"/>
      <c r="BM183" s="401"/>
      <c r="BN183" s="401"/>
      <c r="BO183" s="401"/>
      <c r="BP183" s="401"/>
      <c r="BQ183" s="401"/>
      <c r="BR183" s="401"/>
      <c r="BS183" s="401"/>
      <c r="BT183" s="401"/>
      <c r="BU183" s="401"/>
      <c r="BV183" s="401"/>
      <c r="BW183" s="401"/>
      <c r="BX183" s="401"/>
      <c r="BY183" s="401"/>
      <c r="BZ183" s="401"/>
      <c r="CA183" s="401"/>
      <c r="CB183" s="401"/>
      <c r="CC183" s="401"/>
      <c r="CD183" s="401"/>
      <c r="CE183" s="401"/>
      <c r="CF183" s="401"/>
      <c r="CG183" s="401"/>
      <c r="CH183" s="401"/>
      <c r="CI183" s="401"/>
      <c r="CJ183" s="401"/>
      <c r="CK183" s="401"/>
      <c r="CL183" s="401"/>
      <c r="CM183" s="401"/>
      <c r="CN183" s="401"/>
      <c r="CO183" s="401"/>
      <c r="CP183" s="401"/>
      <c r="CQ183" s="401"/>
      <c r="CR183" s="401"/>
      <c r="CS183" s="401"/>
      <c r="CT183" s="401"/>
      <c r="CU183" s="401"/>
      <c r="CV183" s="401"/>
      <c r="CW183" s="401"/>
      <c r="CX183" s="401"/>
      <c r="CY183" s="401"/>
      <c r="CZ183" s="401"/>
      <c r="DA183" s="401"/>
      <c r="DB183" s="401"/>
      <c r="DC183" s="401"/>
      <c r="DD183" s="401"/>
      <c r="DE183" s="401"/>
      <c r="DF183" s="401"/>
      <c r="DG183" s="401"/>
      <c r="DH183" s="401"/>
      <c r="DI183" s="401"/>
      <c r="DJ183" s="401"/>
      <c r="DK183" s="401"/>
      <c r="DL183" s="401"/>
      <c r="DM183" s="401"/>
      <c r="DN183" s="401"/>
      <c r="DO183" s="401"/>
      <c r="DP183" s="401"/>
      <c r="DQ183" s="401"/>
      <c r="DR183" s="401"/>
      <c r="DS183" s="401"/>
      <c r="DT183" s="401"/>
      <c r="DU183" s="401"/>
      <c r="DV183" s="401"/>
      <c r="DW183" s="401"/>
    </row>
    <row r="184" ht="12.75" customHeight="1">
      <c r="A184" s="401"/>
      <c r="B184" s="401"/>
      <c r="C184" s="401"/>
      <c r="D184" s="402"/>
      <c r="E184" s="401"/>
      <c r="F184" s="404"/>
      <c r="G184" s="401"/>
      <c r="H184" s="401"/>
      <c r="I184" s="401"/>
      <c r="J184" s="401"/>
      <c r="K184" s="401"/>
      <c r="L184" s="401"/>
      <c r="M184" s="401"/>
      <c r="N184" s="401"/>
      <c r="O184" s="403"/>
      <c r="P184" s="403"/>
      <c r="Q184" s="401"/>
      <c r="R184" s="401"/>
      <c r="S184" s="401"/>
      <c r="T184" s="401"/>
      <c r="U184" s="401"/>
      <c r="V184" s="401"/>
      <c r="W184" s="401"/>
      <c r="X184" s="401"/>
      <c r="Y184" s="401"/>
      <c r="Z184" s="401"/>
      <c r="AA184" s="401"/>
      <c r="AB184" s="401"/>
      <c r="AC184" s="401"/>
      <c r="AD184" s="401"/>
      <c r="AE184" s="401"/>
      <c r="AF184" s="401"/>
      <c r="AG184" s="401"/>
      <c r="AH184" s="401"/>
      <c r="AI184" s="401"/>
      <c r="AJ184" s="401"/>
      <c r="AK184" s="401"/>
      <c r="AL184" s="401"/>
      <c r="AM184" s="401"/>
      <c r="AN184" s="401"/>
      <c r="AO184" s="401"/>
      <c r="AP184" s="401"/>
      <c r="AQ184" s="401"/>
      <c r="AR184" s="401"/>
      <c r="AS184" s="401"/>
      <c r="AT184" s="401"/>
      <c r="AU184" s="401"/>
      <c r="AV184" s="401"/>
      <c r="AW184" s="401"/>
      <c r="AX184" s="401"/>
      <c r="AY184" s="401"/>
      <c r="AZ184" s="401"/>
      <c r="BA184" s="401"/>
      <c r="BB184" s="401"/>
      <c r="BC184" s="401"/>
      <c r="BD184" s="401"/>
      <c r="BE184" s="401"/>
      <c r="BF184" s="401"/>
      <c r="BG184" s="401"/>
      <c r="BH184" s="401"/>
      <c r="BI184" s="401"/>
      <c r="BJ184" s="401"/>
      <c r="BK184" s="401"/>
      <c r="BL184" s="401"/>
      <c r="BM184" s="401"/>
      <c r="BN184" s="401"/>
      <c r="BO184" s="401"/>
      <c r="BP184" s="401"/>
      <c r="BQ184" s="401"/>
      <c r="BR184" s="401"/>
      <c r="BS184" s="401"/>
      <c r="BT184" s="401"/>
      <c r="BU184" s="401"/>
      <c r="BV184" s="401"/>
      <c r="BW184" s="401"/>
      <c r="BX184" s="401"/>
      <c r="BY184" s="401"/>
      <c r="BZ184" s="401"/>
      <c r="CA184" s="401"/>
      <c r="CB184" s="401"/>
      <c r="CC184" s="401"/>
      <c r="CD184" s="401"/>
      <c r="CE184" s="401"/>
      <c r="CF184" s="401"/>
      <c r="CG184" s="401"/>
      <c r="CH184" s="401"/>
      <c r="CI184" s="401"/>
      <c r="CJ184" s="401"/>
      <c r="CK184" s="401"/>
      <c r="CL184" s="401"/>
      <c r="CM184" s="401"/>
      <c r="CN184" s="401"/>
      <c r="CO184" s="401"/>
      <c r="CP184" s="401"/>
      <c r="CQ184" s="401"/>
      <c r="CR184" s="401"/>
      <c r="CS184" s="401"/>
      <c r="CT184" s="401"/>
      <c r="CU184" s="401"/>
      <c r="CV184" s="401"/>
      <c r="CW184" s="401"/>
      <c r="CX184" s="401"/>
      <c r="CY184" s="401"/>
      <c r="CZ184" s="401"/>
      <c r="DA184" s="401"/>
      <c r="DB184" s="401"/>
      <c r="DC184" s="401"/>
      <c r="DD184" s="401"/>
      <c r="DE184" s="401"/>
      <c r="DF184" s="401"/>
      <c r="DG184" s="401"/>
      <c r="DH184" s="401"/>
      <c r="DI184" s="401"/>
      <c r="DJ184" s="401"/>
      <c r="DK184" s="401"/>
      <c r="DL184" s="401"/>
      <c r="DM184" s="401"/>
      <c r="DN184" s="401"/>
      <c r="DO184" s="401"/>
      <c r="DP184" s="401"/>
      <c r="DQ184" s="401"/>
      <c r="DR184" s="401"/>
      <c r="DS184" s="401"/>
      <c r="DT184" s="401"/>
      <c r="DU184" s="401"/>
      <c r="DV184" s="401"/>
      <c r="DW184" s="401"/>
    </row>
    <row r="185" ht="12.75" customHeight="1">
      <c r="A185" s="401"/>
      <c r="B185" s="401"/>
      <c r="C185" s="401"/>
      <c r="D185" s="402"/>
      <c r="E185" s="401"/>
      <c r="F185" s="404"/>
      <c r="G185" s="401"/>
      <c r="H185" s="401"/>
      <c r="I185" s="401"/>
      <c r="J185" s="401"/>
      <c r="K185" s="401"/>
      <c r="L185" s="401"/>
      <c r="M185" s="401"/>
      <c r="N185" s="401"/>
      <c r="O185" s="403"/>
      <c r="P185" s="403"/>
      <c r="Q185" s="401"/>
      <c r="R185" s="401"/>
      <c r="S185" s="401"/>
      <c r="T185" s="401"/>
      <c r="U185" s="401"/>
      <c r="V185" s="401"/>
      <c r="W185" s="401"/>
      <c r="X185" s="401"/>
      <c r="Y185" s="401"/>
      <c r="Z185" s="401"/>
      <c r="AA185" s="401"/>
      <c r="AB185" s="401"/>
      <c r="AC185" s="401"/>
      <c r="AD185" s="401"/>
      <c r="AE185" s="401"/>
      <c r="AF185" s="401"/>
      <c r="AG185" s="401"/>
      <c r="AH185" s="401"/>
      <c r="AI185" s="401"/>
      <c r="AJ185" s="401"/>
      <c r="AK185" s="401"/>
      <c r="AL185" s="401"/>
      <c r="AM185" s="401"/>
      <c r="AN185" s="401"/>
      <c r="AO185" s="401"/>
      <c r="AP185" s="401"/>
      <c r="AQ185" s="401"/>
      <c r="AR185" s="401"/>
      <c r="AS185" s="401"/>
      <c r="AT185" s="401"/>
      <c r="AU185" s="401"/>
      <c r="AV185" s="401"/>
      <c r="AW185" s="401"/>
      <c r="AX185" s="401"/>
      <c r="AY185" s="401"/>
      <c r="AZ185" s="401"/>
      <c r="BA185" s="401"/>
      <c r="BB185" s="401"/>
      <c r="BC185" s="401"/>
      <c r="BD185" s="401"/>
      <c r="BE185" s="401"/>
      <c r="BF185" s="401"/>
      <c r="BG185" s="401"/>
      <c r="BH185" s="401"/>
      <c r="BI185" s="401"/>
      <c r="BJ185" s="401"/>
      <c r="BK185" s="401"/>
      <c r="BL185" s="401"/>
      <c r="BM185" s="401"/>
      <c r="BN185" s="401"/>
      <c r="BO185" s="401"/>
      <c r="BP185" s="401"/>
      <c r="BQ185" s="401"/>
      <c r="BR185" s="401"/>
      <c r="BS185" s="401"/>
      <c r="BT185" s="401"/>
      <c r="BU185" s="401"/>
      <c r="BV185" s="401"/>
      <c r="BW185" s="401"/>
      <c r="BX185" s="401"/>
      <c r="BY185" s="401"/>
      <c r="BZ185" s="401"/>
      <c r="CA185" s="401"/>
      <c r="CB185" s="401"/>
      <c r="CC185" s="401"/>
      <c r="CD185" s="401"/>
      <c r="CE185" s="401"/>
      <c r="CF185" s="401"/>
      <c r="CG185" s="401"/>
      <c r="CH185" s="401"/>
      <c r="CI185" s="401"/>
      <c r="CJ185" s="401"/>
      <c r="CK185" s="401"/>
      <c r="CL185" s="401"/>
      <c r="CM185" s="401"/>
      <c r="CN185" s="401"/>
      <c r="CO185" s="401"/>
      <c r="CP185" s="401"/>
      <c r="CQ185" s="401"/>
      <c r="CR185" s="401"/>
      <c r="CS185" s="401"/>
      <c r="CT185" s="401"/>
      <c r="CU185" s="401"/>
      <c r="CV185" s="401"/>
      <c r="CW185" s="401"/>
      <c r="CX185" s="401"/>
      <c r="CY185" s="401"/>
      <c r="CZ185" s="401"/>
      <c r="DA185" s="401"/>
      <c r="DB185" s="401"/>
      <c r="DC185" s="401"/>
      <c r="DD185" s="401"/>
      <c r="DE185" s="401"/>
      <c r="DF185" s="401"/>
      <c r="DG185" s="401"/>
      <c r="DH185" s="401"/>
      <c r="DI185" s="401"/>
      <c r="DJ185" s="401"/>
      <c r="DK185" s="401"/>
      <c r="DL185" s="401"/>
      <c r="DM185" s="401"/>
      <c r="DN185" s="401"/>
      <c r="DO185" s="401"/>
      <c r="DP185" s="401"/>
      <c r="DQ185" s="401"/>
      <c r="DR185" s="401"/>
      <c r="DS185" s="401"/>
      <c r="DT185" s="401"/>
      <c r="DU185" s="401"/>
      <c r="DV185" s="401"/>
      <c r="DW185" s="401"/>
    </row>
    <row r="186" ht="12.75" customHeight="1">
      <c r="A186" s="401"/>
      <c r="B186" s="401"/>
      <c r="C186" s="401"/>
      <c r="D186" s="402"/>
      <c r="E186" s="401"/>
      <c r="F186" s="404"/>
      <c r="G186" s="401"/>
      <c r="H186" s="401"/>
      <c r="I186" s="401"/>
      <c r="J186" s="401"/>
      <c r="K186" s="401"/>
      <c r="L186" s="401"/>
      <c r="M186" s="401"/>
      <c r="N186" s="401"/>
      <c r="O186" s="403"/>
      <c r="P186" s="403"/>
      <c r="Q186" s="401"/>
      <c r="R186" s="401"/>
      <c r="S186" s="401"/>
      <c r="T186" s="401"/>
      <c r="U186" s="401"/>
      <c r="V186" s="401"/>
      <c r="W186" s="401"/>
      <c r="X186" s="401"/>
      <c r="Y186" s="401"/>
      <c r="Z186" s="401"/>
      <c r="AA186" s="401"/>
      <c r="AB186" s="401"/>
      <c r="AC186" s="401"/>
      <c r="AD186" s="401"/>
      <c r="AE186" s="401"/>
      <c r="AF186" s="401"/>
      <c r="AG186" s="401"/>
      <c r="AH186" s="401"/>
      <c r="AI186" s="401"/>
      <c r="AJ186" s="401"/>
      <c r="AK186" s="401"/>
      <c r="AL186" s="401"/>
      <c r="AM186" s="401"/>
      <c r="AN186" s="401"/>
      <c r="AO186" s="401"/>
      <c r="AP186" s="401"/>
      <c r="AQ186" s="401"/>
      <c r="AR186" s="401"/>
      <c r="AS186" s="401"/>
      <c r="AT186" s="401"/>
      <c r="AU186" s="401"/>
      <c r="AV186" s="401"/>
      <c r="AW186" s="401"/>
      <c r="AX186" s="401"/>
      <c r="AY186" s="401"/>
      <c r="AZ186" s="401"/>
      <c r="BA186" s="401"/>
      <c r="BB186" s="401"/>
      <c r="BC186" s="401"/>
      <c r="BD186" s="401"/>
      <c r="BE186" s="401"/>
      <c r="BF186" s="401"/>
      <c r="BG186" s="401"/>
      <c r="BH186" s="401"/>
      <c r="BI186" s="401"/>
      <c r="BJ186" s="401"/>
      <c r="BK186" s="401"/>
      <c r="BL186" s="401"/>
      <c r="BM186" s="401"/>
      <c r="BN186" s="401"/>
      <c r="BO186" s="401"/>
      <c r="BP186" s="401"/>
      <c r="BQ186" s="401"/>
      <c r="BR186" s="401"/>
      <c r="BS186" s="401"/>
      <c r="BT186" s="401"/>
      <c r="BU186" s="401"/>
      <c r="BV186" s="401"/>
      <c r="BW186" s="401"/>
      <c r="BX186" s="401"/>
      <c r="BY186" s="401"/>
      <c r="BZ186" s="401"/>
      <c r="CA186" s="401"/>
      <c r="CB186" s="401"/>
      <c r="CC186" s="401"/>
      <c r="CD186" s="401"/>
      <c r="CE186" s="401"/>
      <c r="CF186" s="401"/>
      <c r="CG186" s="401"/>
      <c r="CH186" s="401"/>
      <c r="CI186" s="401"/>
      <c r="CJ186" s="401"/>
      <c r="CK186" s="401"/>
      <c r="CL186" s="401"/>
      <c r="CM186" s="401"/>
      <c r="CN186" s="401"/>
      <c r="CO186" s="401"/>
      <c r="CP186" s="401"/>
      <c r="CQ186" s="401"/>
      <c r="CR186" s="401"/>
      <c r="CS186" s="401"/>
      <c r="CT186" s="401"/>
      <c r="CU186" s="401"/>
      <c r="CV186" s="401"/>
      <c r="CW186" s="401"/>
      <c r="CX186" s="401"/>
      <c r="CY186" s="401"/>
      <c r="CZ186" s="401"/>
      <c r="DA186" s="401"/>
      <c r="DB186" s="401"/>
      <c r="DC186" s="401"/>
      <c r="DD186" s="401"/>
      <c r="DE186" s="401"/>
      <c r="DF186" s="401"/>
      <c r="DG186" s="401"/>
      <c r="DH186" s="401"/>
      <c r="DI186" s="401"/>
      <c r="DJ186" s="401"/>
      <c r="DK186" s="401"/>
      <c r="DL186" s="401"/>
      <c r="DM186" s="401"/>
      <c r="DN186" s="401"/>
      <c r="DO186" s="401"/>
      <c r="DP186" s="401"/>
      <c r="DQ186" s="401"/>
      <c r="DR186" s="401"/>
      <c r="DS186" s="401"/>
      <c r="DT186" s="401"/>
      <c r="DU186" s="401"/>
      <c r="DV186" s="401"/>
      <c r="DW186" s="401"/>
    </row>
    <row r="187" ht="12.75" customHeight="1">
      <c r="A187" s="401"/>
      <c r="B187" s="401"/>
      <c r="C187" s="401"/>
      <c r="D187" s="402"/>
      <c r="E187" s="401"/>
      <c r="F187" s="404"/>
      <c r="G187" s="401"/>
      <c r="H187" s="401"/>
      <c r="I187" s="401"/>
      <c r="J187" s="401"/>
      <c r="K187" s="401"/>
      <c r="L187" s="401"/>
      <c r="M187" s="401"/>
      <c r="N187" s="401"/>
      <c r="O187" s="403"/>
      <c r="P187" s="403"/>
      <c r="Q187" s="401"/>
      <c r="R187" s="401"/>
      <c r="S187" s="401"/>
      <c r="T187" s="401"/>
      <c r="U187" s="401"/>
      <c r="V187" s="401"/>
      <c r="W187" s="401"/>
      <c r="X187" s="401"/>
      <c r="Y187" s="401"/>
      <c r="Z187" s="401"/>
      <c r="AA187" s="401"/>
      <c r="AB187" s="401"/>
      <c r="AC187" s="401"/>
      <c r="AD187" s="401"/>
      <c r="AE187" s="401"/>
      <c r="AF187" s="401"/>
      <c r="AG187" s="401"/>
      <c r="AH187" s="401"/>
      <c r="AI187" s="401"/>
      <c r="AJ187" s="401"/>
      <c r="AK187" s="401"/>
      <c r="AL187" s="401"/>
      <c r="AM187" s="401"/>
      <c r="AN187" s="401"/>
      <c r="AO187" s="401"/>
      <c r="AP187" s="401"/>
      <c r="AQ187" s="401"/>
      <c r="AR187" s="401"/>
      <c r="AS187" s="401"/>
      <c r="AT187" s="401"/>
      <c r="AU187" s="401"/>
      <c r="AV187" s="401"/>
      <c r="AW187" s="401"/>
      <c r="AX187" s="401"/>
      <c r="AY187" s="401"/>
      <c r="AZ187" s="401"/>
      <c r="BA187" s="401"/>
      <c r="BB187" s="401"/>
      <c r="BC187" s="401"/>
      <c r="BD187" s="401"/>
      <c r="BE187" s="401"/>
      <c r="BF187" s="401"/>
      <c r="BG187" s="401"/>
      <c r="BH187" s="401"/>
      <c r="BI187" s="401"/>
      <c r="BJ187" s="401"/>
      <c r="BK187" s="401"/>
      <c r="BL187" s="401"/>
      <c r="BM187" s="401"/>
      <c r="BN187" s="401"/>
      <c r="BO187" s="401"/>
      <c r="BP187" s="401"/>
      <c r="BQ187" s="401"/>
      <c r="BR187" s="401"/>
      <c r="BS187" s="401"/>
      <c r="BT187" s="401"/>
      <c r="BU187" s="401"/>
      <c r="BV187" s="401"/>
      <c r="BW187" s="401"/>
      <c r="BX187" s="401"/>
      <c r="BY187" s="401"/>
      <c r="BZ187" s="401"/>
      <c r="CA187" s="401"/>
      <c r="CB187" s="401"/>
      <c r="CC187" s="401"/>
      <c r="CD187" s="401"/>
      <c r="CE187" s="401"/>
      <c r="CF187" s="401"/>
      <c r="CG187" s="401"/>
      <c r="CH187" s="401"/>
      <c r="CI187" s="401"/>
      <c r="CJ187" s="401"/>
      <c r="CK187" s="401"/>
      <c r="CL187" s="401"/>
      <c r="CM187" s="401"/>
      <c r="CN187" s="401"/>
      <c r="CO187" s="401"/>
      <c r="CP187" s="401"/>
      <c r="CQ187" s="401"/>
      <c r="CR187" s="401"/>
      <c r="CS187" s="401"/>
      <c r="CT187" s="401"/>
      <c r="CU187" s="401"/>
      <c r="CV187" s="401"/>
      <c r="CW187" s="401"/>
      <c r="CX187" s="401"/>
      <c r="CY187" s="401"/>
      <c r="CZ187" s="401"/>
      <c r="DA187" s="401"/>
      <c r="DB187" s="401"/>
      <c r="DC187" s="401"/>
      <c r="DD187" s="401"/>
      <c r="DE187" s="401"/>
      <c r="DF187" s="401"/>
      <c r="DG187" s="401"/>
      <c r="DH187" s="401"/>
      <c r="DI187" s="401"/>
      <c r="DJ187" s="401"/>
      <c r="DK187" s="401"/>
      <c r="DL187" s="401"/>
      <c r="DM187" s="401"/>
      <c r="DN187" s="401"/>
      <c r="DO187" s="401"/>
      <c r="DP187" s="401"/>
      <c r="DQ187" s="401"/>
      <c r="DR187" s="401"/>
      <c r="DS187" s="401"/>
      <c r="DT187" s="401"/>
      <c r="DU187" s="401"/>
      <c r="DV187" s="401"/>
      <c r="DW187" s="401"/>
    </row>
    <row r="188" ht="12.75" customHeight="1">
      <c r="A188" s="401"/>
      <c r="B188" s="401"/>
      <c r="C188" s="401"/>
      <c r="D188" s="402"/>
      <c r="E188" s="401"/>
      <c r="F188" s="404"/>
      <c r="G188" s="401"/>
      <c r="H188" s="401"/>
      <c r="I188" s="401"/>
      <c r="J188" s="401"/>
      <c r="K188" s="401"/>
      <c r="L188" s="401"/>
      <c r="M188" s="401"/>
      <c r="N188" s="401"/>
      <c r="O188" s="403"/>
      <c r="P188" s="403"/>
      <c r="Q188" s="401"/>
      <c r="R188" s="401"/>
      <c r="S188" s="401"/>
      <c r="T188" s="401"/>
      <c r="U188" s="401"/>
      <c r="V188" s="401"/>
      <c r="W188" s="401"/>
      <c r="X188" s="401"/>
      <c r="Y188" s="401"/>
      <c r="Z188" s="401"/>
      <c r="AA188" s="401"/>
      <c r="AB188" s="401"/>
      <c r="AC188" s="401"/>
      <c r="AD188" s="401"/>
      <c r="AE188" s="401"/>
      <c r="AF188" s="401"/>
      <c r="AG188" s="401"/>
      <c r="AH188" s="401"/>
      <c r="AI188" s="401"/>
      <c r="AJ188" s="401"/>
      <c r="AK188" s="401"/>
      <c r="AL188" s="401"/>
      <c r="AM188" s="401"/>
      <c r="AN188" s="401"/>
      <c r="AO188" s="401"/>
      <c r="AP188" s="401"/>
      <c r="AQ188" s="401"/>
      <c r="AR188" s="401"/>
      <c r="AS188" s="401"/>
      <c r="AT188" s="401"/>
      <c r="AU188" s="401"/>
      <c r="AV188" s="401"/>
      <c r="AW188" s="401"/>
      <c r="AX188" s="401"/>
      <c r="AY188" s="401"/>
      <c r="AZ188" s="401"/>
      <c r="BA188" s="401"/>
      <c r="BB188" s="401"/>
      <c r="BC188" s="401"/>
      <c r="BD188" s="401"/>
      <c r="BE188" s="401"/>
      <c r="BF188" s="401"/>
      <c r="BG188" s="401"/>
      <c r="BH188" s="401"/>
      <c r="BI188" s="401"/>
      <c r="BJ188" s="401"/>
      <c r="BK188" s="401"/>
      <c r="BL188" s="401"/>
      <c r="BM188" s="401"/>
      <c r="BN188" s="401"/>
      <c r="BO188" s="401"/>
      <c r="BP188" s="401"/>
      <c r="BQ188" s="401"/>
      <c r="BR188" s="401"/>
      <c r="BS188" s="401"/>
      <c r="BT188" s="401"/>
      <c r="BU188" s="401"/>
      <c r="BV188" s="401"/>
      <c r="BW188" s="401"/>
      <c r="BX188" s="401"/>
      <c r="BY188" s="401"/>
      <c r="BZ188" s="401"/>
      <c r="CA188" s="401"/>
      <c r="CB188" s="401"/>
      <c r="CC188" s="401"/>
      <c r="CD188" s="401"/>
      <c r="CE188" s="401"/>
      <c r="CF188" s="401"/>
      <c r="CG188" s="401"/>
      <c r="CH188" s="401"/>
      <c r="CI188" s="401"/>
      <c r="CJ188" s="401"/>
      <c r="CK188" s="401"/>
      <c r="CL188" s="401"/>
      <c r="CM188" s="401"/>
      <c r="CN188" s="401"/>
      <c r="CO188" s="401"/>
      <c r="CP188" s="401"/>
      <c r="CQ188" s="401"/>
      <c r="CR188" s="401"/>
      <c r="CS188" s="401"/>
      <c r="CT188" s="401"/>
      <c r="CU188" s="401"/>
      <c r="CV188" s="401"/>
      <c r="CW188" s="401"/>
      <c r="CX188" s="401"/>
      <c r="CY188" s="401"/>
      <c r="CZ188" s="401"/>
      <c r="DA188" s="401"/>
      <c r="DB188" s="401"/>
      <c r="DC188" s="401"/>
      <c r="DD188" s="401"/>
      <c r="DE188" s="401"/>
      <c r="DF188" s="401"/>
      <c r="DG188" s="401"/>
      <c r="DH188" s="401"/>
      <c r="DI188" s="401"/>
      <c r="DJ188" s="401"/>
      <c r="DK188" s="401"/>
      <c r="DL188" s="401"/>
      <c r="DM188" s="401"/>
      <c r="DN188" s="401"/>
      <c r="DO188" s="401"/>
      <c r="DP188" s="401"/>
      <c r="DQ188" s="401"/>
      <c r="DR188" s="401"/>
      <c r="DS188" s="401"/>
      <c r="DT188" s="401"/>
      <c r="DU188" s="401"/>
      <c r="DV188" s="401"/>
      <c r="DW188" s="401"/>
    </row>
    <row r="189" ht="12.75" customHeight="1">
      <c r="A189" s="401"/>
      <c r="B189" s="401"/>
      <c r="C189" s="401"/>
      <c r="D189" s="402"/>
      <c r="E189" s="401"/>
      <c r="F189" s="404"/>
      <c r="G189" s="401"/>
      <c r="H189" s="401"/>
      <c r="I189" s="401"/>
      <c r="J189" s="401"/>
      <c r="K189" s="401"/>
      <c r="L189" s="401"/>
      <c r="M189" s="401"/>
      <c r="N189" s="401"/>
      <c r="O189" s="403"/>
      <c r="P189" s="403"/>
      <c r="Q189" s="401"/>
      <c r="R189" s="401"/>
      <c r="S189" s="401"/>
      <c r="T189" s="401"/>
      <c r="U189" s="401"/>
      <c r="V189" s="401"/>
      <c r="W189" s="401"/>
      <c r="X189" s="401"/>
      <c r="Y189" s="401"/>
      <c r="Z189" s="401"/>
      <c r="AA189" s="401"/>
      <c r="AB189" s="401"/>
      <c r="AC189" s="401"/>
      <c r="AD189" s="401"/>
      <c r="AE189" s="401"/>
      <c r="AF189" s="401"/>
      <c r="AG189" s="401"/>
      <c r="AH189" s="401"/>
      <c r="AI189" s="401"/>
      <c r="AJ189" s="401"/>
      <c r="AK189" s="401"/>
      <c r="AL189" s="401"/>
      <c r="AM189" s="401"/>
      <c r="AN189" s="401"/>
      <c r="AO189" s="401"/>
      <c r="AP189" s="401"/>
      <c r="AQ189" s="401"/>
      <c r="AR189" s="401"/>
      <c r="AS189" s="401"/>
      <c r="AT189" s="401"/>
      <c r="AU189" s="401"/>
      <c r="AV189" s="401"/>
      <c r="AW189" s="401"/>
      <c r="AX189" s="401"/>
      <c r="AY189" s="401"/>
      <c r="AZ189" s="401"/>
      <c r="BA189" s="401"/>
      <c r="BB189" s="401"/>
      <c r="BC189" s="401"/>
      <c r="BD189" s="401"/>
      <c r="BE189" s="401"/>
      <c r="BF189" s="401"/>
      <c r="BG189" s="401"/>
      <c r="BH189" s="401"/>
      <c r="BI189" s="401"/>
      <c r="BJ189" s="401"/>
      <c r="BK189" s="401"/>
      <c r="BL189" s="401"/>
      <c r="BM189" s="401"/>
      <c r="BN189" s="401"/>
      <c r="BO189" s="401"/>
      <c r="BP189" s="401"/>
      <c r="BQ189" s="401"/>
      <c r="BR189" s="401"/>
      <c r="BS189" s="401"/>
      <c r="BT189" s="401"/>
      <c r="BU189" s="401"/>
      <c r="BV189" s="401"/>
      <c r="BW189" s="401"/>
      <c r="BX189" s="401"/>
      <c r="BY189" s="401"/>
      <c r="BZ189" s="401"/>
      <c r="CA189" s="401"/>
      <c r="CB189" s="401"/>
      <c r="CC189" s="401"/>
      <c r="CD189" s="401"/>
      <c r="CE189" s="401"/>
      <c r="CF189" s="401"/>
      <c r="CG189" s="401"/>
      <c r="CH189" s="401"/>
      <c r="CI189" s="401"/>
      <c r="CJ189" s="401"/>
      <c r="CK189" s="401"/>
      <c r="CL189" s="401"/>
      <c r="CM189" s="401"/>
      <c r="CN189" s="401"/>
      <c r="CO189" s="401"/>
      <c r="CP189" s="401"/>
      <c r="CQ189" s="401"/>
      <c r="CR189" s="401"/>
      <c r="CS189" s="401"/>
      <c r="CT189" s="401"/>
      <c r="CU189" s="401"/>
      <c r="CV189" s="401"/>
      <c r="CW189" s="401"/>
      <c r="CX189" s="401"/>
      <c r="CY189" s="401"/>
      <c r="CZ189" s="401"/>
      <c r="DA189" s="401"/>
      <c r="DB189" s="401"/>
      <c r="DC189" s="401"/>
      <c r="DD189" s="401"/>
      <c r="DE189" s="401"/>
      <c r="DF189" s="401"/>
      <c r="DG189" s="401"/>
      <c r="DH189" s="401"/>
      <c r="DI189" s="401"/>
      <c r="DJ189" s="401"/>
      <c r="DK189" s="401"/>
      <c r="DL189" s="401"/>
      <c r="DM189" s="401"/>
      <c r="DN189" s="401"/>
      <c r="DO189" s="401"/>
      <c r="DP189" s="401"/>
      <c r="DQ189" s="401"/>
      <c r="DR189" s="401"/>
      <c r="DS189" s="401"/>
      <c r="DT189" s="401"/>
      <c r="DU189" s="401"/>
      <c r="DV189" s="401"/>
      <c r="DW189" s="401"/>
    </row>
    <row r="190" ht="12.75" customHeight="1">
      <c r="A190" s="401"/>
      <c r="B190" s="401"/>
      <c r="C190" s="401"/>
      <c r="D190" s="402"/>
      <c r="E190" s="401"/>
      <c r="F190" s="404"/>
      <c r="G190" s="401"/>
      <c r="H190" s="401"/>
      <c r="I190" s="401"/>
      <c r="J190" s="401"/>
      <c r="K190" s="401"/>
      <c r="L190" s="401"/>
      <c r="M190" s="401"/>
      <c r="N190" s="401"/>
      <c r="O190" s="403"/>
      <c r="P190" s="403"/>
      <c r="Q190" s="401"/>
      <c r="R190" s="401"/>
      <c r="S190" s="401"/>
      <c r="T190" s="401"/>
      <c r="U190" s="401"/>
      <c r="V190" s="401"/>
      <c r="W190" s="401"/>
      <c r="X190" s="401"/>
      <c r="Y190" s="401"/>
      <c r="Z190" s="401"/>
      <c r="AA190" s="401"/>
      <c r="AB190" s="401"/>
      <c r="AC190" s="401"/>
      <c r="AD190" s="401"/>
      <c r="AE190" s="401"/>
      <c r="AF190" s="401"/>
      <c r="AG190" s="401"/>
      <c r="AH190" s="401"/>
      <c r="AI190" s="401"/>
      <c r="AJ190" s="401"/>
      <c r="AK190" s="401"/>
      <c r="AL190" s="401"/>
      <c r="AM190" s="401"/>
      <c r="AN190" s="401"/>
      <c r="AO190" s="401"/>
      <c r="AP190" s="401"/>
      <c r="AQ190" s="401"/>
      <c r="AR190" s="401"/>
      <c r="AS190" s="401"/>
      <c r="AT190" s="401"/>
      <c r="AU190" s="401"/>
      <c r="AV190" s="401"/>
      <c r="AW190" s="401"/>
      <c r="AX190" s="401"/>
      <c r="AY190" s="401"/>
      <c r="AZ190" s="401"/>
      <c r="BA190" s="401"/>
      <c r="BB190" s="401"/>
      <c r="BC190" s="401"/>
      <c r="BD190" s="401"/>
      <c r="BE190" s="401"/>
      <c r="BF190" s="401"/>
      <c r="BG190" s="401"/>
      <c r="BH190" s="401"/>
      <c r="BI190" s="401"/>
      <c r="BJ190" s="401"/>
      <c r="BK190" s="401"/>
      <c r="BL190" s="401"/>
      <c r="BM190" s="401"/>
      <c r="BN190" s="401"/>
      <c r="BO190" s="401"/>
      <c r="BP190" s="401"/>
      <c r="BQ190" s="401"/>
      <c r="BR190" s="401"/>
      <c r="BS190" s="401"/>
      <c r="BT190" s="401"/>
      <c r="BU190" s="401"/>
      <c r="BV190" s="401"/>
      <c r="BW190" s="401"/>
      <c r="BX190" s="401"/>
      <c r="BY190" s="401"/>
      <c r="BZ190" s="401"/>
      <c r="CA190" s="401"/>
      <c r="CB190" s="401"/>
      <c r="CC190" s="401"/>
      <c r="CD190" s="401"/>
      <c r="CE190" s="401"/>
      <c r="CF190" s="401"/>
      <c r="CG190" s="401"/>
      <c r="CH190" s="401"/>
      <c r="CI190" s="401"/>
      <c r="CJ190" s="401"/>
      <c r="CK190" s="401"/>
      <c r="CL190" s="401"/>
      <c r="CM190" s="401"/>
      <c r="CN190" s="401"/>
      <c r="CO190" s="401"/>
      <c r="CP190" s="401"/>
      <c r="CQ190" s="401"/>
      <c r="CR190" s="401"/>
      <c r="CS190" s="401"/>
      <c r="CT190" s="401"/>
      <c r="CU190" s="401"/>
      <c r="CV190" s="401"/>
      <c r="CW190" s="401"/>
      <c r="CX190" s="401"/>
      <c r="CY190" s="401"/>
      <c r="CZ190" s="401"/>
      <c r="DA190" s="401"/>
      <c r="DB190" s="401"/>
      <c r="DC190" s="401"/>
      <c r="DD190" s="401"/>
      <c r="DE190" s="401"/>
      <c r="DF190" s="401"/>
      <c r="DG190" s="401"/>
      <c r="DH190" s="401"/>
      <c r="DI190" s="401"/>
      <c r="DJ190" s="401"/>
      <c r="DK190" s="401"/>
      <c r="DL190" s="401"/>
      <c r="DM190" s="401"/>
      <c r="DN190" s="401"/>
      <c r="DO190" s="401"/>
      <c r="DP190" s="401"/>
      <c r="DQ190" s="401"/>
      <c r="DR190" s="401"/>
      <c r="DS190" s="401"/>
      <c r="DT190" s="401"/>
      <c r="DU190" s="401"/>
      <c r="DV190" s="401"/>
      <c r="DW190" s="401"/>
    </row>
    <row r="191" ht="12.75" customHeight="1">
      <c r="A191" s="17"/>
      <c r="B191" s="17"/>
      <c r="C191" s="17"/>
      <c r="D191" s="405"/>
      <c r="E191" s="17"/>
      <c r="F191" s="404"/>
      <c r="G191" s="17"/>
      <c r="H191" s="17"/>
      <c r="I191" s="17"/>
      <c r="J191" s="17"/>
      <c r="K191" s="17"/>
      <c r="L191" s="17"/>
      <c r="M191" s="17"/>
      <c r="N191" s="17"/>
      <c r="O191" s="46"/>
      <c r="P191" s="46"/>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row>
    <row r="192" ht="12.75" customHeight="1">
      <c r="A192" s="17"/>
      <c r="B192" s="17"/>
      <c r="C192" s="17"/>
      <c r="D192" s="405"/>
      <c r="E192" s="17"/>
      <c r="F192" s="404"/>
      <c r="G192" s="17"/>
      <c r="H192" s="17"/>
      <c r="I192" s="17"/>
      <c r="J192" s="17"/>
      <c r="K192" s="17"/>
      <c r="L192" s="17"/>
      <c r="M192" s="17"/>
      <c r="N192" s="17"/>
      <c r="O192" s="46"/>
      <c r="P192" s="46"/>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row>
    <row r="193" ht="12.75" customHeight="1">
      <c r="A193" s="17"/>
      <c r="B193" s="17"/>
      <c r="C193" s="17"/>
      <c r="D193" s="405"/>
      <c r="E193" s="17"/>
      <c r="F193" s="406"/>
      <c r="G193" s="17"/>
      <c r="H193" s="17"/>
      <c r="I193" s="17"/>
      <c r="J193" s="17"/>
      <c r="K193" s="17"/>
      <c r="L193" s="17"/>
      <c r="M193" s="17"/>
      <c r="N193" s="17"/>
      <c r="O193" s="46"/>
      <c r="P193" s="46"/>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row>
    <row r="194" ht="12.75" customHeight="1">
      <c r="A194" s="17"/>
      <c r="B194" s="17"/>
      <c r="C194" s="17"/>
      <c r="D194" s="405"/>
      <c r="E194" s="17"/>
      <c r="F194" s="406"/>
      <c r="G194" s="17"/>
      <c r="H194" s="17"/>
      <c r="I194" s="17"/>
      <c r="J194" s="17"/>
      <c r="K194" s="17"/>
      <c r="L194" s="17"/>
      <c r="M194" s="17"/>
      <c r="N194" s="17"/>
      <c r="O194" s="46"/>
      <c r="P194" s="46"/>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row>
    <row r="195" ht="12.75" customHeight="1">
      <c r="A195" s="17"/>
      <c r="B195" s="17"/>
      <c r="C195" s="17"/>
      <c r="D195" s="405"/>
      <c r="E195" s="17"/>
      <c r="F195" s="406"/>
      <c r="G195" s="17"/>
      <c r="H195" s="17"/>
      <c r="I195" s="17"/>
      <c r="J195" s="17"/>
      <c r="K195" s="17"/>
      <c r="L195" s="17"/>
      <c r="M195" s="17"/>
      <c r="N195" s="17"/>
      <c r="O195" s="46"/>
      <c r="P195" s="46"/>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row>
    <row r="196" ht="12.75" customHeight="1">
      <c r="A196" s="17"/>
      <c r="B196" s="17"/>
      <c r="C196" s="17"/>
      <c r="D196" s="405"/>
      <c r="E196" s="17"/>
      <c r="F196" s="406"/>
      <c r="G196" s="17"/>
      <c r="H196" s="17"/>
      <c r="I196" s="17"/>
      <c r="J196" s="17"/>
      <c r="K196" s="17"/>
      <c r="L196" s="17"/>
      <c r="M196" s="17"/>
      <c r="N196" s="17"/>
      <c r="O196" s="46"/>
      <c r="P196" s="46"/>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row>
    <row r="197" ht="12.75" customHeight="1">
      <c r="A197" s="17"/>
      <c r="B197" s="17"/>
      <c r="C197" s="17"/>
      <c r="D197" s="405"/>
      <c r="E197" s="17"/>
      <c r="F197" s="406"/>
      <c r="G197" s="17"/>
      <c r="H197" s="17"/>
      <c r="I197" s="17"/>
      <c r="J197" s="17"/>
      <c r="K197" s="17"/>
      <c r="L197" s="17"/>
      <c r="M197" s="17"/>
      <c r="N197" s="17"/>
      <c r="O197" s="46"/>
      <c r="P197" s="46"/>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row>
    <row r="198" ht="12.75" customHeight="1">
      <c r="A198" s="17"/>
      <c r="B198" s="17"/>
      <c r="C198" s="17"/>
      <c r="D198" s="405"/>
      <c r="E198" s="17"/>
      <c r="F198" s="406"/>
      <c r="G198" s="17"/>
      <c r="H198" s="17"/>
      <c r="I198" s="17"/>
      <c r="J198" s="17"/>
      <c r="K198" s="17"/>
      <c r="L198" s="17"/>
      <c r="M198" s="17"/>
      <c r="N198" s="17"/>
      <c r="O198" s="46"/>
      <c r="P198" s="46"/>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row>
    <row r="199" ht="12.75" customHeight="1">
      <c r="A199" s="17"/>
      <c r="B199" s="17"/>
      <c r="C199" s="17"/>
      <c r="D199" s="405"/>
      <c r="E199" s="17"/>
      <c r="F199" s="406"/>
      <c r="G199" s="17"/>
      <c r="H199" s="17"/>
      <c r="I199" s="17"/>
      <c r="J199" s="17"/>
      <c r="K199" s="17"/>
      <c r="L199" s="17"/>
      <c r="M199" s="17"/>
      <c r="N199" s="17"/>
      <c r="O199" s="46"/>
      <c r="P199" s="46"/>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row>
    <row r="200" ht="12.75" customHeight="1">
      <c r="A200" s="17"/>
      <c r="B200" s="17"/>
      <c r="C200" s="17"/>
      <c r="D200" s="405"/>
      <c r="E200" s="17"/>
      <c r="F200" s="406"/>
      <c r="G200" s="17"/>
      <c r="H200" s="17"/>
      <c r="I200" s="17"/>
      <c r="J200" s="17"/>
      <c r="K200" s="17"/>
      <c r="L200" s="17"/>
      <c r="M200" s="17"/>
      <c r="N200" s="17"/>
      <c r="O200" s="46"/>
      <c r="P200" s="46"/>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row>
    <row r="201" ht="12.75" customHeight="1">
      <c r="A201" s="17"/>
      <c r="B201" s="17"/>
      <c r="C201" s="17"/>
      <c r="D201" s="405"/>
      <c r="E201" s="17"/>
      <c r="F201" s="406"/>
      <c r="G201" s="17"/>
      <c r="H201" s="17"/>
      <c r="I201" s="17"/>
      <c r="J201" s="17"/>
      <c r="K201" s="17"/>
      <c r="L201" s="17"/>
      <c r="M201" s="17"/>
      <c r="N201" s="17"/>
      <c r="O201" s="46"/>
      <c r="P201" s="46"/>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row>
    <row r="202" ht="12.75" customHeight="1">
      <c r="A202" s="17"/>
      <c r="B202" s="17"/>
      <c r="C202" s="17"/>
      <c r="D202" s="405"/>
      <c r="E202" s="17"/>
      <c r="F202" s="406"/>
      <c r="G202" s="17"/>
      <c r="H202" s="17"/>
      <c r="I202" s="17"/>
      <c r="J202" s="17"/>
      <c r="K202" s="17"/>
      <c r="L202" s="17"/>
      <c r="M202" s="17"/>
      <c r="N202" s="17"/>
      <c r="O202" s="46"/>
      <c r="P202" s="46"/>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row>
    <row r="203" ht="12.75" customHeight="1">
      <c r="A203" s="17"/>
      <c r="B203" s="17"/>
      <c r="C203" s="17"/>
      <c r="D203" s="405"/>
      <c r="E203" s="17"/>
      <c r="F203" s="406"/>
      <c r="G203" s="17"/>
      <c r="H203" s="17"/>
      <c r="I203" s="17"/>
      <c r="J203" s="17"/>
      <c r="K203" s="17"/>
      <c r="L203" s="17"/>
      <c r="M203" s="17"/>
      <c r="N203" s="17"/>
      <c r="O203" s="46"/>
      <c r="P203" s="46"/>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row>
    <row r="204" ht="12.75" customHeight="1">
      <c r="A204" s="17"/>
      <c r="B204" s="17"/>
      <c r="C204" s="17"/>
      <c r="D204" s="405"/>
      <c r="E204" s="17"/>
      <c r="F204" s="406"/>
      <c r="G204" s="17"/>
      <c r="H204" s="17"/>
      <c r="I204" s="17"/>
      <c r="J204" s="17"/>
      <c r="K204" s="17"/>
      <c r="L204" s="17"/>
      <c r="M204" s="17"/>
      <c r="N204" s="17"/>
      <c r="O204" s="46"/>
      <c r="P204" s="46"/>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row>
    <row r="205" ht="12.75" customHeight="1">
      <c r="A205" s="17"/>
      <c r="B205" s="17"/>
      <c r="C205" s="17"/>
      <c r="D205" s="405"/>
      <c r="E205" s="17"/>
      <c r="F205" s="406"/>
      <c r="G205" s="17"/>
      <c r="H205" s="17"/>
      <c r="I205" s="17"/>
      <c r="J205" s="17"/>
      <c r="K205" s="17"/>
      <c r="L205" s="17"/>
      <c r="M205" s="17"/>
      <c r="N205" s="17"/>
      <c r="O205" s="46"/>
      <c r="P205" s="46"/>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row>
    <row r="206" ht="12.75" customHeight="1">
      <c r="A206" s="17"/>
      <c r="B206" s="17"/>
      <c r="C206" s="17"/>
      <c r="D206" s="405"/>
      <c r="E206" s="17"/>
      <c r="F206" s="406"/>
      <c r="G206" s="17"/>
      <c r="H206" s="17"/>
      <c r="I206" s="17"/>
      <c r="J206" s="17"/>
      <c r="K206" s="17"/>
      <c r="L206" s="17"/>
      <c r="M206" s="17"/>
      <c r="N206" s="17"/>
      <c r="O206" s="46"/>
      <c r="P206" s="46"/>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row>
    <row r="207" ht="12.75" customHeight="1">
      <c r="A207" s="17"/>
      <c r="B207" s="17"/>
      <c r="C207" s="17"/>
      <c r="D207" s="405"/>
      <c r="E207" s="17"/>
      <c r="F207" s="406"/>
      <c r="G207" s="17"/>
      <c r="H207" s="17"/>
      <c r="I207" s="17"/>
      <c r="J207" s="17"/>
      <c r="K207" s="17"/>
      <c r="L207" s="17"/>
      <c r="M207" s="17"/>
      <c r="N207" s="17"/>
      <c r="O207" s="46"/>
      <c r="P207" s="46"/>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row>
    <row r="208" ht="12.75" customHeight="1">
      <c r="A208" s="17"/>
      <c r="B208" s="17"/>
      <c r="C208" s="17"/>
      <c r="D208" s="405"/>
      <c r="E208" s="17"/>
      <c r="F208" s="406"/>
      <c r="G208" s="17"/>
      <c r="H208" s="17"/>
      <c r="I208" s="17"/>
      <c r="J208" s="17"/>
      <c r="K208" s="17"/>
      <c r="L208" s="17"/>
      <c r="M208" s="17"/>
      <c r="N208" s="17"/>
      <c r="O208" s="46"/>
      <c r="P208" s="46"/>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row>
    <row r="209" ht="12.75" customHeight="1">
      <c r="A209" s="17"/>
      <c r="B209" s="17"/>
      <c r="C209" s="17"/>
      <c r="D209" s="405"/>
      <c r="E209" s="17"/>
      <c r="F209" s="406"/>
      <c r="G209" s="17"/>
      <c r="H209" s="17"/>
      <c r="I209" s="17"/>
      <c r="J209" s="17"/>
      <c r="K209" s="17"/>
      <c r="L209" s="17"/>
      <c r="M209" s="17"/>
      <c r="N209" s="17"/>
      <c r="O209" s="46"/>
      <c r="P209" s="46"/>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row>
    <row r="210" ht="12.75" customHeight="1">
      <c r="A210" s="17"/>
      <c r="B210" s="17"/>
      <c r="C210" s="17"/>
      <c r="D210" s="405"/>
      <c r="E210" s="17"/>
      <c r="F210" s="406"/>
      <c r="G210" s="17"/>
      <c r="H210" s="17"/>
      <c r="I210" s="17"/>
      <c r="J210" s="17"/>
      <c r="K210" s="17"/>
      <c r="L210" s="17"/>
      <c r="M210" s="17"/>
      <c r="N210" s="17"/>
      <c r="O210" s="46"/>
      <c r="P210" s="46"/>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row>
    <row r="211" ht="12.75" customHeight="1">
      <c r="A211" s="17"/>
      <c r="B211" s="17"/>
      <c r="C211" s="17"/>
      <c r="D211" s="405"/>
      <c r="E211" s="17"/>
      <c r="F211" s="406"/>
      <c r="G211" s="17"/>
      <c r="H211" s="17"/>
      <c r="I211" s="17"/>
      <c r="J211" s="17"/>
      <c r="K211" s="17"/>
      <c r="L211" s="17"/>
      <c r="M211" s="17"/>
      <c r="N211" s="17"/>
      <c r="O211" s="46"/>
      <c r="P211" s="46"/>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row>
    <row r="212" ht="12.75" customHeight="1">
      <c r="A212" s="17"/>
      <c r="B212" s="17"/>
      <c r="C212" s="17"/>
      <c r="D212" s="405"/>
      <c r="E212" s="17"/>
      <c r="F212" s="406"/>
      <c r="G212" s="17"/>
      <c r="H212" s="17"/>
      <c r="I212" s="17"/>
      <c r="J212" s="17"/>
      <c r="K212" s="17"/>
      <c r="L212" s="17"/>
      <c r="M212" s="17"/>
      <c r="N212" s="17"/>
      <c r="O212" s="46"/>
      <c r="P212" s="46"/>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row>
    <row r="213" ht="12.75" customHeight="1">
      <c r="A213" s="17"/>
      <c r="B213" s="17"/>
      <c r="C213" s="17"/>
      <c r="D213" s="405"/>
      <c r="E213" s="17"/>
      <c r="F213" s="406"/>
      <c r="G213" s="17"/>
      <c r="H213" s="17"/>
      <c r="I213" s="17"/>
      <c r="J213" s="17"/>
      <c r="K213" s="17"/>
      <c r="L213" s="17"/>
      <c r="M213" s="17"/>
      <c r="N213" s="17"/>
      <c r="O213" s="46"/>
      <c r="P213" s="46"/>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row>
    <row r="214" ht="12.75" customHeight="1">
      <c r="A214" s="17"/>
      <c r="B214" s="17"/>
      <c r="C214" s="17"/>
      <c r="D214" s="405"/>
      <c r="E214" s="17"/>
      <c r="F214" s="406"/>
      <c r="G214" s="17"/>
      <c r="H214" s="17"/>
      <c r="I214" s="17"/>
      <c r="J214" s="17"/>
      <c r="K214" s="17"/>
      <c r="L214" s="17"/>
      <c r="M214" s="17"/>
      <c r="N214" s="17"/>
      <c r="O214" s="46"/>
      <c r="P214" s="46"/>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row>
    <row r="215" ht="12.75" customHeight="1">
      <c r="A215" s="17"/>
      <c r="B215" s="17"/>
      <c r="C215" s="17"/>
      <c r="D215" s="405"/>
      <c r="E215" s="17"/>
      <c r="F215" s="406"/>
      <c r="G215" s="17"/>
      <c r="H215" s="17"/>
      <c r="I215" s="17"/>
      <c r="J215" s="17"/>
      <c r="K215" s="17"/>
      <c r="L215" s="17"/>
      <c r="M215" s="17"/>
      <c r="N215" s="17"/>
      <c r="O215" s="46"/>
      <c r="P215" s="46"/>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row>
    <row r="216" ht="12.75" customHeight="1">
      <c r="A216" s="17"/>
      <c r="B216" s="17"/>
      <c r="C216" s="17"/>
      <c r="D216" s="405"/>
      <c r="E216" s="17"/>
      <c r="F216" s="406"/>
      <c r="G216" s="17"/>
      <c r="H216" s="17"/>
      <c r="I216" s="17"/>
      <c r="J216" s="17"/>
      <c r="K216" s="17"/>
      <c r="L216" s="17"/>
      <c r="M216" s="17"/>
      <c r="N216" s="17"/>
      <c r="O216" s="46"/>
      <c r="P216" s="46"/>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row>
    <row r="217" ht="12.75" customHeight="1">
      <c r="A217" s="17"/>
      <c r="B217" s="17"/>
      <c r="C217" s="17"/>
      <c r="D217" s="405"/>
      <c r="E217" s="17"/>
      <c r="F217" s="406"/>
      <c r="G217" s="17"/>
      <c r="H217" s="17"/>
      <c r="I217" s="17"/>
      <c r="J217" s="17"/>
      <c r="K217" s="17"/>
      <c r="L217" s="17"/>
      <c r="M217" s="17"/>
      <c r="N217" s="17"/>
      <c r="O217" s="46"/>
      <c r="P217" s="46"/>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row>
    <row r="218" ht="12.75" customHeight="1">
      <c r="A218" s="17"/>
      <c r="B218" s="17"/>
      <c r="C218" s="17"/>
      <c r="D218" s="405"/>
      <c r="E218" s="17"/>
      <c r="F218" s="406"/>
      <c r="G218" s="17"/>
      <c r="H218" s="17"/>
      <c r="I218" s="17"/>
      <c r="J218" s="17"/>
      <c r="K218" s="17"/>
      <c r="L218" s="17"/>
      <c r="M218" s="17"/>
      <c r="N218" s="17"/>
      <c r="O218" s="46"/>
      <c r="P218" s="46"/>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row>
    <row r="219" ht="12.75" customHeight="1">
      <c r="A219" s="17"/>
      <c r="B219" s="17"/>
      <c r="C219" s="17"/>
      <c r="D219" s="405"/>
      <c r="E219" s="17"/>
      <c r="F219" s="406"/>
      <c r="G219" s="17"/>
      <c r="H219" s="17"/>
      <c r="I219" s="17"/>
      <c r="J219" s="17"/>
      <c r="K219" s="17"/>
      <c r="L219" s="17"/>
      <c r="M219" s="17"/>
      <c r="N219" s="17"/>
      <c r="O219" s="46"/>
      <c r="P219" s="46"/>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7"/>
      <c r="DV219" s="17"/>
      <c r="DW219" s="17"/>
    </row>
    <row r="220" ht="12.75" customHeight="1">
      <c r="A220" s="17"/>
      <c r="B220" s="17"/>
      <c r="C220" s="17"/>
      <c r="D220" s="405"/>
      <c r="E220" s="17"/>
      <c r="F220" s="406"/>
      <c r="G220" s="17"/>
      <c r="H220" s="17"/>
      <c r="I220" s="17"/>
      <c r="J220" s="17"/>
      <c r="K220" s="17"/>
      <c r="L220" s="17"/>
      <c r="M220" s="17"/>
      <c r="N220" s="17"/>
      <c r="O220" s="46"/>
      <c r="P220" s="46"/>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17"/>
      <c r="DW220" s="17"/>
    </row>
    <row r="221" ht="12.75" customHeight="1">
      <c r="A221" s="17"/>
      <c r="B221" s="17"/>
      <c r="C221" s="17"/>
      <c r="D221" s="405"/>
      <c r="E221" s="17"/>
      <c r="F221" s="406"/>
      <c r="G221" s="17"/>
      <c r="H221" s="17"/>
      <c r="I221" s="17"/>
      <c r="J221" s="17"/>
      <c r="K221" s="17"/>
      <c r="L221" s="17"/>
      <c r="M221" s="17"/>
      <c r="N221" s="17"/>
      <c r="O221" s="46"/>
      <c r="P221" s="46"/>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17"/>
      <c r="DW221" s="17"/>
    </row>
    <row r="222" ht="12.75" customHeight="1">
      <c r="A222" s="17"/>
      <c r="B222" s="17"/>
      <c r="C222" s="17"/>
      <c r="D222" s="405"/>
      <c r="E222" s="17"/>
      <c r="F222" s="406"/>
      <c r="G222" s="17"/>
      <c r="H222" s="17"/>
      <c r="I222" s="17"/>
      <c r="J222" s="17"/>
      <c r="K222" s="17"/>
      <c r="L222" s="17"/>
      <c r="M222" s="17"/>
      <c r="N222" s="17"/>
      <c r="O222" s="46"/>
      <c r="P222" s="46"/>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row>
    <row r="223" ht="12.75" customHeight="1">
      <c r="A223" s="17"/>
      <c r="B223" s="17"/>
      <c r="C223" s="17"/>
      <c r="D223" s="405"/>
      <c r="E223" s="17"/>
      <c r="F223" s="406"/>
      <c r="G223" s="17"/>
      <c r="H223" s="17"/>
      <c r="I223" s="17"/>
      <c r="J223" s="17"/>
      <c r="K223" s="17"/>
      <c r="L223" s="17"/>
      <c r="M223" s="17"/>
      <c r="N223" s="17"/>
      <c r="O223" s="46"/>
      <c r="P223" s="46"/>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row>
    <row r="224" ht="12.75" customHeight="1">
      <c r="A224" s="17"/>
      <c r="B224" s="17"/>
      <c r="C224" s="17"/>
      <c r="D224" s="405"/>
      <c r="E224" s="17"/>
      <c r="F224" s="406"/>
      <c r="G224" s="17"/>
      <c r="H224" s="17"/>
      <c r="I224" s="17"/>
      <c r="J224" s="17"/>
      <c r="K224" s="17"/>
      <c r="L224" s="17"/>
      <c r="M224" s="17"/>
      <c r="N224" s="17"/>
      <c r="O224" s="46"/>
      <c r="P224" s="46"/>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17"/>
      <c r="DW224" s="17"/>
    </row>
    <row r="225" ht="12.75" customHeight="1">
      <c r="A225" s="17"/>
      <c r="B225" s="17"/>
      <c r="C225" s="17"/>
      <c r="D225" s="405"/>
      <c r="E225" s="17"/>
      <c r="F225" s="406"/>
      <c r="G225" s="17"/>
      <c r="H225" s="17"/>
      <c r="I225" s="17"/>
      <c r="J225" s="17"/>
      <c r="K225" s="17"/>
      <c r="L225" s="17"/>
      <c r="M225" s="17"/>
      <c r="N225" s="17"/>
      <c r="O225" s="46"/>
      <c r="P225" s="46"/>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row>
    <row r="226" ht="12.75" customHeight="1">
      <c r="A226" s="17"/>
      <c r="B226" s="17"/>
      <c r="C226" s="17"/>
      <c r="D226" s="405"/>
      <c r="E226" s="17"/>
      <c r="F226" s="406"/>
      <c r="G226" s="17"/>
      <c r="H226" s="17"/>
      <c r="I226" s="17"/>
      <c r="J226" s="17"/>
      <c r="K226" s="17"/>
      <c r="L226" s="17"/>
      <c r="M226" s="17"/>
      <c r="N226" s="17"/>
      <c r="O226" s="46"/>
      <c r="P226" s="46"/>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17"/>
      <c r="DW226" s="17"/>
    </row>
    <row r="227" ht="12.75" customHeight="1">
      <c r="A227" s="17"/>
      <c r="B227" s="17"/>
      <c r="C227" s="17"/>
      <c r="D227" s="405"/>
      <c r="E227" s="17"/>
      <c r="F227" s="406"/>
      <c r="G227" s="17"/>
      <c r="H227" s="17"/>
      <c r="I227" s="17"/>
      <c r="J227" s="17"/>
      <c r="K227" s="17"/>
      <c r="L227" s="17"/>
      <c r="M227" s="17"/>
      <c r="N227" s="17"/>
      <c r="O227" s="46"/>
      <c r="P227" s="46"/>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row>
    <row r="228" ht="12.75" customHeight="1">
      <c r="A228" s="17"/>
      <c r="B228" s="17"/>
      <c r="C228" s="17"/>
      <c r="D228" s="405"/>
      <c r="E228" s="17"/>
      <c r="F228" s="406"/>
      <c r="G228" s="17"/>
      <c r="H228" s="17"/>
      <c r="I228" s="17"/>
      <c r="J228" s="17"/>
      <c r="K228" s="17"/>
      <c r="L228" s="17"/>
      <c r="M228" s="17"/>
      <c r="N228" s="17"/>
      <c r="O228" s="46"/>
      <c r="P228" s="46"/>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row>
    <row r="229" ht="12.75" customHeight="1">
      <c r="A229" s="17"/>
      <c r="B229" s="17"/>
      <c r="C229" s="17"/>
      <c r="D229" s="405"/>
      <c r="E229" s="17"/>
      <c r="F229" s="406"/>
      <c r="G229" s="17"/>
      <c r="H229" s="17"/>
      <c r="I229" s="17"/>
      <c r="J229" s="17"/>
      <c r="K229" s="17"/>
      <c r="L229" s="17"/>
      <c r="M229" s="17"/>
      <c r="N229" s="17"/>
      <c r="O229" s="46"/>
      <c r="P229" s="46"/>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row>
    <row r="230" ht="12.75" customHeight="1">
      <c r="A230" s="17"/>
      <c r="B230" s="17"/>
      <c r="C230" s="17"/>
      <c r="D230" s="405"/>
      <c r="E230" s="17"/>
      <c r="F230" s="406"/>
      <c r="G230" s="17"/>
      <c r="H230" s="17"/>
      <c r="I230" s="17"/>
      <c r="J230" s="17"/>
      <c r="K230" s="17"/>
      <c r="L230" s="17"/>
      <c r="M230" s="17"/>
      <c r="N230" s="17"/>
      <c r="O230" s="46"/>
      <c r="P230" s="46"/>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7"/>
      <c r="DV230" s="17"/>
      <c r="DW230" s="17"/>
    </row>
    <row r="231" ht="12.75" customHeight="1">
      <c r="A231" s="17"/>
      <c r="B231" s="17"/>
      <c r="C231" s="17"/>
      <c r="D231" s="405"/>
      <c r="E231" s="17"/>
      <c r="F231" s="406"/>
      <c r="G231" s="17"/>
      <c r="H231" s="17"/>
      <c r="I231" s="17"/>
      <c r="J231" s="17"/>
      <c r="K231" s="17"/>
      <c r="L231" s="17"/>
      <c r="M231" s="17"/>
      <c r="N231" s="17"/>
      <c r="O231" s="46"/>
      <c r="P231" s="46"/>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row>
    <row r="232" ht="12.75" customHeight="1">
      <c r="A232" s="17"/>
      <c r="B232" s="17"/>
      <c r="C232" s="17"/>
      <c r="D232" s="405"/>
      <c r="E232" s="17"/>
      <c r="F232" s="406"/>
      <c r="G232" s="17"/>
      <c r="H232" s="17"/>
      <c r="I232" s="17"/>
      <c r="J232" s="17"/>
      <c r="K232" s="17"/>
      <c r="L232" s="17"/>
      <c r="M232" s="17"/>
      <c r="N232" s="17"/>
      <c r="O232" s="46"/>
      <c r="P232" s="46"/>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7"/>
      <c r="DV232" s="17"/>
      <c r="DW232" s="17"/>
    </row>
    <row r="233" ht="12.75" customHeight="1">
      <c r="A233" s="17"/>
      <c r="B233" s="17"/>
      <c r="C233" s="17"/>
      <c r="D233" s="405"/>
      <c r="E233" s="17"/>
      <c r="F233" s="406"/>
      <c r="G233" s="17"/>
      <c r="H233" s="17"/>
      <c r="I233" s="17"/>
      <c r="J233" s="17"/>
      <c r="K233" s="17"/>
      <c r="L233" s="17"/>
      <c r="M233" s="17"/>
      <c r="N233" s="17"/>
      <c r="O233" s="46"/>
      <c r="P233" s="46"/>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c r="DS233" s="17"/>
      <c r="DT233" s="17"/>
      <c r="DU233" s="17"/>
      <c r="DV233" s="17"/>
      <c r="DW233" s="17"/>
    </row>
    <row r="234" ht="12.75" customHeight="1">
      <c r="A234" s="17"/>
      <c r="B234" s="17"/>
      <c r="C234" s="17"/>
      <c r="D234" s="405"/>
      <c r="E234" s="17"/>
      <c r="F234" s="406"/>
      <c r="G234" s="17"/>
      <c r="H234" s="17"/>
      <c r="I234" s="17"/>
      <c r="J234" s="17"/>
      <c r="K234" s="17"/>
      <c r="L234" s="17"/>
      <c r="M234" s="17"/>
      <c r="N234" s="17"/>
      <c r="O234" s="46"/>
      <c r="P234" s="46"/>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7"/>
      <c r="DV234" s="17"/>
      <c r="DW234" s="17"/>
    </row>
    <row r="235" ht="12.75" customHeight="1">
      <c r="A235" s="17"/>
      <c r="B235" s="17"/>
      <c r="C235" s="17"/>
      <c r="D235" s="405"/>
      <c r="E235" s="17"/>
      <c r="F235" s="406"/>
      <c r="G235" s="17"/>
      <c r="H235" s="17"/>
      <c r="I235" s="17"/>
      <c r="J235" s="17"/>
      <c r="K235" s="17"/>
      <c r="L235" s="17"/>
      <c r="M235" s="17"/>
      <c r="N235" s="17"/>
      <c r="O235" s="46"/>
      <c r="P235" s="46"/>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row>
    <row r="236" ht="12.75" customHeight="1">
      <c r="A236" s="17"/>
      <c r="B236" s="17"/>
      <c r="C236" s="17"/>
      <c r="D236" s="405"/>
      <c r="E236" s="17"/>
      <c r="F236" s="406"/>
      <c r="G236" s="17"/>
      <c r="H236" s="17"/>
      <c r="I236" s="17"/>
      <c r="J236" s="17"/>
      <c r="K236" s="17"/>
      <c r="L236" s="17"/>
      <c r="M236" s="17"/>
      <c r="N236" s="17"/>
      <c r="O236" s="46"/>
      <c r="P236" s="46"/>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row>
    <row r="237" ht="12.75" customHeight="1">
      <c r="A237" s="17"/>
      <c r="B237" s="17"/>
      <c r="C237" s="17"/>
      <c r="D237" s="405"/>
      <c r="E237" s="17"/>
      <c r="F237" s="406"/>
      <c r="G237" s="17"/>
      <c r="H237" s="17"/>
      <c r="I237" s="17"/>
      <c r="J237" s="17"/>
      <c r="K237" s="17"/>
      <c r="L237" s="17"/>
      <c r="M237" s="17"/>
      <c r="N237" s="17"/>
      <c r="O237" s="46"/>
      <c r="P237" s="46"/>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7"/>
      <c r="DV237" s="17"/>
      <c r="DW237" s="17"/>
    </row>
    <row r="238" ht="12.75" customHeight="1">
      <c r="A238" s="17"/>
      <c r="B238" s="17"/>
      <c r="C238" s="17"/>
      <c r="D238" s="405"/>
      <c r="E238" s="17"/>
      <c r="F238" s="406"/>
      <c r="G238" s="17"/>
      <c r="H238" s="17"/>
      <c r="I238" s="17"/>
      <c r="J238" s="17"/>
      <c r="K238" s="17"/>
      <c r="L238" s="17"/>
      <c r="M238" s="17"/>
      <c r="N238" s="17"/>
      <c r="O238" s="46"/>
      <c r="P238" s="46"/>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row>
    <row r="239" ht="12.75" customHeight="1">
      <c r="A239" s="17"/>
      <c r="B239" s="17"/>
      <c r="C239" s="17"/>
      <c r="D239" s="405"/>
      <c r="E239" s="17"/>
      <c r="F239" s="406"/>
      <c r="G239" s="17"/>
      <c r="H239" s="17"/>
      <c r="I239" s="17"/>
      <c r="J239" s="17"/>
      <c r="K239" s="17"/>
      <c r="L239" s="17"/>
      <c r="M239" s="17"/>
      <c r="N239" s="17"/>
      <c r="O239" s="46"/>
      <c r="P239" s="46"/>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7"/>
      <c r="DV239" s="17"/>
      <c r="DW239" s="17"/>
    </row>
    <row r="240" ht="12.75" customHeight="1">
      <c r="A240" s="17"/>
      <c r="B240" s="17"/>
      <c r="C240" s="17"/>
      <c r="D240" s="405"/>
      <c r="E240" s="17"/>
      <c r="F240" s="406"/>
      <c r="G240" s="17"/>
      <c r="H240" s="17"/>
      <c r="I240" s="17"/>
      <c r="J240" s="17"/>
      <c r="K240" s="17"/>
      <c r="L240" s="17"/>
      <c r="M240" s="17"/>
      <c r="N240" s="17"/>
      <c r="O240" s="46"/>
      <c r="P240" s="46"/>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7"/>
      <c r="DV240" s="17"/>
      <c r="DW240" s="17"/>
    </row>
    <row r="241" ht="12.75" customHeight="1">
      <c r="A241" s="17"/>
      <c r="B241" s="17"/>
      <c r="C241" s="17"/>
      <c r="D241" s="405"/>
      <c r="E241" s="17"/>
      <c r="F241" s="406"/>
      <c r="G241" s="17"/>
      <c r="H241" s="17"/>
      <c r="I241" s="17"/>
      <c r="J241" s="17"/>
      <c r="K241" s="17"/>
      <c r="L241" s="17"/>
      <c r="M241" s="17"/>
      <c r="N241" s="17"/>
      <c r="O241" s="46"/>
      <c r="P241" s="46"/>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7"/>
      <c r="DV241" s="17"/>
      <c r="DW241" s="17"/>
    </row>
    <row r="242" ht="12.75" customHeight="1">
      <c r="A242" s="17"/>
      <c r="B242" s="17"/>
      <c r="C242" s="17"/>
      <c r="D242" s="405"/>
      <c r="E242" s="17"/>
      <c r="F242" s="406"/>
      <c r="G242" s="17"/>
      <c r="H242" s="17"/>
      <c r="I242" s="17"/>
      <c r="J242" s="17"/>
      <c r="K242" s="17"/>
      <c r="L242" s="17"/>
      <c r="M242" s="17"/>
      <c r="N242" s="17"/>
      <c r="O242" s="46"/>
      <c r="P242" s="46"/>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7"/>
      <c r="DV242" s="17"/>
      <c r="DW242" s="17"/>
    </row>
    <row r="243" ht="12.75" customHeight="1">
      <c r="A243" s="17"/>
      <c r="B243" s="17"/>
      <c r="C243" s="17"/>
      <c r="D243" s="405"/>
      <c r="E243" s="17"/>
      <c r="F243" s="406"/>
      <c r="G243" s="17"/>
      <c r="H243" s="17"/>
      <c r="I243" s="17"/>
      <c r="J243" s="17"/>
      <c r="K243" s="17"/>
      <c r="L243" s="17"/>
      <c r="M243" s="17"/>
      <c r="N243" s="17"/>
      <c r="O243" s="46"/>
      <c r="P243" s="46"/>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c r="DS243" s="17"/>
      <c r="DT243" s="17"/>
      <c r="DU243" s="17"/>
      <c r="DV243" s="17"/>
      <c r="DW243" s="17"/>
    </row>
    <row r="244" ht="12.75" customHeight="1">
      <c r="A244" s="17"/>
      <c r="B244" s="17"/>
      <c r="C244" s="17"/>
      <c r="D244" s="405"/>
      <c r="E244" s="17"/>
      <c r="F244" s="406"/>
      <c r="G244" s="17"/>
      <c r="H244" s="17"/>
      <c r="I244" s="17"/>
      <c r="J244" s="17"/>
      <c r="K244" s="17"/>
      <c r="L244" s="17"/>
      <c r="M244" s="17"/>
      <c r="N244" s="17"/>
      <c r="O244" s="46"/>
      <c r="P244" s="46"/>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row>
    <row r="245" ht="12.75" customHeight="1">
      <c r="A245" s="17"/>
      <c r="B245" s="17"/>
      <c r="C245" s="17"/>
      <c r="D245" s="405"/>
      <c r="E245" s="17"/>
      <c r="F245" s="406"/>
      <c r="G245" s="17"/>
      <c r="H245" s="17"/>
      <c r="I245" s="17"/>
      <c r="J245" s="17"/>
      <c r="K245" s="17"/>
      <c r="L245" s="17"/>
      <c r="M245" s="17"/>
      <c r="N245" s="17"/>
      <c r="O245" s="46"/>
      <c r="P245" s="46"/>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7"/>
      <c r="DV245" s="17"/>
      <c r="DW245" s="17"/>
    </row>
    <row r="246" ht="12.75" customHeight="1">
      <c r="A246" s="17"/>
      <c r="B246" s="17"/>
      <c r="C246" s="17"/>
      <c r="D246" s="405"/>
      <c r="E246" s="17"/>
      <c r="F246" s="406"/>
      <c r="G246" s="17"/>
      <c r="H246" s="17"/>
      <c r="I246" s="17"/>
      <c r="J246" s="17"/>
      <c r="K246" s="17"/>
      <c r="L246" s="17"/>
      <c r="M246" s="17"/>
      <c r="N246" s="17"/>
      <c r="O246" s="46"/>
      <c r="P246" s="46"/>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c r="DS246" s="17"/>
      <c r="DT246" s="17"/>
      <c r="DU246" s="17"/>
      <c r="DV246" s="17"/>
      <c r="DW246" s="17"/>
    </row>
    <row r="247" ht="12.75" customHeight="1">
      <c r="A247" s="17"/>
      <c r="B247" s="17"/>
      <c r="C247" s="17"/>
      <c r="D247" s="405"/>
      <c r="E247" s="17"/>
      <c r="F247" s="406"/>
      <c r="G247" s="17"/>
      <c r="H247" s="17"/>
      <c r="I247" s="17"/>
      <c r="J247" s="17"/>
      <c r="K247" s="17"/>
      <c r="L247" s="17"/>
      <c r="M247" s="17"/>
      <c r="N247" s="17"/>
      <c r="O247" s="46"/>
      <c r="P247" s="46"/>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7"/>
      <c r="DV247" s="17"/>
      <c r="DW247" s="17"/>
    </row>
    <row r="248" ht="12.75" customHeight="1">
      <c r="A248" s="17"/>
      <c r="B248" s="17"/>
      <c r="C248" s="17"/>
      <c r="D248" s="405"/>
      <c r="E248" s="17"/>
      <c r="F248" s="406"/>
      <c r="G248" s="17"/>
      <c r="H248" s="17"/>
      <c r="I248" s="17"/>
      <c r="J248" s="17"/>
      <c r="K248" s="17"/>
      <c r="L248" s="17"/>
      <c r="M248" s="17"/>
      <c r="N248" s="17"/>
      <c r="O248" s="46"/>
      <c r="P248" s="46"/>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7"/>
      <c r="DV248" s="17"/>
      <c r="DW248" s="17"/>
    </row>
    <row r="249" ht="12.75" customHeight="1">
      <c r="A249" s="17"/>
      <c r="B249" s="17"/>
      <c r="C249" s="17"/>
      <c r="D249" s="405"/>
      <c r="E249" s="17"/>
      <c r="F249" s="406"/>
      <c r="G249" s="17"/>
      <c r="H249" s="17"/>
      <c r="I249" s="17"/>
      <c r="J249" s="17"/>
      <c r="K249" s="17"/>
      <c r="L249" s="17"/>
      <c r="M249" s="17"/>
      <c r="N249" s="17"/>
      <c r="O249" s="46"/>
      <c r="P249" s="46"/>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7"/>
      <c r="DV249" s="17"/>
      <c r="DW249" s="17"/>
    </row>
    <row r="250" ht="12.75" customHeight="1">
      <c r="A250" s="17"/>
      <c r="B250" s="17"/>
      <c r="C250" s="17"/>
      <c r="D250" s="405"/>
      <c r="E250" s="17"/>
      <c r="F250" s="406"/>
      <c r="G250" s="17"/>
      <c r="H250" s="17"/>
      <c r="I250" s="17"/>
      <c r="J250" s="17"/>
      <c r="K250" s="17"/>
      <c r="L250" s="17"/>
      <c r="M250" s="17"/>
      <c r="N250" s="17"/>
      <c r="O250" s="46"/>
      <c r="P250" s="46"/>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row>
    <row r="251" ht="12.75" customHeight="1">
      <c r="A251" s="17"/>
      <c r="B251" s="17"/>
      <c r="C251" s="17"/>
      <c r="D251" s="405"/>
      <c r="E251" s="17"/>
      <c r="F251" s="406"/>
      <c r="G251" s="17"/>
      <c r="H251" s="17"/>
      <c r="I251" s="17"/>
      <c r="J251" s="17"/>
      <c r="K251" s="17"/>
      <c r="L251" s="17"/>
      <c r="M251" s="17"/>
      <c r="N251" s="17"/>
      <c r="O251" s="46"/>
      <c r="P251" s="46"/>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7"/>
      <c r="DV251" s="17"/>
      <c r="DW251" s="17"/>
    </row>
    <row r="252" ht="12.75" customHeight="1">
      <c r="A252" s="17"/>
      <c r="B252" s="17"/>
      <c r="C252" s="17"/>
      <c r="D252" s="405"/>
      <c r="E252" s="17"/>
      <c r="F252" s="406"/>
      <c r="G252" s="17"/>
      <c r="H252" s="17"/>
      <c r="I252" s="17"/>
      <c r="J252" s="17"/>
      <c r="K252" s="17"/>
      <c r="L252" s="17"/>
      <c r="M252" s="17"/>
      <c r="N252" s="17"/>
      <c r="O252" s="46"/>
      <c r="P252" s="46"/>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row>
    <row r="253" ht="12.75" customHeight="1">
      <c r="A253" s="17"/>
      <c r="B253" s="17"/>
      <c r="C253" s="17"/>
      <c r="D253" s="405"/>
      <c r="E253" s="17"/>
      <c r="F253" s="406"/>
      <c r="G253" s="17"/>
      <c r="H253" s="17"/>
      <c r="I253" s="17"/>
      <c r="J253" s="17"/>
      <c r="K253" s="17"/>
      <c r="L253" s="17"/>
      <c r="M253" s="17"/>
      <c r="N253" s="17"/>
      <c r="O253" s="46"/>
      <c r="P253" s="46"/>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7"/>
      <c r="DV253" s="17"/>
      <c r="DW253" s="17"/>
    </row>
    <row r="254" ht="12.75" customHeight="1">
      <c r="A254" s="17"/>
      <c r="B254" s="17"/>
      <c r="C254" s="17"/>
      <c r="D254" s="405"/>
      <c r="E254" s="17"/>
      <c r="F254" s="406"/>
      <c r="G254" s="17"/>
      <c r="H254" s="17"/>
      <c r="I254" s="17"/>
      <c r="J254" s="17"/>
      <c r="K254" s="17"/>
      <c r="L254" s="17"/>
      <c r="M254" s="17"/>
      <c r="N254" s="17"/>
      <c r="O254" s="46"/>
      <c r="P254" s="46"/>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row>
    <row r="255" ht="12.75" customHeight="1">
      <c r="A255" s="17"/>
      <c r="B255" s="17"/>
      <c r="C255" s="17"/>
      <c r="D255" s="405"/>
      <c r="E255" s="17"/>
      <c r="F255" s="406"/>
      <c r="G255" s="17"/>
      <c r="H255" s="17"/>
      <c r="I255" s="17"/>
      <c r="J255" s="17"/>
      <c r="K255" s="17"/>
      <c r="L255" s="17"/>
      <c r="M255" s="17"/>
      <c r="N255" s="17"/>
      <c r="O255" s="46"/>
      <c r="P255" s="46"/>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7"/>
      <c r="DV255" s="17"/>
      <c r="DW255" s="17"/>
    </row>
    <row r="256" ht="12.75" customHeight="1">
      <c r="A256" s="17"/>
      <c r="B256" s="17"/>
      <c r="C256" s="17"/>
      <c r="D256" s="405"/>
      <c r="E256" s="17"/>
      <c r="F256" s="406"/>
      <c r="G256" s="17"/>
      <c r="H256" s="17"/>
      <c r="I256" s="17"/>
      <c r="J256" s="17"/>
      <c r="K256" s="17"/>
      <c r="L256" s="17"/>
      <c r="M256" s="17"/>
      <c r="N256" s="17"/>
      <c r="O256" s="46"/>
      <c r="P256" s="46"/>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7"/>
      <c r="DV256" s="17"/>
      <c r="DW256" s="17"/>
    </row>
    <row r="257" ht="12.75" customHeight="1">
      <c r="A257" s="17"/>
      <c r="B257" s="17"/>
      <c r="C257" s="17"/>
      <c r="D257" s="405"/>
      <c r="E257" s="17"/>
      <c r="F257" s="406"/>
      <c r="G257" s="17"/>
      <c r="H257" s="17"/>
      <c r="I257" s="17"/>
      <c r="J257" s="17"/>
      <c r="K257" s="17"/>
      <c r="L257" s="17"/>
      <c r="M257" s="17"/>
      <c r="N257" s="17"/>
      <c r="O257" s="46"/>
      <c r="P257" s="46"/>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7"/>
      <c r="DV257" s="17"/>
      <c r="DW257" s="17"/>
    </row>
    <row r="258" ht="12.75" customHeight="1">
      <c r="A258" s="17"/>
      <c r="B258" s="17"/>
      <c r="C258" s="17"/>
      <c r="D258" s="405"/>
      <c r="E258" s="17"/>
      <c r="F258" s="406"/>
      <c r="G258" s="17"/>
      <c r="H258" s="17"/>
      <c r="I258" s="17"/>
      <c r="J258" s="17"/>
      <c r="K258" s="17"/>
      <c r="L258" s="17"/>
      <c r="M258" s="17"/>
      <c r="N258" s="17"/>
      <c r="O258" s="46"/>
      <c r="P258" s="46"/>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17"/>
      <c r="DF258" s="17"/>
      <c r="DG258" s="17"/>
      <c r="DH258" s="17"/>
      <c r="DI258" s="17"/>
      <c r="DJ258" s="17"/>
      <c r="DK258" s="17"/>
      <c r="DL258" s="17"/>
      <c r="DM258" s="17"/>
      <c r="DN258" s="17"/>
      <c r="DO258" s="17"/>
      <c r="DP258" s="17"/>
      <c r="DQ258" s="17"/>
      <c r="DR258" s="17"/>
      <c r="DS258" s="17"/>
      <c r="DT258" s="17"/>
      <c r="DU258" s="17"/>
      <c r="DV258" s="17"/>
      <c r="DW258" s="17"/>
    </row>
    <row r="259" ht="12.75" customHeight="1">
      <c r="A259" s="17"/>
      <c r="B259" s="17"/>
      <c r="C259" s="17"/>
      <c r="D259" s="405"/>
      <c r="E259" s="17"/>
      <c r="F259" s="406"/>
      <c r="G259" s="17"/>
      <c r="H259" s="17"/>
      <c r="I259" s="17"/>
      <c r="J259" s="17"/>
      <c r="K259" s="17"/>
      <c r="L259" s="17"/>
      <c r="M259" s="17"/>
      <c r="N259" s="17"/>
      <c r="O259" s="46"/>
      <c r="P259" s="46"/>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row>
    <row r="260" ht="12.75" customHeight="1">
      <c r="A260" s="17"/>
      <c r="B260" s="17"/>
      <c r="C260" s="17"/>
      <c r="D260" s="405"/>
      <c r="E260" s="17"/>
      <c r="F260" s="406"/>
      <c r="G260" s="17"/>
      <c r="H260" s="17"/>
      <c r="I260" s="17"/>
      <c r="J260" s="17"/>
      <c r="K260" s="17"/>
      <c r="L260" s="17"/>
      <c r="M260" s="17"/>
      <c r="N260" s="17"/>
      <c r="O260" s="46"/>
      <c r="P260" s="46"/>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row>
    <row r="261" ht="12.75" customHeight="1">
      <c r="A261" s="17"/>
      <c r="B261" s="17"/>
      <c r="C261" s="17"/>
      <c r="D261" s="405"/>
      <c r="E261" s="17"/>
      <c r="F261" s="406"/>
      <c r="G261" s="17"/>
      <c r="H261" s="17"/>
      <c r="I261" s="17"/>
      <c r="J261" s="17"/>
      <c r="K261" s="17"/>
      <c r="L261" s="17"/>
      <c r="M261" s="17"/>
      <c r="N261" s="17"/>
      <c r="O261" s="46"/>
      <c r="P261" s="46"/>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row>
    <row r="262" ht="12.75" customHeight="1">
      <c r="A262" s="17"/>
      <c r="B262" s="17"/>
      <c r="C262" s="17"/>
      <c r="D262" s="405"/>
      <c r="E262" s="17"/>
      <c r="F262" s="406"/>
      <c r="G262" s="17"/>
      <c r="H262" s="17"/>
      <c r="I262" s="17"/>
      <c r="J262" s="17"/>
      <c r="K262" s="17"/>
      <c r="L262" s="17"/>
      <c r="M262" s="17"/>
      <c r="N262" s="17"/>
      <c r="O262" s="46"/>
      <c r="P262" s="46"/>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row>
    <row r="263" ht="12.75" customHeight="1">
      <c r="A263" s="17"/>
      <c r="B263" s="17"/>
      <c r="C263" s="17"/>
      <c r="D263" s="405"/>
      <c r="E263" s="17"/>
      <c r="F263" s="406"/>
      <c r="G263" s="17"/>
      <c r="H263" s="17"/>
      <c r="I263" s="17"/>
      <c r="J263" s="17"/>
      <c r="K263" s="17"/>
      <c r="L263" s="17"/>
      <c r="M263" s="17"/>
      <c r="N263" s="17"/>
      <c r="O263" s="46"/>
      <c r="P263" s="46"/>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row>
    <row r="264" ht="12.75" customHeight="1">
      <c r="A264" s="17"/>
      <c r="B264" s="17"/>
      <c r="C264" s="17"/>
      <c r="D264" s="405"/>
      <c r="E264" s="17"/>
      <c r="F264" s="406"/>
      <c r="G264" s="17"/>
      <c r="H264" s="17"/>
      <c r="I264" s="17"/>
      <c r="J264" s="17"/>
      <c r="K264" s="17"/>
      <c r="L264" s="17"/>
      <c r="M264" s="17"/>
      <c r="N264" s="17"/>
      <c r="O264" s="46"/>
      <c r="P264" s="46"/>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row>
    <row r="265" ht="12.75" customHeight="1">
      <c r="A265" s="17"/>
      <c r="B265" s="17"/>
      <c r="C265" s="17"/>
      <c r="D265" s="405"/>
      <c r="E265" s="17"/>
      <c r="F265" s="406"/>
      <c r="G265" s="17"/>
      <c r="H265" s="17"/>
      <c r="I265" s="17"/>
      <c r="J265" s="17"/>
      <c r="K265" s="17"/>
      <c r="L265" s="17"/>
      <c r="M265" s="17"/>
      <c r="N265" s="17"/>
      <c r="O265" s="46"/>
      <c r="P265" s="46"/>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row>
    <row r="266" ht="12.75" customHeight="1">
      <c r="A266" s="17"/>
      <c r="B266" s="17"/>
      <c r="C266" s="17"/>
      <c r="D266" s="405"/>
      <c r="E266" s="17"/>
      <c r="F266" s="406"/>
      <c r="G266" s="17"/>
      <c r="H266" s="17"/>
      <c r="I266" s="17"/>
      <c r="J266" s="17"/>
      <c r="K266" s="17"/>
      <c r="L266" s="17"/>
      <c r="M266" s="17"/>
      <c r="N266" s="17"/>
      <c r="O266" s="46"/>
      <c r="P266" s="46"/>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row>
    <row r="267" ht="12.75" customHeight="1">
      <c r="A267" s="17"/>
      <c r="B267" s="17"/>
      <c r="C267" s="17"/>
      <c r="D267" s="405"/>
      <c r="E267" s="17"/>
      <c r="F267" s="406"/>
      <c r="G267" s="17"/>
      <c r="H267" s="17"/>
      <c r="I267" s="17"/>
      <c r="J267" s="17"/>
      <c r="K267" s="17"/>
      <c r="L267" s="17"/>
      <c r="M267" s="17"/>
      <c r="N267" s="17"/>
      <c r="O267" s="46"/>
      <c r="P267" s="46"/>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row>
    <row r="268" ht="12.75" customHeight="1">
      <c r="A268" s="17"/>
      <c r="B268" s="17"/>
      <c r="C268" s="17"/>
      <c r="D268" s="405"/>
      <c r="E268" s="17"/>
      <c r="F268" s="406"/>
      <c r="G268" s="17"/>
      <c r="H268" s="17"/>
      <c r="I268" s="17"/>
      <c r="J268" s="17"/>
      <c r="K268" s="17"/>
      <c r="L268" s="17"/>
      <c r="M268" s="17"/>
      <c r="N268" s="17"/>
      <c r="O268" s="46"/>
      <c r="P268" s="46"/>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row>
    <row r="269" ht="12.75" customHeight="1">
      <c r="A269" s="17"/>
      <c r="B269" s="17"/>
      <c r="C269" s="17"/>
      <c r="D269" s="405"/>
      <c r="E269" s="17"/>
      <c r="F269" s="406"/>
      <c r="G269" s="17"/>
      <c r="H269" s="17"/>
      <c r="I269" s="17"/>
      <c r="J269" s="17"/>
      <c r="K269" s="17"/>
      <c r="L269" s="17"/>
      <c r="M269" s="17"/>
      <c r="N269" s="17"/>
      <c r="O269" s="46"/>
      <c r="P269" s="46"/>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row>
    <row r="270" ht="12.75" customHeight="1">
      <c r="A270" s="17"/>
      <c r="B270" s="17"/>
      <c r="C270" s="17"/>
      <c r="D270" s="405"/>
      <c r="E270" s="17"/>
      <c r="F270" s="406"/>
      <c r="G270" s="17"/>
      <c r="H270" s="17"/>
      <c r="I270" s="17"/>
      <c r="J270" s="17"/>
      <c r="K270" s="17"/>
      <c r="L270" s="17"/>
      <c r="M270" s="17"/>
      <c r="N270" s="17"/>
      <c r="O270" s="46"/>
      <c r="P270" s="46"/>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row>
    <row r="271" ht="12.75" customHeight="1">
      <c r="A271" s="17"/>
      <c r="B271" s="17"/>
      <c r="C271" s="17"/>
      <c r="D271" s="405"/>
      <c r="E271" s="17"/>
      <c r="F271" s="406"/>
      <c r="G271" s="17"/>
      <c r="H271" s="17"/>
      <c r="I271" s="17"/>
      <c r="J271" s="17"/>
      <c r="K271" s="17"/>
      <c r="L271" s="17"/>
      <c r="M271" s="17"/>
      <c r="N271" s="17"/>
      <c r="O271" s="46"/>
      <c r="P271" s="46"/>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row>
    <row r="272" ht="12.75" customHeight="1">
      <c r="A272" s="17"/>
      <c r="B272" s="17"/>
      <c r="C272" s="17"/>
      <c r="D272" s="405"/>
      <c r="E272" s="17"/>
      <c r="F272" s="406"/>
      <c r="G272" s="17"/>
      <c r="H272" s="17"/>
      <c r="I272" s="17"/>
      <c r="J272" s="17"/>
      <c r="K272" s="17"/>
      <c r="L272" s="17"/>
      <c r="M272" s="17"/>
      <c r="N272" s="17"/>
      <c r="O272" s="46"/>
      <c r="P272" s="46"/>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row>
    <row r="273" ht="12.75" customHeight="1">
      <c r="A273" s="17"/>
      <c r="B273" s="17"/>
      <c r="C273" s="17"/>
      <c r="D273" s="405"/>
      <c r="E273" s="17"/>
      <c r="F273" s="406"/>
      <c r="G273" s="17"/>
      <c r="H273" s="17"/>
      <c r="I273" s="17"/>
      <c r="J273" s="17"/>
      <c r="K273" s="17"/>
      <c r="L273" s="17"/>
      <c r="M273" s="17"/>
      <c r="N273" s="17"/>
      <c r="O273" s="46"/>
      <c r="P273" s="46"/>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row>
    <row r="274" ht="12.75" customHeight="1">
      <c r="A274" s="17"/>
      <c r="B274" s="17"/>
      <c r="C274" s="17"/>
      <c r="D274" s="405"/>
      <c r="E274" s="17"/>
      <c r="F274" s="406"/>
      <c r="G274" s="17"/>
      <c r="H274" s="17"/>
      <c r="I274" s="17"/>
      <c r="J274" s="17"/>
      <c r="K274" s="17"/>
      <c r="L274" s="17"/>
      <c r="M274" s="17"/>
      <c r="N274" s="17"/>
      <c r="O274" s="46"/>
      <c r="P274" s="46"/>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row>
    <row r="275" ht="12.75" customHeight="1">
      <c r="A275" s="17"/>
      <c r="B275" s="17"/>
      <c r="C275" s="17"/>
      <c r="D275" s="405"/>
      <c r="E275" s="17"/>
      <c r="F275" s="406"/>
      <c r="G275" s="17"/>
      <c r="H275" s="17"/>
      <c r="I275" s="17"/>
      <c r="J275" s="17"/>
      <c r="K275" s="17"/>
      <c r="L275" s="17"/>
      <c r="M275" s="17"/>
      <c r="N275" s="17"/>
      <c r="O275" s="46"/>
      <c r="P275" s="46"/>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row>
    <row r="276" ht="12.75" customHeight="1">
      <c r="A276" s="17"/>
      <c r="B276" s="17"/>
      <c r="C276" s="17"/>
      <c r="D276" s="405"/>
      <c r="E276" s="17"/>
      <c r="F276" s="406"/>
      <c r="G276" s="17"/>
      <c r="H276" s="17"/>
      <c r="I276" s="17"/>
      <c r="J276" s="17"/>
      <c r="K276" s="17"/>
      <c r="L276" s="17"/>
      <c r="M276" s="17"/>
      <c r="N276" s="17"/>
      <c r="O276" s="46"/>
      <c r="P276" s="46"/>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row>
    <row r="277" ht="12.75" customHeight="1">
      <c r="A277" s="17"/>
      <c r="B277" s="17"/>
      <c r="C277" s="17"/>
      <c r="D277" s="405"/>
      <c r="E277" s="17"/>
      <c r="F277" s="406"/>
      <c r="G277" s="17"/>
      <c r="H277" s="17"/>
      <c r="I277" s="17"/>
      <c r="J277" s="17"/>
      <c r="K277" s="17"/>
      <c r="L277" s="17"/>
      <c r="M277" s="17"/>
      <c r="N277" s="17"/>
      <c r="O277" s="46"/>
      <c r="P277" s="46"/>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row>
    <row r="278" ht="12.75" customHeight="1">
      <c r="A278" s="17"/>
      <c r="B278" s="17"/>
      <c r="C278" s="17"/>
      <c r="D278" s="405"/>
      <c r="E278" s="17"/>
      <c r="F278" s="406"/>
      <c r="G278" s="17"/>
      <c r="H278" s="17"/>
      <c r="I278" s="17"/>
      <c r="J278" s="17"/>
      <c r="K278" s="17"/>
      <c r="L278" s="17"/>
      <c r="M278" s="17"/>
      <c r="N278" s="17"/>
      <c r="O278" s="46"/>
      <c r="P278" s="46"/>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row>
    <row r="279" ht="12.75" customHeight="1">
      <c r="A279" s="17"/>
      <c r="B279" s="17"/>
      <c r="C279" s="17"/>
      <c r="D279" s="405"/>
      <c r="E279" s="17"/>
      <c r="F279" s="406"/>
      <c r="G279" s="17"/>
      <c r="H279" s="17"/>
      <c r="I279" s="17"/>
      <c r="J279" s="17"/>
      <c r="K279" s="17"/>
      <c r="L279" s="17"/>
      <c r="M279" s="17"/>
      <c r="N279" s="17"/>
      <c r="O279" s="46"/>
      <c r="P279" s="46"/>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row>
    <row r="280" ht="12.75" customHeight="1">
      <c r="A280" s="17"/>
      <c r="B280" s="17"/>
      <c r="C280" s="17"/>
      <c r="D280" s="405"/>
      <c r="E280" s="17"/>
      <c r="F280" s="406"/>
      <c r="G280" s="17"/>
      <c r="H280" s="17"/>
      <c r="I280" s="17"/>
      <c r="J280" s="17"/>
      <c r="K280" s="17"/>
      <c r="L280" s="17"/>
      <c r="M280" s="17"/>
      <c r="N280" s="17"/>
      <c r="O280" s="46"/>
      <c r="P280" s="46"/>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row>
    <row r="281" ht="12.75" customHeight="1">
      <c r="A281" s="17"/>
      <c r="B281" s="17"/>
      <c r="C281" s="17"/>
      <c r="D281" s="405"/>
      <c r="E281" s="17"/>
      <c r="F281" s="406"/>
      <c r="G281" s="17"/>
      <c r="H281" s="17"/>
      <c r="I281" s="17"/>
      <c r="J281" s="17"/>
      <c r="K281" s="17"/>
      <c r="L281" s="17"/>
      <c r="M281" s="17"/>
      <c r="N281" s="17"/>
      <c r="O281" s="46"/>
      <c r="P281" s="46"/>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row>
    <row r="282" ht="12.75" customHeight="1">
      <c r="A282" s="17"/>
      <c r="B282" s="17"/>
      <c r="C282" s="17"/>
      <c r="D282" s="405"/>
      <c r="E282" s="17"/>
      <c r="F282" s="406"/>
      <c r="G282" s="17"/>
      <c r="H282" s="17"/>
      <c r="I282" s="17"/>
      <c r="J282" s="17"/>
      <c r="K282" s="17"/>
      <c r="L282" s="17"/>
      <c r="M282" s="17"/>
      <c r="N282" s="17"/>
      <c r="O282" s="46"/>
      <c r="P282" s="46"/>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row>
    <row r="283" ht="12.75" customHeight="1">
      <c r="A283" s="17"/>
      <c r="B283" s="17"/>
      <c r="C283" s="17"/>
      <c r="D283" s="405"/>
      <c r="E283" s="17"/>
      <c r="F283" s="406"/>
      <c r="G283" s="17"/>
      <c r="H283" s="17"/>
      <c r="I283" s="17"/>
      <c r="J283" s="17"/>
      <c r="K283" s="17"/>
      <c r="L283" s="17"/>
      <c r="M283" s="17"/>
      <c r="N283" s="17"/>
      <c r="O283" s="46"/>
      <c r="P283" s="46"/>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row>
    <row r="284" ht="12.75" customHeight="1">
      <c r="A284" s="17"/>
      <c r="B284" s="17"/>
      <c r="C284" s="17"/>
      <c r="D284" s="405"/>
      <c r="E284" s="17"/>
      <c r="F284" s="406"/>
      <c r="G284" s="17"/>
      <c r="H284" s="17"/>
      <c r="I284" s="17"/>
      <c r="J284" s="17"/>
      <c r="K284" s="17"/>
      <c r="L284" s="17"/>
      <c r="M284" s="17"/>
      <c r="N284" s="17"/>
      <c r="O284" s="46"/>
      <c r="P284" s="46"/>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row>
    <row r="285" ht="12.75" customHeight="1">
      <c r="A285" s="17"/>
      <c r="B285" s="17"/>
      <c r="C285" s="17"/>
      <c r="D285" s="405"/>
      <c r="E285" s="17"/>
      <c r="F285" s="406"/>
      <c r="G285" s="17"/>
      <c r="H285" s="17"/>
      <c r="I285" s="17"/>
      <c r="J285" s="17"/>
      <c r="K285" s="17"/>
      <c r="L285" s="17"/>
      <c r="M285" s="17"/>
      <c r="N285" s="17"/>
      <c r="O285" s="46"/>
      <c r="P285" s="46"/>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row>
    <row r="286" ht="12.75" customHeight="1">
      <c r="A286" s="17"/>
      <c r="B286" s="17"/>
      <c r="C286" s="17"/>
      <c r="D286" s="405"/>
      <c r="E286" s="17"/>
      <c r="F286" s="406"/>
      <c r="G286" s="17"/>
      <c r="H286" s="17"/>
      <c r="I286" s="17"/>
      <c r="J286" s="17"/>
      <c r="K286" s="17"/>
      <c r="L286" s="17"/>
      <c r="M286" s="17"/>
      <c r="N286" s="17"/>
      <c r="O286" s="46"/>
      <c r="P286" s="46"/>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row>
    <row r="287" ht="12.75" customHeight="1">
      <c r="A287" s="17"/>
      <c r="B287" s="17"/>
      <c r="C287" s="17"/>
      <c r="D287" s="405"/>
      <c r="E287" s="17"/>
      <c r="F287" s="406"/>
      <c r="G287" s="17"/>
      <c r="H287" s="17"/>
      <c r="I287" s="17"/>
      <c r="J287" s="17"/>
      <c r="K287" s="17"/>
      <c r="L287" s="17"/>
      <c r="M287" s="17"/>
      <c r="N287" s="17"/>
      <c r="O287" s="46"/>
      <c r="P287" s="46"/>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row>
    <row r="288" ht="12.75" customHeight="1">
      <c r="A288" s="17"/>
      <c r="B288" s="17"/>
      <c r="C288" s="17"/>
      <c r="D288" s="405"/>
      <c r="E288" s="17"/>
      <c r="F288" s="406"/>
      <c r="G288" s="17"/>
      <c r="H288" s="17"/>
      <c r="I288" s="17"/>
      <c r="J288" s="17"/>
      <c r="K288" s="17"/>
      <c r="L288" s="17"/>
      <c r="M288" s="17"/>
      <c r="N288" s="17"/>
      <c r="O288" s="46"/>
      <c r="P288" s="46"/>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row>
    <row r="289" ht="12.75" customHeight="1">
      <c r="A289" s="17"/>
      <c r="B289" s="17"/>
      <c r="C289" s="17"/>
      <c r="D289" s="405"/>
      <c r="E289" s="17"/>
      <c r="F289" s="406"/>
      <c r="G289" s="17"/>
      <c r="H289" s="17"/>
      <c r="I289" s="17"/>
      <c r="J289" s="17"/>
      <c r="K289" s="17"/>
      <c r="L289" s="17"/>
      <c r="M289" s="17"/>
      <c r="N289" s="17"/>
      <c r="O289" s="46"/>
      <c r="P289" s="46"/>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row>
    <row r="290" ht="12.75" customHeight="1">
      <c r="A290" s="17"/>
      <c r="B290" s="17"/>
      <c r="C290" s="17"/>
      <c r="D290" s="405"/>
      <c r="E290" s="17"/>
      <c r="F290" s="406"/>
      <c r="G290" s="17"/>
      <c r="H290" s="17"/>
      <c r="I290" s="17"/>
      <c r="J290" s="17"/>
      <c r="K290" s="17"/>
      <c r="L290" s="17"/>
      <c r="M290" s="17"/>
      <c r="N290" s="17"/>
      <c r="O290" s="46"/>
      <c r="P290" s="46"/>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row>
    <row r="291" ht="12.75" customHeight="1">
      <c r="A291" s="17"/>
      <c r="B291" s="17"/>
      <c r="C291" s="17"/>
      <c r="D291" s="405"/>
      <c r="E291" s="17"/>
      <c r="F291" s="406"/>
      <c r="G291" s="17"/>
      <c r="H291" s="17"/>
      <c r="I291" s="17"/>
      <c r="J291" s="17"/>
      <c r="K291" s="17"/>
      <c r="L291" s="17"/>
      <c r="M291" s="17"/>
      <c r="N291" s="17"/>
      <c r="O291" s="46"/>
      <c r="P291" s="46"/>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row>
    <row r="292" ht="12.75" customHeight="1">
      <c r="A292" s="17"/>
      <c r="B292" s="17"/>
      <c r="C292" s="17"/>
      <c r="D292" s="405"/>
      <c r="E292" s="17"/>
      <c r="F292" s="406"/>
      <c r="G292" s="17"/>
      <c r="H292" s="17"/>
      <c r="I292" s="17"/>
      <c r="J292" s="17"/>
      <c r="K292" s="17"/>
      <c r="L292" s="17"/>
      <c r="M292" s="17"/>
      <c r="N292" s="17"/>
      <c r="O292" s="46"/>
      <c r="P292" s="46"/>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row>
    <row r="293" ht="12.75" customHeight="1">
      <c r="A293" s="17"/>
      <c r="B293" s="17"/>
      <c r="C293" s="17"/>
      <c r="D293" s="405"/>
      <c r="E293" s="17"/>
      <c r="F293" s="406"/>
      <c r="G293" s="17"/>
      <c r="H293" s="17"/>
      <c r="I293" s="17"/>
      <c r="J293" s="17"/>
      <c r="K293" s="17"/>
      <c r="L293" s="17"/>
      <c r="M293" s="17"/>
      <c r="N293" s="17"/>
      <c r="O293" s="46"/>
      <c r="P293" s="46"/>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row>
    <row r="294" ht="12.75" customHeight="1">
      <c r="A294" s="17"/>
      <c r="B294" s="17"/>
      <c r="C294" s="17"/>
      <c r="D294" s="405"/>
      <c r="E294" s="17"/>
      <c r="F294" s="406"/>
      <c r="G294" s="17"/>
      <c r="H294" s="17"/>
      <c r="I294" s="17"/>
      <c r="J294" s="17"/>
      <c r="K294" s="17"/>
      <c r="L294" s="17"/>
      <c r="M294" s="17"/>
      <c r="N294" s="17"/>
      <c r="O294" s="46"/>
      <c r="P294" s="46"/>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row>
    <row r="295" ht="12.75" customHeight="1">
      <c r="A295" s="17"/>
      <c r="B295" s="17"/>
      <c r="C295" s="17"/>
      <c r="D295" s="405"/>
      <c r="E295" s="17"/>
      <c r="F295" s="406"/>
      <c r="G295" s="17"/>
      <c r="H295" s="17"/>
      <c r="I295" s="17"/>
      <c r="J295" s="17"/>
      <c r="K295" s="17"/>
      <c r="L295" s="17"/>
      <c r="M295" s="17"/>
      <c r="N295" s="17"/>
      <c r="O295" s="46"/>
      <c r="P295" s="46"/>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row>
    <row r="296" ht="12.75" customHeight="1">
      <c r="A296" s="17"/>
      <c r="B296" s="17"/>
      <c r="C296" s="17"/>
      <c r="D296" s="405"/>
      <c r="E296" s="17"/>
      <c r="F296" s="406"/>
      <c r="G296" s="17"/>
      <c r="H296" s="17"/>
      <c r="I296" s="17"/>
      <c r="J296" s="17"/>
      <c r="K296" s="17"/>
      <c r="L296" s="17"/>
      <c r="M296" s="17"/>
      <c r="N296" s="17"/>
      <c r="O296" s="46"/>
      <c r="P296" s="46"/>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row>
    <row r="297" ht="12.75" customHeight="1">
      <c r="A297" s="17"/>
      <c r="B297" s="17"/>
      <c r="C297" s="17"/>
      <c r="D297" s="405"/>
      <c r="E297" s="17"/>
      <c r="F297" s="406"/>
      <c r="G297" s="17"/>
      <c r="H297" s="17"/>
      <c r="I297" s="17"/>
      <c r="J297" s="17"/>
      <c r="K297" s="17"/>
      <c r="L297" s="17"/>
      <c r="M297" s="17"/>
      <c r="N297" s="17"/>
      <c r="O297" s="46"/>
      <c r="P297" s="46"/>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row>
    <row r="298" ht="12.75" customHeight="1">
      <c r="A298" s="17"/>
      <c r="B298" s="17"/>
      <c r="C298" s="17"/>
      <c r="D298" s="405"/>
      <c r="E298" s="17"/>
      <c r="F298" s="406"/>
      <c r="G298" s="17"/>
      <c r="H298" s="17"/>
      <c r="I298" s="17"/>
      <c r="J298" s="17"/>
      <c r="K298" s="17"/>
      <c r="L298" s="17"/>
      <c r="M298" s="17"/>
      <c r="N298" s="17"/>
      <c r="O298" s="46"/>
      <c r="P298" s="46"/>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row>
    <row r="299" ht="12.75" customHeight="1">
      <c r="A299" s="17"/>
      <c r="B299" s="17"/>
      <c r="C299" s="17"/>
      <c r="D299" s="405"/>
      <c r="E299" s="17"/>
      <c r="F299" s="406"/>
      <c r="G299" s="17"/>
      <c r="H299" s="17"/>
      <c r="I299" s="17"/>
      <c r="J299" s="17"/>
      <c r="K299" s="17"/>
      <c r="L299" s="17"/>
      <c r="M299" s="17"/>
      <c r="N299" s="17"/>
      <c r="O299" s="46"/>
      <c r="P299" s="46"/>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row>
    <row r="300" ht="12.75" customHeight="1">
      <c r="A300" s="17"/>
      <c r="B300" s="17"/>
      <c r="C300" s="17"/>
      <c r="D300" s="405"/>
      <c r="E300" s="17"/>
      <c r="F300" s="406"/>
      <c r="G300" s="17"/>
      <c r="H300" s="17"/>
      <c r="I300" s="17"/>
      <c r="J300" s="17"/>
      <c r="K300" s="17"/>
      <c r="L300" s="17"/>
      <c r="M300" s="17"/>
      <c r="N300" s="17"/>
      <c r="O300" s="46"/>
      <c r="P300" s="46"/>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row>
    <row r="301" ht="12.75" customHeight="1">
      <c r="A301" s="17"/>
      <c r="B301" s="17"/>
      <c r="C301" s="17"/>
      <c r="D301" s="405"/>
      <c r="E301" s="17"/>
      <c r="F301" s="406"/>
      <c r="G301" s="17"/>
      <c r="H301" s="17"/>
      <c r="I301" s="17"/>
      <c r="J301" s="17"/>
      <c r="K301" s="17"/>
      <c r="L301" s="17"/>
      <c r="M301" s="17"/>
      <c r="N301" s="17"/>
      <c r="O301" s="46"/>
      <c r="P301" s="46"/>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row>
    <row r="302" ht="12.75" customHeight="1">
      <c r="A302" s="17"/>
      <c r="B302" s="17"/>
      <c r="C302" s="17"/>
      <c r="D302" s="405"/>
      <c r="E302" s="17"/>
      <c r="F302" s="406"/>
      <c r="G302" s="17"/>
      <c r="H302" s="17"/>
      <c r="I302" s="17"/>
      <c r="J302" s="17"/>
      <c r="K302" s="17"/>
      <c r="L302" s="17"/>
      <c r="M302" s="17"/>
      <c r="N302" s="17"/>
      <c r="O302" s="46"/>
      <c r="P302" s="46"/>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row>
    <row r="303" ht="12.75" customHeight="1">
      <c r="A303" s="17"/>
      <c r="B303" s="17"/>
      <c r="C303" s="17"/>
      <c r="D303" s="405"/>
      <c r="E303" s="17"/>
      <c r="F303" s="406"/>
      <c r="G303" s="17"/>
      <c r="H303" s="17"/>
      <c r="I303" s="17"/>
      <c r="J303" s="17"/>
      <c r="K303" s="17"/>
      <c r="L303" s="17"/>
      <c r="M303" s="17"/>
      <c r="N303" s="17"/>
      <c r="O303" s="46"/>
      <c r="P303" s="46"/>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row>
    <row r="304" ht="12.75" customHeight="1">
      <c r="A304" s="17"/>
      <c r="B304" s="17"/>
      <c r="C304" s="17"/>
      <c r="D304" s="405"/>
      <c r="E304" s="17"/>
      <c r="F304" s="406"/>
      <c r="G304" s="17"/>
      <c r="H304" s="17"/>
      <c r="I304" s="17"/>
      <c r="J304" s="17"/>
      <c r="K304" s="17"/>
      <c r="L304" s="17"/>
      <c r="M304" s="17"/>
      <c r="N304" s="17"/>
      <c r="O304" s="46"/>
      <c r="P304" s="46"/>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row>
    <row r="305" ht="12.75" customHeight="1">
      <c r="A305" s="17"/>
      <c r="B305" s="17"/>
      <c r="C305" s="17"/>
      <c r="D305" s="405"/>
      <c r="E305" s="17"/>
      <c r="F305" s="406"/>
      <c r="G305" s="17"/>
      <c r="H305" s="17"/>
      <c r="I305" s="17"/>
      <c r="J305" s="17"/>
      <c r="K305" s="17"/>
      <c r="L305" s="17"/>
      <c r="M305" s="17"/>
      <c r="N305" s="17"/>
      <c r="O305" s="46"/>
      <c r="P305" s="46"/>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row>
    <row r="306" ht="12.75" customHeight="1">
      <c r="A306" s="17"/>
      <c r="B306" s="17"/>
      <c r="C306" s="17"/>
      <c r="D306" s="405"/>
      <c r="E306" s="17"/>
      <c r="F306" s="406"/>
      <c r="G306" s="17"/>
      <c r="H306" s="17"/>
      <c r="I306" s="17"/>
      <c r="J306" s="17"/>
      <c r="K306" s="17"/>
      <c r="L306" s="17"/>
      <c r="M306" s="17"/>
      <c r="N306" s="17"/>
      <c r="O306" s="46"/>
      <c r="P306" s="46"/>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row>
    <row r="307" ht="12.75" customHeight="1">
      <c r="A307" s="17"/>
      <c r="B307" s="17"/>
      <c r="C307" s="17"/>
      <c r="D307" s="405"/>
      <c r="E307" s="17"/>
      <c r="F307" s="406"/>
      <c r="G307" s="17"/>
      <c r="H307" s="17"/>
      <c r="I307" s="17"/>
      <c r="J307" s="17"/>
      <c r="K307" s="17"/>
      <c r="L307" s="17"/>
      <c r="M307" s="17"/>
      <c r="N307" s="17"/>
      <c r="O307" s="46"/>
      <c r="P307" s="46"/>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row>
    <row r="308" ht="12.75" customHeight="1">
      <c r="A308" s="17"/>
      <c r="B308" s="17"/>
      <c r="C308" s="17"/>
      <c r="D308" s="405"/>
      <c r="E308" s="17"/>
      <c r="F308" s="406"/>
      <c r="G308" s="17"/>
      <c r="H308" s="17"/>
      <c r="I308" s="17"/>
      <c r="J308" s="17"/>
      <c r="K308" s="17"/>
      <c r="L308" s="17"/>
      <c r="M308" s="17"/>
      <c r="N308" s="17"/>
      <c r="O308" s="46"/>
      <c r="P308" s="46"/>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row>
    <row r="309" ht="12.75" customHeight="1">
      <c r="A309" s="17"/>
      <c r="B309" s="17"/>
      <c r="C309" s="17"/>
      <c r="D309" s="405"/>
      <c r="E309" s="17"/>
      <c r="F309" s="406"/>
      <c r="G309" s="17"/>
      <c r="H309" s="17"/>
      <c r="I309" s="17"/>
      <c r="J309" s="17"/>
      <c r="K309" s="17"/>
      <c r="L309" s="17"/>
      <c r="M309" s="17"/>
      <c r="N309" s="17"/>
      <c r="O309" s="46"/>
      <c r="P309" s="46"/>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row>
    <row r="310" ht="12.75" customHeight="1">
      <c r="A310" s="17"/>
      <c r="B310" s="17"/>
      <c r="C310" s="17"/>
      <c r="D310" s="405"/>
      <c r="E310" s="17"/>
      <c r="F310" s="406"/>
      <c r="G310" s="17"/>
      <c r="H310" s="17"/>
      <c r="I310" s="17"/>
      <c r="J310" s="17"/>
      <c r="K310" s="17"/>
      <c r="L310" s="17"/>
      <c r="M310" s="17"/>
      <c r="N310" s="17"/>
      <c r="O310" s="46"/>
      <c r="P310" s="46"/>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row>
    <row r="311" ht="12.75" customHeight="1">
      <c r="A311" s="17"/>
      <c r="B311" s="17"/>
      <c r="C311" s="17"/>
      <c r="D311" s="405"/>
      <c r="E311" s="17"/>
      <c r="F311" s="406"/>
      <c r="G311" s="17"/>
      <c r="H311" s="17"/>
      <c r="I311" s="17"/>
      <c r="J311" s="17"/>
      <c r="K311" s="17"/>
      <c r="L311" s="17"/>
      <c r="M311" s="17"/>
      <c r="N311" s="17"/>
      <c r="O311" s="46"/>
      <c r="P311" s="46"/>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row>
    <row r="312" ht="12.75" customHeight="1">
      <c r="A312" s="17"/>
      <c r="B312" s="17"/>
      <c r="C312" s="17"/>
      <c r="D312" s="405"/>
      <c r="E312" s="17"/>
      <c r="F312" s="406"/>
      <c r="G312" s="17"/>
      <c r="H312" s="17"/>
      <c r="I312" s="17"/>
      <c r="J312" s="17"/>
      <c r="K312" s="17"/>
      <c r="L312" s="17"/>
      <c r="M312" s="17"/>
      <c r="N312" s="17"/>
      <c r="O312" s="46"/>
      <c r="P312" s="46"/>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row>
    <row r="313" ht="12.75" customHeight="1">
      <c r="A313" s="17"/>
      <c r="B313" s="17"/>
      <c r="C313" s="17"/>
      <c r="D313" s="405"/>
      <c r="E313" s="17"/>
      <c r="F313" s="406"/>
      <c r="G313" s="17"/>
      <c r="H313" s="17"/>
      <c r="I313" s="17"/>
      <c r="J313" s="17"/>
      <c r="K313" s="17"/>
      <c r="L313" s="17"/>
      <c r="M313" s="17"/>
      <c r="N313" s="17"/>
      <c r="O313" s="46"/>
      <c r="P313" s="46"/>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row>
    <row r="314" ht="12.75" customHeight="1">
      <c r="A314" s="17"/>
      <c r="B314" s="17"/>
      <c r="C314" s="17"/>
      <c r="D314" s="405"/>
      <c r="E314" s="17"/>
      <c r="F314" s="406"/>
      <c r="G314" s="17"/>
      <c r="H314" s="17"/>
      <c r="I314" s="17"/>
      <c r="J314" s="17"/>
      <c r="K314" s="17"/>
      <c r="L314" s="17"/>
      <c r="M314" s="17"/>
      <c r="N314" s="17"/>
      <c r="O314" s="46"/>
      <c r="P314" s="46"/>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row>
    <row r="315" ht="12.75" customHeight="1">
      <c r="A315" s="17"/>
      <c r="B315" s="17"/>
      <c r="C315" s="17"/>
      <c r="D315" s="405"/>
      <c r="E315" s="17"/>
      <c r="F315" s="406"/>
      <c r="G315" s="17"/>
      <c r="H315" s="17"/>
      <c r="I315" s="17"/>
      <c r="J315" s="17"/>
      <c r="K315" s="17"/>
      <c r="L315" s="17"/>
      <c r="M315" s="17"/>
      <c r="N315" s="17"/>
      <c r="O315" s="46"/>
      <c r="P315" s="46"/>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row>
    <row r="316" ht="12.75" customHeight="1">
      <c r="A316" s="17"/>
      <c r="B316" s="17"/>
      <c r="C316" s="17"/>
      <c r="D316" s="405"/>
      <c r="E316" s="17"/>
      <c r="F316" s="406"/>
      <c r="G316" s="17"/>
      <c r="H316" s="17"/>
      <c r="I316" s="17"/>
      <c r="J316" s="17"/>
      <c r="K316" s="17"/>
      <c r="L316" s="17"/>
      <c r="M316" s="17"/>
      <c r="N316" s="17"/>
      <c r="O316" s="46"/>
      <c r="P316" s="46"/>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row>
    <row r="317" ht="12.75" customHeight="1">
      <c r="A317" s="17"/>
      <c r="B317" s="17"/>
      <c r="C317" s="17"/>
      <c r="D317" s="405"/>
      <c r="E317" s="17"/>
      <c r="F317" s="406"/>
      <c r="G317" s="17"/>
      <c r="H317" s="17"/>
      <c r="I317" s="17"/>
      <c r="J317" s="17"/>
      <c r="K317" s="17"/>
      <c r="L317" s="17"/>
      <c r="M317" s="17"/>
      <c r="N317" s="17"/>
      <c r="O317" s="46"/>
      <c r="P317" s="46"/>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row>
    <row r="318" ht="12.75" customHeight="1">
      <c r="A318" s="17"/>
      <c r="B318" s="17"/>
      <c r="C318" s="17"/>
      <c r="D318" s="405"/>
      <c r="E318" s="17"/>
      <c r="F318" s="406"/>
      <c r="G318" s="17"/>
      <c r="H318" s="17"/>
      <c r="I318" s="17"/>
      <c r="J318" s="17"/>
      <c r="K318" s="17"/>
      <c r="L318" s="17"/>
      <c r="M318" s="17"/>
      <c r="N318" s="17"/>
      <c r="O318" s="46"/>
      <c r="P318" s="46"/>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row>
    <row r="319" ht="12.75" customHeight="1">
      <c r="A319" s="17"/>
      <c r="B319" s="17"/>
      <c r="C319" s="17"/>
      <c r="D319" s="405"/>
      <c r="E319" s="17"/>
      <c r="F319" s="406"/>
      <c r="G319" s="17"/>
      <c r="H319" s="17"/>
      <c r="I319" s="17"/>
      <c r="J319" s="17"/>
      <c r="K319" s="17"/>
      <c r="L319" s="17"/>
      <c r="M319" s="17"/>
      <c r="N319" s="17"/>
      <c r="O319" s="46"/>
      <c r="P319" s="46"/>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row>
    <row r="320" ht="12.75" customHeight="1">
      <c r="A320" s="17"/>
      <c r="B320" s="17"/>
      <c r="C320" s="17"/>
      <c r="D320" s="405"/>
      <c r="E320" s="17"/>
      <c r="F320" s="406"/>
      <c r="G320" s="17"/>
      <c r="H320" s="17"/>
      <c r="I320" s="17"/>
      <c r="J320" s="17"/>
      <c r="K320" s="17"/>
      <c r="L320" s="17"/>
      <c r="M320" s="17"/>
      <c r="N320" s="17"/>
      <c r="O320" s="46"/>
      <c r="P320" s="46"/>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row>
    <row r="321" ht="12.75" customHeight="1">
      <c r="A321" s="17"/>
      <c r="B321" s="17"/>
      <c r="C321" s="17"/>
      <c r="D321" s="405"/>
      <c r="E321" s="17"/>
      <c r="F321" s="406"/>
      <c r="G321" s="17"/>
      <c r="H321" s="17"/>
      <c r="I321" s="17"/>
      <c r="J321" s="17"/>
      <c r="K321" s="17"/>
      <c r="L321" s="17"/>
      <c r="M321" s="17"/>
      <c r="N321" s="17"/>
      <c r="O321" s="46"/>
      <c r="P321" s="46"/>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row>
    <row r="322" ht="12.75" customHeight="1">
      <c r="A322" s="17"/>
      <c r="B322" s="17"/>
      <c r="C322" s="17"/>
      <c r="D322" s="405"/>
      <c r="E322" s="17"/>
      <c r="F322" s="406"/>
      <c r="G322" s="17"/>
      <c r="H322" s="17"/>
      <c r="I322" s="17"/>
      <c r="J322" s="17"/>
      <c r="K322" s="17"/>
      <c r="L322" s="17"/>
      <c r="M322" s="17"/>
      <c r="N322" s="17"/>
      <c r="O322" s="46"/>
      <c r="P322" s="46"/>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row>
    <row r="323" ht="12.75" customHeight="1">
      <c r="A323" s="17"/>
      <c r="B323" s="17"/>
      <c r="C323" s="17"/>
      <c r="D323" s="405"/>
      <c r="E323" s="17"/>
      <c r="F323" s="406"/>
      <c r="G323" s="17"/>
      <c r="H323" s="17"/>
      <c r="I323" s="17"/>
      <c r="J323" s="17"/>
      <c r="K323" s="17"/>
      <c r="L323" s="17"/>
      <c r="M323" s="17"/>
      <c r="N323" s="17"/>
      <c r="O323" s="46"/>
      <c r="P323" s="46"/>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row>
    <row r="324" ht="12.75" customHeight="1">
      <c r="A324" s="17"/>
      <c r="B324" s="17"/>
      <c r="C324" s="17"/>
      <c r="D324" s="405"/>
      <c r="E324" s="17"/>
      <c r="F324" s="406"/>
      <c r="G324" s="17"/>
      <c r="H324" s="17"/>
      <c r="I324" s="17"/>
      <c r="J324" s="17"/>
      <c r="K324" s="17"/>
      <c r="L324" s="17"/>
      <c r="M324" s="17"/>
      <c r="N324" s="17"/>
      <c r="O324" s="46"/>
      <c r="P324" s="46"/>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row>
    <row r="325" ht="12.75" customHeight="1">
      <c r="A325" s="17"/>
      <c r="B325" s="17"/>
      <c r="C325" s="17"/>
      <c r="D325" s="405"/>
      <c r="E325" s="17"/>
      <c r="F325" s="406"/>
      <c r="G325" s="17"/>
      <c r="H325" s="17"/>
      <c r="I325" s="17"/>
      <c r="J325" s="17"/>
      <c r="K325" s="17"/>
      <c r="L325" s="17"/>
      <c r="M325" s="17"/>
      <c r="N325" s="17"/>
      <c r="O325" s="46"/>
      <c r="P325" s="46"/>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row>
    <row r="326" ht="12.75" customHeight="1">
      <c r="A326" s="17"/>
      <c r="B326" s="17"/>
      <c r="C326" s="17"/>
      <c r="D326" s="405"/>
      <c r="E326" s="17"/>
      <c r="F326" s="406"/>
      <c r="G326" s="17"/>
      <c r="H326" s="17"/>
      <c r="I326" s="17"/>
      <c r="J326" s="17"/>
      <c r="K326" s="17"/>
      <c r="L326" s="17"/>
      <c r="M326" s="17"/>
      <c r="N326" s="17"/>
      <c r="O326" s="46"/>
      <c r="P326" s="46"/>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row>
    <row r="327" ht="12.75" customHeight="1">
      <c r="A327" s="17"/>
      <c r="B327" s="17"/>
      <c r="C327" s="17"/>
      <c r="D327" s="405"/>
      <c r="E327" s="17"/>
      <c r="F327" s="406"/>
      <c r="G327" s="17"/>
      <c r="H327" s="17"/>
      <c r="I327" s="17"/>
      <c r="J327" s="17"/>
      <c r="K327" s="17"/>
      <c r="L327" s="17"/>
      <c r="M327" s="17"/>
      <c r="N327" s="17"/>
      <c r="O327" s="46"/>
      <c r="P327" s="46"/>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row>
    <row r="328" ht="12.75" customHeight="1">
      <c r="A328" s="17"/>
      <c r="B328" s="17"/>
      <c r="C328" s="17"/>
      <c r="D328" s="405"/>
      <c r="E328" s="17"/>
      <c r="F328" s="406"/>
      <c r="G328" s="17"/>
      <c r="H328" s="17"/>
      <c r="I328" s="17"/>
      <c r="J328" s="17"/>
      <c r="K328" s="17"/>
      <c r="L328" s="17"/>
      <c r="M328" s="17"/>
      <c r="N328" s="17"/>
      <c r="O328" s="46"/>
      <c r="P328" s="46"/>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row>
    <row r="329" ht="12.75" customHeight="1">
      <c r="A329" s="17"/>
      <c r="B329" s="17"/>
      <c r="C329" s="17"/>
      <c r="D329" s="405"/>
      <c r="E329" s="17"/>
      <c r="F329" s="406"/>
      <c r="G329" s="17"/>
      <c r="H329" s="17"/>
      <c r="I329" s="17"/>
      <c r="J329" s="17"/>
      <c r="K329" s="17"/>
      <c r="L329" s="17"/>
      <c r="M329" s="17"/>
      <c r="N329" s="17"/>
      <c r="O329" s="46"/>
      <c r="P329" s="46"/>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row>
    <row r="330" ht="12.75" customHeight="1">
      <c r="A330" s="17"/>
      <c r="B330" s="17"/>
      <c r="C330" s="17"/>
      <c r="D330" s="405"/>
      <c r="E330" s="17"/>
      <c r="F330" s="406"/>
      <c r="G330" s="17"/>
      <c r="H330" s="17"/>
      <c r="I330" s="17"/>
      <c r="J330" s="17"/>
      <c r="K330" s="17"/>
      <c r="L330" s="17"/>
      <c r="M330" s="17"/>
      <c r="N330" s="17"/>
      <c r="O330" s="46"/>
      <c r="P330" s="46"/>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row>
    <row r="331" ht="12.75" customHeight="1">
      <c r="A331" s="17"/>
      <c r="B331" s="17"/>
      <c r="C331" s="17"/>
      <c r="D331" s="405"/>
      <c r="E331" s="17"/>
      <c r="F331" s="406"/>
      <c r="G331" s="17"/>
      <c r="H331" s="17"/>
      <c r="I331" s="17"/>
      <c r="J331" s="17"/>
      <c r="K331" s="17"/>
      <c r="L331" s="17"/>
      <c r="M331" s="17"/>
      <c r="N331" s="17"/>
      <c r="O331" s="46"/>
      <c r="P331" s="46"/>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row>
    <row r="332" ht="12.75" customHeight="1">
      <c r="A332" s="17"/>
      <c r="B332" s="17"/>
      <c r="C332" s="17"/>
      <c r="D332" s="405"/>
      <c r="E332" s="17"/>
      <c r="F332" s="406"/>
      <c r="G332" s="17"/>
      <c r="H332" s="17"/>
      <c r="I332" s="17"/>
      <c r="J332" s="17"/>
      <c r="K332" s="17"/>
      <c r="L332" s="17"/>
      <c r="M332" s="17"/>
      <c r="N332" s="17"/>
      <c r="O332" s="46"/>
      <c r="P332" s="46"/>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row>
    <row r="333" ht="12.75" customHeight="1">
      <c r="A333" s="17"/>
      <c r="B333" s="17"/>
      <c r="C333" s="17"/>
      <c r="D333" s="405"/>
      <c r="E333" s="17"/>
      <c r="F333" s="406"/>
      <c r="G333" s="17"/>
      <c r="H333" s="17"/>
      <c r="I333" s="17"/>
      <c r="J333" s="17"/>
      <c r="K333" s="17"/>
      <c r="L333" s="17"/>
      <c r="M333" s="17"/>
      <c r="N333" s="17"/>
      <c r="O333" s="46"/>
      <c r="P333" s="46"/>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row>
    <row r="334" ht="12.75" customHeight="1">
      <c r="A334" s="17"/>
      <c r="B334" s="17"/>
      <c r="C334" s="17"/>
      <c r="D334" s="405"/>
      <c r="E334" s="17"/>
      <c r="F334" s="406"/>
      <c r="G334" s="17"/>
      <c r="H334" s="17"/>
      <c r="I334" s="17"/>
      <c r="J334" s="17"/>
      <c r="K334" s="17"/>
      <c r="L334" s="17"/>
      <c r="M334" s="17"/>
      <c r="N334" s="17"/>
      <c r="O334" s="46"/>
      <c r="P334" s="46"/>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row>
    <row r="335" ht="12.75" customHeight="1">
      <c r="A335" s="17"/>
      <c r="B335" s="17"/>
      <c r="C335" s="17"/>
      <c r="D335" s="405"/>
      <c r="E335" s="17"/>
      <c r="F335" s="406"/>
      <c r="G335" s="17"/>
      <c r="H335" s="17"/>
      <c r="I335" s="17"/>
      <c r="J335" s="17"/>
      <c r="K335" s="17"/>
      <c r="L335" s="17"/>
      <c r="M335" s="17"/>
      <c r="N335" s="17"/>
      <c r="O335" s="46"/>
      <c r="P335" s="46"/>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row>
    <row r="336" ht="12.75" customHeight="1">
      <c r="A336" s="17"/>
      <c r="B336" s="17"/>
      <c r="C336" s="17"/>
      <c r="D336" s="405"/>
      <c r="E336" s="17"/>
      <c r="F336" s="406"/>
      <c r="G336" s="17"/>
      <c r="H336" s="17"/>
      <c r="I336" s="17"/>
      <c r="J336" s="17"/>
      <c r="K336" s="17"/>
      <c r="L336" s="17"/>
      <c r="M336" s="17"/>
      <c r="N336" s="17"/>
      <c r="O336" s="46"/>
      <c r="P336" s="46"/>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row>
    <row r="337" ht="12.75" customHeight="1">
      <c r="A337" s="17"/>
      <c r="B337" s="17"/>
      <c r="C337" s="17"/>
      <c r="D337" s="405"/>
      <c r="E337" s="17"/>
      <c r="F337" s="406"/>
      <c r="G337" s="17"/>
      <c r="H337" s="17"/>
      <c r="I337" s="17"/>
      <c r="J337" s="17"/>
      <c r="K337" s="17"/>
      <c r="L337" s="17"/>
      <c r="M337" s="17"/>
      <c r="N337" s="17"/>
      <c r="O337" s="46"/>
      <c r="P337" s="46"/>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row>
    <row r="338" ht="12.75" customHeight="1">
      <c r="A338" s="17"/>
      <c r="B338" s="17"/>
      <c r="C338" s="17"/>
      <c r="D338" s="405"/>
      <c r="E338" s="17"/>
      <c r="F338" s="406"/>
      <c r="G338" s="17"/>
      <c r="H338" s="17"/>
      <c r="I338" s="17"/>
      <c r="J338" s="17"/>
      <c r="K338" s="17"/>
      <c r="L338" s="17"/>
      <c r="M338" s="17"/>
      <c r="N338" s="17"/>
      <c r="O338" s="46"/>
      <c r="P338" s="46"/>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row>
    <row r="339" ht="12.75" customHeight="1">
      <c r="A339" s="17"/>
      <c r="B339" s="17"/>
      <c r="C339" s="17"/>
      <c r="D339" s="405"/>
      <c r="E339" s="17"/>
      <c r="F339" s="406"/>
      <c r="G339" s="17"/>
      <c r="H339" s="17"/>
      <c r="I339" s="17"/>
      <c r="J339" s="17"/>
      <c r="K339" s="17"/>
      <c r="L339" s="17"/>
      <c r="M339" s="17"/>
      <c r="N339" s="17"/>
      <c r="O339" s="46"/>
      <c r="P339" s="46"/>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row>
    <row r="340" ht="12.75" customHeight="1">
      <c r="A340" s="17"/>
      <c r="B340" s="17"/>
      <c r="C340" s="17"/>
      <c r="D340" s="405"/>
      <c r="E340" s="17"/>
      <c r="F340" s="406"/>
      <c r="G340" s="17"/>
      <c r="H340" s="17"/>
      <c r="I340" s="17"/>
      <c r="J340" s="17"/>
      <c r="K340" s="17"/>
      <c r="L340" s="17"/>
      <c r="M340" s="17"/>
      <c r="N340" s="17"/>
      <c r="O340" s="46"/>
      <c r="P340" s="46"/>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row>
    <row r="341" ht="12.75" customHeight="1">
      <c r="A341" s="17"/>
      <c r="B341" s="17"/>
      <c r="C341" s="17"/>
      <c r="D341" s="405"/>
      <c r="E341" s="17"/>
      <c r="F341" s="406"/>
      <c r="G341" s="17"/>
      <c r="H341" s="17"/>
      <c r="I341" s="17"/>
      <c r="J341" s="17"/>
      <c r="K341" s="17"/>
      <c r="L341" s="17"/>
      <c r="M341" s="17"/>
      <c r="N341" s="17"/>
      <c r="O341" s="46"/>
      <c r="P341" s="46"/>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row>
    <row r="342" ht="12.75" customHeight="1">
      <c r="A342" s="17"/>
      <c r="B342" s="17"/>
      <c r="C342" s="17"/>
      <c r="D342" s="405"/>
      <c r="E342" s="17"/>
      <c r="F342" s="406"/>
      <c r="G342" s="17"/>
      <c r="H342" s="17"/>
      <c r="I342" s="17"/>
      <c r="J342" s="17"/>
      <c r="K342" s="17"/>
      <c r="L342" s="17"/>
      <c r="M342" s="17"/>
      <c r="N342" s="17"/>
      <c r="O342" s="46"/>
      <c r="P342" s="46"/>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row>
    <row r="343" ht="12.75" customHeight="1">
      <c r="A343" s="17"/>
      <c r="B343" s="17"/>
      <c r="C343" s="17"/>
      <c r="D343" s="405"/>
      <c r="E343" s="17"/>
      <c r="F343" s="406"/>
      <c r="G343" s="17"/>
      <c r="H343" s="17"/>
      <c r="I343" s="17"/>
      <c r="J343" s="17"/>
      <c r="K343" s="17"/>
      <c r="L343" s="17"/>
      <c r="M343" s="17"/>
      <c r="N343" s="17"/>
      <c r="O343" s="46"/>
      <c r="P343" s="46"/>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row>
    <row r="344" ht="12.75" customHeight="1">
      <c r="A344" s="17"/>
      <c r="B344" s="17"/>
      <c r="C344" s="17"/>
      <c r="D344" s="405"/>
      <c r="E344" s="17"/>
      <c r="F344" s="406"/>
      <c r="G344" s="17"/>
      <c r="H344" s="17"/>
      <c r="I344" s="17"/>
      <c r="J344" s="17"/>
      <c r="K344" s="17"/>
      <c r="L344" s="17"/>
      <c r="M344" s="17"/>
      <c r="N344" s="17"/>
      <c r="O344" s="46"/>
      <c r="P344" s="46"/>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row>
    <row r="345" ht="12.75" customHeight="1">
      <c r="A345" s="17"/>
      <c r="B345" s="17"/>
      <c r="C345" s="17"/>
      <c r="D345" s="405"/>
      <c r="E345" s="17"/>
      <c r="F345" s="406"/>
      <c r="G345" s="17"/>
      <c r="H345" s="17"/>
      <c r="I345" s="17"/>
      <c r="J345" s="17"/>
      <c r="K345" s="17"/>
      <c r="L345" s="17"/>
      <c r="M345" s="17"/>
      <c r="N345" s="17"/>
      <c r="O345" s="46"/>
      <c r="P345" s="46"/>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row>
    <row r="346" ht="12.75" customHeight="1">
      <c r="A346" s="17"/>
      <c r="B346" s="17"/>
      <c r="C346" s="17"/>
      <c r="D346" s="405"/>
      <c r="E346" s="17"/>
      <c r="F346" s="406"/>
      <c r="G346" s="17"/>
      <c r="H346" s="17"/>
      <c r="I346" s="17"/>
      <c r="J346" s="17"/>
      <c r="K346" s="17"/>
      <c r="L346" s="17"/>
      <c r="M346" s="17"/>
      <c r="N346" s="17"/>
      <c r="O346" s="46"/>
      <c r="P346" s="46"/>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row>
    <row r="347" ht="12.75" customHeight="1">
      <c r="A347" s="17"/>
      <c r="B347" s="17"/>
      <c r="C347" s="17"/>
      <c r="D347" s="405"/>
      <c r="E347" s="17"/>
      <c r="F347" s="406"/>
      <c r="G347" s="17"/>
      <c r="H347" s="17"/>
      <c r="I347" s="17"/>
      <c r="J347" s="17"/>
      <c r="K347" s="17"/>
      <c r="L347" s="17"/>
      <c r="M347" s="17"/>
      <c r="N347" s="17"/>
      <c r="O347" s="46"/>
      <c r="P347" s="46"/>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row>
    <row r="348" ht="12.75" customHeight="1">
      <c r="A348" s="17"/>
      <c r="B348" s="17"/>
      <c r="C348" s="17"/>
      <c r="D348" s="405"/>
      <c r="E348" s="17"/>
      <c r="F348" s="406"/>
      <c r="G348" s="17"/>
      <c r="H348" s="17"/>
      <c r="I348" s="17"/>
      <c r="J348" s="17"/>
      <c r="K348" s="17"/>
      <c r="L348" s="17"/>
      <c r="M348" s="17"/>
      <c r="N348" s="17"/>
      <c r="O348" s="46"/>
      <c r="P348" s="46"/>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row>
    <row r="349" ht="12.75" customHeight="1">
      <c r="A349" s="17"/>
      <c r="B349" s="17"/>
      <c r="C349" s="17"/>
      <c r="D349" s="405"/>
      <c r="E349" s="17"/>
      <c r="F349" s="406"/>
      <c r="G349" s="17"/>
      <c r="H349" s="17"/>
      <c r="I349" s="17"/>
      <c r="J349" s="17"/>
      <c r="K349" s="17"/>
      <c r="L349" s="17"/>
      <c r="M349" s="17"/>
      <c r="N349" s="17"/>
      <c r="O349" s="46"/>
      <c r="P349" s="46"/>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row>
    <row r="350" ht="12.75" customHeight="1">
      <c r="A350" s="17"/>
      <c r="B350" s="17"/>
      <c r="C350" s="17"/>
      <c r="D350" s="405"/>
      <c r="E350" s="17"/>
      <c r="F350" s="406"/>
      <c r="G350" s="17"/>
      <c r="H350" s="17"/>
      <c r="I350" s="17"/>
      <c r="J350" s="17"/>
      <c r="K350" s="17"/>
      <c r="L350" s="17"/>
      <c r="M350" s="17"/>
      <c r="N350" s="17"/>
      <c r="O350" s="46"/>
      <c r="P350" s="46"/>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row>
    <row r="351" ht="12.75" customHeight="1">
      <c r="A351" s="17"/>
      <c r="B351" s="17"/>
      <c r="C351" s="17"/>
      <c r="D351" s="405"/>
      <c r="E351" s="17"/>
      <c r="F351" s="406"/>
      <c r="G351" s="17"/>
      <c r="H351" s="17"/>
      <c r="I351" s="17"/>
      <c r="J351" s="17"/>
      <c r="K351" s="17"/>
      <c r="L351" s="17"/>
      <c r="M351" s="17"/>
      <c r="N351" s="17"/>
      <c r="O351" s="46"/>
      <c r="P351" s="46"/>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row>
    <row r="352" ht="12.75" customHeight="1">
      <c r="A352" s="17"/>
      <c r="B352" s="17"/>
      <c r="C352" s="17"/>
      <c r="D352" s="405"/>
      <c r="E352" s="17"/>
      <c r="F352" s="406"/>
      <c r="G352" s="17"/>
      <c r="H352" s="17"/>
      <c r="I352" s="17"/>
      <c r="J352" s="17"/>
      <c r="K352" s="17"/>
      <c r="L352" s="17"/>
      <c r="M352" s="17"/>
      <c r="N352" s="17"/>
      <c r="O352" s="46"/>
      <c r="P352" s="46"/>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row>
    <row r="353" ht="12.75" customHeight="1">
      <c r="A353" s="17"/>
      <c r="B353" s="17"/>
      <c r="C353" s="17"/>
      <c r="D353" s="405"/>
      <c r="E353" s="17"/>
      <c r="F353" s="406"/>
      <c r="G353" s="17"/>
      <c r="H353" s="17"/>
      <c r="I353" s="17"/>
      <c r="J353" s="17"/>
      <c r="K353" s="17"/>
      <c r="L353" s="17"/>
      <c r="M353" s="17"/>
      <c r="N353" s="17"/>
      <c r="O353" s="46"/>
      <c r="P353" s="46"/>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row>
    <row r="354" ht="12.75" customHeight="1">
      <c r="A354" s="17"/>
      <c r="B354" s="17"/>
      <c r="C354" s="17"/>
      <c r="D354" s="405"/>
      <c r="E354" s="17"/>
      <c r="F354" s="406"/>
      <c r="G354" s="17"/>
      <c r="H354" s="17"/>
      <c r="I354" s="17"/>
      <c r="J354" s="17"/>
      <c r="K354" s="17"/>
      <c r="L354" s="17"/>
      <c r="M354" s="17"/>
      <c r="N354" s="17"/>
      <c r="O354" s="46"/>
      <c r="P354" s="46"/>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row>
    <row r="355" ht="12.75" customHeight="1">
      <c r="A355" s="17"/>
      <c r="B355" s="17"/>
      <c r="C355" s="17"/>
      <c r="D355" s="405"/>
      <c r="E355" s="17"/>
      <c r="F355" s="406"/>
      <c r="G355" s="17"/>
      <c r="H355" s="17"/>
      <c r="I355" s="17"/>
      <c r="J355" s="17"/>
      <c r="K355" s="17"/>
      <c r="L355" s="17"/>
      <c r="M355" s="17"/>
      <c r="N355" s="17"/>
      <c r="O355" s="46"/>
      <c r="P355" s="46"/>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row>
    <row r="356" ht="12.75" customHeight="1">
      <c r="A356" s="17"/>
      <c r="B356" s="17"/>
      <c r="C356" s="17"/>
      <c r="D356" s="405"/>
      <c r="E356" s="17"/>
      <c r="F356" s="406"/>
      <c r="G356" s="17"/>
      <c r="H356" s="17"/>
      <c r="I356" s="17"/>
      <c r="J356" s="17"/>
      <c r="K356" s="17"/>
      <c r="L356" s="17"/>
      <c r="M356" s="17"/>
      <c r="N356" s="17"/>
      <c r="O356" s="46"/>
      <c r="P356" s="46"/>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row>
    <row r="357" ht="12.75" customHeight="1">
      <c r="A357" s="17"/>
      <c r="B357" s="17"/>
      <c r="C357" s="17"/>
      <c r="D357" s="405"/>
      <c r="E357" s="17"/>
      <c r="F357" s="406"/>
      <c r="G357" s="17"/>
      <c r="H357" s="17"/>
      <c r="I357" s="17"/>
      <c r="J357" s="17"/>
      <c r="K357" s="17"/>
      <c r="L357" s="17"/>
      <c r="M357" s="17"/>
      <c r="N357" s="17"/>
      <c r="O357" s="46"/>
      <c r="P357" s="46"/>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row>
    <row r="358" ht="12.75" customHeight="1">
      <c r="A358" s="17"/>
      <c r="B358" s="17"/>
      <c r="C358" s="17"/>
      <c r="D358" s="405"/>
      <c r="E358" s="17"/>
      <c r="F358" s="406"/>
      <c r="G358" s="17"/>
      <c r="H358" s="17"/>
      <c r="I358" s="17"/>
      <c r="J358" s="17"/>
      <c r="K358" s="17"/>
      <c r="L358" s="17"/>
      <c r="M358" s="17"/>
      <c r="N358" s="17"/>
      <c r="O358" s="46"/>
      <c r="P358" s="46"/>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row>
    <row r="359" ht="12.75" customHeight="1">
      <c r="A359" s="17"/>
      <c r="B359" s="17"/>
      <c r="C359" s="17"/>
      <c r="D359" s="405"/>
      <c r="E359" s="17"/>
      <c r="F359" s="406"/>
      <c r="G359" s="17"/>
      <c r="H359" s="17"/>
      <c r="I359" s="17"/>
      <c r="J359" s="17"/>
      <c r="K359" s="17"/>
      <c r="L359" s="17"/>
      <c r="M359" s="17"/>
      <c r="N359" s="17"/>
      <c r="O359" s="46"/>
      <c r="P359" s="46"/>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row>
    <row r="360" ht="12.75" customHeight="1">
      <c r="A360" s="17"/>
      <c r="B360" s="17"/>
      <c r="C360" s="17"/>
      <c r="D360" s="405"/>
      <c r="E360" s="17"/>
      <c r="F360" s="406"/>
      <c r="G360" s="17"/>
      <c r="H360" s="17"/>
      <c r="I360" s="17"/>
      <c r="J360" s="17"/>
      <c r="K360" s="17"/>
      <c r="L360" s="17"/>
      <c r="M360" s="17"/>
      <c r="N360" s="17"/>
      <c r="O360" s="46"/>
      <c r="P360" s="46"/>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row>
    <row r="361" ht="12.75" customHeight="1">
      <c r="A361" s="17"/>
      <c r="B361" s="17"/>
      <c r="C361" s="17"/>
      <c r="D361" s="405"/>
      <c r="E361" s="17"/>
      <c r="F361" s="406"/>
      <c r="G361" s="17"/>
      <c r="H361" s="17"/>
      <c r="I361" s="17"/>
      <c r="J361" s="17"/>
      <c r="K361" s="17"/>
      <c r="L361" s="17"/>
      <c r="M361" s="17"/>
      <c r="N361" s="17"/>
      <c r="O361" s="46"/>
      <c r="P361" s="46"/>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row>
    <row r="362" ht="12.75" customHeight="1">
      <c r="A362" s="17"/>
      <c r="B362" s="17"/>
      <c r="C362" s="17"/>
      <c r="D362" s="405"/>
      <c r="E362" s="17"/>
      <c r="F362" s="406"/>
      <c r="G362" s="17"/>
      <c r="H362" s="17"/>
      <c r="I362" s="17"/>
      <c r="J362" s="17"/>
      <c r="K362" s="17"/>
      <c r="L362" s="17"/>
      <c r="M362" s="17"/>
      <c r="N362" s="17"/>
      <c r="O362" s="46"/>
      <c r="P362" s="46"/>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7"/>
      <c r="DV362" s="17"/>
      <c r="DW362" s="17"/>
    </row>
    <row r="363" ht="12.75" customHeight="1">
      <c r="A363" s="17"/>
      <c r="B363" s="17"/>
      <c r="C363" s="17"/>
      <c r="D363" s="405"/>
      <c r="E363" s="17"/>
      <c r="F363" s="406"/>
      <c r="G363" s="17"/>
      <c r="H363" s="17"/>
      <c r="I363" s="17"/>
      <c r="J363" s="17"/>
      <c r="K363" s="17"/>
      <c r="L363" s="17"/>
      <c r="M363" s="17"/>
      <c r="N363" s="17"/>
      <c r="O363" s="46"/>
      <c r="P363" s="46"/>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row>
    <row r="364" ht="12.75" customHeight="1">
      <c r="A364" s="17"/>
      <c r="B364" s="17"/>
      <c r="C364" s="17"/>
      <c r="D364" s="405"/>
      <c r="E364" s="17"/>
      <c r="F364" s="406"/>
      <c r="G364" s="17"/>
      <c r="H364" s="17"/>
      <c r="I364" s="17"/>
      <c r="J364" s="17"/>
      <c r="K364" s="17"/>
      <c r="L364" s="17"/>
      <c r="M364" s="17"/>
      <c r="N364" s="17"/>
      <c r="O364" s="46"/>
      <c r="P364" s="46"/>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row>
    <row r="365" ht="12.75" customHeight="1">
      <c r="A365" s="17"/>
      <c r="B365" s="17"/>
      <c r="C365" s="17"/>
      <c r="D365" s="405"/>
      <c r="E365" s="17"/>
      <c r="F365" s="406"/>
      <c r="G365" s="17"/>
      <c r="H365" s="17"/>
      <c r="I365" s="17"/>
      <c r="J365" s="17"/>
      <c r="K365" s="17"/>
      <c r="L365" s="17"/>
      <c r="M365" s="17"/>
      <c r="N365" s="17"/>
      <c r="O365" s="46"/>
      <c r="P365" s="46"/>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7"/>
      <c r="DV365" s="17"/>
      <c r="DW365" s="17"/>
    </row>
    <row r="366" ht="12.75" customHeight="1">
      <c r="A366" s="17"/>
      <c r="B366" s="17"/>
      <c r="C366" s="17"/>
      <c r="D366" s="405"/>
      <c r="E366" s="17"/>
      <c r="F366" s="406"/>
      <c r="G366" s="17"/>
      <c r="H366" s="17"/>
      <c r="I366" s="17"/>
      <c r="J366" s="17"/>
      <c r="K366" s="17"/>
      <c r="L366" s="17"/>
      <c r="M366" s="17"/>
      <c r="N366" s="17"/>
      <c r="O366" s="46"/>
      <c r="P366" s="46"/>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row>
    <row r="367" ht="12.75" customHeight="1">
      <c r="A367" s="17"/>
      <c r="B367" s="17"/>
      <c r="C367" s="17"/>
      <c r="D367" s="405"/>
      <c r="E367" s="17"/>
      <c r="F367" s="406"/>
      <c r="G367" s="17"/>
      <c r="H367" s="17"/>
      <c r="I367" s="17"/>
      <c r="J367" s="17"/>
      <c r="K367" s="17"/>
      <c r="L367" s="17"/>
      <c r="M367" s="17"/>
      <c r="N367" s="17"/>
      <c r="O367" s="46"/>
      <c r="P367" s="46"/>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row>
    <row r="368" ht="12.75" customHeight="1">
      <c r="A368" s="17"/>
      <c r="B368" s="17"/>
      <c r="C368" s="17"/>
      <c r="D368" s="405"/>
      <c r="E368" s="17"/>
      <c r="F368" s="406"/>
      <c r="G368" s="17"/>
      <c r="H368" s="17"/>
      <c r="I368" s="17"/>
      <c r="J368" s="17"/>
      <c r="K368" s="17"/>
      <c r="L368" s="17"/>
      <c r="M368" s="17"/>
      <c r="N368" s="17"/>
      <c r="O368" s="46"/>
      <c r="P368" s="46"/>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row>
    <row r="369" ht="12.75" customHeight="1">
      <c r="A369" s="17"/>
      <c r="B369" s="17"/>
      <c r="C369" s="17"/>
      <c r="D369" s="405"/>
      <c r="E369" s="17"/>
      <c r="F369" s="406"/>
      <c r="G369" s="17"/>
      <c r="H369" s="17"/>
      <c r="I369" s="17"/>
      <c r="J369" s="17"/>
      <c r="K369" s="17"/>
      <c r="L369" s="17"/>
      <c r="M369" s="17"/>
      <c r="N369" s="17"/>
      <c r="O369" s="46"/>
      <c r="P369" s="46"/>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row>
    <row r="370" ht="12.75" customHeight="1">
      <c r="A370" s="17"/>
      <c r="B370" s="17"/>
      <c r="C370" s="17"/>
      <c r="D370" s="405"/>
      <c r="E370" s="17"/>
      <c r="F370" s="406"/>
      <c r="G370" s="17"/>
      <c r="H370" s="17"/>
      <c r="I370" s="17"/>
      <c r="J370" s="17"/>
      <c r="K370" s="17"/>
      <c r="L370" s="17"/>
      <c r="M370" s="17"/>
      <c r="N370" s="17"/>
      <c r="O370" s="46"/>
      <c r="P370" s="46"/>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row>
    <row r="371" ht="12.75" customHeight="1">
      <c r="A371" s="17"/>
      <c r="B371" s="17"/>
      <c r="C371" s="17"/>
      <c r="D371" s="405"/>
      <c r="E371" s="17"/>
      <c r="F371" s="406"/>
      <c r="G371" s="17"/>
      <c r="H371" s="17"/>
      <c r="I371" s="17"/>
      <c r="J371" s="17"/>
      <c r="K371" s="17"/>
      <c r="L371" s="17"/>
      <c r="M371" s="17"/>
      <c r="N371" s="17"/>
      <c r="O371" s="46"/>
      <c r="P371" s="46"/>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7"/>
      <c r="DV371" s="17"/>
      <c r="DW371" s="17"/>
    </row>
    <row r="372" ht="12.75" customHeight="1">
      <c r="A372" s="17"/>
      <c r="B372" s="17"/>
      <c r="C372" s="17"/>
      <c r="D372" s="405"/>
      <c r="E372" s="17"/>
      <c r="F372" s="406"/>
      <c r="G372" s="17"/>
      <c r="H372" s="17"/>
      <c r="I372" s="17"/>
      <c r="J372" s="17"/>
      <c r="K372" s="17"/>
      <c r="L372" s="17"/>
      <c r="M372" s="17"/>
      <c r="N372" s="17"/>
      <c r="O372" s="46"/>
      <c r="P372" s="46"/>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row>
    <row r="373" ht="12.75" customHeight="1">
      <c r="A373" s="17"/>
      <c r="B373" s="17"/>
      <c r="C373" s="17"/>
      <c r="D373" s="405"/>
      <c r="E373" s="17"/>
      <c r="F373" s="406"/>
      <c r="G373" s="17"/>
      <c r="H373" s="17"/>
      <c r="I373" s="17"/>
      <c r="J373" s="17"/>
      <c r="K373" s="17"/>
      <c r="L373" s="17"/>
      <c r="M373" s="17"/>
      <c r="N373" s="17"/>
      <c r="O373" s="46"/>
      <c r="P373" s="46"/>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row>
    <row r="374" ht="12.75" customHeight="1">
      <c r="A374" s="17"/>
      <c r="B374" s="17"/>
      <c r="C374" s="17"/>
      <c r="D374" s="405"/>
      <c r="E374" s="17"/>
      <c r="F374" s="406"/>
      <c r="G374" s="17"/>
      <c r="H374" s="17"/>
      <c r="I374" s="17"/>
      <c r="J374" s="17"/>
      <c r="K374" s="17"/>
      <c r="L374" s="17"/>
      <c r="M374" s="17"/>
      <c r="N374" s="17"/>
      <c r="O374" s="46"/>
      <c r="P374" s="46"/>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7"/>
      <c r="DV374" s="17"/>
      <c r="DW374" s="17"/>
    </row>
    <row r="375" ht="12.75" customHeight="1">
      <c r="A375" s="17"/>
      <c r="B375" s="17"/>
      <c r="C375" s="17"/>
      <c r="D375" s="405"/>
      <c r="E375" s="17"/>
      <c r="F375" s="406"/>
      <c r="G375" s="17"/>
      <c r="H375" s="17"/>
      <c r="I375" s="17"/>
      <c r="J375" s="17"/>
      <c r="K375" s="17"/>
      <c r="L375" s="17"/>
      <c r="M375" s="17"/>
      <c r="N375" s="17"/>
      <c r="O375" s="46"/>
      <c r="P375" s="46"/>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row>
    <row r="376" ht="12.75" customHeight="1">
      <c r="A376" s="17"/>
      <c r="B376" s="17"/>
      <c r="C376" s="17"/>
      <c r="D376" s="405"/>
      <c r="E376" s="17"/>
      <c r="F376" s="406"/>
      <c r="G376" s="17"/>
      <c r="H376" s="17"/>
      <c r="I376" s="17"/>
      <c r="J376" s="17"/>
      <c r="K376" s="17"/>
      <c r="L376" s="17"/>
      <c r="M376" s="17"/>
      <c r="N376" s="17"/>
      <c r="O376" s="46"/>
      <c r="P376" s="46"/>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row>
    <row r="377" ht="12.75" customHeight="1">
      <c r="A377" s="17"/>
      <c r="B377" s="17"/>
      <c r="C377" s="17"/>
      <c r="D377" s="405"/>
      <c r="E377" s="17"/>
      <c r="F377" s="406"/>
      <c r="G377" s="17"/>
      <c r="H377" s="17"/>
      <c r="I377" s="17"/>
      <c r="J377" s="17"/>
      <c r="K377" s="17"/>
      <c r="L377" s="17"/>
      <c r="M377" s="17"/>
      <c r="N377" s="17"/>
      <c r="O377" s="46"/>
      <c r="P377" s="46"/>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row>
    <row r="378" ht="12.75" customHeight="1">
      <c r="A378" s="17"/>
      <c r="B378" s="17"/>
      <c r="C378" s="17"/>
      <c r="D378" s="405"/>
      <c r="E378" s="17"/>
      <c r="F378" s="406"/>
      <c r="G378" s="17"/>
      <c r="H378" s="17"/>
      <c r="I378" s="17"/>
      <c r="J378" s="17"/>
      <c r="K378" s="17"/>
      <c r="L378" s="17"/>
      <c r="M378" s="17"/>
      <c r="N378" s="17"/>
      <c r="O378" s="46"/>
      <c r="P378" s="46"/>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row>
    <row r="379" ht="12.75" customHeight="1">
      <c r="A379" s="17"/>
      <c r="B379" s="17"/>
      <c r="C379" s="17"/>
      <c r="D379" s="405"/>
      <c r="E379" s="17"/>
      <c r="F379" s="406"/>
      <c r="G379" s="17"/>
      <c r="H379" s="17"/>
      <c r="I379" s="17"/>
      <c r="J379" s="17"/>
      <c r="K379" s="17"/>
      <c r="L379" s="17"/>
      <c r="M379" s="17"/>
      <c r="N379" s="17"/>
      <c r="O379" s="46"/>
      <c r="P379" s="46"/>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row>
    <row r="380" ht="12.75" customHeight="1">
      <c r="A380" s="17"/>
      <c r="B380" s="17"/>
      <c r="C380" s="17"/>
      <c r="D380" s="405"/>
      <c r="E380" s="17"/>
      <c r="F380" s="406"/>
      <c r="G380" s="17"/>
      <c r="H380" s="17"/>
      <c r="I380" s="17"/>
      <c r="J380" s="17"/>
      <c r="K380" s="17"/>
      <c r="L380" s="17"/>
      <c r="M380" s="17"/>
      <c r="N380" s="17"/>
      <c r="O380" s="46"/>
      <c r="P380" s="46"/>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row>
    <row r="381" ht="12.75" customHeight="1">
      <c r="A381" s="17"/>
      <c r="B381" s="17"/>
      <c r="C381" s="17"/>
      <c r="D381" s="405"/>
      <c r="E381" s="17"/>
      <c r="F381" s="406"/>
      <c r="G381" s="17"/>
      <c r="H381" s="17"/>
      <c r="I381" s="17"/>
      <c r="J381" s="17"/>
      <c r="K381" s="17"/>
      <c r="L381" s="17"/>
      <c r="M381" s="17"/>
      <c r="N381" s="17"/>
      <c r="O381" s="46"/>
      <c r="P381" s="46"/>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7"/>
      <c r="DV381" s="17"/>
      <c r="DW381" s="17"/>
    </row>
    <row r="382" ht="12.75" customHeight="1">
      <c r="A382" s="17"/>
      <c r="B382" s="17"/>
      <c r="C382" s="17"/>
      <c r="D382" s="405"/>
      <c r="E382" s="17"/>
      <c r="F382" s="406"/>
      <c r="G382" s="17"/>
      <c r="H382" s="17"/>
      <c r="I382" s="17"/>
      <c r="J382" s="17"/>
      <c r="K382" s="17"/>
      <c r="L382" s="17"/>
      <c r="M382" s="17"/>
      <c r="N382" s="17"/>
      <c r="O382" s="46"/>
      <c r="P382" s="46"/>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row>
    <row r="383" ht="12.75" customHeight="1">
      <c r="A383" s="17"/>
      <c r="B383" s="17"/>
      <c r="C383" s="17"/>
      <c r="D383" s="405"/>
      <c r="E383" s="17"/>
      <c r="F383" s="406"/>
      <c r="G383" s="17"/>
      <c r="H383" s="17"/>
      <c r="I383" s="17"/>
      <c r="J383" s="17"/>
      <c r="K383" s="17"/>
      <c r="L383" s="17"/>
      <c r="M383" s="17"/>
      <c r="N383" s="17"/>
      <c r="O383" s="46"/>
      <c r="P383" s="46"/>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row>
    <row r="384" ht="12.75" customHeight="1">
      <c r="A384" s="17"/>
      <c r="B384" s="17"/>
      <c r="C384" s="17"/>
      <c r="D384" s="405"/>
      <c r="E384" s="17"/>
      <c r="F384" s="406"/>
      <c r="G384" s="17"/>
      <c r="H384" s="17"/>
      <c r="I384" s="17"/>
      <c r="J384" s="17"/>
      <c r="K384" s="17"/>
      <c r="L384" s="17"/>
      <c r="M384" s="17"/>
      <c r="N384" s="17"/>
      <c r="O384" s="46"/>
      <c r="P384" s="46"/>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7"/>
      <c r="DV384" s="17"/>
      <c r="DW384" s="17"/>
    </row>
    <row r="385" ht="12.75" customHeight="1">
      <c r="A385" s="17"/>
      <c r="B385" s="17"/>
      <c r="C385" s="17"/>
      <c r="D385" s="405"/>
      <c r="E385" s="17"/>
      <c r="F385" s="406"/>
      <c r="G385" s="17"/>
      <c r="H385" s="17"/>
      <c r="I385" s="17"/>
      <c r="J385" s="17"/>
      <c r="K385" s="17"/>
      <c r="L385" s="17"/>
      <c r="M385" s="17"/>
      <c r="N385" s="17"/>
      <c r="O385" s="46"/>
      <c r="P385" s="46"/>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row>
    <row r="386" ht="12.75" customHeight="1">
      <c r="A386" s="17"/>
      <c r="B386" s="17"/>
      <c r="C386" s="17"/>
      <c r="D386" s="405"/>
      <c r="E386" s="17"/>
      <c r="F386" s="406"/>
      <c r="G386" s="17"/>
      <c r="H386" s="17"/>
      <c r="I386" s="17"/>
      <c r="J386" s="17"/>
      <c r="K386" s="17"/>
      <c r="L386" s="17"/>
      <c r="M386" s="17"/>
      <c r="N386" s="17"/>
      <c r="O386" s="46"/>
      <c r="P386" s="46"/>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7"/>
      <c r="DV386" s="17"/>
      <c r="DW386" s="17"/>
    </row>
    <row r="387" ht="12.75" customHeight="1">
      <c r="A387" s="17"/>
      <c r="B387" s="17"/>
      <c r="C387" s="17"/>
      <c r="D387" s="405"/>
      <c r="E387" s="17"/>
      <c r="F387" s="406"/>
      <c r="G387" s="17"/>
      <c r="H387" s="17"/>
      <c r="I387" s="17"/>
      <c r="J387" s="17"/>
      <c r="K387" s="17"/>
      <c r="L387" s="17"/>
      <c r="M387" s="17"/>
      <c r="N387" s="17"/>
      <c r="O387" s="46"/>
      <c r="P387" s="46"/>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row>
    <row r="388" ht="12.75" customHeight="1">
      <c r="A388" s="17"/>
      <c r="B388" s="17"/>
      <c r="C388" s="17"/>
      <c r="D388" s="405"/>
      <c r="E388" s="17"/>
      <c r="F388" s="406"/>
      <c r="G388" s="17"/>
      <c r="H388" s="17"/>
      <c r="I388" s="17"/>
      <c r="J388" s="17"/>
      <c r="K388" s="17"/>
      <c r="L388" s="17"/>
      <c r="M388" s="17"/>
      <c r="N388" s="17"/>
      <c r="O388" s="46"/>
      <c r="P388" s="46"/>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row>
    <row r="389" ht="12.75" customHeight="1">
      <c r="A389" s="17"/>
      <c r="B389" s="17"/>
      <c r="C389" s="17"/>
      <c r="D389" s="405"/>
      <c r="E389" s="17"/>
      <c r="F389" s="406"/>
      <c r="G389" s="17"/>
      <c r="H389" s="17"/>
      <c r="I389" s="17"/>
      <c r="J389" s="17"/>
      <c r="K389" s="17"/>
      <c r="L389" s="17"/>
      <c r="M389" s="17"/>
      <c r="N389" s="17"/>
      <c r="O389" s="46"/>
      <c r="P389" s="46"/>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row>
    <row r="390" ht="12.75" customHeight="1">
      <c r="A390" s="17"/>
      <c r="B390" s="17"/>
      <c r="C390" s="17"/>
      <c r="D390" s="405"/>
      <c r="E390" s="17"/>
      <c r="F390" s="406"/>
      <c r="G390" s="17"/>
      <c r="H390" s="17"/>
      <c r="I390" s="17"/>
      <c r="J390" s="17"/>
      <c r="K390" s="17"/>
      <c r="L390" s="17"/>
      <c r="M390" s="17"/>
      <c r="N390" s="17"/>
      <c r="O390" s="46"/>
      <c r="P390" s="46"/>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row>
    <row r="391" ht="12.75" customHeight="1">
      <c r="A391" s="17"/>
      <c r="B391" s="17"/>
      <c r="C391" s="17"/>
      <c r="D391" s="405"/>
      <c r="E391" s="17"/>
      <c r="F391" s="406"/>
      <c r="G391" s="17"/>
      <c r="H391" s="17"/>
      <c r="I391" s="17"/>
      <c r="J391" s="17"/>
      <c r="K391" s="17"/>
      <c r="L391" s="17"/>
      <c r="M391" s="17"/>
      <c r="N391" s="17"/>
      <c r="O391" s="46"/>
      <c r="P391" s="46"/>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7"/>
      <c r="DV391" s="17"/>
      <c r="DW391" s="17"/>
    </row>
    <row r="392" ht="12.75" customHeight="1">
      <c r="A392" s="17"/>
      <c r="B392" s="17"/>
      <c r="C392" s="17"/>
      <c r="D392" s="405"/>
      <c r="E392" s="17"/>
      <c r="F392" s="406"/>
      <c r="G392" s="17"/>
      <c r="H392" s="17"/>
      <c r="I392" s="17"/>
      <c r="J392" s="17"/>
      <c r="K392" s="17"/>
      <c r="L392" s="17"/>
      <c r="M392" s="17"/>
      <c r="N392" s="17"/>
      <c r="O392" s="46"/>
      <c r="P392" s="46"/>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row>
    <row r="393" ht="12.75" customHeight="1">
      <c r="A393" s="17"/>
      <c r="B393" s="17"/>
      <c r="C393" s="17"/>
      <c r="D393" s="405"/>
      <c r="E393" s="17"/>
      <c r="F393" s="406"/>
      <c r="G393" s="17"/>
      <c r="H393" s="17"/>
      <c r="I393" s="17"/>
      <c r="J393" s="17"/>
      <c r="K393" s="17"/>
      <c r="L393" s="17"/>
      <c r="M393" s="17"/>
      <c r="N393" s="17"/>
      <c r="O393" s="46"/>
      <c r="P393" s="46"/>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row>
    <row r="394" ht="12.75" customHeight="1">
      <c r="A394" s="17"/>
      <c r="B394" s="17"/>
      <c r="C394" s="17"/>
      <c r="D394" s="405"/>
      <c r="E394" s="17"/>
      <c r="F394" s="406"/>
      <c r="G394" s="17"/>
      <c r="H394" s="17"/>
      <c r="I394" s="17"/>
      <c r="J394" s="17"/>
      <c r="K394" s="17"/>
      <c r="L394" s="17"/>
      <c r="M394" s="17"/>
      <c r="N394" s="17"/>
      <c r="O394" s="46"/>
      <c r="P394" s="46"/>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7"/>
      <c r="DV394" s="17"/>
      <c r="DW394" s="17"/>
    </row>
    <row r="395" ht="12.75" customHeight="1">
      <c r="A395" s="17"/>
      <c r="B395" s="17"/>
      <c r="C395" s="17"/>
      <c r="D395" s="405"/>
      <c r="E395" s="17"/>
      <c r="F395" s="406"/>
      <c r="G395" s="17"/>
      <c r="H395" s="17"/>
      <c r="I395" s="17"/>
      <c r="J395" s="17"/>
      <c r="K395" s="17"/>
      <c r="L395" s="17"/>
      <c r="M395" s="17"/>
      <c r="N395" s="17"/>
      <c r="O395" s="46"/>
      <c r="P395" s="46"/>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row>
    <row r="396" ht="12.75" customHeight="1">
      <c r="A396" s="17"/>
      <c r="B396" s="17"/>
      <c r="C396" s="17"/>
      <c r="D396" s="405"/>
      <c r="E396" s="17"/>
      <c r="F396" s="406"/>
      <c r="G396" s="17"/>
      <c r="H396" s="17"/>
      <c r="I396" s="17"/>
      <c r="J396" s="17"/>
      <c r="K396" s="17"/>
      <c r="L396" s="17"/>
      <c r="M396" s="17"/>
      <c r="N396" s="17"/>
      <c r="O396" s="46"/>
      <c r="P396" s="46"/>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row>
    <row r="397" ht="12.75" customHeight="1">
      <c r="A397" s="17"/>
      <c r="B397" s="17"/>
      <c r="C397" s="17"/>
      <c r="D397" s="405"/>
      <c r="E397" s="17"/>
      <c r="F397" s="406"/>
      <c r="G397" s="17"/>
      <c r="H397" s="17"/>
      <c r="I397" s="17"/>
      <c r="J397" s="17"/>
      <c r="K397" s="17"/>
      <c r="L397" s="17"/>
      <c r="M397" s="17"/>
      <c r="N397" s="17"/>
      <c r="O397" s="46"/>
      <c r="P397" s="46"/>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row>
    <row r="398" ht="12.75" customHeight="1">
      <c r="A398" s="17"/>
      <c r="B398" s="17"/>
      <c r="C398" s="17"/>
      <c r="D398" s="405"/>
      <c r="E398" s="17"/>
      <c r="F398" s="406"/>
      <c r="G398" s="17"/>
      <c r="H398" s="17"/>
      <c r="I398" s="17"/>
      <c r="J398" s="17"/>
      <c r="K398" s="17"/>
      <c r="L398" s="17"/>
      <c r="M398" s="17"/>
      <c r="N398" s="17"/>
      <c r="O398" s="46"/>
      <c r="P398" s="46"/>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row>
    <row r="399" ht="12.75" customHeight="1">
      <c r="A399" s="17"/>
      <c r="B399" s="17"/>
      <c r="C399" s="17"/>
      <c r="D399" s="405"/>
      <c r="E399" s="17"/>
      <c r="F399" s="406"/>
      <c r="G399" s="17"/>
      <c r="H399" s="17"/>
      <c r="I399" s="17"/>
      <c r="J399" s="17"/>
      <c r="K399" s="17"/>
      <c r="L399" s="17"/>
      <c r="M399" s="17"/>
      <c r="N399" s="17"/>
      <c r="O399" s="46"/>
      <c r="P399" s="46"/>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row>
    <row r="400" ht="12.75" customHeight="1">
      <c r="A400" s="17"/>
      <c r="B400" s="17"/>
      <c r="C400" s="17"/>
      <c r="D400" s="405"/>
      <c r="E400" s="17"/>
      <c r="F400" s="406"/>
      <c r="G400" s="17"/>
      <c r="H400" s="17"/>
      <c r="I400" s="17"/>
      <c r="J400" s="17"/>
      <c r="K400" s="17"/>
      <c r="L400" s="17"/>
      <c r="M400" s="17"/>
      <c r="N400" s="17"/>
      <c r="O400" s="46"/>
      <c r="P400" s="46"/>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row>
    <row r="401" ht="12.75" customHeight="1">
      <c r="A401" s="17"/>
      <c r="B401" s="17"/>
      <c r="C401" s="17"/>
      <c r="D401" s="405"/>
      <c r="E401" s="17"/>
      <c r="F401" s="406"/>
      <c r="G401" s="17"/>
      <c r="H401" s="17"/>
      <c r="I401" s="17"/>
      <c r="J401" s="17"/>
      <c r="K401" s="17"/>
      <c r="L401" s="17"/>
      <c r="M401" s="17"/>
      <c r="N401" s="17"/>
      <c r="O401" s="46"/>
      <c r="P401" s="46"/>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7"/>
      <c r="DV401" s="17"/>
      <c r="DW401" s="17"/>
    </row>
    <row r="402" ht="12.75" customHeight="1">
      <c r="A402" s="17"/>
      <c r="B402" s="17"/>
      <c r="C402" s="17"/>
      <c r="D402" s="405"/>
      <c r="E402" s="17"/>
      <c r="F402" s="406"/>
      <c r="G402" s="17"/>
      <c r="H402" s="17"/>
      <c r="I402" s="17"/>
      <c r="J402" s="17"/>
      <c r="K402" s="17"/>
      <c r="L402" s="17"/>
      <c r="M402" s="17"/>
      <c r="N402" s="17"/>
      <c r="O402" s="46"/>
      <c r="P402" s="46"/>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row>
    <row r="403" ht="12.75" customHeight="1">
      <c r="A403" s="17"/>
      <c r="B403" s="17"/>
      <c r="C403" s="17"/>
      <c r="D403" s="405"/>
      <c r="E403" s="17"/>
      <c r="F403" s="406"/>
      <c r="G403" s="17"/>
      <c r="H403" s="17"/>
      <c r="I403" s="17"/>
      <c r="J403" s="17"/>
      <c r="K403" s="17"/>
      <c r="L403" s="17"/>
      <c r="M403" s="17"/>
      <c r="N403" s="17"/>
      <c r="O403" s="46"/>
      <c r="P403" s="46"/>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row>
    <row r="404" ht="12.75" customHeight="1">
      <c r="A404" s="17"/>
      <c r="B404" s="17"/>
      <c r="C404" s="17"/>
      <c r="D404" s="405"/>
      <c r="E404" s="17"/>
      <c r="F404" s="406"/>
      <c r="G404" s="17"/>
      <c r="H404" s="17"/>
      <c r="I404" s="17"/>
      <c r="J404" s="17"/>
      <c r="K404" s="17"/>
      <c r="L404" s="17"/>
      <c r="M404" s="17"/>
      <c r="N404" s="17"/>
      <c r="O404" s="46"/>
      <c r="P404" s="46"/>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7"/>
      <c r="DV404" s="17"/>
      <c r="DW404" s="17"/>
    </row>
    <row r="405" ht="12.75" customHeight="1">
      <c r="A405" s="17"/>
      <c r="B405" s="17"/>
      <c r="C405" s="17"/>
      <c r="D405" s="405"/>
      <c r="E405" s="17"/>
      <c r="F405" s="406"/>
      <c r="G405" s="17"/>
      <c r="H405" s="17"/>
      <c r="I405" s="17"/>
      <c r="J405" s="17"/>
      <c r="K405" s="17"/>
      <c r="L405" s="17"/>
      <c r="M405" s="17"/>
      <c r="N405" s="17"/>
      <c r="O405" s="46"/>
      <c r="P405" s="46"/>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row>
    <row r="406" ht="12.75" customHeight="1">
      <c r="A406" s="17"/>
      <c r="B406" s="17"/>
      <c r="C406" s="17"/>
      <c r="D406" s="405"/>
      <c r="E406" s="17"/>
      <c r="F406" s="406"/>
      <c r="G406" s="17"/>
      <c r="H406" s="17"/>
      <c r="I406" s="17"/>
      <c r="J406" s="17"/>
      <c r="K406" s="17"/>
      <c r="L406" s="17"/>
      <c r="M406" s="17"/>
      <c r="N406" s="17"/>
      <c r="O406" s="46"/>
      <c r="P406" s="46"/>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row>
    <row r="407" ht="12.75" customHeight="1">
      <c r="A407" s="17"/>
      <c r="B407" s="17"/>
      <c r="C407" s="17"/>
      <c r="D407" s="405"/>
      <c r="E407" s="17"/>
      <c r="F407" s="406"/>
      <c r="G407" s="17"/>
      <c r="H407" s="17"/>
      <c r="I407" s="17"/>
      <c r="J407" s="17"/>
      <c r="K407" s="17"/>
      <c r="L407" s="17"/>
      <c r="M407" s="17"/>
      <c r="N407" s="17"/>
      <c r="O407" s="46"/>
      <c r="P407" s="46"/>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row>
    <row r="408" ht="12.75" customHeight="1">
      <c r="A408" s="17"/>
      <c r="B408" s="17"/>
      <c r="C408" s="17"/>
      <c r="D408" s="405"/>
      <c r="E408" s="17"/>
      <c r="F408" s="406"/>
      <c r="G408" s="17"/>
      <c r="H408" s="17"/>
      <c r="I408" s="17"/>
      <c r="J408" s="17"/>
      <c r="K408" s="17"/>
      <c r="L408" s="17"/>
      <c r="M408" s="17"/>
      <c r="N408" s="17"/>
      <c r="O408" s="46"/>
      <c r="P408" s="46"/>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row>
    <row r="409" ht="12.75" customHeight="1">
      <c r="A409" s="17"/>
      <c r="B409" s="17"/>
      <c r="C409" s="17"/>
      <c r="D409" s="405"/>
      <c r="E409" s="17"/>
      <c r="F409" s="406"/>
      <c r="G409" s="17"/>
      <c r="H409" s="17"/>
      <c r="I409" s="17"/>
      <c r="J409" s="17"/>
      <c r="K409" s="17"/>
      <c r="L409" s="17"/>
      <c r="M409" s="17"/>
      <c r="N409" s="17"/>
      <c r="O409" s="46"/>
      <c r="P409" s="46"/>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row>
    <row r="410" ht="12.75" customHeight="1">
      <c r="A410" s="17"/>
      <c r="B410" s="17"/>
      <c r="C410" s="17"/>
      <c r="D410" s="405"/>
      <c r="E410" s="17"/>
      <c r="F410" s="406"/>
      <c r="G410" s="17"/>
      <c r="H410" s="17"/>
      <c r="I410" s="17"/>
      <c r="J410" s="17"/>
      <c r="K410" s="17"/>
      <c r="L410" s="17"/>
      <c r="M410" s="17"/>
      <c r="N410" s="17"/>
      <c r="O410" s="46"/>
      <c r="P410" s="46"/>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row>
    <row r="411" ht="12.75" customHeight="1">
      <c r="A411" s="17"/>
      <c r="B411" s="17"/>
      <c r="C411" s="17"/>
      <c r="D411" s="405"/>
      <c r="E411" s="17"/>
      <c r="F411" s="406"/>
      <c r="G411" s="17"/>
      <c r="H411" s="17"/>
      <c r="I411" s="17"/>
      <c r="J411" s="17"/>
      <c r="K411" s="17"/>
      <c r="L411" s="17"/>
      <c r="M411" s="17"/>
      <c r="N411" s="17"/>
      <c r="O411" s="46"/>
      <c r="P411" s="46"/>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7"/>
      <c r="DV411" s="17"/>
      <c r="DW411" s="17"/>
    </row>
    <row r="412" ht="12.75" customHeight="1">
      <c r="A412" s="17"/>
      <c r="B412" s="17"/>
      <c r="C412" s="17"/>
      <c r="D412" s="405"/>
      <c r="E412" s="17"/>
      <c r="F412" s="406"/>
      <c r="G412" s="17"/>
      <c r="H412" s="17"/>
      <c r="I412" s="17"/>
      <c r="J412" s="17"/>
      <c r="K412" s="17"/>
      <c r="L412" s="17"/>
      <c r="M412" s="17"/>
      <c r="N412" s="17"/>
      <c r="O412" s="46"/>
      <c r="P412" s="46"/>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7"/>
      <c r="DV412" s="17"/>
      <c r="DW412" s="17"/>
    </row>
    <row r="413" ht="12.75" customHeight="1">
      <c r="A413" s="17"/>
      <c r="B413" s="17"/>
      <c r="C413" s="17"/>
      <c r="D413" s="405"/>
      <c r="E413" s="17"/>
      <c r="F413" s="406"/>
      <c r="G413" s="17"/>
      <c r="H413" s="17"/>
      <c r="I413" s="17"/>
      <c r="J413" s="17"/>
      <c r="K413" s="17"/>
      <c r="L413" s="17"/>
      <c r="M413" s="17"/>
      <c r="N413" s="17"/>
      <c r="O413" s="46"/>
      <c r="P413" s="46"/>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7"/>
      <c r="DV413" s="17"/>
      <c r="DW413" s="17"/>
    </row>
    <row r="414" ht="12.75" customHeight="1">
      <c r="A414" s="17"/>
      <c r="B414" s="17"/>
      <c r="C414" s="17"/>
      <c r="D414" s="405"/>
      <c r="E414" s="17"/>
      <c r="F414" s="406"/>
      <c r="G414" s="17"/>
      <c r="H414" s="17"/>
      <c r="I414" s="17"/>
      <c r="J414" s="17"/>
      <c r="K414" s="17"/>
      <c r="L414" s="17"/>
      <c r="M414" s="17"/>
      <c r="N414" s="17"/>
      <c r="O414" s="46"/>
      <c r="P414" s="46"/>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c r="DS414" s="17"/>
      <c r="DT414" s="17"/>
      <c r="DU414" s="17"/>
      <c r="DV414" s="17"/>
      <c r="DW414" s="17"/>
    </row>
    <row r="415" ht="12.75" customHeight="1">
      <c r="A415" s="17"/>
      <c r="B415" s="17"/>
      <c r="C415" s="17"/>
      <c r="D415" s="405"/>
      <c r="E415" s="17"/>
      <c r="F415" s="406"/>
      <c r="G415" s="17"/>
      <c r="H415" s="17"/>
      <c r="I415" s="17"/>
      <c r="J415" s="17"/>
      <c r="K415" s="17"/>
      <c r="L415" s="17"/>
      <c r="M415" s="17"/>
      <c r="N415" s="17"/>
      <c r="O415" s="46"/>
      <c r="P415" s="46"/>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c r="DS415" s="17"/>
      <c r="DT415" s="17"/>
      <c r="DU415" s="17"/>
      <c r="DV415" s="17"/>
      <c r="DW415" s="17"/>
    </row>
    <row r="416" ht="12.75" customHeight="1">
      <c r="A416" s="17"/>
      <c r="B416" s="17"/>
      <c r="C416" s="17"/>
      <c r="D416" s="405"/>
      <c r="E416" s="17"/>
      <c r="F416" s="406"/>
      <c r="G416" s="17"/>
      <c r="H416" s="17"/>
      <c r="I416" s="17"/>
      <c r="J416" s="17"/>
      <c r="K416" s="17"/>
      <c r="L416" s="17"/>
      <c r="M416" s="17"/>
      <c r="N416" s="17"/>
      <c r="O416" s="46"/>
      <c r="P416" s="46"/>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c r="DS416" s="17"/>
      <c r="DT416" s="17"/>
      <c r="DU416" s="17"/>
      <c r="DV416" s="17"/>
      <c r="DW416" s="17"/>
    </row>
    <row r="417" ht="12.75" customHeight="1">
      <c r="A417" s="17"/>
      <c r="B417" s="17"/>
      <c r="C417" s="17"/>
      <c r="D417" s="405"/>
      <c r="E417" s="17"/>
      <c r="F417" s="406"/>
      <c r="G417" s="17"/>
      <c r="H417" s="17"/>
      <c r="I417" s="17"/>
      <c r="J417" s="17"/>
      <c r="K417" s="17"/>
      <c r="L417" s="17"/>
      <c r="M417" s="17"/>
      <c r="N417" s="17"/>
      <c r="O417" s="46"/>
      <c r="P417" s="46"/>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c r="DS417" s="17"/>
      <c r="DT417" s="17"/>
      <c r="DU417" s="17"/>
      <c r="DV417" s="17"/>
      <c r="DW417" s="17"/>
    </row>
    <row r="418" ht="12.75" customHeight="1">
      <c r="A418" s="17"/>
      <c r="B418" s="17"/>
      <c r="C418" s="17"/>
      <c r="D418" s="405"/>
      <c r="E418" s="17"/>
      <c r="F418" s="406"/>
      <c r="G418" s="17"/>
      <c r="H418" s="17"/>
      <c r="I418" s="17"/>
      <c r="J418" s="17"/>
      <c r="K418" s="17"/>
      <c r="L418" s="17"/>
      <c r="M418" s="17"/>
      <c r="N418" s="17"/>
      <c r="O418" s="46"/>
      <c r="P418" s="46"/>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c r="DS418" s="17"/>
      <c r="DT418" s="17"/>
      <c r="DU418" s="17"/>
      <c r="DV418" s="17"/>
      <c r="DW418" s="17"/>
    </row>
    <row r="419" ht="12.75" customHeight="1">
      <c r="A419" s="17"/>
      <c r="B419" s="17"/>
      <c r="C419" s="17"/>
      <c r="D419" s="405"/>
      <c r="E419" s="17"/>
      <c r="F419" s="406"/>
      <c r="G419" s="17"/>
      <c r="H419" s="17"/>
      <c r="I419" s="17"/>
      <c r="J419" s="17"/>
      <c r="K419" s="17"/>
      <c r="L419" s="17"/>
      <c r="M419" s="17"/>
      <c r="N419" s="17"/>
      <c r="O419" s="46"/>
      <c r="P419" s="46"/>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c r="DS419" s="17"/>
      <c r="DT419" s="17"/>
      <c r="DU419" s="17"/>
      <c r="DV419" s="17"/>
      <c r="DW419" s="17"/>
    </row>
    <row r="420" ht="12.75" customHeight="1">
      <c r="A420" s="17"/>
      <c r="B420" s="17"/>
      <c r="C420" s="17"/>
      <c r="D420" s="405"/>
      <c r="E420" s="17"/>
      <c r="F420" s="406"/>
      <c r="G420" s="17"/>
      <c r="H420" s="17"/>
      <c r="I420" s="17"/>
      <c r="J420" s="17"/>
      <c r="K420" s="17"/>
      <c r="L420" s="17"/>
      <c r="M420" s="17"/>
      <c r="N420" s="17"/>
      <c r="O420" s="46"/>
      <c r="P420" s="46"/>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c r="DS420" s="17"/>
      <c r="DT420" s="17"/>
      <c r="DU420" s="17"/>
      <c r="DV420" s="17"/>
      <c r="DW420" s="17"/>
    </row>
    <row r="421" ht="12.75" customHeight="1">
      <c r="A421" s="17"/>
      <c r="B421" s="17"/>
      <c r="C421" s="17"/>
      <c r="D421" s="405"/>
      <c r="E421" s="17"/>
      <c r="F421" s="406"/>
      <c r="G421" s="17"/>
      <c r="H421" s="17"/>
      <c r="I421" s="17"/>
      <c r="J421" s="17"/>
      <c r="K421" s="17"/>
      <c r="L421" s="17"/>
      <c r="M421" s="17"/>
      <c r="N421" s="17"/>
      <c r="O421" s="46"/>
      <c r="P421" s="46"/>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c r="DS421" s="17"/>
      <c r="DT421" s="17"/>
      <c r="DU421" s="17"/>
      <c r="DV421" s="17"/>
      <c r="DW421" s="17"/>
    </row>
    <row r="422" ht="12.75" customHeight="1">
      <c r="A422" s="17"/>
      <c r="B422" s="17"/>
      <c r="C422" s="17"/>
      <c r="D422" s="405"/>
      <c r="E422" s="17"/>
      <c r="F422" s="406"/>
      <c r="G422" s="17"/>
      <c r="H422" s="17"/>
      <c r="I422" s="17"/>
      <c r="J422" s="17"/>
      <c r="K422" s="17"/>
      <c r="L422" s="17"/>
      <c r="M422" s="17"/>
      <c r="N422" s="17"/>
      <c r="O422" s="46"/>
      <c r="P422" s="46"/>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c r="DS422" s="17"/>
      <c r="DT422" s="17"/>
      <c r="DU422" s="17"/>
      <c r="DV422" s="17"/>
      <c r="DW422" s="17"/>
    </row>
    <row r="423" ht="12.75" customHeight="1">
      <c r="A423" s="17"/>
      <c r="B423" s="17"/>
      <c r="C423" s="17"/>
      <c r="D423" s="405"/>
      <c r="E423" s="17"/>
      <c r="F423" s="406"/>
      <c r="G423" s="17"/>
      <c r="H423" s="17"/>
      <c r="I423" s="17"/>
      <c r="J423" s="17"/>
      <c r="K423" s="17"/>
      <c r="L423" s="17"/>
      <c r="M423" s="17"/>
      <c r="N423" s="17"/>
      <c r="O423" s="46"/>
      <c r="P423" s="46"/>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c r="DS423" s="17"/>
      <c r="DT423" s="17"/>
      <c r="DU423" s="17"/>
      <c r="DV423" s="17"/>
      <c r="DW423" s="17"/>
    </row>
    <row r="424" ht="12.75" customHeight="1">
      <c r="A424" s="17"/>
      <c r="B424" s="17"/>
      <c r="C424" s="17"/>
      <c r="D424" s="405"/>
      <c r="E424" s="17"/>
      <c r="F424" s="406"/>
      <c r="G424" s="17"/>
      <c r="H424" s="17"/>
      <c r="I424" s="17"/>
      <c r="J424" s="17"/>
      <c r="K424" s="17"/>
      <c r="L424" s="17"/>
      <c r="M424" s="17"/>
      <c r="N424" s="17"/>
      <c r="O424" s="46"/>
      <c r="P424" s="46"/>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c r="DS424" s="17"/>
      <c r="DT424" s="17"/>
      <c r="DU424" s="17"/>
      <c r="DV424" s="17"/>
      <c r="DW424" s="17"/>
    </row>
    <row r="425" ht="12.75" customHeight="1">
      <c r="A425" s="17"/>
      <c r="B425" s="17"/>
      <c r="C425" s="17"/>
      <c r="D425" s="405"/>
      <c r="E425" s="17"/>
      <c r="F425" s="406"/>
      <c r="G425" s="17"/>
      <c r="H425" s="17"/>
      <c r="I425" s="17"/>
      <c r="J425" s="17"/>
      <c r="K425" s="17"/>
      <c r="L425" s="17"/>
      <c r="M425" s="17"/>
      <c r="N425" s="17"/>
      <c r="O425" s="46"/>
      <c r="P425" s="46"/>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c r="DS425" s="17"/>
      <c r="DT425" s="17"/>
      <c r="DU425" s="17"/>
      <c r="DV425" s="17"/>
      <c r="DW425" s="17"/>
    </row>
    <row r="426" ht="12.75" customHeight="1">
      <c r="A426" s="17"/>
      <c r="B426" s="17"/>
      <c r="C426" s="17"/>
      <c r="D426" s="405"/>
      <c r="E426" s="17"/>
      <c r="F426" s="406"/>
      <c r="G426" s="17"/>
      <c r="H426" s="17"/>
      <c r="I426" s="17"/>
      <c r="J426" s="17"/>
      <c r="K426" s="17"/>
      <c r="L426" s="17"/>
      <c r="M426" s="17"/>
      <c r="N426" s="17"/>
      <c r="O426" s="46"/>
      <c r="P426" s="46"/>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c r="DS426" s="17"/>
      <c r="DT426" s="17"/>
      <c r="DU426" s="17"/>
      <c r="DV426" s="17"/>
      <c r="DW426" s="17"/>
    </row>
    <row r="427" ht="12.75" customHeight="1">
      <c r="A427" s="17"/>
      <c r="B427" s="17"/>
      <c r="C427" s="17"/>
      <c r="D427" s="405"/>
      <c r="E427" s="17"/>
      <c r="F427" s="406"/>
      <c r="G427" s="17"/>
      <c r="H427" s="17"/>
      <c r="I427" s="17"/>
      <c r="J427" s="17"/>
      <c r="K427" s="17"/>
      <c r="L427" s="17"/>
      <c r="M427" s="17"/>
      <c r="N427" s="17"/>
      <c r="O427" s="46"/>
      <c r="P427" s="46"/>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c r="DS427" s="17"/>
      <c r="DT427" s="17"/>
      <c r="DU427" s="17"/>
      <c r="DV427" s="17"/>
      <c r="DW427" s="17"/>
    </row>
    <row r="428" ht="12.75" customHeight="1">
      <c r="A428" s="17"/>
      <c r="B428" s="17"/>
      <c r="C428" s="17"/>
      <c r="D428" s="405"/>
      <c r="E428" s="17"/>
      <c r="F428" s="406"/>
      <c r="G428" s="17"/>
      <c r="H428" s="17"/>
      <c r="I428" s="17"/>
      <c r="J428" s="17"/>
      <c r="K428" s="17"/>
      <c r="L428" s="17"/>
      <c r="M428" s="17"/>
      <c r="N428" s="17"/>
      <c r="O428" s="46"/>
      <c r="P428" s="46"/>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c r="DS428" s="17"/>
      <c r="DT428" s="17"/>
      <c r="DU428" s="17"/>
      <c r="DV428" s="17"/>
      <c r="DW428" s="17"/>
    </row>
    <row r="429" ht="12.75" customHeight="1">
      <c r="A429" s="17"/>
      <c r="B429" s="17"/>
      <c r="C429" s="17"/>
      <c r="D429" s="405"/>
      <c r="E429" s="17"/>
      <c r="F429" s="406"/>
      <c r="G429" s="17"/>
      <c r="H429" s="17"/>
      <c r="I429" s="17"/>
      <c r="J429" s="17"/>
      <c r="K429" s="17"/>
      <c r="L429" s="17"/>
      <c r="M429" s="17"/>
      <c r="N429" s="17"/>
      <c r="O429" s="46"/>
      <c r="P429" s="46"/>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c r="DS429" s="17"/>
      <c r="DT429" s="17"/>
      <c r="DU429" s="17"/>
      <c r="DV429" s="17"/>
      <c r="DW429" s="17"/>
    </row>
    <row r="430" ht="12.75" customHeight="1">
      <c r="A430" s="17"/>
      <c r="B430" s="17"/>
      <c r="C430" s="17"/>
      <c r="D430" s="405"/>
      <c r="E430" s="17"/>
      <c r="F430" s="406"/>
      <c r="G430" s="17"/>
      <c r="H430" s="17"/>
      <c r="I430" s="17"/>
      <c r="J430" s="17"/>
      <c r="K430" s="17"/>
      <c r="L430" s="17"/>
      <c r="M430" s="17"/>
      <c r="N430" s="17"/>
      <c r="O430" s="46"/>
      <c r="P430" s="46"/>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c r="DS430" s="17"/>
      <c r="DT430" s="17"/>
      <c r="DU430" s="17"/>
      <c r="DV430" s="17"/>
      <c r="DW430" s="17"/>
    </row>
    <row r="431" ht="12.75" customHeight="1">
      <c r="A431" s="17"/>
      <c r="B431" s="17"/>
      <c r="C431" s="17"/>
      <c r="D431" s="405"/>
      <c r="E431" s="17"/>
      <c r="F431" s="406"/>
      <c r="G431" s="17"/>
      <c r="H431" s="17"/>
      <c r="I431" s="17"/>
      <c r="J431" s="17"/>
      <c r="K431" s="17"/>
      <c r="L431" s="17"/>
      <c r="M431" s="17"/>
      <c r="N431" s="17"/>
      <c r="O431" s="46"/>
      <c r="P431" s="46"/>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c r="DS431" s="17"/>
      <c r="DT431" s="17"/>
      <c r="DU431" s="17"/>
      <c r="DV431" s="17"/>
      <c r="DW431" s="17"/>
    </row>
    <row r="432" ht="12.75" customHeight="1">
      <c r="A432" s="17"/>
      <c r="B432" s="17"/>
      <c r="C432" s="17"/>
      <c r="D432" s="405"/>
      <c r="E432" s="17"/>
      <c r="F432" s="406"/>
      <c r="G432" s="17"/>
      <c r="H432" s="17"/>
      <c r="I432" s="17"/>
      <c r="J432" s="17"/>
      <c r="K432" s="17"/>
      <c r="L432" s="17"/>
      <c r="M432" s="17"/>
      <c r="N432" s="17"/>
      <c r="O432" s="46"/>
      <c r="P432" s="46"/>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c r="DS432" s="17"/>
      <c r="DT432" s="17"/>
      <c r="DU432" s="17"/>
      <c r="DV432" s="17"/>
      <c r="DW432" s="17"/>
    </row>
    <row r="433" ht="12.75" customHeight="1">
      <c r="A433" s="17"/>
      <c r="B433" s="17"/>
      <c r="C433" s="17"/>
      <c r="D433" s="405"/>
      <c r="E433" s="17"/>
      <c r="F433" s="406"/>
      <c r="G433" s="17"/>
      <c r="H433" s="17"/>
      <c r="I433" s="17"/>
      <c r="J433" s="17"/>
      <c r="K433" s="17"/>
      <c r="L433" s="17"/>
      <c r="M433" s="17"/>
      <c r="N433" s="17"/>
      <c r="O433" s="46"/>
      <c r="P433" s="46"/>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c r="DS433" s="17"/>
      <c r="DT433" s="17"/>
      <c r="DU433" s="17"/>
      <c r="DV433" s="17"/>
      <c r="DW433" s="17"/>
    </row>
    <row r="434" ht="12.75" customHeight="1">
      <c r="A434" s="17"/>
      <c r="B434" s="17"/>
      <c r="C434" s="17"/>
      <c r="D434" s="405"/>
      <c r="E434" s="17"/>
      <c r="F434" s="406"/>
      <c r="G434" s="17"/>
      <c r="H434" s="17"/>
      <c r="I434" s="17"/>
      <c r="J434" s="17"/>
      <c r="K434" s="17"/>
      <c r="L434" s="17"/>
      <c r="M434" s="17"/>
      <c r="N434" s="17"/>
      <c r="O434" s="46"/>
      <c r="P434" s="46"/>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c r="DS434" s="17"/>
      <c r="DT434" s="17"/>
      <c r="DU434" s="17"/>
      <c r="DV434" s="17"/>
      <c r="DW434" s="17"/>
    </row>
    <row r="435" ht="12.75" customHeight="1">
      <c r="A435" s="17"/>
      <c r="B435" s="17"/>
      <c r="C435" s="17"/>
      <c r="D435" s="405"/>
      <c r="E435" s="17"/>
      <c r="F435" s="406"/>
      <c r="G435" s="17"/>
      <c r="H435" s="17"/>
      <c r="I435" s="17"/>
      <c r="J435" s="17"/>
      <c r="K435" s="17"/>
      <c r="L435" s="17"/>
      <c r="M435" s="17"/>
      <c r="N435" s="17"/>
      <c r="O435" s="46"/>
      <c r="P435" s="46"/>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c r="DS435" s="17"/>
      <c r="DT435" s="17"/>
      <c r="DU435" s="17"/>
      <c r="DV435" s="17"/>
      <c r="DW435" s="17"/>
    </row>
    <row r="436" ht="12.75" customHeight="1">
      <c r="A436" s="17"/>
      <c r="B436" s="17"/>
      <c r="C436" s="17"/>
      <c r="D436" s="405"/>
      <c r="E436" s="17"/>
      <c r="F436" s="406"/>
      <c r="G436" s="17"/>
      <c r="H436" s="17"/>
      <c r="I436" s="17"/>
      <c r="J436" s="17"/>
      <c r="K436" s="17"/>
      <c r="L436" s="17"/>
      <c r="M436" s="17"/>
      <c r="N436" s="17"/>
      <c r="O436" s="46"/>
      <c r="P436" s="46"/>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c r="DS436" s="17"/>
      <c r="DT436" s="17"/>
      <c r="DU436" s="17"/>
      <c r="DV436" s="17"/>
      <c r="DW436" s="17"/>
    </row>
    <row r="437" ht="12.75" customHeight="1">
      <c r="A437" s="17"/>
      <c r="B437" s="17"/>
      <c r="C437" s="17"/>
      <c r="D437" s="405"/>
      <c r="E437" s="17"/>
      <c r="F437" s="406"/>
      <c r="G437" s="17"/>
      <c r="H437" s="17"/>
      <c r="I437" s="17"/>
      <c r="J437" s="17"/>
      <c r="K437" s="17"/>
      <c r="L437" s="17"/>
      <c r="M437" s="17"/>
      <c r="N437" s="17"/>
      <c r="O437" s="46"/>
      <c r="P437" s="46"/>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c r="DS437" s="17"/>
      <c r="DT437" s="17"/>
      <c r="DU437" s="17"/>
      <c r="DV437" s="17"/>
      <c r="DW437" s="17"/>
    </row>
    <row r="438" ht="12.75" customHeight="1">
      <c r="A438" s="17"/>
      <c r="B438" s="17"/>
      <c r="C438" s="17"/>
      <c r="D438" s="405"/>
      <c r="E438" s="17"/>
      <c r="F438" s="406"/>
      <c r="G438" s="17"/>
      <c r="H438" s="17"/>
      <c r="I438" s="17"/>
      <c r="J438" s="17"/>
      <c r="K438" s="17"/>
      <c r="L438" s="17"/>
      <c r="M438" s="17"/>
      <c r="N438" s="17"/>
      <c r="O438" s="46"/>
      <c r="P438" s="46"/>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c r="DS438" s="17"/>
      <c r="DT438" s="17"/>
      <c r="DU438" s="17"/>
      <c r="DV438" s="17"/>
      <c r="DW438" s="17"/>
    </row>
    <row r="439" ht="12.75" customHeight="1">
      <c r="A439" s="17"/>
      <c r="B439" s="17"/>
      <c r="C439" s="17"/>
      <c r="D439" s="405"/>
      <c r="E439" s="17"/>
      <c r="F439" s="406"/>
      <c r="G439" s="17"/>
      <c r="H439" s="17"/>
      <c r="I439" s="17"/>
      <c r="J439" s="17"/>
      <c r="K439" s="17"/>
      <c r="L439" s="17"/>
      <c r="M439" s="17"/>
      <c r="N439" s="17"/>
      <c r="O439" s="46"/>
      <c r="P439" s="46"/>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c r="DS439" s="17"/>
      <c r="DT439" s="17"/>
      <c r="DU439" s="17"/>
      <c r="DV439" s="17"/>
      <c r="DW439" s="17"/>
    </row>
    <row r="440" ht="12.75" customHeight="1">
      <c r="A440" s="17"/>
      <c r="B440" s="17"/>
      <c r="C440" s="17"/>
      <c r="D440" s="405"/>
      <c r="E440" s="17"/>
      <c r="F440" s="406"/>
      <c r="G440" s="17"/>
      <c r="H440" s="17"/>
      <c r="I440" s="17"/>
      <c r="J440" s="17"/>
      <c r="K440" s="17"/>
      <c r="L440" s="17"/>
      <c r="M440" s="17"/>
      <c r="N440" s="17"/>
      <c r="O440" s="46"/>
      <c r="P440" s="46"/>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c r="DS440" s="17"/>
      <c r="DT440" s="17"/>
      <c r="DU440" s="17"/>
      <c r="DV440" s="17"/>
      <c r="DW440" s="17"/>
    </row>
    <row r="441" ht="12.75" customHeight="1">
      <c r="A441" s="17"/>
      <c r="B441" s="17"/>
      <c r="C441" s="17"/>
      <c r="D441" s="405"/>
      <c r="E441" s="17"/>
      <c r="F441" s="406"/>
      <c r="G441" s="17"/>
      <c r="H441" s="17"/>
      <c r="I441" s="17"/>
      <c r="J441" s="17"/>
      <c r="K441" s="17"/>
      <c r="L441" s="17"/>
      <c r="M441" s="17"/>
      <c r="N441" s="17"/>
      <c r="O441" s="46"/>
      <c r="P441" s="46"/>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c r="DS441" s="17"/>
      <c r="DT441" s="17"/>
      <c r="DU441" s="17"/>
      <c r="DV441" s="17"/>
      <c r="DW441" s="17"/>
    </row>
    <row r="442" ht="12.75" customHeight="1">
      <c r="A442" s="17"/>
      <c r="B442" s="17"/>
      <c r="C442" s="17"/>
      <c r="D442" s="405"/>
      <c r="E442" s="17"/>
      <c r="F442" s="406"/>
      <c r="G442" s="17"/>
      <c r="H442" s="17"/>
      <c r="I442" s="17"/>
      <c r="J442" s="17"/>
      <c r="K442" s="17"/>
      <c r="L442" s="17"/>
      <c r="M442" s="17"/>
      <c r="N442" s="17"/>
      <c r="O442" s="46"/>
      <c r="P442" s="46"/>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c r="DS442" s="17"/>
      <c r="DT442" s="17"/>
      <c r="DU442" s="17"/>
      <c r="DV442" s="17"/>
      <c r="DW442" s="17"/>
    </row>
    <row r="443" ht="12.75" customHeight="1">
      <c r="A443" s="17"/>
      <c r="B443" s="17"/>
      <c r="C443" s="17"/>
      <c r="D443" s="405"/>
      <c r="E443" s="17"/>
      <c r="F443" s="406"/>
      <c r="G443" s="17"/>
      <c r="H443" s="17"/>
      <c r="I443" s="17"/>
      <c r="J443" s="17"/>
      <c r="K443" s="17"/>
      <c r="L443" s="17"/>
      <c r="M443" s="17"/>
      <c r="N443" s="17"/>
      <c r="O443" s="46"/>
      <c r="P443" s="46"/>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c r="DS443" s="17"/>
      <c r="DT443" s="17"/>
      <c r="DU443" s="17"/>
      <c r="DV443" s="17"/>
      <c r="DW443" s="17"/>
    </row>
    <row r="444" ht="12.75" customHeight="1">
      <c r="A444" s="17"/>
      <c r="B444" s="17"/>
      <c r="C444" s="17"/>
      <c r="D444" s="405"/>
      <c r="E444" s="17"/>
      <c r="F444" s="406"/>
      <c r="G444" s="17"/>
      <c r="H444" s="17"/>
      <c r="I444" s="17"/>
      <c r="J444" s="17"/>
      <c r="K444" s="17"/>
      <c r="L444" s="17"/>
      <c r="M444" s="17"/>
      <c r="N444" s="17"/>
      <c r="O444" s="46"/>
      <c r="P444" s="46"/>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c r="DS444" s="17"/>
      <c r="DT444" s="17"/>
      <c r="DU444" s="17"/>
      <c r="DV444" s="17"/>
      <c r="DW444" s="17"/>
    </row>
    <row r="445" ht="12.75" customHeight="1">
      <c r="A445" s="17"/>
      <c r="B445" s="17"/>
      <c r="C445" s="17"/>
      <c r="D445" s="405"/>
      <c r="E445" s="17"/>
      <c r="F445" s="406"/>
      <c r="G445" s="17"/>
      <c r="H445" s="17"/>
      <c r="I445" s="17"/>
      <c r="J445" s="17"/>
      <c r="K445" s="17"/>
      <c r="L445" s="17"/>
      <c r="M445" s="17"/>
      <c r="N445" s="17"/>
      <c r="O445" s="46"/>
      <c r="P445" s="46"/>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c r="DS445" s="17"/>
      <c r="DT445" s="17"/>
      <c r="DU445" s="17"/>
      <c r="DV445" s="17"/>
      <c r="DW445" s="17"/>
    </row>
    <row r="446" ht="12.75" customHeight="1">
      <c r="A446" s="17"/>
      <c r="B446" s="17"/>
      <c r="C446" s="17"/>
      <c r="D446" s="405"/>
      <c r="E446" s="17"/>
      <c r="F446" s="406"/>
      <c r="G446" s="17"/>
      <c r="H446" s="17"/>
      <c r="I446" s="17"/>
      <c r="J446" s="17"/>
      <c r="K446" s="17"/>
      <c r="L446" s="17"/>
      <c r="M446" s="17"/>
      <c r="N446" s="17"/>
      <c r="O446" s="46"/>
      <c r="P446" s="46"/>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c r="DS446" s="17"/>
      <c r="DT446" s="17"/>
      <c r="DU446" s="17"/>
      <c r="DV446" s="17"/>
      <c r="DW446" s="17"/>
    </row>
    <row r="447" ht="12.75" customHeight="1">
      <c r="A447" s="17"/>
      <c r="B447" s="17"/>
      <c r="C447" s="17"/>
      <c r="D447" s="405"/>
      <c r="E447" s="17"/>
      <c r="F447" s="406"/>
      <c r="G447" s="17"/>
      <c r="H447" s="17"/>
      <c r="I447" s="17"/>
      <c r="J447" s="17"/>
      <c r="K447" s="17"/>
      <c r="L447" s="17"/>
      <c r="M447" s="17"/>
      <c r="N447" s="17"/>
      <c r="O447" s="46"/>
      <c r="P447" s="46"/>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c r="DS447" s="17"/>
      <c r="DT447" s="17"/>
      <c r="DU447" s="17"/>
      <c r="DV447" s="17"/>
      <c r="DW447" s="17"/>
    </row>
    <row r="448" ht="12.75" customHeight="1">
      <c r="A448" s="17"/>
      <c r="B448" s="17"/>
      <c r="C448" s="17"/>
      <c r="D448" s="405"/>
      <c r="E448" s="17"/>
      <c r="F448" s="406"/>
      <c r="G448" s="17"/>
      <c r="H448" s="17"/>
      <c r="I448" s="17"/>
      <c r="J448" s="17"/>
      <c r="K448" s="17"/>
      <c r="L448" s="17"/>
      <c r="M448" s="17"/>
      <c r="N448" s="17"/>
      <c r="O448" s="46"/>
      <c r="P448" s="46"/>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c r="DS448" s="17"/>
      <c r="DT448" s="17"/>
      <c r="DU448" s="17"/>
      <c r="DV448" s="17"/>
      <c r="DW448" s="17"/>
    </row>
    <row r="449" ht="12.75" customHeight="1">
      <c r="A449" s="17"/>
      <c r="B449" s="17"/>
      <c r="C449" s="17"/>
      <c r="D449" s="405"/>
      <c r="E449" s="17"/>
      <c r="F449" s="406"/>
      <c r="G449" s="17"/>
      <c r="H449" s="17"/>
      <c r="I449" s="17"/>
      <c r="J449" s="17"/>
      <c r="K449" s="17"/>
      <c r="L449" s="17"/>
      <c r="M449" s="17"/>
      <c r="N449" s="17"/>
      <c r="O449" s="46"/>
      <c r="P449" s="46"/>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17"/>
      <c r="DF449" s="17"/>
      <c r="DG449" s="17"/>
      <c r="DH449" s="17"/>
      <c r="DI449" s="17"/>
      <c r="DJ449" s="17"/>
      <c r="DK449" s="17"/>
      <c r="DL449" s="17"/>
      <c r="DM449" s="17"/>
      <c r="DN449" s="17"/>
      <c r="DO449" s="17"/>
      <c r="DP449" s="17"/>
      <c r="DQ449" s="17"/>
      <c r="DR449" s="17"/>
      <c r="DS449" s="17"/>
      <c r="DT449" s="17"/>
      <c r="DU449" s="17"/>
      <c r="DV449" s="17"/>
      <c r="DW449" s="17"/>
    </row>
    <row r="450" ht="12.75" customHeight="1">
      <c r="A450" s="17"/>
      <c r="B450" s="17"/>
      <c r="C450" s="17"/>
      <c r="D450" s="405"/>
      <c r="E450" s="17"/>
      <c r="F450" s="406"/>
      <c r="G450" s="17"/>
      <c r="H450" s="17"/>
      <c r="I450" s="17"/>
      <c r="J450" s="17"/>
      <c r="K450" s="17"/>
      <c r="L450" s="17"/>
      <c r="M450" s="17"/>
      <c r="N450" s="17"/>
      <c r="O450" s="46"/>
      <c r="P450" s="46"/>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c r="DS450" s="17"/>
      <c r="DT450" s="17"/>
      <c r="DU450" s="17"/>
      <c r="DV450" s="17"/>
      <c r="DW450" s="17"/>
    </row>
    <row r="451" ht="12.75" customHeight="1">
      <c r="A451" s="17"/>
      <c r="B451" s="17"/>
      <c r="C451" s="17"/>
      <c r="D451" s="405"/>
      <c r="E451" s="17"/>
      <c r="F451" s="406"/>
      <c r="G451" s="17"/>
      <c r="H451" s="17"/>
      <c r="I451" s="17"/>
      <c r="J451" s="17"/>
      <c r="K451" s="17"/>
      <c r="L451" s="17"/>
      <c r="M451" s="17"/>
      <c r="N451" s="17"/>
      <c r="O451" s="46"/>
      <c r="P451" s="46"/>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c r="DS451" s="17"/>
      <c r="DT451" s="17"/>
      <c r="DU451" s="17"/>
      <c r="DV451" s="17"/>
      <c r="DW451" s="17"/>
    </row>
    <row r="452" ht="12.75" customHeight="1">
      <c r="A452" s="17"/>
      <c r="B452" s="17"/>
      <c r="C452" s="17"/>
      <c r="D452" s="405"/>
      <c r="E452" s="17"/>
      <c r="F452" s="406"/>
      <c r="G452" s="17"/>
      <c r="H452" s="17"/>
      <c r="I452" s="17"/>
      <c r="J452" s="17"/>
      <c r="K452" s="17"/>
      <c r="L452" s="17"/>
      <c r="M452" s="17"/>
      <c r="N452" s="17"/>
      <c r="O452" s="46"/>
      <c r="P452" s="46"/>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c r="DS452" s="17"/>
      <c r="DT452" s="17"/>
      <c r="DU452" s="17"/>
      <c r="DV452" s="17"/>
      <c r="DW452" s="17"/>
    </row>
    <row r="453" ht="12.75" customHeight="1">
      <c r="A453" s="17"/>
      <c r="B453" s="17"/>
      <c r="C453" s="17"/>
      <c r="D453" s="405"/>
      <c r="E453" s="17"/>
      <c r="F453" s="406"/>
      <c r="G453" s="17"/>
      <c r="H453" s="17"/>
      <c r="I453" s="17"/>
      <c r="J453" s="17"/>
      <c r="K453" s="17"/>
      <c r="L453" s="17"/>
      <c r="M453" s="17"/>
      <c r="N453" s="17"/>
      <c r="O453" s="46"/>
      <c r="P453" s="46"/>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c r="DS453" s="17"/>
      <c r="DT453" s="17"/>
      <c r="DU453" s="17"/>
      <c r="DV453" s="17"/>
      <c r="DW453" s="17"/>
    </row>
    <row r="454" ht="12.75" customHeight="1">
      <c r="A454" s="17"/>
      <c r="B454" s="17"/>
      <c r="C454" s="17"/>
      <c r="D454" s="405"/>
      <c r="E454" s="17"/>
      <c r="F454" s="406"/>
      <c r="G454" s="17"/>
      <c r="H454" s="17"/>
      <c r="I454" s="17"/>
      <c r="J454" s="17"/>
      <c r="K454" s="17"/>
      <c r="L454" s="17"/>
      <c r="M454" s="17"/>
      <c r="N454" s="17"/>
      <c r="O454" s="46"/>
      <c r="P454" s="46"/>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c r="DS454" s="17"/>
      <c r="DT454" s="17"/>
      <c r="DU454" s="17"/>
      <c r="DV454" s="17"/>
      <c r="DW454" s="17"/>
    </row>
    <row r="455" ht="12.75" customHeight="1">
      <c r="A455" s="17"/>
      <c r="B455" s="17"/>
      <c r="C455" s="17"/>
      <c r="D455" s="405"/>
      <c r="E455" s="17"/>
      <c r="F455" s="406"/>
      <c r="G455" s="17"/>
      <c r="H455" s="17"/>
      <c r="I455" s="17"/>
      <c r="J455" s="17"/>
      <c r="K455" s="17"/>
      <c r="L455" s="17"/>
      <c r="M455" s="17"/>
      <c r="N455" s="17"/>
      <c r="O455" s="46"/>
      <c r="P455" s="46"/>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c r="DS455" s="17"/>
      <c r="DT455" s="17"/>
      <c r="DU455" s="17"/>
      <c r="DV455" s="17"/>
      <c r="DW455" s="17"/>
    </row>
    <row r="456" ht="12.75" customHeight="1">
      <c r="A456" s="17"/>
      <c r="B456" s="17"/>
      <c r="C456" s="17"/>
      <c r="D456" s="405"/>
      <c r="E456" s="17"/>
      <c r="F456" s="406"/>
      <c r="G456" s="17"/>
      <c r="H456" s="17"/>
      <c r="I456" s="17"/>
      <c r="J456" s="17"/>
      <c r="K456" s="17"/>
      <c r="L456" s="17"/>
      <c r="M456" s="17"/>
      <c r="N456" s="17"/>
      <c r="O456" s="46"/>
      <c r="P456" s="46"/>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c r="DS456" s="17"/>
      <c r="DT456" s="17"/>
      <c r="DU456" s="17"/>
      <c r="DV456" s="17"/>
      <c r="DW456" s="17"/>
    </row>
    <row r="457" ht="12.75" customHeight="1">
      <c r="A457" s="17"/>
      <c r="B457" s="17"/>
      <c r="C457" s="17"/>
      <c r="D457" s="405"/>
      <c r="E457" s="17"/>
      <c r="F457" s="406"/>
      <c r="G457" s="17"/>
      <c r="H457" s="17"/>
      <c r="I457" s="17"/>
      <c r="J457" s="17"/>
      <c r="K457" s="17"/>
      <c r="L457" s="17"/>
      <c r="M457" s="17"/>
      <c r="N457" s="17"/>
      <c r="O457" s="46"/>
      <c r="P457" s="46"/>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c r="DS457" s="17"/>
      <c r="DT457" s="17"/>
      <c r="DU457" s="17"/>
      <c r="DV457" s="17"/>
      <c r="DW457" s="17"/>
    </row>
    <row r="458" ht="12.75" customHeight="1">
      <c r="A458" s="17"/>
      <c r="B458" s="17"/>
      <c r="C458" s="17"/>
      <c r="D458" s="405"/>
      <c r="E458" s="17"/>
      <c r="F458" s="406"/>
      <c r="G458" s="17"/>
      <c r="H458" s="17"/>
      <c r="I458" s="17"/>
      <c r="J458" s="17"/>
      <c r="K458" s="17"/>
      <c r="L458" s="17"/>
      <c r="M458" s="17"/>
      <c r="N458" s="17"/>
      <c r="O458" s="46"/>
      <c r="P458" s="46"/>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c r="DS458" s="17"/>
      <c r="DT458" s="17"/>
      <c r="DU458" s="17"/>
      <c r="DV458" s="17"/>
      <c r="DW458" s="17"/>
    </row>
    <row r="459" ht="12.75" customHeight="1">
      <c r="A459" s="17"/>
      <c r="B459" s="17"/>
      <c r="C459" s="17"/>
      <c r="D459" s="405"/>
      <c r="E459" s="17"/>
      <c r="F459" s="406"/>
      <c r="G459" s="17"/>
      <c r="H459" s="17"/>
      <c r="I459" s="17"/>
      <c r="J459" s="17"/>
      <c r="K459" s="17"/>
      <c r="L459" s="17"/>
      <c r="M459" s="17"/>
      <c r="N459" s="17"/>
      <c r="O459" s="46"/>
      <c r="P459" s="46"/>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c r="DS459" s="17"/>
      <c r="DT459" s="17"/>
      <c r="DU459" s="17"/>
      <c r="DV459" s="17"/>
      <c r="DW459" s="17"/>
    </row>
    <row r="460" ht="12.75" customHeight="1">
      <c r="A460" s="17"/>
      <c r="B460" s="17"/>
      <c r="C460" s="17"/>
      <c r="D460" s="405"/>
      <c r="E460" s="17"/>
      <c r="F460" s="406"/>
      <c r="G460" s="17"/>
      <c r="H460" s="17"/>
      <c r="I460" s="17"/>
      <c r="J460" s="17"/>
      <c r="K460" s="17"/>
      <c r="L460" s="17"/>
      <c r="M460" s="17"/>
      <c r="N460" s="17"/>
      <c r="O460" s="46"/>
      <c r="P460" s="46"/>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c r="DS460" s="17"/>
      <c r="DT460" s="17"/>
      <c r="DU460" s="17"/>
      <c r="DV460" s="17"/>
      <c r="DW460" s="17"/>
    </row>
    <row r="461" ht="12.75" customHeight="1">
      <c r="A461" s="17"/>
      <c r="B461" s="17"/>
      <c r="C461" s="17"/>
      <c r="D461" s="405"/>
      <c r="E461" s="17"/>
      <c r="F461" s="406"/>
      <c r="G461" s="17"/>
      <c r="H461" s="17"/>
      <c r="I461" s="17"/>
      <c r="J461" s="17"/>
      <c r="K461" s="17"/>
      <c r="L461" s="17"/>
      <c r="M461" s="17"/>
      <c r="N461" s="17"/>
      <c r="O461" s="46"/>
      <c r="P461" s="46"/>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c r="DS461" s="17"/>
      <c r="DT461" s="17"/>
      <c r="DU461" s="17"/>
      <c r="DV461" s="17"/>
      <c r="DW461" s="17"/>
    </row>
    <row r="462" ht="12.75" customHeight="1">
      <c r="A462" s="17"/>
      <c r="B462" s="17"/>
      <c r="C462" s="17"/>
      <c r="D462" s="405"/>
      <c r="E462" s="17"/>
      <c r="F462" s="406"/>
      <c r="G462" s="17"/>
      <c r="H462" s="17"/>
      <c r="I462" s="17"/>
      <c r="J462" s="17"/>
      <c r="K462" s="17"/>
      <c r="L462" s="17"/>
      <c r="M462" s="17"/>
      <c r="N462" s="17"/>
      <c r="O462" s="46"/>
      <c r="P462" s="46"/>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c r="DS462" s="17"/>
      <c r="DT462" s="17"/>
      <c r="DU462" s="17"/>
      <c r="DV462" s="17"/>
      <c r="DW462" s="17"/>
    </row>
    <row r="463" ht="12.75" customHeight="1">
      <c r="A463" s="17"/>
      <c r="B463" s="17"/>
      <c r="C463" s="17"/>
      <c r="D463" s="405"/>
      <c r="E463" s="17"/>
      <c r="F463" s="406"/>
      <c r="G463" s="17"/>
      <c r="H463" s="17"/>
      <c r="I463" s="17"/>
      <c r="J463" s="17"/>
      <c r="K463" s="17"/>
      <c r="L463" s="17"/>
      <c r="M463" s="17"/>
      <c r="N463" s="17"/>
      <c r="O463" s="46"/>
      <c r="P463" s="46"/>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c r="DS463" s="17"/>
      <c r="DT463" s="17"/>
      <c r="DU463" s="17"/>
      <c r="DV463" s="17"/>
      <c r="DW463" s="17"/>
    </row>
    <row r="464" ht="12.75" customHeight="1">
      <c r="A464" s="17"/>
      <c r="B464" s="17"/>
      <c r="C464" s="17"/>
      <c r="D464" s="405"/>
      <c r="E464" s="17"/>
      <c r="F464" s="406"/>
      <c r="G464" s="17"/>
      <c r="H464" s="17"/>
      <c r="I464" s="17"/>
      <c r="J464" s="17"/>
      <c r="K464" s="17"/>
      <c r="L464" s="17"/>
      <c r="M464" s="17"/>
      <c r="N464" s="17"/>
      <c r="O464" s="46"/>
      <c r="P464" s="46"/>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c r="DS464" s="17"/>
      <c r="DT464" s="17"/>
      <c r="DU464" s="17"/>
      <c r="DV464" s="17"/>
      <c r="DW464" s="17"/>
    </row>
    <row r="465" ht="12.75" customHeight="1">
      <c r="A465" s="17"/>
      <c r="B465" s="17"/>
      <c r="C465" s="17"/>
      <c r="D465" s="405"/>
      <c r="E465" s="17"/>
      <c r="F465" s="406"/>
      <c r="G465" s="17"/>
      <c r="H465" s="17"/>
      <c r="I465" s="17"/>
      <c r="J465" s="17"/>
      <c r="K465" s="17"/>
      <c r="L465" s="17"/>
      <c r="M465" s="17"/>
      <c r="N465" s="17"/>
      <c r="O465" s="46"/>
      <c r="P465" s="46"/>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c r="DS465" s="17"/>
      <c r="DT465" s="17"/>
      <c r="DU465" s="17"/>
      <c r="DV465" s="17"/>
      <c r="DW465" s="17"/>
    </row>
    <row r="466" ht="12.75" customHeight="1">
      <c r="A466" s="17"/>
      <c r="B466" s="17"/>
      <c r="C466" s="17"/>
      <c r="D466" s="405"/>
      <c r="E466" s="17"/>
      <c r="F466" s="406"/>
      <c r="G466" s="17"/>
      <c r="H466" s="17"/>
      <c r="I466" s="17"/>
      <c r="J466" s="17"/>
      <c r="K466" s="17"/>
      <c r="L466" s="17"/>
      <c r="M466" s="17"/>
      <c r="N466" s="17"/>
      <c r="O466" s="46"/>
      <c r="P466" s="46"/>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c r="DS466" s="17"/>
      <c r="DT466" s="17"/>
      <c r="DU466" s="17"/>
      <c r="DV466" s="17"/>
      <c r="DW466" s="17"/>
    </row>
    <row r="467" ht="12.75" customHeight="1">
      <c r="A467" s="17"/>
      <c r="B467" s="17"/>
      <c r="C467" s="17"/>
      <c r="D467" s="405"/>
      <c r="E467" s="17"/>
      <c r="F467" s="406"/>
      <c r="G467" s="17"/>
      <c r="H467" s="17"/>
      <c r="I467" s="17"/>
      <c r="J467" s="17"/>
      <c r="K467" s="17"/>
      <c r="L467" s="17"/>
      <c r="M467" s="17"/>
      <c r="N467" s="17"/>
      <c r="O467" s="46"/>
      <c r="P467" s="46"/>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c r="DS467" s="17"/>
      <c r="DT467" s="17"/>
      <c r="DU467" s="17"/>
      <c r="DV467" s="17"/>
      <c r="DW467" s="17"/>
    </row>
    <row r="468" ht="12.75" customHeight="1">
      <c r="A468" s="17"/>
      <c r="B468" s="17"/>
      <c r="C468" s="17"/>
      <c r="D468" s="405"/>
      <c r="E468" s="17"/>
      <c r="F468" s="406"/>
      <c r="G468" s="17"/>
      <c r="H468" s="17"/>
      <c r="I468" s="17"/>
      <c r="J468" s="17"/>
      <c r="K468" s="17"/>
      <c r="L468" s="17"/>
      <c r="M468" s="17"/>
      <c r="N468" s="17"/>
      <c r="O468" s="46"/>
      <c r="P468" s="46"/>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c r="DS468" s="17"/>
      <c r="DT468" s="17"/>
      <c r="DU468" s="17"/>
      <c r="DV468" s="17"/>
      <c r="DW468" s="17"/>
    </row>
    <row r="469" ht="12.75" customHeight="1">
      <c r="A469" s="17"/>
      <c r="B469" s="17"/>
      <c r="C469" s="17"/>
      <c r="D469" s="405"/>
      <c r="E469" s="17"/>
      <c r="F469" s="406"/>
      <c r="G469" s="17"/>
      <c r="H469" s="17"/>
      <c r="I469" s="17"/>
      <c r="J469" s="17"/>
      <c r="K469" s="17"/>
      <c r="L469" s="17"/>
      <c r="M469" s="17"/>
      <c r="N469" s="17"/>
      <c r="O469" s="46"/>
      <c r="P469" s="46"/>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c r="DS469" s="17"/>
      <c r="DT469" s="17"/>
      <c r="DU469" s="17"/>
      <c r="DV469" s="17"/>
      <c r="DW469" s="17"/>
    </row>
    <row r="470" ht="12.75" customHeight="1">
      <c r="A470" s="17"/>
      <c r="B470" s="17"/>
      <c r="C470" s="17"/>
      <c r="D470" s="405"/>
      <c r="E470" s="17"/>
      <c r="F470" s="406"/>
      <c r="G470" s="17"/>
      <c r="H470" s="17"/>
      <c r="I470" s="17"/>
      <c r="J470" s="17"/>
      <c r="K470" s="17"/>
      <c r="L470" s="17"/>
      <c r="M470" s="17"/>
      <c r="N470" s="17"/>
      <c r="O470" s="46"/>
      <c r="P470" s="46"/>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c r="DS470" s="17"/>
      <c r="DT470" s="17"/>
      <c r="DU470" s="17"/>
      <c r="DV470" s="17"/>
      <c r="DW470" s="17"/>
    </row>
    <row r="471" ht="12.75" customHeight="1">
      <c r="A471" s="17"/>
      <c r="B471" s="17"/>
      <c r="C471" s="17"/>
      <c r="D471" s="405"/>
      <c r="E471" s="17"/>
      <c r="F471" s="406"/>
      <c r="G471" s="17"/>
      <c r="H471" s="17"/>
      <c r="I471" s="17"/>
      <c r="J471" s="17"/>
      <c r="K471" s="17"/>
      <c r="L471" s="17"/>
      <c r="M471" s="17"/>
      <c r="N471" s="17"/>
      <c r="O471" s="46"/>
      <c r="P471" s="46"/>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c r="DS471" s="17"/>
      <c r="DT471" s="17"/>
      <c r="DU471" s="17"/>
      <c r="DV471" s="17"/>
      <c r="DW471" s="17"/>
    </row>
    <row r="472" ht="12.75" customHeight="1">
      <c r="A472" s="17"/>
      <c r="B472" s="17"/>
      <c r="C472" s="17"/>
      <c r="D472" s="405"/>
      <c r="E472" s="17"/>
      <c r="F472" s="406"/>
      <c r="G472" s="17"/>
      <c r="H472" s="17"/>
      <c r="I472" s="17"/>
      <c r="J472" s="17"/>
      <c r="K472" s="17"/>
      <c r="L472" s="17"/>
      <c r="M472" s="17"/>
      <c r="N472" s="17"/>
      <c r="O472" s="46"/>
      <c r="P472" s="46"/>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c r="DS472" s="17"/>
      <c r="DT472" s="17"/>
      <c r="DU472" s="17"/>
      <c r="DV472" s="17"/>
      <c r="DW472" s="17"/>
    </row>
    <row r="473" ht="12.75" customHeight="1">
      <c r="A473" s="17"/>
      <c r="B473" s="17"/>
      <c r="C473" s="17"/>
      <c r="D473" s="405"/>
      <c r="E473" s="17"/>
      <c r="F473" s="406"/>
      <c r="G473" s="17"/>
      <c r="H473" s="17"/>
      <c r="I473" s="17"/>
      <c r="J473" s="17"/>
      <c r="K473" s="17"/>
      <c r="L473" s="17"/>
      <c r="M473" s="17"/>
      <c r="N473" s="17"/>
      <c r="O473" s="46"/>
      <c r="P473" s="46"/>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c r="DS473" s="17"/>
      <c r="DT473" s="17"/>
      <c r="DU473" s="17"/>
      <c r="DV473" s="17"/>
      <c r="DW473" s="17"/>
    </row>
    <row r="474" ht="12.75" customHeight="1">
      <c r="A474" s="17"/>
      <c r="B474" s="17"/>
      <c r="C474" s="17"/>
      <c r="D474" s="405"/>
      <c r="E474" s="17"/>
      <c r="F474" s="406"/>
      <c r="G474" s="17"/>
      <c r="H474" s="17"/>
      <c r="I474" s="17"/>
      <c r="J474" s="17"/>
      <c r="K474" s="17"/>
      <c r="L474" s="17"/>
      <c r="M474" s="17"/>
      <c r="N474" s="17"/>
      <c r="O474" s="46"/>
      <c r="P474" s="46"/>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c r="DS474" s="17"/>
      <c r="DT474" s="17"/>
      <c r="DU474" s="17"/>
      <c r="DV474" s="17"/>
      <c r="DW474" s="17"/>
    </row>
    <row r="475" ht="12.75" customHeight="1">
      <c r="A475" s="17"/>
      <c r="B475" s="17"/>
      <c r="C475" s="17"/>
      <c r="D475" s="405"/>
      <c r="E475" s="17"/>
      <c r="F475" s="406"/>
      <c r="G475" s="17"/>
      <c r="H475" s="17"/>
      <c r="I475" s="17"/>
      <c r="J475" s="17"/>
      <c r="K475" s="17"/>
      <c r="L475" s="17"/>
      <c r="M475" s="17"/>
      <c r="N475" s="17"/>
      <c r="O475" s="46"/>
      <c r="P475" s="46"/>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c r="DS475" s="17"/>
      <c r="DT475" s="17"/>
      <c r="DU475" s="17"/>
      <c r="DV475" s="17"/>
      <c r="DW475" s="17"/>
    </row>
    <row r="476" ht="12.75" customHeight="1">
      <c r="A476" s="17"/>
      <c r="B476" s="17"/>
      <c r="C476" s="17"/>
      <c r="D476" s="405"/>
      <c r="E476" s="17"/>
      <c r="F476" s="406"/>
      <c r="G476" s="17"/>
      <c r="H476" s="17"/>
      <c r="I476" s="17"/>
      <c r="J476" s="17"/>
      <c r="K476" s="17"/>
      <c r="L476" s="17"/>
      <c r="M476" s="17"/>
      <c r="N476" s="17"/>
      <c r="O476" s="46"/>
      <c r="P476" s="46"/>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c r="DS476" s="17"/>
      <c r="DT476" s="17"/>
      <c r="DU476" s="17"/>
      <c r="DV476" s="17"/>
      <c r="DW476" s="17"/>
    </row>
    <row r="477" ht="12.75" customHeight="1">
      <c r="A477" s="17"/>
      <c r="B477" s="17"/>
      <c r="C477" s="17"/>
      <c r="D477" s="405"/>
      <c r="E477" s="17"/>
      <c r="F477" s="406"/>
      <c r="G477" s="17"/>
      <c r="H477" s="17"/>
      <c r="I477" s="17"/>
      <c r="J477" s="17"/>
      <c r="K477" s="17"/>
      <c r="L477" s="17"/>
      <c r="M477" s="17"/>
      <c r="N477" s="17"/>
      <c r="O477" s="46"/>
      <c r="P477" s="46"/>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c r="DS477" s="17"/>
      <c r="DT477" s="17"/>
      <c r="DU477" s="17"/>
      <c r="DV477" s="17"/>
      <c r="DW477" s="17"/>
    </row>
    <row r="478" ht="12.75" customHeight="1">
      <c r="A478" s="17"/>
      <c r="B478" s="17"/>
      <c r="C478" s="17"/>
      <c r="D478" s="405"/>
      <c r="E478" s="17"/>
      <c r="F478" s="406"/>
      <c r="G478" s="17"/>
      <c r="H478" s="17"/>
      <c r="I478" s="17"/>
      <c r="J478" s="17"/>
      <c r="K478" s="17"/>
      <c r="L478" s="17"/>
      <c r="M478" s="17"/>
      <c r="N478" s="17"/>
      <c r="O478" s="46"/>
      <c r="P478" s="46"/>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c r="DS478" s="17"/>
      <c r="DT478" s="17"/>
      <c r="DU478" s="17"/>
      <c r="DV478" s="17"/>
      <c r="DW478" s="17"/>
    </row>
    <row r="479" ht="12.75" customHeight="1">
      <c r="A479" s="17"/>
      <c r="B479" s="17"/>
      <c r="C479" s="17"/>
      <c r="D479" s="405"/>
      <c r="E479" s="17"/>
      <c r="F479" s="406"/>
      <c r="G479" s="17"/>
      <c r="H479" s="17"/>
      <c r="I479" s="17"/>
      <c r="J479" s="17"/>
      <c r="K479" s="17"/>
      <c r="L479" s="17"/>
      <c r="M479" s="17"/>
      <c r="N479" s="17"/>
      <c r="O479" s="46"/>
      <c r="P479" s="46"/>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c r="DS479" s="17"/>
      <c r="DT479" s="17"/>
      <c r="DU479" s="17"/>
      <c r="DV479" s="17"/>
      <c r="DW479" s="17"/>
    </row>
    <row r="480" ht="12.75" customHeight="1">
      <c r="A480" s="17"/>
      <c r="B480" s="17"/>
      <c r="C480" s="17"/>
      <c r="D480" s="405"/>
      <c r="E480" s="17"/>
      <c r="F480" s="406"/>
      <c r="G480" s="17"/>
      <c r="H480" s="17"/>
      <c r="I480" s="17"/>
      <c r="J480" s="17"/>
      <c r="K480" s="17"/>
      <c r="L480" s="17"/>
      <c r="M480" s="17"/>
      <c r="N480" s="17"/>
      <c r="O480" s="46"/>
      <c r="P480" s="46"/>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c r="DS480" s="17"/>
      <c r="DT480" s="17"/>
      <c r="DU480" s="17"/>
      <c r="DV480" s="17"/>
      <c r="DW480" s="17"/>
    </row>
    <row r="481" ht="12.75" customHeight="1">
      <c r="A481" s="17"/>
      <c r="B481" s="17"/>
      <c r="C481" s="17"/>
      <c r="D481" s="405"/>
      <c r="E481" s="17"/>
      <c r="F481" s="406"/>
      <c r="G481" s="17"/>
      <c r="H481" s="17"/>
      <c r="I481" s="17"/>
      <c r="J481" s="17"/>
      <c r="K481" s="17"/>
      <c r="L481" s="17"/>
      <c r="M481" s="17"/>
      <c r="N481" s="17"/>
      <c r="O481" s="46"/>
      <c r="P481" s="46"/>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c r="DS481" s="17"/>
      <c r="DT481" s="17"/>
      <c r="DU481" s="17"/>
      <c r="DV481" s="17"/>
      <c r="DW481" s="17"/>
    </row>
    <row r="482" ht="12.75" customHeight="1">
      <c r="A482" s="17"/>
      <c r="B482" s="17"/>
      <c r="C482" s="17"/>
      <c r="D482" s="405"/>
      <c r="E482" s="17"/>
      <c r="F482" s="406"/>
      <c r="G482" s="17"/>
      <c r="H482" s="17"/>
      <c r="I482" s="17"/>
      <c r="J482" s="17"/>
      <c r="K482" s="17"/>
      <c r="L482" s="17"/>
      <c r="M482" s="17"/>
      <c r="N482" s="17"/>
      <c r="O482" s="46"/>
      <c r="P482" s="46"/>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c r="DS482" s="17"/>
      <c r="DT482" s="17"/>
      <c r="DU482" s="17"/>
      <c r="DV482" s="17"/>
      <c r="DW482" s="17"/>
    </row>
    <row r="483" ht="12.75" customHeight="1">
      <c r="A483" s="17"/>
      <c r="B483" s="17"/>
      <c r="C483" s="17"/>
      <c r="D483" s="405"/>
      <c r="E483" s="17"/>
      <c r="F483" s="406"/>
      <c r="G483" s="17"/>
      <c r="H483" s="17"/>
      <c r="I483" s="17"/>
      <c r="J483" s="17"/>
      <c r="K483" s="17"/>
      <c r="L483" s="17"/>
      <c r="M483" s="17"/>
      <c r="N483" s="17"/>
      <c r="O483" s="46"/>
      <c r="P483" s="46"/>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c r="DS483" s="17"/>
      <c r="DT483" s="17"/>
      <c r="DU483" s="17"/>
      <c r="DV483" s="17"/>
      <c r="DW483" s="17"/>
    </row>
    <row r="484" ht="12.75" customHeight="1">
      <c r="A484" s="17"/>
      <c r="B484" s="17"/>
      <c r="C484" s="17"/>
      <c r="D484" s="405"/>
      <c r="E484" s="17"/>
      <c r="F484" s="406"/>
      <c r="G484" s="17"/>
      <c r="H484" s="17"/>
      <c r="I484" s="17"/>
      <c r="J484" s="17"/>
      <c r="K484" s="17"/>
      <c r="L484" s="17"/>
      <c r="M484" s="17"/>
      <c r="N484" s="17"/>
      <c r="O484" s="46"/>
      <c r="P484" s="46"/>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c r="DS484" s="17"/>
      <c r="DT484" s="17"/>
      <c r="DU484" s="17"/>
      <c r="DV484" s="17"/>
      <c r="DW484" s="17"/>
    </row>
    <row r="485" ht="12.75" customHeight="1">
      <c r="A485" s="17"/>
      <c r="B485" s="17"/>
      <c r="C485" s="17"/>
      <c r="D485" s="405"/>
      <c r="E485" s="17"/>
      <c r="F485" s="406"/>
      <c r="G485" s="17"/>
      <c r="H485" s="17"/>
      <c r="I485" s="17"/>
      <c r="J485" s="17"/>
      <c r="K485" s="17"/>
      <c r="L485" s="17"/>
      <c r="M485" s="17"/>
      <c r="N485" s="17"/>
      <c r="O485" s="46"/>
      <c r="P485" s="46"/>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c r="DS485" s="17"/>
      <c r="DT485" s="17"/>
      <c r="DU485" s="17"/>
      <c r="DV485" s="17"/>
      <c r="DW485" s="17"/>
    </row>
    <row r="486" ht="12.75" customHeight="1">
      <c r="A486" s="17"/>
      <c r="B486" s="17"/>
      <c r="C486" s="17"/>
      <c r="D486" s="405"/>
      <c r="E486" s="17"/>
      <c r="F486" s="406"/>
      <c r="G486" s="17"/>
      <c r="H486" s="17"/>
      <c r="I486" s="17"/>
      <c r="J486" s="17"/>
      <c r="K486" s="17"/>
      <c r="L486" s="17"/>
      <c r="M486" s="17"/>
      <c r="N486" s="17"/>
      <c r="O486" s="46"/>
      <c r="P486" s="46"/>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c r="DS486" s="17"/>
      <c r="DT486" s="17"/>
      <c r="DU486" s="17"/>
      <c r="DV486" s="17"/>
      <c r="DW486" s="17"/>
    </row>
    <row r="487" ht="12.75" customHeight="1">
      <c r="A487" s="17"/>
      <c r="B487" s="17"/>
      <c r="C487" s="17"/>
      <c r="D487" s="405"/>
      <c r="E487" s="17"/>
      <c r="F487" s="406"/>
      <c r="G487" s="17"/>
      <c r="H487" s="17"/>
      <c r="I487" s="17"/>
      <c r="J487" s="17"/>
      <c r="K487" s="17"/>
      <c r="L487" s="17"/>
      <c r="M487" s="17"/>
      <c r="N487" s="17"/>
      <c r="O487" s="46"/>
      <c r="P487" s="46"/>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c r="DS487" s="17"/>
      <c r="DT487" s="17"/>
      <c r="DU487" s="17"/>
      <c r="DV487" s="17"/>
      <c r="DW487" s="17"/>
    </row>
    <row r="488" ht="12.75" customHeight="1">
      <c r="A488" s="17"/>
      <c r="B488" s="17"/>
      <c r="C488" s="17"/>
      <c r="D488" s="405"/>
      <c r="E488" s="17"/>
      <c r="F488" s="406"/>
      <c r="G488" s="17"/>
      <c r="H488" s="17"/>
      <c r="I488" s="17"/>
      <c r="J488" s="17"/>
      <c r="K488" s="17"/>
      <c r="L488" s="17"/>
      <c r="M488" s="17"/>
      <c r="N488" s="17"/>
      <c r="O488" s="46"/>
      <c r="P488" s="46"/>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c r="DS488" s="17"/>
      <c r="DT488" s="17"/>
      <c r="DU488" s="17"/>
      <c r="DV488" s="17"/>
      <c r="DW488" s="17"/>
    </row>
    <row r="489" ht="12.75" customHeight="1">
      <c r="A489" s="17"/>
      <c r="B489" s="17"/>
      <c r="C489" s="17"/>
      <c r="D489" s="405"/>
      <c r="E489" s="17"/>
      <c r="F489" s="406"/>
      <c r="G489" s="17"/>
      <c r="H489" s="17"/>
      <c r="I489" s="17"/>
      <c r="J489" s="17"/>
      <c r="K489" s="17"/>
      <c r="L489" s="17"/>
      <c r="M489" s="17"/>
      <c r="N489" s="17"/>
      <c r="O489" s="46"/>
      <c r="P489" s="46"/>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c r="DS489" s="17"/>
      <c r="DT489" s="17"/>
      <c r="DU489" s="17"/>
      <c r="DV489" s="17"/>
      <c r="DW489" s="17"/>
    </row>
    <row r="490" ht="12.75" customHeight="1">
      <c r="A490" s="17"/>
      <c r="B490" s="17"/>
      <c r="C490" s="17"/>
      <c r="D490" s="405"/>
      <c r="E490" s="17"/>
      <c r="F490" s="406"/>
      <c r="G490" s="17"/>
      <c r="H490" s="17"/>
      <c r="I490" s="17"/>
      <c r="J490" s="17"/>
      <c r="K490" s="17"/>
      <c r="L490" s="17"/>
      <c r="M490" s="17"/>
      <c r="N490" s="17"/>
      <c r="O490" s="46"/>
      <c r="P490" s="46"/>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c r="DS490" s="17"/>
      <c r="DT490" s="17"/>
      <c r="DU490" s="17"/>
      <c r="DV490" s="17"/>
      <c r="DW490" s="17"/>
    </row>
    <row r="491" ht="12.75" customHeight="1">
      <c r="A491" s="17"/>
      <c r="B491" s="17"/>
      <c r="C491" s="17"/>
      <c r="D491" s="405"/>
      <c r="E491" s="17"/>
      <c r="F491" s="406"/>
      <c r="G491" s="17"/>
      <c r="H491" s="17"/>
      <c r="I491" s="17"/>
      <c r="J491" s="17"/>
      <c r="K491" s="17"/>
      <c r="L491" s="17"/>
      <c r="M491" s="17"/>
      <c r="N491" s="17"/>
      <c r="O491" s="46"/>
      <c r="P491" s="46"/>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c r="DS491" s="17"/>
      <c r="DT491" s="17"/>
      <c r="DU491" s="17"/>
      <c r="DV491" s="17"/>
      <c r="DW491" s="17"/>
    </row>
    <row r="492" ht="12.75" customHeight="1">
      <c r="A492" s="17"/>
      <c r="B492" s="17"/>
      <c r="C492" s="17"/>
      <c r="D492" s="405"/>
      <c r="E492" s="17"/>
      <c r="F492" s="406"/>
      <c r="G492" s="17"/>
      <c r="H492" s="17"/>
      <c r="I492" s="17"/>
      <c r="J492" s="17"/>
      <c r="K492" s="17"/>
      <c r="L492" s="17"/>
      <c r="M492" s="17"/>
      <c r="N492" s="17"/>
      <c r="O492" s="46"/>
      <c r="P492" s="46"/>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c r="DS492" s="17"/>
      <c r="DT492" s="17"/>
      <c r="DU492" s="17"/>
      <c r="DV492" s="17"/>
      <c r="DW492" s="17"/>
    </row>
    <row r="493" ht="12.75" customHeight="1">
      <c r="A493" s="17"/>
      <c r="B493" s="17"/>
      <c r="C493" s="17"/>
      <c r="D493" s="405"/>
      <c r="E493" s="17"/>
      <c r="F493" s="406"/>
      <c r="G493" s="17"/>
      <c r="H493" s="17"/>
      <c r="I493" s="17"/>
      <c r="J493" s="17"/>
      <c r="K493" s="17"/>
      <c r="L493" s="17"/>
      <c r="M493" s="17"/>
      <c r="N493" s="17"/>
      <c r="O493" s="46"/>
      <c r="P493" s="46"/>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c r="DS493" s="17"/>
      <c r="DT493" s="17"/>
      <c r="DU493" s="17"/>
      <c r="DV493" s="17"/>
      <c r="DW493" s="17"/>
    </row>
    <row r="494" ht="12.75" customHeight="1">
      <c r="A494" s="17"/>
      <c r="B494" s="17"/>
      <c r="C494" s="17"/>
      <c r="D494" s="405"/>
      <c r="E494" s="17"/>
      <c r="F494" s="406"/>
      <c r="G494" s="17"/>
      <c r="H494" s="17"/>
      <c r="I494" s="17"/>
      <c r="J494" s="17"/>
      <c r="K494" s="17"/>
      <c r="L494" s="17"/>
      <c r="M494" s="17"/>
      <c r="N494" s="17"/>
      <c r="O494" s="46"/>
      <c r="P494" s="46"/>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c r="DS494" s="17"/>
      <c r="DT494" s="17"/>
      <c r="DU494" s="17"/>
      <c r="DV494" s="17"/>
      <c r="DW494" s="17"/>
    </row>
    <row r="495" ht="12.75" customHeight="1">
      <c r="A495" s="17"/>
      <c r="B495" s="17"/>
      <c r="C495" s="17"/>
      <c r="D495" s="405"/>
      <c r="E495" s="17"/>
      <c r="F495" s="406"/>
      <c r="G495" s="17"/>
      <c r="H495" s="17"/>
      <c r="I495" s="17"/>
      <c r="J495" s="17"/>
      <c r="K495" s="17"/>
      <c r="L495" s="17"/>
      <c r="M495" s="17"/>
      <c r="N495" s="17"/>
      <c r="O495" s="46"/>
      <c r="P495" s="46"/>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c r="DS495" s="17"/>
      <c r="DT495" s="17"/>
      <c r="DU495" s="17"/>
      <c r="DV495" s="17"/>
      <c r="DW495" s="17"/>
    </row>
    <row r="496" ht="12.75" customHeight="1">
      <c r="A496" s="17"/>
      <c r="B496" s="17"/>
      <c r="C496" s="17"/>
      <c r="D496" s="405"/>
      <c r="E496" s="17"/>
      <c r="F496" s="406"/>
      <c r="G496" s="17"/>
      <c r="H496" s="17"/>
      <c r="I496" s="17"/>
      <c r="J496" s="17"/>
      <c r="K496" s="17"/>
      <c r="L496" s="17"/>
      <c r="M496" s="17"/>
      <c r="N496" s="17"/>
      <c r="O496" s="46"/>
      <c r="P496" s="46"/>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c r="DS496" s="17"/>
      <c r="DT496" s="17"/>
      <c r="DU496" s="17"/>
      <c r="DV496" s="17"/>
      <c r="DW496" s="17"/>
    </row>
    <row r="497" ht="12.75" customHeight="1">
      <c r="A497" s="17"/>
      <c r="B497" s="17"/>
      <c r="C497" s="17"/>
      <c r="D497" s="405"/>
      <c r="E497" s="17"/>
      <c r="F497" s="406"/>
      <c r="G497" s="17"/>
      <c r="H497" s="17"/>
      <c r="I497" s="17"/>
      <c r="J497" s="17"/>
      <c r="K497" s="17"/>
      <c r="L497" s="17"/>
      <c r="M497" s="17"/>
      <c r="N497" s="17"/>
      <c r="O497" s="46"/>
      <c r="P497" s="46"/>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c r="DS497" s="17"/>
      <c r="DT497" s="17"/>
      <c r="DU497" s="17"/>
      <c r="DV497" s="17"/>
      <c r="DW497" s="17"/>
    </row>
    <row r="498" ht="12.75" customHeight="1">
      <c r="A498" s="17"/>
      <c r="B498" s="17"/>
      <c r="C498" s="17"/>
      <c r="D498" s="405"/>
      <c r="E498" s="17"/>
      <c r="F498" s="406"/>
      <c r="G498" s="17"/>
      <c r="H498" s="17"/>
      <c r="I498" s="17"/>
      <c r="J498" s="17"/>
      <c r="K498" s="17"/>
      <c r="L498" s="17"/>
      <c r="M498" s="17"/>
      <c r="N498" s="17"/>
      <c r="O498" s="46"/>
      <c r="P498" s="46"/>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c r="DS498" s="17"/>
      <c r="DT498" s="17"/>
      <c r="DU498" s="17"/>
      <c r="DV498" s="17"/>
      <c r="DW498" s="17"/>
    </row>
    <row r="499" ht="12.75" customHeight="1">
      <c r="A499" s="17"/>
      <c r="B499" s="17"/>
      <c r="C499" s="17"/>
      <c r="D499" s="405"/>
      <c r="E499" s="17"/>
      <c r="F499" s="406"/>
      <c r="G499" s="17"/>
      <c r="H499" s="17"/>
      <c r="I499" s="17"/>
      <c r="J499" s="17"/>
      <c r="K499" s="17"/>
      <c r="L499" s="17"/>
      <c r="M499" s="17"/>
      <c r="N499" s="17"/>
      <c r="O499" s="46"/>
      <c r="P499" s="46"/>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c r="DS499" s="17"/>
      <c r="DT499" s="17"/>
      <c r="DU499" s="17"/>
      <c r="DV499" s="17"/>
      <c r="DW499" s="17"/>
    </row>
    <row r="500" ht="12.75" customHeight="1">
      <c r="A500" s="17"/>
      <c r="B500" s="17"/>
      <c r="C500" s="17"/>
      <c r="D500" s="405"/>
      <c r="E500" s="17"/>
      <c r="F500" s="406"/>
      <c r="G500" s="17"/>
      <c r="H500" s="17"/>
      <c r="I500" s="17"/>
      <c r="J500" s="17"/>
      <c r="K500" s="17"/>
      <c r="L500" s="17"/>
      <c r="M500" s="17"/>
      <c r="N500" s="17"/>
      <c r="O500" s="46"/>
      <c r="P500" s="46"/>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c r="DS500" s="17"/>
      <c r="DT500" s="17"/>
      <c r="DU500" s="17"/>
      <c r="DV500" s="17"/>
      <c r="DW500" s="17"/>
    </row>
    <row r="501" ht="12.75" customHeight="1">
      <c r="A501" s="17"/>
      <c r="B501" s="17"/>
      <c r="C501" s="17"/>
      <c r="D501" s="405"/>
      <c r="E501" s="17"/>
      <c r="F501" s="406"/>
      <c r="G501" s="17"/>
      <c r="H501" s="17"/>
      <c r="I501" s="17"/>
      <c r="J501" s="17"/>
      <c r="K501" s="17"/>
      <c r="L501" s="17"/>
      <c r="M501" s="17"/>
      <c r="N501" s="17"/>
      <c r="O501" s="46"/>
      <c r="P501" s="46"/>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c r="DS501" s="17"/>
      <c r="DT501" s="17"/>
      <c r="DU501" s="17"/>
      <c r="DV501" s="17"/>
      <c r="DW501" s="17"/>
    </row>
    <row r="502" ht="12.75" customHeight="1">
      <c r="A502" s="17"/>
      <c r="B502" s="17"/>
      <c r="C502" s="17"/>
      <c r="D502" s="405"/>
      <c r="E502" s="17"/>
      <c r="F502" s="406"/>
      <c r="G502" s="17"/>
      <c r="H502" s="17"/>
      <c r="I502" s="17"/>
      <c r="J502" s="17"/>
      <c r="K502" s="17"/>
      <c r="L502" s="17"/>
      <c r="M502" s="17"/>
      <c r="N502" s="17"/>
      <c r="O502" s="46"/>
      <c r="P502" s="46"/>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c r="DS502" s="17"/>
      <c r="DT502" s="17"/>
      <c r="DU502" s="17"/>
      <c r="DV502" s="17"/>
      <c r="DW502" s="17"/>
    </row>
    <row r="503" ht="12.75" customHeight="1">
      <c r="A503" s="17"/>
      <c r="B503" s="17"/>
      <c r="C503" s="17"/>
      <c r="D503" s="405"/>
      <c r="E503" s="17"/>
      <c r="F503" s="406"/>
      <c r="G503" s="17"/>
      <c r="H503" s="17"/>
      <c r="I503" s="17"/>
      <c r="J503" s="17"/>
      <c r="K503" s="17"/>
      <c r="L503" s="17"/>
      <c r="M503" s="17"/>
      <c r="N503" s="17"/>
      <c r="O503" s="46"/>
      <c r="P503" s="46"/>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c r="DS503" s="17"/>
      <c r="DT503" s="17"/>
      <c r="DU503" s="17"/>
      <c r="DV503" s="17"/>
      <c r="DW503" s="17"/>
    </row>
    <row r="504" ht="12.75" customHeight="1">
      <c r="A504" s="17"/>
      <c r="B504" s="17"/>
      <c r="C504" s="17"/>
      <c r="D504" s="405"/>
      <c r="E504" s="17"/>
      <c r="F504" s="406"/>
      <c r="G504" s="17"/>
      <c r="H504" s="17"/>
      <c r="I504" s="17"/>
      <c r="J504" s="17"/>
      <c r="K504" s="17"/>
      <c r="L504" s="17"/>
      <c r="M504" s="17"/>
      <c r="N504" s="17"/>
      <c r="O504" s="46"/>
      <c r="P504" s="46"/>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c r="DS504" s="17"/>
      <c r="DT504" s="17"/>
      <c r="DU504" s="17"/>
      <c r="DV504" s="17"/>
      <c r="DW504" s="17"/>
    </row>
    <row r="505" ht="12.75" customHeight="1">
      <c r="A505" s="17"/>
      <c r="B505" s="17"/>
      <c r="C505" s="17"/>
      <c r="D505" s="405"/>
      <c r="E505" s="17"/>
      <c r="F505" s="406"/>
      <c r="G505" s="17"/>
      <c r="H505" s="17"/>
      <c r="I505" s="17"/>
      <c r="J505" s="17"/>
      <c r="K505" s="17"/>
      <c r="L505" s="17"/>
      <c r="M505" s="17"/>
      <c r="N505" s="17"/>
      <c r="O505" s="46"/>
      <c r="P505" s="46"/>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c r="DS505" s="17"/>
      <c r="DT505" s="17"/>
      <c r="DU505" s="17"/>
      <c r="DV505" s="17"/>
      <c r="DW505" s="17"/>
    </row>
    <row r="506" ht="12.75" customHeight="1">
      <c r="A506" s="17"/>
      <c r="B506" s="17"/>
      <c r="C506" s="17"/>
      <c r="D506" s="405"/>
      <c r="E506" s="17"/>
      <c r="F506" s="406"/>
      <c r="G506" s="17"/>
      <c r="H506" s="17"/>
      <c r="I506" s="17"/>
      <c r="J506" s="17"/>
      <c r="K506" s="17"/>
      <c r="L506" s="17"/>
      <c r="M506" s="17"/>
      <c r="N506" s="17"/>
      <c r="O506" s="46"/>
      <c r="P506" s="46"/>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c r="DS506" s="17"/>
      <c r="DT506" s="17"/>
      <c r="DU506" s="17"/>
      <c r="DV506" s="17"/>
      <c r="DW506" s="17"/>
    </row>
    <row r="507" ht="12.75" customHeight="1">
      <c r="A507" s="17"/>
      <c r="B507" s="17"/>
      <c r="C507" s="17"/>
      <c r="D507" s="405"/>
      <c r="E507" s="17"/>
      <c r="F507" s="406"/>
      <c r="G507" s="17"/>
      <c r="H507" s="17"/>
      <c r="I507" s="17"/>
      <c r="J507" s="17"/>
      <c r="K507" s="17"/>
      <c r="L507" s="17"/>
      <c r="M507" s="17"/>
      <c r="N507" s="17"/>
      <c r="O507" s="46"/>
      <c r="P507" s="46"/>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c r="DS507" s="17"/>
      <c r="DT507" s="17"/>
      <c r="DU507" s="17"/>
      <c r="DV507" s="17"/>
      <c r="DW507" s="17"/>
    </row>
    <row r="508" ht="12.75" customHeight="1">
      <c r="A508" s="17"/>
      <c r="B508" s="17"/>
      <c r="C508" s="17"/>
      <c r="D508" s="405"/>
      <c r="E508" s="17"/>
      <c r="F508" s="406"/>
      <c r="G508" s="17"/>
      <c r="H508" s="17"/>
      <c r="I508" s="17"/>
      <c r="J508" s="17"/>
      <c r="K508" s="17"/>
      <c r="L508" s="17"/>
      <c r="M508" s="17"/>
      <c r="N508" s="17"/>
      <c r="O508" s="46"/>
      <c r="P508" s="46"/>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c r="DS508" s="17"/>
      <c r="DT508" s="17"/>
      <c r="DU508" s="17"/>
      <c r="DV508" s="17"/>
      <c r="DW508" s="17"/>
    </row>
    <row r="509" ht="12.75" customHeight="1">
      <c r="A509" s="17"/>
      <c r="B509" s="17"/>
      <c r="C509" s="17"/>
      <c r="D509" s="405"/>
      <c r="E509" s="17"/>
      <c r="F509" s="406"/>
      <c r="G509" s="17"/>
      <c r="H509" s="17"/>
      <c r="I509" s="17"/>
      <c r="J509" s="17"/>
      <c r="K509" s="17"/>
      <c r="L509" s="17"/>
      <c r="M509" s="17"/>
      <c r="N509" s="17"/>
      <c r="O509" s="46"/>
      <c r="P509" s="46"/>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c r="DS509" s="17"/>
      <c r="DT509" s="17"/>
      <c r="DU509" s="17"/>
      <c r="DV509" s="17"/>
      <c r="DW509" s="17"/>
    </row>
    <row r="510" ht="12.75" customHeight="1">
      <c r="A510" s="17"/>
      <c r="B510" s="17"/>
      <c r="C510" s="17"/>
      <c r="D510" s="405"/>
      <c r="E510" s="17"/>
      <c r="F510" s="406"/>
      <c r="G510" s="17"/>
      <c r="H510" s="17"/>
      <c r="I510" s="17"/>
      <c r="J510" s="17"/>
      <c r="K510" s="17"/>
      <c r="L510" s="17"/>
      <c r="M510" s="17"/>
      <c r="N510" s="17"/>
      <c r="O510" s="46"/>
      <c r="P510" s="46"/>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c r="DS510" s="17"/>
      <c r="DT510" s="17"/>
      <c r="DU510" s="17"/>
      <c r="DV510" s="17"/>
      <c r="DW510" s="17"/>
    </row>
    <row r="511" ht="12.75" customHeight="1">
      <c r="A511" s="17"/>
      <c r="B511" s="17"/>
      <c r="C511" s="17"/>
      <c r="D511" s="405"/>
      <c r="E511" s="17"/>
      <c r="F511" s="406"/>
      <c r="G511" s="17"/>
      <c r="H511" s="17"/>
      <c r="I511" s="17"/>
      <c r="J511" s="17"/>
      <c r="K511" s="17"/>
      <c r="L511" s="17"/>
      <c r="M511" s="17"/>
      <c r="N511" s="17"/>
      <c r="O511" s="46"/>
      <c r="P511" s="46"/>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17"/>
      <c r="DF511" s="17"/>
      <c r="DG511" s="17"/>
      <c r="DH511" s="17"/>
      <c r="DI511" s="17"/>
      <c r="DJ511" s="17"/>
      <c r="DK511" s="17"/>
      <c r="DL511" s="17"/>
      <c r="DM511" s="17"/>
      <c r="DN511" s="17"/>
      <c r="DO511" s="17"/>
      <c r="DP511" s="17"/>
      <c r="DQ511" s="17"/>
      <c r="DR511" s="17"/>
      <c r="DS511" s="17"/>
      <c r="DT511" s="17"/>
      <c r="DU511" s="17"/>
      <c r="DV511" s="17"/>
      <c r="DW511" s="17"/>
    </row>
    <row r="512" ht="12.75" customHeight="1">
      <c r="A512" s="17"/>
      <c r="B512" s="17"/>
      <c r="C512" s="17"/>
      <c r="D512" s="405"/>
      <c r="E512" s="17"/>
      <c r="F512" s="406"/>
      <c r="G512" s="17"/>
      <c r="H512" s="17"/>
      <c r="I512" s="17"/>
      <c r="J512" s="17"/>
      <c r="K512" s="17"/>
      <c r="L512" s="17"/>
      <c r="M512" s="17"/>
      <c r="N512" s="17"/>
      <c r="O512" s="46"/>
      <c r="P512" s="46"/>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c r="DS512" s="17"/>
      <c r="DT512" s="17"/>
      <c r="DU512" s="17"/>
      <c r="DV512" s="17"/>
      <c r="DW512" s="17"/>
    </row>
    <row r="513" ht="12.75" customHeight="1">
      <c r="A513" s="17"/>
      <c r="B513" s="17"/>
      <c r="C513" s="17"/>
      <c r="D513" s="405"/>
      <c r="E513" s="17"/>
      <c r="F513" s="406"/>
      <c r="G513" s="17"/>
      <c r="H513" s="17"/>
      <c r="I513" s="17"/>
      <c r="J513" s="17"/>
      <c r="K513" s="17"/>
      <c r="L513" s="17"/>
      <c r="M513" s="17"/>
      <c r="N513" s="17"/>
      <c r="O513" s="46"/>
      <c r="P513" s="46"/>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c r="DS513" s="17"/>
      <c r="DT513" s="17"/>
      <c r="DU513" s="17"/>
      <c r="DV513" s="17"/>
      <c r="DW513" s="17"/>
    </row>
    <row r="514" ht="12.75" customHeight="1">
      <c r="A514" s="17"/>
      <c r="B514" s="17"/>
      <c r="C514" s="17"/>
      <c r="D514" s="405"/>
      <c r="E514" s="17"/>
      <c r="F514" s="406"/>
      <c r="G514" s="17"/>
      <c r="H514" s="17"/>
      <c r="I514" s="17"/>
      <c r="J514" s="17"/>
      <c r="K514" s="17"/>
      <c r="L514" s="17"/>
      <c r="M514" s="17"/>
      <c r="N514" s="17"/>
      <c r="O514" s="46"/>
      <c r="P514" s="46"/>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c r="DS514" s="17"/>
      <c r="DT514" s="17"/>
      <c r="DU514" s="17"/>
      <c r="DV514" s="17"/>
      <c r="DW514" s="17"/>
    </row>
    <row r="515" ht="12.75" customHeight="1">
      <c r="A515" s="17"/>
      <c r="B515" s="17"/>
      <c r="C515" s="17"/>
      <c r="D515" s="405"/>
      <c r="E515" s="17"/>
      <c r="F515" s="406"/>
      <c r="G515" s="17"/>
      <c r="H515" s="17"/>
      <c r="I515" s="17"/>
      <c r="J515" s="17"/>
      <c r="K515" s="17"/>
      <c r="L515" s="17"/>
      <c r="M515" s="17"/>
      <c r="N515" s="17"/>
      <c r="O515" s="46"/>
      <c r="P515" s="46"/>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c r="DS515" s="17"/>
      <c r="DT515" s="17"/>
      <c r="DU515" s="17"/>
      <c r="DV515" s="17"/>
      <c r="DW515" s="17"/>
    </row>
    <row r="516" ht="12.75" customHeight="1">
      <c r="A516" s="17"/>
      <c r="B516" s="17"/>
      <c r="C516" s="17"/>
      <c r="D516" s="405"/>
      <c r="E516" s="17"/>
      <c r="F516" s="406"/>
      <c r="G516" s="17"/>
      <c r="H516" s="17"/>
      <c r="I516" s="17"/>
      <c r="J516" s="17"/>
      <c r="K516" s="17"/>
      <c r="L516" s="17"/>
      <c r="M516" s="17"/>
      <c r="N516" s="17"/>
      <c r="O516" s="46"/>
      <c r="P516" s="46"/>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c r="DS516" s="17"/>
      <c r="DT516" s="17"/>
      <c r="DU516" s="17"/>
      <c r="DV516" s="17"/>
      <c r="DW516" s="17"/>
    </row>
    <row r="517" ht="12.75" customHeight="1">
      <c r="A517" s="17"/>
      <c r="B517" s="17"/>
      <c r="C517" s="17"/>
      <c r="D517" s="405"/>
      <c r="E517" s="17"/>
      <c r="F517" s="406"/>
      <c r="G517" s="17"/>
      <c r="H517" s="17"/>
      <c r="I517" s="17"/>
      <c r="J517" s="17"/>
      <c r="K517" s="17"/>
      <c r="L517" s="17"/>
      <c r="M517" s="17"/>
      <c r="N517" s="17"/>
      <c r="O517" s="46"/>
      <c r="P517" s="46"/>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c r="DS517" s="17"/>
      <c r="DT517" s="17"/>
      <c r="DU517" s="17"/>
      <c r="DV517" s="17"/>
      <c r="DW517" s="17"/>
    </row>
    <row r="518" ht="12.75" customHeight="1">
      <c r="A518" s="17"/>
      <c r="B518" s="17"/>
      <c r="C518" s="17"/>
      <c r="D518" s="405"/>
      <c r="E518" s="17"/>
      <c r="F518" s="406"/>
      <c r="G518" s="17"/>
      <c r="H518" s="17"/>
      <c r="I518" s="17"/>
      <c r="J518" s="17"/>
      <c r="K518" s="17"/>
      <c r="L518" s="17"/>
      <c r="M518" s="17"/>
      <c r="N518" s="17"/>
      <c r="O518" s="46"/>
      <c r="P518" s="46"/>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c r="DS518" s="17"/>
      <c r="DT518" s="17"/>
      <c r="DU518" s="17"/>
      <c r="DV518" s="17"/>
      <c r="DW518" s="17"/>
    </row>
    <row r="519" ht="12.75" customHeight="1">
      <c r="A519" s="17"/>
      <c r="B519" s="17"/>
      <c r="C519" s="17"/>
      <c r="D519" s="405"/>
      <c r="E519" s="17"/>
      <c r="F519" s="406"/>
      <c r="G519" s="17"/>
      <c r="H519" s="17"/>
      <c r="I519" s="17"/>
      <c r="J519" s="17"/>
      <c r="K519" s="17"/>
      <c r="L519" s="17"/>
      <c r="M519" s="17"/>
      <c r="N519" s="17"/>
      <c r="O519" s="46"/>
      <c r="P519" s="46"/>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c r="DS519" s="17"/>
      <c r="DT519" s="17"/>
      <c r="DU519" s="17"/>
      <c r="DV519" s="17"/>
      <c r="DW519" s="17"/>
    </row>
    <row r="520" ht="12.75" customHeight="1">
      <c r="A520" s="17"/>
      <c r="B520" s="17"/>
      <c r="C520" s="17"/>
      <c r="D520" s="405"/>
      <c r="E520" s="17"/>
      <c r="F520" s="406"/>
      <c r="G520" s="17"/>
      <c r="H520" s="17"/>
      <c r="I520" s="17"/>
      <c r="J520" s="17"/>
      <c r="K520" s="17"/>
      <c r="L520" s="17"/>
      <c r="M520" s="17"/>
      <c r="N520" s="17"/>
      <c r="O520" s="46"/>
      <c r="P520" s="46"/>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c r="DS520" s="17"/>
      <c r="DT520" s="17"/>
      <c r="DU520" s="17"/>
      <c r="DV520" s="17"/>
      <c r="DW520" s="17"/>
    </row>
    <row r="521" ht="12.75" customHeight="1">
      <c r="A521" s="17"/>
      <c r="B521" s="17"/>
      <c r="C521" s="17"/>
      <c r="D521" s="405"/>
      <c r="E521" s="17"/>
      <c r="F521" s="406"/>
      <c r="G521" s="17"/>
      <c r="H521" s="17"/>
      <c r="I521" s="17"/>
      <c r="J521" s="17"/>
      <c r="K521" s="17"/>
      <c r="L521" s="17"/>
      <c r="M521" s="17"/>
      <c r="N521" s="17"/>
      <c r="O521" s="46"/>
      <c r="P521" s="46"/>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c r="DS521" s="17"/>
      <c r="DT521" s="17"/>
      <c r="DU521" s="17"/>
      <c r="DV521" s="17"/>
      <c r="DW521" s="17"/>
    </row>
    <row r="522" ht="12.75" customHeight="1">
      <c r="A522" s="17"/>
      <c r="B522" s="17"/>
      <c r="C522" s="17"/>
      <c r="D522" s="405"/>
      <c r="E522" s="17"/>
      <c r="F522" s="406"/>
      <c r="G522" s="17"/>
      <c r="H522" s="17"/>
      <c r="I522" s="17"/>
      <c r="J522" s="17"/>
      <c r="K522" s="17"/>
      <c r="L522" s="17"/>
      <c r="M522" s="17"/>
      <c r="N522" s="17"/>
      <c r="O522" s="46"/>
      <c r="P522" s="46"/>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c r="DS522" s="17"/>
      <c r="DT522" s="17"/>
      <c r="DU522" s="17"/>
      <c r="DV522" s="17"/>
      <c r="DW522" s="17"/>
    </row>
    <row r="523" ht="12.75" customHeight="1">
      <c r="A523" s="17"/>
      <c r="B523" s="17"/>
      <c r="C523" s="17"/>
      <c r="D523" s="405"/>
      <c r="E523" s="17"/>
      <c r="F523" s="406"/>
      <c r="G523" s="17"/>
      <c r="H523" s="17"/>
      <c r="I523" s="17"/>
      <c r="J523" s="17"/>
      <c r="K523" s="17"/>
      <c r="L523" s="17"/>
      <c r="M523" s="17"/>
      <c r="N523" s="17"/>
      <c r="O523" s="46"/>
      <c r="P523" s="46"/>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c r="DS523" s="17"/>
      <c r="DT523" s="17"/>
      <c r="DU523" s="17"/>
      <c r="DV523" s="17"/>
      <c r="DW523" s="17"/>
    </row>
    <row r="524" ht="12.75" customHeight="1">
      <c r="A524" s="17"/>
      <c r="B524" s="17"/>
      <c r="C524" s="17"/>
      <c r="D524" s="405"/>
      <c r="E524" s="17"/>
      <c r="F524" s="406"/>
      <c r="G524" s="17"/>
      <c r="H524" s="17"/>
      <c r="I524" s="17"/>
      <c r="J524" s="17"/>
      <c r="K524" s="17"/>
      <c r="L524" s="17"/>
      <c r="M524" s="17"/>
      <c r="N524" s="17"/>
      <c r="O524" s="46"/>
      <c r="P524" s="46"/>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c r="DS524" s="17"/>
      <c r="DT524" s="17"/>
      <c r="DU524" s="17"/>
      <c r="DV524" s="17"/>
      <c r="DW524" s="17"/>
    </row>
    <row r="525" ht="12.75" customHeight="1">
      <c r="A525" s="17"/>
      <c r="B525" s="17"/>
      <c r="C525" s="17"/>
      <c r="D525" s="405"/>
      <c r="E525" s="17"/>
      <c r="F525" s="406"/>
      <c r="G525" s="17"/>
      <c r="H525" s="17"/>
      <c r="I525" s="17"/>
      <c r="J525" s="17"/>
      <c r="K525" s="17"/>
      <c r="L525" s="17"/>
      <c r="M525" s="17"/>
      <c r="N525" s="17"/>
      <c r="O525" s="46"/>
      <c r="P525" s="46"/>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c r="DS525" s="17"/>
      <c r="DT525" s="17"/>
      <c r="DU525" s="17"/>
      <c r="DV525" s="17"/>
      <c r="DW525" s="17"/>
    </row>
    <row r="526" ht="12.75" customHeight="1">
      <c r="A526" s="17"/>
      <c r="B526" s="17"/>
      <c r="C526" s="17"/>
      <c r="D526" s="405"/>
      <c r="E526" s="17"/>
      <c r="F526" s="406"/>
      <c r="G526" s="17"/>
      <c r="H526" s="17"/>
      <c r="I526" s="17"/>
      <c r="J526" s="17"/>
      <c r="K526" s="17"/>
      <c r="L526" s="17"/>
      <c r="M526" s="17"/>
      <c r="N526" s="17"/>
      <c r="O526" s="46"/>
      <c r="P526" s="46"/>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c r="DS526" s="17"/>
      <c r="DT526" s="17"/>
      <c r="DU526" s="17"/>
      <c r="DV526" s="17"/>
      <c r="DW526" s="17"/>
    </row>
    <row r="527" ht="12.75" customHeight="1">
      <c r="A527" s="17"/>
      <c r="B527" s="17"/>
      <c r="C527" s="17"/>
      <c r="D527" s="405"/>
      <c r="E527" s="17"/>
      <c r="F527" s="406"/>
      <c r="G527" s="17"/>
      <c r="H527" s="17"/>
      <c r="I527" s="17"/>
      <c r="J527" s="17"/>
      <c r="K527" s="17"/>
      <c r="L527" s="17"/>
      <c r="M527" s="17"/>
      <c r="N527" s="17"/>
      <c r="O527" s="46"/>
      <c r="P527" s="46"/>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c r="DS527" s="17"/>
      <c r="DT527" s="17"/>
      <c r="DU527" s="17"/>
      <c r="DV527" s="17"/>
      <c r="DW527" s="17"/>
    </row>
    <row r="528" ht="12.75" customHeight="1">
      <c r="A528" s="17"/>
      <c r="B528" s="17"/>
      <c r="C528" s="17"/>
      <c r="D528" s="405"/>
      <c r="E528" s="17"/>
      <c r="F528" s="406"/>
      <c r="G528" s="17"/>
      <c r="H528" s="17"/>
      <c r="I528" s="17"/>
      <c r="J528" s="17"/>
      <c r="K528" s="17"/>
      <c r="L528" s="17"/>
      <c r="M528" s="17"/>
      <c r="N528" s="17"/>
      <c r="O528" s="46"/>
      <c r="P528" s="46"/>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c r="DS528" s="17"/>
      <c r="DT528" s="17"/>
      <c r="DU528" s="17"/>
      <c r="DV528" s="17"/>
      <c r="DW528" s="17"/>
    </row>
    <row r="529" ht="12.75" customHeight="1">
      <c r="A529" s="17"/>
      <c r="B529" s="17"/>
      <c r="C529" s="17"/>
      <c r="D529" s="405"/>
      <c r="E529" s="17"/>
      <c r="F529" s="406"/>
      <c r="G529" s="17"/>
      <c r="H529" s="17"/>
      <c r="I529" s="17"/>
      <c r="J529" s="17"/>
      <c r="K529" s="17"/>
      <c r="L529" s="17"/>
      <c r="M529" s="17"/>
      <c r="N529" s="17"/>
      <c r="O529" s="46"/>
      <c r="P529" s="46"/>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c r="DS529" s="17"/>
      <c r="DT529" s="17"/>
      <c r="DU529" s="17"/>
      <c r="DV529" s="17"/>
      <c r="DW529" s="17"/>
    </row>
    <row r="530" ht="12.75" customHeight="1">
      <c r="A530" s="17"/>
      <c r="B530" s="17"/>
      <c r="C530" s="17"/>
      <c r="D530" s="405"/>
      <c r="E530" s="17"/>
      <c r="F530" s="406"/>
      <c r="G530" s="17"/>
      <c r="H530" s="17"/>
      <c r="I530" s="17"/>
      <c r="J530" s="17"/>
      <c r="K530" s="17"/>
      <c r="L530" s="17"/>
      <c r="M530" s="17"/>
      <c r="N530" s="17"/>
      <c r="O530" s="46"/>
      <c r="P530" s="46"/>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c r="DS530" s="17"/>
      <c r="DT530" s="17"/>
      <c r="DU530" s="17"/>
      <c r="DV530" s="17"/>
      <c r="DW530" s="17"/>
    </row>
    <row r="531" ht="12.75" customHeight="1">
      <c r="A531" s="17"/>
      <c r="B531" s="17"/>
      <c r="C531" s="17"/>
      <c r="D531" s="405"/>
      <c r="E531" s="17"/>
      <c r="F531" s="406"/>
      <c r="G531" s="17"/>
      <c r="H531" s="17"/>
      <c r="I531" s="17"/>
      <c r="J531" s="17"/>
      <c r="K531" s="17"/>
      <c r="L531" s="17"/>
      <c r="M531" s="17"/>
      <c r="N531" s="17"/>
      <c r="O531" s="46"/>
      <c r="P531" s="46"/>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c r="DS531" s="17"/>
      <c r="DT531" s="17"/>
      <c r="DU531" s="17"/>
      <c r="DV531" s="17"/>
      <c r="DW531" s="17"/>
    </row>
    <row r="532" ht="12.75" customHeight="1">
      <c r="A532" s="17"/>
      <c r="B532" s="17"/>
      <c r="C532" s="17"/>
      <c r="D532" s="405"/>
      <c r="E532" s="17"/>
      <c r="F532" s="406"/>
      <c r="G532" s="17"/>
      <c r="H532" s="17"/>
      <c r="I532" s="17"/>
      <c r="J532" s="17"/>
      <c r="K532" s="17"/>
      <c r="L532" s="17"/>
      <c r="M532" s="17"/>
      <c r="N532" s="17"/>
      <c r="O532" s="46"/>
      <c r="P532" s="46"/>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c r="DS532" s="17"/>
      <c r="DT532" s="17"/>
      <c r="DU532" s="17"/>
      <c r="DV532" s="17"/>
      <c r="DW532" s="17"/>
    </row>
    <row r="533" ht="12.75" customHeight="1">
      <c r="A533" s="17"/>
      <c r="B533" s="17"/>
      <c r="C533" s="17"/>
      <c r="D533" s="405"/>
      <c r="E533" s="17"/>
      <c r="F533" s="406"/>
      <c r="G533" s="17"/>
      <c r="H533" s="17"/>
      <c r="I533" s="17"/>
      <c r="J533" s="17"/>
      <c r="K533" s="17"/>
      <c r="L533" s="17"/>
      <c r="M533" s="17"/>
      <c r="N533" s="17"/>
      <c r="O533" s="46"/>
      <c r="P533" s="46"/>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c r="DS533" s="17"/>
      <c r="DT533" s="17"/>
      <c r="DU533" s="17"/>
      <c r="DV533" s="17"/>
      <c r="DW533" s="17"/>
    </row>
    <row r="534" ht="12.75" customHeight="1">
      <c r="A534" s="17"/>
      <c r="B534" s="17"/>
      <c r="C534" s="17"/>
      <c r="D534" s="405"/>
      <c r="E534" s="17"/>
      <c r="F534" s="406"/>
      <c r="G534" s="17"/>
      <c r="H534" s="17"/>
      <c r="I534" s="17"/>
      <c r="J534" s="17"/>
      <c r="K534" s="17"/>
      <c r="L534" s="17"/>
      <c r="M534" s="17"/>
      <c r="N534" s="17"/>
      <c r="O534" s="46"/>
      <c r="P534" s="46"/>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c r="DS534" s="17"/>
      <c r="DT534" s="17"/>
      <c r="DU534" s="17"/>
      <c r="DV534" s="17"/>
      <c r="DW534" s="17"/>
    </row>
    <row r="535" ht="12.75" customHeight="1">
      <c r="A535" s="17"/>
      <c r="B535" s="17"/>
      <c r="C535" s="17"/>
      <c r="D535" s="405"/>
      <c r="E535" s="17"/>
      <c r="F535" s="406"/>
      <c r="G535" s="17"/>
      <c r="H535" s="17"/>
      <c r="I535" s="17"/>
      <c r="J535" s="17"/>
      <c r="K535" s="17"/>
      <c r="L535" s="17"/>
      <c r="M535" s="17"/>
      <c r="N535" s="17"/>
      <c r="O535" s="46"/>
      <c r="P535" s="46"/>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c r="DS535" s="17"/>
      <c r="DT535" s="17"/>
      <c r="DU535" s="17"/>
      <c r="DV535" s="17"/>
      <c r="DW535" s="17"/>
    </row>
    <row r="536" ht="12.75" customHeight="1">
      <c r="A536" s="17"/>
      <c r="B536" s="17"/>
      <c r="C536" s="17"/>
      <c r="D536" s="405"/>
      <c r="E536" s="17"/>
      <c r="F536" s="406"/>
      <c r="G536" s="17"/>
      <c r="H536" s="17"/>
      <c r="I536" s="17"/>
      <c r="J536" s="17"/>
      <c r="K536" s="17"/>
      <c r="L536" s="17"/>
      <c r="M536" s="17"/>
      <c r="N536" s="17"/>
      <c r="O536" s="46"/>
      <c r="P536" s="46"/>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c r="DS536" s="17"/>
      <c r="DT536" s="17"/>
      <c r="DU536" s="17"/>
      <c r="DV536" s="17"/>
      <c r="DW536" s="17"/>
    </row>
    <row r="537" ht="12.75" customHeight="1">
      <c r="A537" s="17"/>
      <c r="B537" s="17"/>
      <c r="C537" s="17"/>
      <c r="D537" s="405"/>
      <c r="E537" s="17"/>
      <c r="F537" s="406"/>
      <c r="G537" s="17"/>
      <c r="H537" s="17"/>
      <c r="I537" s="17"/>
      <c r="J537" s="17"/>
      <c r="K537" s="17"/>
      <c r="L537" s="17"/>
      <c r="M537" s="17"/>
      <c r="N537" s="17"/>
      <c r="O537" s="46"/>
      <c r="P537" s="46"/>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c r="DS537" s="17"/>
      <c r="DT537" s="17"/>
      <c r="DU537" s="17"/>
      <c r="DV537" s="17"/>
      <c r="DW537" s="17"/>
    </row>
    <row r="538" ht="12.75" customHeight="1">
      <c r="A538" s="17"/>
      <c r="B538" s="17"/>
      <c r="C538" s="17"/>
      <c r="D538" s="405"/>
      <c r="E538" s="17"/>
      <c r="F538" s="406"/>
      <c r="G538" s="17"/>
      <c r="H538" s="17"/>
      <c r="I538" s="17"/>
      <c r="J538" s="17"/>
      <c r="K538" s="17"/>
      <c r="L538" s="17"/>
      <c r="M538" s="17"/>
      <c r="N538" s="17"/>
      <c r="O538" s="46"/>
      <c r="P538" s="46"/>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c r="DS538" s="17"/>
      <c r="DT538" s="17"/>
      <c r="DU538" s="17"/>
      <c r="DV538" s="17"/>
      <c r="DW538" s="17"/>
    </row>
    <row r="539" ht="12.75" customHeight="1">
      <c r="A539" s="17"/>
      <c r="B539" s="17"/>
      <c r="C539" s="17"/>
      <c r="D539" s="405"/>
      <c r="E539" s="17"/>
      <c r="F539" s="406"/>
      <c r="G539" s="17"/>
      <c r="H539" s="17"/>
      <c r="I539" s="17"/>
      <c r="J539" s="17"/>
      <c r="K539" s="17"/>
      <c r="L539" s="17"/>
      <c r="M539" s="17"/>
      <c r="N539" s="17"/>
      <c r="O539" s="46"/>
      <c r="P539" s="46"/>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c r="DS539" s="17"/>
      <c r="DT539" s="17"/>
      <c r="DU539" s="17"/>
      <c r="DV539" s="17"/>
      <c r="DW539" s="17"/>
    </row>
    <row r="540" ht="12.75" customHeight="1">
      <c r="A540" s="17"/>
      <c r="B540" s="17"/>
      <c r="C540" s="17"/>
      <c r="D540" s="405"/>
      <c r="E540" s="17"/>
      <c r="F540" s="406"/>
      <c r="G540" s="17"/>
      <c r="H540" s="17"/>
      <c r="I540" s="17"/>
      <c r="J540" s="17"/>
      <c r="K540" s="17"/>
      <c r="L540" s="17"/>
      <c r="M540" s="17"/>
      <c r="N540" s="17"/>
      <c r="O540" s="46"/>
      <c r="P540" s="46"/>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c r="DS540" s="17"/>
      <c r="DT540" s="17"/>
      <c r="DU540" s="17"/>
      <c r="DV540" s="17"/>
      <c r="DW540" s="17"/>
    </row>
    <row r="541" ht="12.75" customHeight="1">
      <c r="A541" s="17"/>
      <c r="B541" s="17"/>
      <c r="C541" s="17"/>
      <c r="D541" s="405"/>
      <c r="E541" s="17"/>
      <c r="F541" s="406"/>
      <c r="G541" s="17"/>
      <c r="H541" s="17"/>
      <c r="I541" s="17"/>
      <c r="J541" s="17"/>
      <c r="K541" s="17"/>
      <c r="L541" s="17"/>
      <c r="M541" s="17"/>
      <c r="N541" s="17"/>
      <c r="O541" s="46"/>
      <c r="P541" s="46"/>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c r="DS541" s="17"/>
      <c r="DT541" s="17"/>
      <c r="DU541" s="17"/>
      <c r="DV541" s="17"/>
      <c r="DW541" s="17"/>
    </row>
    <row r="542" ht="12.75" customHeight="1">
      <c r="A542" s="17"/>
      <c r="B542" s="17"/>
      <c r="C542" s="17"/>
      <c r="D542" s="405"/>
      <c r="E542" s="17"/>
      <c r="F542" s="406"/>
      <c r="G542" s="17"/>
      <c r="H542" s="17"/>
      <c r="I542" s="17"/>
      <c r="J542" s="17"/>
      <c r="K542" s="17"/>
      <c r="L542" s="17"/>
      <c r="M542" s="17"/>
      <c r="N542" s="17"/>
      <c r="O542" s="46"/>
      <c r="P542" s="46"/>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c r="DS542" s="17"/>
      <c r="DT542" s="17"/>
      <c r="DU542" s="17"/>
      <c r="DV542" s="17"/>
      <c r="DW542" s="17"/>
    </row>
    <row r="543" ht="12.75" customHeight="1">
      <c r="A543" s="17"/>
      <c r="B543" s="17"/>
      <c r="C543" s="17"/>
      <c r="D543" s="405"/>
      <c r="E543" s="17"/>
      <c r="F543" s="406"/>
      <c r="G543" s="17"/>
      <c r="H543" s="17"/>
      <c r="I543" s="17"/>
      <c r="J543" s="17"/>
      <c r="K543" s="17"/>
      <c r="L543" s="17"/>
      <c r="M543" s="17"/>
      <c r="N543" s="17"/>
      <c r="O543" s="46"/>
      <c r="P543" s="46"/>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c r="DS543" s="17"/>
      <c r="DT543" s="17"/>
      <c r="DU543" s="17"/>
      <c r="DV543" s="17"/>
      <c r="DW543" s="17"/>
    </row>
    <row r="544" ht="12.75" customHeight="1">
      <c r="A544" s="17"/>
      <c r="B544" s="17"/>
      <c r="C544" s="17"/>
      <c r="D544" s="405"/>
      <c r="E544" s="17"/>
      <c r="F544" s="406"/>
      <c r="G544" s="17"/>
      <c r="H544" s="17"/>
      <c r="I544" s="17"/>
      <c r="J544" s="17"/>
      <c r="K544" s="17"/>
      <c r="L544" s="17"/>
      <c r="M544" s="17"/>
      <c r="N544" s="17"/>
      <c r="O544" s="46"/>
      <c r="P544" s="46"/>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c r="DS544" s="17"/>
      <c r="DT544" s="17"/>
      <c r="DU544" s="17"/>
      <c r="DV544" s="17"/>
      <c r="DW544" s="17"/>
    </row>
    <row r="545" ht="12.75" customHeight="1">
      <c r="A545" s="17"/>
      <c r="B545" s="17"/>
      <c r="C545" s="17"/>
      <c r="D545" s="405"/>
      <c r="E545" s="17"/>
      <c r="F545" s="406"/>
      <c r="G545" s="17"/>
      <c r="H545" s="17"/>
      <c r="I545" s="17"/>
      <c r="J545" s="17"/>
      <c r="K545" s="17"/>
      <c r="L545" s="17"/>
      <c r="M545" s="17"/>
      <c r="N545" s="17"/>
      <c r="O545" s="46"/>
      <c r="P545" s="46"/>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c r="DS545" s="17"/>
      <c r="DT545" s="17"/>
      <c r="DU545" s="17"/>
      <c r="DV545" s="17"/>
      <c r="DW545" s="17"/>
    </row>
    <row r="546" ht="12.75" customHeight="1">
      <c r="A546" s="17"/>
      <c r="B546" s="17"/>
      <c r="C546" s="17"/>
      <c r="D546" s="405"/>
      <c r="E546" s="17"/>
      <c r="F546" s="406"/>
      <c r="G546" s="17"/>
      <c r="H546" s="17"/>
      <c r="I546" s="17"/>
      <c r="J546" s="17"/>
      <c r="K546" s="17"/>
      <c r="L546" s="17"/>
      <c r="M546" s="17"/>
      <c r="N546" s="17"/>
      <c r="O546" s="46"/>
      <c r="P546" s="46"/>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c r="DS546" s="17"/>
      <c r="DT546" s="17"/>
      <c r="DU546" s="17"/>
      <c r="DV546" s="17"/>
      <c r="DW546" s="17"/>
    </row>
    <row r="547" ht="12.75" customHeight="1">
      <c r="A547" s="17"/>
      <c r="B547" s="17"/>
      <c r="C547" s="17"/>
      <c r="D547" s="405"/>
      <c r="E547" s="17"/>
      <c r="F547" s="406"/>
      <c r="G547" s="17"/>
      <c r="H547" s="17"/>
      <c r="I547" s="17"/>
      <c r="J547" s="17"/>
      <c r="K547" s="17"/>
      <c r="L547" s="17"/>
      <c r="M547" s="17"/>
      <c r="N547" s="17"/>
      <c r="O547" s="46"/>
      <c r="P547" s="46"/>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c r="DS547" s="17"/>
      <c r="DT547" s="17"/>
      <c r="DU547" s="17"/>
      <c r="DV547" s="17"/>
      <c r="DW547" s="17"/>
    </row>
    <row r="548" ht="12.75" customHeight="1">
      <c r="A548" s="17"/>
      <c r="B548" s="17"/>
      <c r="C548" s="17"/>
      <c r="D548" s="405"/>
      <c r="E548" s="17"/>
      <c r="F548" s="406"/>
      <c r="G548" s="17"/>
      <c r="H548" s="17"/>
      <c r="I548" s="17"/>
      <c r="J548" s="17"/>
      <c r="K548" s="17"/>
      <c r="L548" s="17"/>
      <c r="M548" s="17"/>
      <c r="N548" s="17"/>
      <c r="O548" s="46"/>
      <c r="P548" s="46"/>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c r="DS548" s="17"/>
      <c r="DT548" s="17"/>
      <c r="DU548" s="17"/>
      <c r="DV548" s="17"/>
      <c r="DW548" s="17"/>
    </row>
    <row r="549" ht="12.75" customHeight="1">
      <c r="A549" s="17"/>
      <c r="B549" s="17"/>
      <c r="C549" s="17"/>
      <c r="D549" s="405"/>
      <c r="E549" s="17"/>
      <c r="F549" s="406"/>
      <c r="G549" s="17"/>
      <c r="H549" s="17"/>
      <c r="I549" s="17"/>
      <c r="J549" s="17"/>
      <c r="K549" s="17"/>
      <c r="L549" s="17"/>
      <c r="M549" s="17"/>
      <c r="N549" s="17"/>
      <c r="O549" s="46"/>
      <c r="P549" s="46"/>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c r="DS549" s="17"/>
      <c r="DT549" s="17"/>
      <c r="DU549" s="17"/>
      <c r="DV549" s="17"/>
      <c r="DW549" s="17"/>
    </row>
    <row r="550" ht="12.75" customHeight="1">
      <c r="A550" s="17"/>
      <c r="B550" s="17"/>
      <c r="C550" s="17"/>
      <c r="D550" s="405"/>
      <c r="E550" s="17"/>
      <c r="F550" s="406"/>
      <c r="G550" s="17"/>
      <c r="H550" s="17"/>
      <c r="I550" s="17"/>
      <c r="J550" s="17"/>
      <c r="K550" s="17"/>
      <c r="L550" s="17"/>
      <c r="M550" s="17"/>
      <c r="N550" s="17"/>
      <c r="O550" s="46"/>
      <c r="P550" s="46"/>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c r="DS550" s="17"/>
      <c r="DT550" s="17"/>
      <c r="DU550" s="17"/>
      <c r="DV550" s="17"/>
      <c r="DW550" s="17"/>
    </row>
    <row r="551" ht="12.75" customHeight="1">
      <c r="A551" s="17"/>
      <c r="B551" s="17"/>
      <c r="C551" s="17"/>
      <c r="D551" s="405"/>
      <c r="E551" s="17"/>
      <c r="F551" s="406"/>
      <c r="G551" s="17"/>
      <c r="H551" s="17"/>
      <c r="I551" s="17"/>
      <c r="J551" s="17"/>
      <c r="K551" s="17"/>
      <c r="L551" s="17"/>
      <c r="M551" s="17"/>
      <c r="N551" s="17"/>
      <c r="O551" s="46"/>
      <c r="P551" s="46"/>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c r="DS551" s="17"/>
      <c r="DT551" s="17"/>
      <c r="DU551" s="17"/>
      <c r="DV551" s="17"/>
      <c r="DW551" s="17"/>
    </row>
    <row r="552" ht="12.75" customHeight="1">
      <c r="A552" s="17"/>
      <c r="B552" s="17"/>
      <c r="C552" s="17"/>
      <c r="D552" s="405"/>
      <c r="E552" s="17"/>
      <c r="F552" s="406"/>
      <c r="G552" s="17"/>
      <c r="H552" s="17"/>
      <c r="I552" s="17"/>
      <c r="J552" s="17"/>
      <c r="K552" s="17"/>
      <c r="L552" s="17"/>
      <c r="M552" s="17"/>
      <c r="N552" s="17"/>
      <c r="O552" s="46"/>
      <c r="P552" s="46"/>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c r="DS552" s="17"/>
      <c r="DT552" s="17"/>
      <c r="DU552" s="17"/>
      <c r="DV552" s="17"/>
      <c r="DW552" s="17"/>
    </row>
    <row r="553" ht="12.75" customHeight="1">
      <c r="A553" s="17"/>
      <c r="B553" s="17"/>
      <c r="C553" s="17"/>
      <c r="D553" s="405"/>
      <c r="E553" s="17"/>
      <c r="F553" s="406"/>
      <c r="G553" s="17"/>
      <c r="H553" s="17"/>
      <c r="I553" s="17"/>
      <c r="J553" s="17"/>
      <c r="K553" s="17"/>
      <c r="L553" s="17"/>
      <c r="M553" s="17"/>
      <c r="N553" s="17"/>
      <c r="O553" s="46"/>
      <c r="P553" s="46"/>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c r="DS553" s="17"/>
      <c r="DT553" s="17"/>
      <c r="DU553" s="17"/>
      <c r="DV553" s="17"/>
      <c r="DW553" s="17"/>
    </row>
    <row r="554" ht="12.75" customHeight="1">
      <c r="A554" s="17"/>
      <c r="B554" s="17"/>
      <c r="C554" s="17"/>
      <c r="D554" s="405"/>
      <c r="E554" s="17"/>
      <c r="F554" s="406"/>
      <c r="G554" s="17"/>
      <c r="H554" s="17"/>
      <c r="I554" s="17"/>
      <c r="J554" s="17"/>
      <c r="K554" s="17"/>
      <c r="L554" s="17"/>
      <c r="M554" s="17"/>
      <c r="N554" s="17"/>
      <c r="O554" s="46"/>
      <c r="P554" s="46"/>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c r="DS554" s="17"/>
      <c r="DT554" s="17"/>
      <c r="DU554" s="17"/>
      <c r="DV554" s="17"/>
      <c r="DW554" s="17"/>
    </row>
    <row r="555" ht="12.75" customHeight="1">
      <c r="A555" s="17"/>
      <c r="B555" s="17"/>
      <c r="C555" s="17"/>
      <c r="D555" s="405"/>
      <c r="E555" s="17"/>
      <c r="F555" s="406"/>
      <c r="G555" s="17"/>
      <c r="H555" s="17"/>
      <c r="I555" s="17"/>
      <c r="J555" s="17"/>
      <c r="K555" s="17"/>
      <c r="L555" s="17"/>
      <c r="M555" s="17"/>
      <c r="N555" s="17"/>
      <c r="O555" s="46"/>
      <c r="P555" s="46"/>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c r="DS555" s="17"/>
      <c r="DT555" s="17"/>
      <c r="DU555" s="17"/>
      <c r="DV555" s="17"/>
      <c r="DW555" s="17"/>
    </row>
    <row r="556" ht="12.75" customHeight="1">
      <c r="A556" s="17"/>
      <c r="B556" s="17"/>
      <c r="C556" s="17"/>
      <c r="D556" s="405"/>
      <c r="E556" s="17"/>
      <c r="F556" s="406"/>
      <c r="G556" s="17"/>
      <c r="H556" s="17"/>
      <c r="I556" s="17"/>
      <c r="J556" s="17"/>
      <c r="K556" s="17"/>
      <c r="L556" s="17"/>
      <c r="M556" s="17"/>
      <c r="N556" s="17"/>
      <c r="O556" s="46"/>
      <c r="P556" s="46"/>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c r="DS556" s="17"/>
      <c r="DT556" s="17"/>
      <c r="DU556" s="17"/>
      <c r="DV556" s="17"/>
      <c r="DW556" s="17"/>
    </row>
    <row r="557" ht="12.75" customHeight="1">
      <c r="A557" s="17"/>
      <c r="B557" s="17"/>
      <c r="C557" s="17"/>
      <c r="D557" s="405"/>
      <c r="E557" s="17"/>
      <c r="F557" s="406"/>
      <c r="G557" s="17"/>
      <c r="H557" s="17"/>
      <c r="I557" s="17"/>
      <c r="J557" s="17"/>
      <c r="K557" s="17"/>
      <c r="L557" s="17"/>
      <c r="M557" s="17"/>
      <c r="N557" s="17"/>
      <c r="O557" s="46"/>
      <c r="P557" s="46"/>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c r="DS557" s="17"/>
      <c r="DT557" s="17"/>
      <c r="DU557" s="17"/>
      <c r="DV557" s="17"/>
      <c r="DW557" s="17"/>
    </row>
    <row r="558" ht="12.75" customHeight="1">
      <c r="A558" s="17"/>
      <c r="B558" s="17"/>
      <c r="C558" s="17"/>
      <c r="D558" s="405"/>
      <c r="E558" s="17"/>
      <c r="F558" s="406"/>
      <c r="G558" s="17"/>
      <c r="H558" s="17"/>
      <c r="I558" s="17"/>
      <c r="J558" s="17"/>
      <c r="K558" s="17"/>
      <c r="L558" s="17"/>
      <c r="M558" s="17"/>
      <c r="N558" s="17"/>
      <c r="O558" s="46"/>
      <c r="P558" s="46"/>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c r="DS558" s="17"/>
      <c r="DT558" s="17"/>
      <c r="DU558" s="17"/>
      <c r="DV558" s="17"/>
      <c r="DW558" s="17"/>
    </row>
    <row r="559" ht="12.75" customHeight="1">
      <c r="A559" s="17"/>
      <c r="B559" s="17"/>
      <c r="C559" s="17"/>
      <c r="D559" s="405"/>
      <c r="E559" s="17"/>
      <c r="F559" s="406"/>
      <c r="G559" s="17"/>
      <c r="H559" s="17"/>
      <c r="I559" s="17"/>
      <c r="J559" s="17"/>
      <c r="K559" s="17"/>
      <c r="L559" s="17"/>
      <c r="M559" s="17"/>
      <c r="N559" s="17"/>
      <c r="O559" s="46"/>
      <c r="P559" s="46"/>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c r="DS559" s="17"/>
      <c r="DT559" s="17"/>
      <c r="DU559" s="17"/>
      <c r="DV559" s="17"/>
      <c r="DW559" s="17"/>
    </row>
    <row r="560" ht="12.75" customHeight="1">
      <c r="A560" s="17"/>
      <c r="B560" s="17"/>
      <c r="C560" s="17"/>
      <c r="D560" s="405"/>
      <c r="E560" s="17"/>
      <c r="F560" s="406"/>
      <c r="G560" s="17"/>
      <c r="H560" s="17"/>
      <c r="I560" s="17"/>
      <c r="J560" s="17"/>
      <c r="K560" s="17"/>
      <c r="L560" s="17"/>
      <c r="M560" s="17"/>
      <c r="N560" s="17"/>
      <c r="O560" s="46"/>
      <c r="P560" s="46"/>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c r="DS560" s="17"/>
      <c r="DT560" s="17"/>
      <c r="DU560" s="17"/>
      <c r="DV560" s="17"/>
      <c r="DW560" s="17"/>
    </row>
    <row r="561" ht="12.75" customHeight="1">
      <c r="A561" s="17"/>
      <c r="B561" s="17"/>
      <c r="C561" s="17"/>
      <c r="D561" s="405"/>
      <c r="E561" s="17"/>
      <c r="F561" s="406"/>
      <c r="G561" s="17"/>
      <c r="H561" s="17"/>
      <c r="I561" s="17"/>
      <c r="J561" s="17"/>
      <c r="K561" s="17"/>
      <c r="L561" s="17"/>
      <c r="M561" s="17"/>
      <c r="N561" s="17"/>
      <c r="O561" s="46"/>
      <c r="P561" s="46"/>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c r="DS561" s="17"/>
      <c r="DT561" s="17"/>
      <c r="DU561" s="17"/>
      <c r="DV561" s="17"/>
      <c r="DW561" s="17"/>
    </row>
    <row r="562" ht="12.75" customHeight="1">
      <c r="A562" s="17"/>
      <c r="B562" s="17"/>
      <c r="C562" s="17"/>
      <c r="D562" s="405"/>
      <c r="E562" s="17"/>
      <c r="F562" s="406"/>
      <c r="G562" s="17"/>
      <c r="H562" s="17"/>
      <c r="I562" s="17"/>
      <c r="J562" s="17"/>
      <c r="K562" s="17"/>
      <c r="L562" s="17"/>
      <c r="M562" s="17"/>
      <c r="N562" s="17"/>
      <c r="O562" s="46"/>
      <c r="P562" s="46"/>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c r="DS562" s="17"/>
      <c r="DT562" s="17"/>
      <c r="DU562" s="17"/>
      <c r="DV562" s="17"/>
      <c r="DW562" s="17"/>
    </row>
    <row r="563" ht="12.75" customHeight="1">
      <c r="A563" s="17"/>
      <c r="B563" s="17"/>
      <c r="C563" s="17"/>
      <c r="D563" s="405"/>
      <c r="E563" s="17"/>
      <c r="F563" s="406"/>
      <c r="G563" s="17"/>
      <c r="H563" s="17"/>
      <c r="I563" s="17"/>
      <c r="J563" s="17"/>
      <c r="K563" s="17"/>
      <c r="L563" s="17"/>
      <c r="M563" s="17"/>
      <c r="N563" s="17"/>
      <c r="O563" s="46"/>
      <c r="P563" s="46"/>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c r="DS563" s="17"/>
      <c r="DT563" s="17"/>
      <c r="DU563" s="17"/>
      <c r="DV563" s="17"/>
      <c r="DW563" s="17"/>
    </row>
    <row r="564" ht="12.75" customHeight="1">
      <c r="A564" s="17"/>
      <c r="B564" s="17"/>
      <c r="C564" s="17"/>
      <c r="D564" s="405"/>
      <c r="E564" s="17"/>
      <c r="F564" s="406"/>
      <c r="G564" s="17"/>
      <c r="H564" s="17"/>
      <c r="I564" s="17"/>
      <c r="J564" s="17"/>
      <c r="K564" s="17"/>
      <c r="L564" s="17"/>
      <c r="M564" s="17"/>
      <c r="N564" s="17"/>
      <c r="O564" s="46"/>
      <c r="P564" s="46"/>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c r="DS564" s="17"/>
      <c r="DT564" s="17"/>
      <c r="DU564" s="17"/>
      <c r="DV564" s="17"/>
      <c r="DW564" s="17"/>
    </row>
    <row r="565" ht="12.75" customHeight="1">
      <c r="A565" s="17"/>
      <c r="B565" s="17"/>
      <c r="C565" s="17"/>
      <c r="D565" s="405"/>
      <c r="E565" s="17"/>
      <c r="F565" s="406"/>
      <c r="G565" s="17"/>
      <c r="H565" s="17"/>
      <c r="I565" s="17"/>
      <c r="J565" s="17"/>
      <c r="K565" s="17"/>
      <c r="L565" s="17"/>
      <c r="M565" s="17"/>
      <c r="N565" s="17"/>
      <c r="O565" s="46"/>
      <c r="P565" s="46"/>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c r="DS565" s="17"/>
      <c r="DT565" s="17"/>
      <c r="DU565" s="17"/>
      <c r="DV565" s="17"/>
      <c r="DW565" s="17"/>
    </row>
    <row r="566" ht="12.75" customHeight="1">
      <c r="A566" s="17"/>
      <c r="B566" s="17"/>
      <c r="C566" s="17"/>
      <c r="D566" s="405"/>
      <c r="E566" s="17"/>
      <c r="F566" s="406"/>
      <c r="G566" s="17"/>
      <c r="H566" s="17"/>
      <c r="I566" s="17"/>
      <c r="J566" s="17"/>
      <c r="K566" s="17"/>
      <c r="L566" s="17"/>
      <c r="M566" s="17"/>
      <c r="N566" s="17"/>
      <c r="O566" s="46"/>
      <c r="P566" s="46"/>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c r="DS566" s="17"/>
      <c r="DT566" s="17"/>
      <c r="DU566" s="17"/>
      <c r="DV566" s="17"/>
      <c r="DW566" s="17"/>
    </row>
    <row r="567" ht="12.75" customHeight="1">
      <c r="A567" s="17"/>
      <c r="B567" s="17"/>
      <c r="C567" s="17"/>
      <c r="D567" s="405"/>
      <c r="E567" s="17"/>
      <c r="F567" s="406"/>
      <c r="G567" s="17"/>
      <c r="H567" s="17"/>
      <c r="I567" s="17"/>
      <c r="J567" s="17"/>
      <c r="K567" s="17"/>
      <c r="L567" s="17"/>
      <c r="M567" s="17"/>
      <c r="N567" s="17"/>
      <c r="O567" s="46"/>
      <c r="P567" s="46"/>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c r="DS567" s="17"/>
      <c r="DT567" s="17"/>
      <c r="DU567" s="17"/>
      <c r="DV567" s="17"/>
      <c r="DW567" s="17"/>
    </row>
    <row r="568" ht="12.75" customHeight="1">
      <c r="A568" s="17"/>
      <c r="B568" s="17"/>
      <c r="C568" s="17"/>
      <c r="D568" s="405"/>
      <c r="E568" s="17"/>
      <c r="F568" s="406"/>
      <c r="G568" s="17"/>
      <c r="H568" s="17"/>
      <c r="I568" s="17"/>
      <c r="J568" s="17"/>
      <c r="K568" s="17"/>
      <c r="L568" s="17"/>
      <c r="M568" s="17"/>
      <c r="N568" s="17"/>
      <c r="O568" s="46"/>
      <c r="P568" s="46"/>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c r="DS568" s="17"/>
      <c r="DT568" s="17"/>
      <c r="DU568" s="17"/>
      <c r="DV568" s="17"/>
      <c r="DW568" s="17"/>
    </row>
    <row r="569" ht="12.75" customHeight="1">
      <c r="A569" s="17"/>
      <c r="B569" s="17"/>
      <c r="C569" s="17"/>
      <c r="D569" s="405"/>
      <c r="E569" s="17"/>
      <c r="F569" s="406"/>
      <c r="G569" s="17"/>
      <c r="H569" s="17"/>
      <c r="I569" s="17"/>
      <c r="J569" s="17"/>
      <c r="K569" s="17"/>
      <c r="L569" s="17"/>
      <c r="M569" s="17"/>
      <c r="N569" s="17"/>
      <c r="O569" s="46"/>
      <c r="P569" s="46"/>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c r="DS569" s="17"/>
      <c r="DT569" s="17"/>
      <c r="DU569" s="17"/>
      <c r="DV569" s="17"/>
      <c r="DW569" s="17"/>
    </row>
    <row r="570" ht="12.75" customHeight="1">
      <c r="A570" s="17"/>
      <c r="B570" s="17"/>
      <c r="C570" s="17"/>
      <c r="D570" s="405"/>
      <c r="E570" s="17"/>
      <c r="F570" s="406"/>
      <c r="G570" s="17"/>
      <c r="H570" s="17"/>
      <c r="I570" s="17"/>
      <c r="J570" s="17"/>
      <c r="K570" s="17"/>
      <c r="L570" s="17"/>
      <c r="M570" s="17"/>
      <c r="N570" s="17"/>
      <c r="O570" s="46"/>
      <c r="P570" s="46"/>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c r="DS570" s="17"/>
      <c r="DT570" s="17"/>
      <c r="DU570" s="17"/>
      <c r="DV570" s="17"/>
      <c r="DW570" s="17"/>
    </row>
    <row r="571" ht="12.75" customHeight="1">
      <c r="A571" s="17"/>
      <c r="B571" s="17"/>
      <c r="C571" s="17"/>
      <c r="D571" s="405"/>
      <c r="E571" s="17"/>
      <c r="F571" s="406"/>
      <c r="G571" s="17"/>
      <c r="H571" s="17"/>
      <c r="I571" s="17"/>
      <c r="J571" s="17"/>
      <c r="K571" s="17"/>
      <c r="L571" s="17"/>
      <c r="M571" s="17"/>
      <c r="N571" s="17"/>
      <c r="O571" s="46"/>
      <c r="P571" s="46"/>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c r="DS571" s="17"/>
      <c r="DT571" s="17"/>
      <c r="DU571" s="17"/>
      <c r="DV571" s="17"/>
      <c r="DW571" s="17"/>
    </row>
    <row r="572" ht="12.75" customHeight="1">
      <c r="A572" s="17"/>
      <c r="B572" s="17"/>
      <c r="C572" s="17"/>
      <c r="D572" s="405"/>
      <c r="E572" s="17"/>
      <c r="F572" s="406"/>
      <c r="G572" s="17"/>
      <c r="H572" s="17"/>
      <c r="I572" s="17"/>
      <c r="J572" s="17"/>
      <c r="K572" s="17"/>
      <c r="L572" s="17"/>
      <c r="M572" s="17"/>
      <c r="N572" s="17"/>
      <c r="O572" s="46"/>
      <c r="P572" s="46"/>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c r="DS572" s="17"/>
      <c r="DT572" s="17"/>
      <c r="DU572" s="17"/>
      <c r="DV572" s="17"/>
      <c r="DW572" s="17"/>
    </row>
    <row r="573" ht="12.75" customHeight="1">
      <c r="A573" s="17"/>
      <c r="B573" s="17"/>
      <c r="C573" s="17"/>
      <c r="D573" s="405"/>
      <c r="E573" s="17"/>
      <c r="F573" s="406"/>
      <c r="G573" s="17"/>
      <c r="H573" s="17"/>
      <c r="I573" s="17"/>
      <c r="J573" s="17"/>
      <c r="K573" s="17"/>
      <c r="L573" s="17"/>
      <c r="M573" s="17"/>
      <c r="N573" s="17"/>
      <c r="O573" s="46"/>
      <c r="P573" s="46"/>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c r="DS573" s="17"/>
      <c r="DT573" s="17"/>
      <c r="DU573" s="17"/>
      <c r="DV573" s="17"/>
      <c r="DW573" s="17"/>
    </row>
    <row r="574" ht="12.75" customHeight="1">
      <c r="A574" s="17"/>
      <c r="B574" s="17"/>
      <c r="C574" s="17"/>
      <c r="D574" s="405"/>
      <c r="E574" s="17"/>
      <c r="F574" s="406"/>
      <c r="G574" s="17"/>
      <c r="H574" s="17"/>
      <c r="I574" s="17"/>
      <c r="J574" s="17"/>
      <c r="K574" s="17"/>
      <c r="L574" s="17"/>
      <c r="M574" s="17"/>
      <c r="N574" s="17"/>
      <c r="O574" s="46"/>
      <c r="P574" s="46"/>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c r="DS574" s="17"/>
      <c r="DT574" s="17"/>
      <c r="DU574" s="17"/>
      <c r="DV574" s="17"/>
      <c r="DW574" s="17"/>
    </row>
    <row r="575" ht="12.75" customHeight="1">
      <c r="A575" s="17"/>
      <c r="B575" s="17"/>
      <c r="C575" s="17"/>
      <c r="D575" s="405"/>
      <c r="E575" s="17"/>
      <c r="F575" s="406"/>
      <c r="G575" s="17"/>
      <c r="H575" s="17"/>
      <c r="I575" s="17"/>
      <c r="J575" s="17"/>
      <c r="K575" s="17"/>
      <c r="L575" s="17"/>
      <c r="M575" s="17"/>
      <c r="N575" s="17"/>
      <c r="O575" s="46"/>
      <c r="P575" s="46"/>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c r="DS575" s="17"/>
      <c r="DT575" s="17"/>
      <c r="DU575" s="17"/>
      <c r="DV575" s="17"/>
      <c r="DW575" s="17"/>
    </row>
    <row r="576" ht="12.75" customHeight="1">
      <c r="A576" s="17"/>
      <c r="B576" s="17"/>
      <c r="C576" s="17"/>
      <c r="D576" s="405"/>
      <c r="E576" s="17"/>
      <c r="F576" s="406"/>
      <c r="G576" s="17"/>
      <c r="H576" s="17"/>
      <c r="I576" s="17"/>
      <c r="J576" s="17"/>
      <c r="K576" s="17"/>
      <c r="L576" s="17"/>
      <c r="M576" s="17"/>
      <c r="N576" s="17"/>
      <c r="O576" s="46"/>
      <c r="P576" s="46"/>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c r="DS576" s="17"/>
      <c r="DT576" s="17"/>
      <c r="DU576" s="17"/>
      <c r="DV576" s="17"/>
      <c r="DW576" s="17"/>
    </row>
    <row r="577" ht="12.75" customHeight="1">
      <c r="A577" s="17"/>
      <c r="B577" s="17"/>
      <c r="C577" s="17"/>
      <c r="D577" s="405"/>
      <c r="E577" s="17"/>
      <c r="F577" s="406"/>
      <c r="G577" s="17"/>
      <c r="H577" s="17"/>
      <c r="I577" s="17"/>
      <c r="J577" s="17"/>
      <c r="K577" s="17"/>
      <c r="L577" s="17"/>
      <c r="M577" s="17"/>
      <c r="N577" s="17"/>
      <c r="O577" s="46"/>
      <c r="P577" s="46"/>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c r="DS577" s="17"/>
      <c r="DT577" s="17"/>
      <c r="DU577" s="17"/>
      <c r="DV577" s="17"/>
      <c r="DW577" s="17"/>
    </row>
    <row r="578" ht="12.75" customHeight="1">
      <c r="A578" s="17"/>
      <c r="B578" s="17"/>
      <c r="C578" s="17"/>
      <c r="D578" s="405"/>
      <c r="E578" s="17"/>
      <c r="F578" s="406"/>
      <c r="G578" s="17"/>
      <c r="H578" s="17"/>
      <c r="I578" s="17"/>
      <c r="J578" s="17"/>
      <c r="K578" s="17"/>
      <c r="L578" s="17"/>
      <c r="M578" s="17"/>
      <c r="N578" s="17"/>
      <c r="O578" s="46"/>
      <c r="P578" s="46"/>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c r="DS578" s="17"/>
      <c r="DT578" s="17"/>
      <c r="DU578" s="17"/>
      <c r="DV578" s="17"/>
      <c r="DW578" s="17"/>
    </row>
    <row r="579" ht="12.75" customHeight="1">
      <c r="A579" s="17"/>
      <c r="B579" s="17"/>
      <c r="C579" s="17"/>
      <c r="D579" s="405"/>
      <c r="E579" s="17"/>
      <c r="F579" s="406"/>
      <c r="G579" s="17"/>
      <c r="H579" s="17"/>
      <c r="I579" s="17"/>
      <c r="J579" s="17"/>
      <c r="K579" s="17"/>
      <c r="L579" s="17"/>
      <c r="M579" s="17"/>
      <c r="N579" s="17"/>
      <c r="O579" s="46"/>
      <c r="P579" s="46"/>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c r="DS579" s="17"/>
      <c r="DT579" s="17"/>
      <c r="DU579" s="17"/>
      <c r="DV579" s="17"/>
      <c r="DW579" s="17"/>
    </row>
    <row r="580" ht="12.75" customHeight="1">
      <c r="A580" s="17"/>
      <c r="B580" s="17"/>
      <c r="C580" s="17"/>
      <c r="D580" s="405"/>
      <c r="E580" s="17"/>
      <c r="F580" s="406"/>
      <c r="G580" s="17"/>
      <c r="H580" s="17"/>
      <c r="I580" s="17"/>
      <c r="J580" s="17"/>
      <c r="K580" s="17"/>
      <c r="L580" s="17"/>
      <c r="M580" s="17"/>
      <c r="N580" s="17"/>
      <c r="O580" s="46"/>
      <c r="P580" s="46"/>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c r="DS580" s="17"/>
      <c r="DT580" s="17"/>
      <c r="DU580" s="17"/>
      <c r="DV580" s="17"/>
      <c r="DW580" s="17"/>
    </row>
    <row r="581" ht="12.75" customHeight="1">
      <c r="A581" s="17"/>
      <c r="B581" s="17"/>
      <c r="C581" s="17"/>
      <c r="D581" s="405"/>
      <c r="E581" s="17"/>
      <c r="F581" s="406"/>
      <c r="G581" s="17"/>
      <c r="H581" s="17"/>
      <c r="I581" s="17"/>
      <c r="J581" s="17"/>
      <c r="K581" s="17"/>
      <c r="L581" s="17"/>
      <c r="M581" s="17"/>
      <c r="N581" s="17"/>
      <c r="O581" s="46"/>
      <c r="P581" s="46"/>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c r="DS581" s="17"/>
      <c r="DT581" s="17"/>
      <c r="DU581" s="17"/>
      <c r="DV581" s="17"/>
      <c r="DW581" s="17"/>
    </row>
    <row r="582" ht="12.75" customHeight="1">
      <c r="A582" s="17"/>
      <c r="B582" s="17"/>
      <c r="C582" s="17"/>
      <c r="D582" s="405"/>
      <c r="E582" s="17"/>
      <c r="F582" s="406"/>
      <c r="G582" s="17"/>
      <c r="H582" s="17"/>
      <c r="I582" s="17"/>
      <c r="J582" s="17"/>
      <c r="K582" s="17"/>
      <c r="L582" s="17"/>
      <c r="M582" s="17"/>
      <c r="N582" s="17"/>
      <c r="O582" s="46"/>
      <c r="P582" s="46"/>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c r="DS582" s="17"/>
      <c r="DT582" s="17"/>
      <c r="DU582" s="17"/>
      <c r="DV582" s="17"/>
      <c r="DW582" s="17"/>
    </row>
    <row r="583" ht="12.75" customHeight="1">
      <c r="A583" s="17"/>
      <c r="B583" s="17"/>
      <c r="C583" s="17"/>
      <c r="D583" s="405"/>
      <c r="E583" s="17"/>
      <c r="F583" s="406"/>
      <c r="G583" s="17"/>
      <c r="H583" s="17"/>
      <c r="I583" s="17"/>
      <c r="J583" s="17"/>
      <c r="K583" s="17"/>
      <c r="L583" s="17"/>
      <c r="M583" s="17"/>
      <c r="N583" s="17"/>
      <c r="O583" s="46"/>
      <c r="P583" s="46"/>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c r="DS583" s="17"/>
      <c r="DT583" s="17"/>
      <c r="DU583" s="17"/>
      <c r="DV583" s="17"/>
      <c r="DW583" s="17"/>
    </row>
    <row r="584" ht="12.75" customHeight="1">
      <c r="A584" s="17"/>
      <c r="B584" s="17"/>
      <c r="C584" s="17"/>
      <c r="D584" s="405"/>
      <c r="E584" s="17"/>
      <c r="F584" s="406"/>
      <c r="G584" s="17"/>
      <c r="H584" s="17"/>
      <c r="I584" s="17"/>
      <c r="J584" s="17"/>
      <c r="K584" s="17"/>
      <c r="L584" s="17"/>
      <c r="M584" s="17"/>
      <c r="N584" s="17"/>
      <c r="O584" s="46"/>
      <c r="P584" s="46"/>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c r="DS584" s="17"/>
      <c r="DT584" s="17"/>
      <c r="DU584" s="17"/>
      <c r="DV584" s="17"/>
      <c r="DW584" s="17"/>
    </row>
    <row r="585" ht="12.75" customHeight="1">
      <c r="A585" s="17"/>
      <c r="B585" s="17"/>
      <c r="C585" s="17"/>
      <c r="D585" s="405"/>
      <c r="E585" s="17"/>
      <c r="F585" s="406"/>
      <c r="G585" s="17"/>
      <c r="H585" s="17"/>
      <c r="I585" s="17"/>
      <c r="J585" s="17"/>
      <c r="K585" s="17"/>
      <c r="L585" s="17"/>
      <c r="M585" s="17"/>
      <c r="N585" s="17"/>
      <c r="O585" s="46"/>
      <c r="P585" s="46"/>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c r="DS585" s="17"/>
      <c r="DT585" s="17"/>
      <c r="DU585" s="17"/>
      <c r="DV585" s="17"/>
      <c r="DW585" s="17"/>
    </row>
    <row r="586" ht="12.75" customHeight="1">
      <c r="A586" s="17"/>
      <c r="B586" s="17"/>
      <c r="C586" s="17"/>
      <c r="D586" s="405"/>
      <c r="E586" s="17"/>
      <c r="F586" s="406"/>
      <c r="G586" s="17"/>
      <c r="H586" s="17"/>
      <c r="I586" s="17"/>
      <c r="J586" s="17"/>
      <c r="K586" s="17"/>
      <c r="L586" s="17"/>
      <c r="M586" s="17"/>
      <c r="N586" s="17"/>
      <c r="O586" s="46"/>
      <c r="P586" s="46"/>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c r="DS586" s="17"/>
      <c r="DT586" s="17"/>
      <c r="DU586" s="17"/>
      <c r="DV586" s="17"/>
      <c r="DW586" s="17"/>
    </row>
    <row r="587" ht="12.75" customHeight="1">
      <c r="A587" s="17"/>
      <c r="B587" s="17"/>
      <c r="C587" s="17"/>
      <c r="D587" s="405"/>
      <c r="E587" s="17"/>
      <c r="F587" s="406"/>
      <c r="G587" s="17"/>
      <c r="H587" s="17"/>
      <c r="I587" s="17"/>
      <c r="J587" s="17"/>
      <c r="K587" s="17"/>
      <c r="L587" s="17"/>
      <c r="M587" s="17"/>
      <c r="N587" s="17"/>
      <c r="O587" s="46"/>
      <c r="P587" s="46"/>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c r="DS587" s="17"/>
      <c r="DT587" s="17"/>
      <c r="DU587" s="17"/>
      <c r="DV587" s="17"/>
      <c r="DW587" s="17"/>
    </row>
    <row r="588" ht="12.75" customHeight="1">
      <c r="A588" s="17"/>
      <c r="B588" s="17"/>
      <c r="C588" s="17"/>
      <c r="D588" s="405"/>
      <c r="E588" s="17"/>
      <c r="F588" s="406"/>
      <c r="G588" s="17"/>
      <c r="H588" s="17"/>
      <c r="I588" s="17"/>
      <c r="J588" s="17"/>
      <c r="K588" s="17"/>
      <c r="L588" s="17"/>
      <c r="M588" s="17"/>
      <c r="N588" s="17"/>
      <c r="O588" s="46"/>
      <c r="P588" s="46"/>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c r="DS588" s="17"/>
      <c r="DT588" s="17"/>
      <c r="DU588" s="17"/>
      <c r="DV588" s="17"/>
      <c r="DW588" s="17"/>
    </row>
    <row r="589" ht="12.75" customHeight="1">
      <c r="A589" s="17"/>
      <c r="B589" s="17"/>
      <c r="C589" s="17"/>
      <c r="D589" s="405"/>
      <c r="E589" s="17"/>
      <c r="F589" s="406"/>
      <c r="G589" s="17"/>
      <c r="H589" s="17"/>
      <c r="I589" s="17"/>
      <c r="J589" s="17"/>
      <c r="K589" s="17"/>
      <c r="L589" s="17"/>
      <c r="M589" s="17"/>
      <c r="N589" s="17"/>
      <c r="O589" s="46"/>
      <c r="P589" s="46"/>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c r="DS589" s="17"/>
      <c r="DT589" s="17"/>
      <c r="DU589" s="17"/>
      <c r="DV589" s="17"/>
      <c r="DW589" s="17"/>
    </row>
    <row r="590" ht="12.75" customHeight="1">
      <c r="A590" s="17"/>
      <c r="B590" s="17"/>
      <c r="C590" s="17"/>
      <c r="D590" s="405"/>
      <c r="E590" s="17"/>
      <c r="F590" s="406"/>
      <c r="G590" s="17"/>
      <c r="H590" s="17"/>
      <c r="I590" s="17"/>
      <c r="J590" s="17"/>
      <c r="K590" s="17"/>
      <c r="L590" s="17"/>
      <c r="M590" s="17"/>
      <c r="N590" s="17"/>
      <c r="O590" s="46"/>
      <c r="P590" s="46"/>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c r="DS590" s="17"/>
      <c r="DT590" s="17"/>
      <c r="DU590" s="17"/>
      <c r="DV590" s="17"/>
      <c r="DW590" s="17"/>
    </row>
    <row r="591" ht="12.75" customHeight="1">
      <c r="A591" s="17"/>
      <c r="B591" s="17"/>
      <c r="C591" s="17"/>
      <c r="D591" s="405"/>
      <c r="E591" s="17"/>
      <c r="F591" s="406"/>
      <c r="G591" s="17"/>
      <c r="H591" s="17"/>
      <c r="I591" s="17"/>
      <c r="J591" s="17"/>
      <c r="K591" s="17"/>
      <c r="L591" s="17"/>
      <c r="M591" s="17"/>
      <c r="N591" s="17"/>
      <c r="O591" s="46"/>
      <c r="P591" s="46"/>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c r="DS591" s="17"/>
      <c r="DT591" s="17"/>
      <c r="DU591" s="17"/>
      <c r="DV591" s="17"/>
      <c r="DW591" s="17"/>
    </row>
    <row r="592" ht="12.75" customHeight="1">
      <c r="A592" s="17"/>
      <c r="B592" s="17"/>
      <c r="C592" s="17"/>
      <c r="D592" s="405"/>
      <c r="E592" s="17"/>
      <c r="F592" s="406"/>
      <c r="G592" s="17"/>
      <c r="H592" s="17"/>
      <c r="I592" s="17"/>
      <c r="J592" s="17"/>
      <c r="K592" s="17"/>
      <c r="L592" s="17"/>
      <c r="M592" s="17"/>
      <c r="N592" s="17"/>
      <c r="O592" s="46"/>
      <c r="P592" s="46"/>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c r="DS592" s="17"/>
      <c r="DT592" s="17"/>
      <c r="DU592" s="17"/>
      <c r="DV592" s="17"/>
      <c r="DW592" s="17"/>
    </row>
    <row r="593" ht="12.75" customHeight="1">
      <c r="A593" s="17"/>
      <c r="B593" s="17"/>
      <c r="C593" s="17"/>
      <c r="D593" s="405"/>
      <c r="E593" s="17"/>
      <c r="F593" s="406"/>
      <c r="G593" s="17"/>
      <c r="H593" s="17"/>
      <c r="I593" s="17"/>
      <c r="J593" s="17"/>
      <c r="K593" s="17"/>
      <c r="L593" s="17"/>
      <c r="M593" s="17"/>
      <c r="N593" s="17"/>
      <c r="O593" s="46"/>
      <c r="P593" s="46"/>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c r="DS593" s="17"/>
      <c r="DT593" s="17"/>
      <c r="DU593" s="17"/>
      <c r="DV593" s="17"/>
      <c r="DW593" s="17"/>
    </row>
    <row r="594" ht="12.75" customHeight="1">
      <c r="A594" s="17"/>
      <c r="B594" s="17"/>
      <c r="C594" s="17"/>
      <c r="D594" s="405"/>
      <c r="E594" s="17"/>
      <c r="F594" s="406"/>
      <c r="G594" s="17"/>
      <c r="H594" s="17"/>
      <c r="I594" s="17"/>
      <c r="J594" s="17"/>
      <c r="K594" s="17"/>
      <c r="L594" s="17"/>
      <c r="M594" s="17"/>
      <c r="N594" s="17"/>
      <c r="O594" s="46"/>
      <c r="P594" s="46"/>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c r="DS594" s="17"/>
      <c r="DT594" s="17"/>
      <c r="DU594" s="17"/>
      <c r="DV594" s="17"/>
      <c r="DW594" s="17"/>
    </row>
    <row r="595" ht="12.75" customHeight="1">
      <c r="A595" s="17"/>
      <c r="B595" s="17"/>
      <c r="C595" s="17"/>
      <c r="D595" s="405"/>
      <c r="E595" s="17"/>
      <c r="F595" s="406"/>
      <c r="G595" s="17"/>
      <c r="H595" s="17"/>
      <c r="I595" s="17"/>
      <c r="J595" s="17"/>
      <c r="K595" s="17"/>
      <c r="L595" s="17"/>
      <c r="M595" s="17"/>
      <c r="N595" s="17"/>
      <c r="O595" s="46"/>
      <c r="P595" s="46"/>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c r="DS595" s="17"/>
      <c r="DT595" s="17"/>
      <c r="DU595" s="17"/>
      <c r="DV595" s="17"/>
      <c r="DW595" s="17"/>
    </row>
    <row r="596" ht="12.75" customHeight="1">
      <c r="A596" s="17"/>
      <c r="B596" s="17"/>
      <c r="C596" s="17"/>
      <c r="D596" s="405"/>
      <c r="E596" s="17"/>
      <c r="F596" s="406"/>
      <c r="G596" s="17"/>
      <c r="H596" s="17"/>
      <c r="I596" s="17"/>
      <c r="J596" s="17"/>
      <c r="K596" s="17"/>
      <c r="L596" s="17"/>
      <c r="M596" s="17"/>
      <c r="N596" s="17"/>
      <c r="O596" s="46"/>
      <c r="P596" s="46"/>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c r="DS596" s="17"/>
      <c r="DT596" s="17"/>
      <c r="DU596" s="17"/>
      <c r="DV596" s="17"/>
      <c r="DW596" s="17"/>
    </row>
    <row r="597" ht="12.75" customHeight="1">
      <c r="A597" s="17"/>
      <c r="B597" s="17"/>
      <c r="C597" s="17"/>
      <c r="D597" s="405"/>
      <c r="E597" s="17"/>
      <c r="F597" s="406"/>
      <c r="G597" s="17"/>
      <c r="H597" s="17"/>
      <c r="I597" s="17"/>
      <c r="J597" s="17"/>
      <c r="K597" s="17"/>
      <c r="L597" s="17"/>
      <c r="M597" s="17"/>
      <c r="N597" s="17"/>
      <c r="O597" s="46"/>
      <c r="P597" s="46"/>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c r="DS597" s="17"/>
      <c r="DT597" s="17"/>
      <c r="DU597" s="17"/>
      <c r="DV597" s="17"/>
      <c r="DW597" s="17"/>
    </row>
    <row r="598" ht="12.75" customHeight="1">
      <c r="A598" s="17"/>
      <c r="B598" s="17"/>
      <c r="C598" s="17"/>
      <c r="D598" s="405"/>
      <c r="E598" s="17"/>
      <c r="F598" s="406"/>
      <c r="G598" s="17"/>
      <c r="H598" s="17"/>
      <c r="I598" s="17"/>
      <c r="J598" s="17"/>
      <c r="K598" s="17"/>
      <c r="L598" s="17"/>
      <c r="M598" s="17"/>
      <c r="N598" s="17"/>
      <c r="O598" s="46"/>
      <c r="P598" s="46"/>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c r="DS598" s="17"/>
      <c r="DT598" s="17"/>
      <c r="DU598" s="17"/>
      <c r="DV598" s="17"/>
      <c r="DW598" s="17"/>
    </row>
    <row r="599" ht="12.75" customHeight="1">
      <c r="A599" s="17"/>
      <c r="B599" s="17"/>
      <c r="C599" s="17"/>
      <c r="D599" s="405"/>
      <c r="E599" s="17"/>
      <c r="F599" s="406"/>
      <c r="G599" s="17"/>
      <c r="H599" s="17"/>
      <c r="I599" s="17"/>
      <c r="J599" s="17"/>
      <c r="K599" s="17"/>
      <c r="L599" s="17"/>
      <c r="M599" s="17"/>
      <c r="N599" s="17"/>
      <c r="O599" s="46"/>
      <c r="P599" s="46"/>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c r="DS599" s="17"/>
      <c r="DT599" s="17"/>
      <c r="DU599" s="17"/>
      <c r="DV599" s="17"/>
      <c r="DW599" s="17"/>
    </row>
    <row r="600" ht="12.75" customHeight="1">
      <c r="A600" s="17"/>
      <c r="B600" s="17"/>
      <c r="C600" s="17"/>
      <c r="D600" s="405"/>
      <c r="E600" s="17"/>
      <c r="F600" s="406"/>
      <c r="G600" s="17"/>
      <c r="H600" s="17"/>
      <c r="I600" s="17"/>
      <c r="J600" s="17"/>
      <c r="K600" s="17"/>
      <c r="L600" s="17"/>
      <c r="M600" s="17"/>
      <c r="N600" s="17"/>
      <c r="O600" s="46"/>
      <c r="P600" s="46"/>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c r="DS600" s="17"/>
      <c r="DT600" s="17"/>
      <c r="DU600" s="17"/>
      <c r="DV600" s="17"/>
      <c r="DW600" s="17"/>
    </row>
    <row r="601" ht="12.75" customHeight="1">
      <c r="A601" s="17"/>
      <c r="B601" s="17"/>
      <c r="C601" s="17"/>
      <c r="D601" s="405"/>
      <c r="E601" s="17"/>
      <c r="F601" s="406"/>
      <c r="G601" s="17"/>
      <c r="H601" s="17"/>
      <c r="I601" s="17"/>
      <c r="J601" s="17"/>
      <c r="K601" s="17"/>
      <c r="L601" s="17"/>
      <c r="M601" s="17"/>
      <c r="N601" s="17"/>
      <c r="O601" s="46"/>
      <c r="P601" s="46"/>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c r="DS601" s="17"/>
      <c r="DT601" s="17"/>
      <c r="DU601" s="17"/>
      <c r="DV601" s="17"/>
      <c r="DW601" s="17"/>
    </row>
    <row r="602" ht="12.75" customHeight="1">
      <c r="A602" s="17"/>
      <c r="B602" s="17"/>
      <c r="C602" s="17"/>
      <c r="D602" s="405"/>
      <c r="E602" s="17"/>
      <c r="F602" s="406"/>
      <c r="G602" s="17"/>
      <c r="H602" s="17"/>
      <c r="I602" s="17"/>
      <c r="J602" s="17"/>
      <c r="K602" s="17"/>
      <c r="L602" s="17"/>
      <c r="M602" s="17"/>
      <c r="N602" s="17"/>
      <c r="O602" s="46"/>
      <c r="P602" s="46"/>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c r="DS602" s="17"/>
      <c r="DT602" s="17"/>
      <c r="DU602" s="17"/>
      <c r="DV602" s="17"/>
      <c r="DW602" s="17"/>
    </row>
    <row r="603" ht="12.75" customHeight="1">
      <c r="A603" s="17"/>
      <c r="B603" s="17"/>
      <c r="C603" s="17"/>
      <c r="D603" s="405"/>
      <c r="E603" s="17"/>
      <c r="F603" s="406"/>
      <c r="G603" s="17"/>
      <c r="H603" s="17"/>
      <c r="I603" s="17"/>
      <c r="J603" s="17"/>
      <c r="K603" s="17"/>
      <c r="L603" s="17"/>
      <c r="M603" s="17"/>
      <c r="N603" s="17"/>
      <c r="O603" s="46"/>
      <c r="P603" s="46"/>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c r="DS603" s="17"/>
      <c r="DT603" s="17"/>
      <c r="DU603" s="17"/>
      <c r="DV603" s="17"/>
      <c r="DW603" s="17"/>
    </row>
    <row r="604" ht="12.75" customHeight="1">
      <c r="A604" s="17"/>
      <c r="B604" s="17"/>
      <c r="C604" s="17"/>
      <c r="D604" s="405"/>
      <c r="E604" s="17"/>
      <c r="F604" s="406"/>
      <c r="G604" s="17"/>
      <c r="H604" s="17"/>
      <c r="I604" s="17"/>
      <c r="J604" s="17"/>
      <c r="K604" s="17"/>
      <c r="L604" s="17"/>
      <c r="M604" s="17"/>
      <c r="N604" s="17"/>
      <c r="O604" s="46"/>
      <c r="P604" s="46"/>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c r="DS604" s="17"/>
      <c r="DT604" s="17"/>
      <c r="DU604" s="17"/>
      <c r="DV604" s="17"/>
      <c r="DW604" s="17"/>
    </row>
    <row r="605" ht="12.75" customHeight="1">
      <c r="A605" s="17"/>
      <c r="B605" s="17"/>
      <c r="C605" s="17"/>
      <c r="D605" s="405"/>
      <c r="E605" s="17"/>
      <c r="F605" s="406"/>
      <c r="G605" s="17"/>
      <c r="H605" s="17"/>
      <c r="I605" s="17"/>
      <c r="J605" s="17"/>
      <c r="K605" s="17"/>
      <c r="L605" s="17"/>
      <c r="M605" s="17"/>
      <c r="N605" s="17"/>
      <c r="O605" s="46"/>
      <c r="P605" s="46"/>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c r="DS605" s="17"/>
      <c r="DT605" s="17"/>
      <c r="DU605" s="17"/>
      <c r="DV605" s="17"/>
      <c r="DW605" s="17"/>
    </row>
    <row r="606" ht="12.75" customHeight="1">
      <c r="A606" s="17"/>
      <c r="B606" s="17"/>
      <c r="C606" s="17"/>
      <c r="D606" s="405"/>
      <c r="E606" s="17"/>
      <c r="F606" s="406"/>
      <c r="G606" s="17"/>
      <c r="H606" s="17"/>
      <c r="I606" s="17"/>
      <c r="J606" s="17"/>
      <c r="K606" s="17"/>
      <c r="L606" s="17"/>
      <c r="M606" s="17"/>
      <c r="N606" s="17"/>
      <c r="O606" s="46"/>
      <c r="P606" s="46"/>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c r="DS606" s="17"/>
      <c r="DT606" s="17"/>
      <c r="DU606" s="17"/>
      <c r="DV606" s="17"/>
      <c r="DW606" s="17"/>
    </row>
    <row r="607" ht="12.75" customHeight="1">
      <c r="A607" s="17"/>
      <c r="B607" s="17"/>
      <c r="C607" s="17"/>
      <c r="D607" s="405"/>
      <c r="E607" s="17"/>
      <c r="F607" s="406"/>
      <c r="G607" s="17"/>
      <c r="H607" s="17"/>
      <c r="I607" s="17"/>
      <c r="J607" s="17"/>
      <c r="K607" s="17"/>
      <c r="L607" s="17"/>
      <c r="M607" s="17"/>
      <c r="N607" s="17"/>
      <c r="O607" s="46"/>
      <c r="P607" s="46"/>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c r="DS607" s="17"/>
      <c r="DT607" s="17"/>
      <c r="DU607" s="17"/>
      <c r="DV607" s="17"/>
      <c r="DW607" s="17"/>
    </row>
    <row r="608" ht="12.75" customHeight="1">
      <c r="A608" s="17"/>
      <c r="B608" s="17"/>
      <c r="C608" s="17"/>
      <c r="D608" s="405"/>
      <c r="E608" s="17"/>
      <c r="F608" s="406"/>
      <c r="G608" s="17"/>
      <c r="H608" s="17"/>
      <c r="I608" s="17"/>
      <c r="J608" s="17"/>
      <c r="K608" s="17"/>
      <c r="L608" s="17"/>
      <c r="M608" s="17"/>
      <c r="N608" s="17"/>
      <c r="O608" s="46"/>
      <c r="P608" s="46"/>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c r="DS608" s="17"/>
      <c r="DT608" s="17"/>
      <c r="DU608" s="17"/>
      <c r="DV608" s="17"/>
      <c r="DW608" s="17"/>
    </row>
    <row r="609" ht="12.75" customHeight="1">
      <c r="A609" s="17"/>
      <c r="B609" s="17"/>
      <c r="C609" s="17"/>
      <c r="D609" s="405"/>
      <c r="E609" s="17"/>
      <c r="F609" s="406"/>
      <c r="G609" s="17"/>
      <c r="H609" s="17"/>
      <c r="I609" s="17"/>
      <c r="J609" s="17"/>
      <c r="K609" s="17"/>
      <c r="L609" s="17"/>
      <c r="M609" s="17"/>
      <c r="N609" s="17"/>
      <c r="O609" s="46"/>
      <c r="P609" s="46"/>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c r="DS609" s="17"/>
      <c r="DT609" s="17"/>
      <c r="DU609" s="17"/>
      <c r="DV609" s="17"/>
      <c r="DW609" s="17"/>
    </row>
    <row r="610" ht="12.75" customHeight="1">
      <c r="A610" s="17"/>
      <c r="B610" s="17"/>
      <c r="C610" s="17"/>
      <c r="D610" s="405"/>
      <c r="E610" s="17"/>
      <c r="F610" s="406"/>
      <c r="G610" s="17"/>
      <c r="H610" s="17"/>
      <c r="I610" s="17"/>
      <c r="J610" s="17"/>
      <c r="K610" s="17"/>
      <c r="L610" s="17"/>
      <c r="M610" s="17"/>
      <c r="N610" s="17"/>
      <c r="O610" s="46"/>
      <c r="P610" s="46"/>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c r="DS610" s="17"/>
      <c r="DT610" s="17"/>
      <c r="DU610" s="17"/>
      <c r="DV610" s="17"/>
      <c r="DW610" s="17"/>
    </row>
    <row r="611" ht="12.75" customHeight="1">
      <c r="A611" s="17"/>
      <c r="B611" s="17"/>
      <c r="C611" s="17"/>
      <c r="D611" s="405"/>
      <c r="E611" s="17"/>
      <c r="F611" s="406"/>
      <c r="G611" s="17"/>
      <c r="H611" s="17"/>
      <c r="I611" s="17"/>
      <c r="J611" s="17"/>
      <c r="K611" s="17"/>
      <c r="L611" s="17"/>
      <c r="M611" s="17"/>
      <c r="N611" s="17"/>
      <c r="O611" s="46"/>
      <c r="P611" s="46"/>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c r="DS611" s="17"/>
      <c r="DT611" s="17"/>
      <c r="DU611" s="17"/>
      <c r="DV611" s="17"/>
      <c r="DW611" s="17"/>
    </row>
    <row r="612" ht="12.75" customHeight="1">
      <c r="A612" s="17"/>
      <c r="B612" s="17"/>
      <c r="C612" s="17"/>
      <c r="D612" s="405"/>
      <c r="E612" s="17"/>
      <c r="F612" s="406"/>
      <c r="G612" s="17"/>
      <c r="H612" s="17"/>
      <c r="I612" s="17"/>
      <c r="J612" s="17"/>
      <c r="K612" s="17"/>
      <c r="L612" s="17"/>
      <c r="M612" s="17"/>
      <c r="N612" s="17"/>
      <c r="O612" s="46"/>
      <c r="P612" s="46"/>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c r="DS612" s="17"/>
      <c r="DT612" s="17"/>
      <c r="DU612" s="17"/>
      <c r="DV612" s="17"/>
      <c r="DW612" s="17"/>
    </row>
    <row r="613" ht="12.75" customHeight="1">
      <c r="A613" s="17"/>
      <c r="B613" s="17"/>
      <c r="C613" s="17"/>
      <c r="D613" s="405"/>
      <c r="E613" s="17"/>
      <c r="F613" s="406"/>
      <c r="G613" s="17"/>
      <c r="H613" s="17"/>
      <c r="I613" s="17"/>
      <c r="J613" s="17"/>
      <c r="K613" s="17"/>
      <c r="L613" s="17"/>
      <c r="M613" s="17"/>
      <c r="N613" s="17"/>
      <c r="O613" s="46"/>
      <c r="P613" s="46"/>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c r="DS613" s="17"/>
      <c r="DT613" s="17"/>
      <c r="DU613" s="17"/>
      <c r="DV613" s="17"/>
      <c r="DW613" s="17"/>
    </row>
    <row r="614" ht="12.75" customHeight="1">
      <c r="A614" s="17"/>
      <c r="B614" s="17"/>
      <c r="C614" s="17"/>
      <c r="D614" s="405"/>
      <c r="E614" s="17"/>
      <c r="F614" s="406"/>
      <c r="G614" s="17"/>
      <c r="H614" s="17"/>
      <c r="I614" s="17"/>
      <c r="J614" s="17"/>
      <c r="K614" s="17"/>
      <c r="L614" s="17"/>
      <c r="M614" s="17"/>
      <c r="N614" s="17"/>
      <c r="O614" s="46"/>
      <c r="P614" s="46"/>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c r="DS614" s="17"/>
      <c r="DT614" s="17"/>
      <c r="DU614" s="17"/>
      <c r="DV614" s="17"/>
      <c r="DW614" s="17"/>
    </row>
    <row r="615" ht="12.75" customHeight="1">
      <c r="A615" s="17"/>
      <c r="B615" s="17"/>
      <c r="C615" s="17"/>
      <c r="D615" s="405"/>
      <c r="E615" s="17"/>
      <c r="F615" s="406"/>
      <c r="G615" s="17"/>
      <c r="H615" s="17"/>
      <c r="I615" s="17"/>
      <c r="J615" s="17"/>
      <c r="K615" s="17"/>
      <c r="L615" s="17"/>
      <c r="M615" s="17"/>
      <c r="N615" s="17"/>
      <c r="O615" s="46"/>
      <c r="P615" s="46"/>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c r="DS615" s="17"/>
      <c r="DT615" s="17"/>
      <c r="DU615" s="17"/>
      <c r="DV615" s="17"/>
      <c r="DW615" s="17"/>
    </row>
    <row r="616" ht="12.75" customHeight="1">
      <c r="A616" s="17"/>
      <c r="B616" s="17"/>
      <c r="C616" s="17"/>
      <c r="D616" s="405"/>
      <c r="E616" s="17"/>
      <c r="F616" s="406"/>
      <c r="G616" s="17"/>
      <c r="H616" s="17"/>
      <c r="I616" s="17"/>
      <c r="J616" s="17"/>
      <c r="K616" s="17"/>
      <c r="L616" s="17"/>
      <c r="M616" s="17"/>
      <c r="N616" s="17"/>
      <c r="O616" s="46"/>
      <c r="P616" s="46"/>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c r="DS616" s="17"/>
      <c r="DT616" s="17"/>
      <c r="DU616" s="17"/>
      <c r="DV616" s="17"/>
      <c r="DW616" s="17"/>
    </row>
    <row r="617" ht="12.75" customHeight="1">
      <c r="A617" s="17"/>
      <c r="B617" s="17"/>
      <c r="C617" s="17"/>
      <c r="D617" s="405"/>
      <c r="E617" s="17"/>
      <c r="F617" s="406"/>
      <c r="G617" s="17"/>
      <c r="H617" s="17"/>
      <c r="I617" s="17"/>
      <c r="J617" s="17"/>
      <c r="K617" s="17"/>
      <c r="L617" s="17"/>
      <c r="M617" s="17"/>
      <c r="N617" s="17"/>
      <c r="O617" s="46"/>
      <c r="P617" s="46"/>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c r="DS617" s="17"/>
      <c r="DT617" s="17"/>
      <c r="DU617" s="17"/>
      <c r="DV617" s="17"/>
      <c r="DW617" s="17"/>
    </row>
    <row r="618" ht="12.75" customHeight="1">
      <c r="A618" s="17"/>
      <c r="B618" s="17"/>
      <c r="C618" s="17"/>
      <c r="D618" s="405"/>
      <c r="E618" s="17"/>
      <c r="F618" s="406"/>
      <c r="G618" s="17"/>
      <c r="H618" s="17"/>
      <c r="I618" s="17"/>
      <c r="J618" s="17"/>
      <c r="K618" s="17"/>
      <c r="L618" s="17"/>
      <c r="M618" s="17"/>
      <c r="N618" s="17"/>
      <c r="O618" s="46"/>
      <c r="P618" s="46"/>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c r="DS618" s="17"/>
      <c r="DT618" s="17"/>
      <c r="DU618" s="17"/>
      <c r="DV618" s="17"/>
      <c r="DW618" s="17"/>
    </row>
    <row r="619" ht="12.75" customHeight="1">
      <c r="A619" s="17"/>
      <c r="B619" s="17"/>
      <c r="C619" s="17"/>
      <c r="D619" s="405"/>
      <c r="E619" s="17"/>
      <c r="F619" s="406"/>
      <c r="G619" s="17"/>
      <c r="H619" s="17"/>
      <c r="I619" s="17"/>
      <c r="J619" s="17"/>
      <c r="K619" s="17"/>
      <c r="L619" s="17"/>
      <c r="M619" s="17"/>
      <c r="N619" s="17"/>
      <c r="O619" s="46"/>
      <c r="P619" s="46"/>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c r="DS619" s="17"/>
      <c r="DT619" s="17"/>
      <c r="DU619" s="17"/>
      <c r="DV619" s="17"/>
      <c r="DW619" s="17"/>
    </row>
    <row r="620" ht="12.75" customHeight="1">
      <c r="A620" s="17"/>
      <c r="B620" s="17"/>
      <c r="C620" s="17"/>
      <c r="D620" s="405"/>
      <c r="E620" s="17"/>
      <c r="F620" s="406"/>
      <c r="G620" s="17"/>
      <c r="H620" s="17"/>
      <c r="I620" s="17"/>
      <c r="J620" s="17"/>
      <c r="K620" s="17"/>
      <c r="L620" s="17"/>
      <c r="M620" s="17"/>
      <c r="N620" s="17"/>
      <c r="O620" s="46"/>
      <c r="P620" s="46"/>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c r="DS620" s="17"/>
      <c r="DT620" s="17"/>
      <c r="DU620" s="17"/>
      <c r="DV620" s="17"/>
      <c r="DW620" s="17"/>
    </row>
    <row r="621" ht="12.75" customHeight="1">
      <c r="A621" s="17"/>
      <c r="B621" s="17"/>
      <c r="C621" s="17"/>
      <c r="D621" s="405"/>
      <c r="E621" s="17"/>
      <c r="F621" s="406"/>
      <c r="G621" s="17"/>
      <c r="H621" s="17"/>
      <c r="I621" s="17"/>
      <c r="J621" s="17"/>
      <c r="K621" s="17"/>
      <c r="L621" s="17"/>
      <c r="M621" s="17"/>
      <c r="N621" s="17"/>
      <c r="O621" s="46"/>
      <c r="P621" s="46"/>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c r="DS621" s="17"/>
      <c r="DT621" s="17"/>
      <c r="DU621" s="17"/>
      <c r="DV621" s="17"/>
      <c r="DW621" s="17"/>
    </row>
    <row r="622" ht="12.75" customHeight="1">
      <c r="A622" s="17"/>
      <c r="B622" s="17"/>
      <c r="C622" s="17"/>
      <c r="D622" s="405"/>
      <c r="E622" s="17"/>
      <c r="F622" s="406"/>
      <c r="G622" s="17"/>
      <c r="H622" s="17"/>
      <c r="I622" s="17"/>
      <c r="J622" s="17"/>
      <c r="K622" s="17"/>
      <c r="L622" s="17"/>
      <c r="M622" s="17"/>
      <c r="N622" s="17"/>
      <c r="O622" s="46"/>
      <c r="P622" s="46"/>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c r="DS622" s="17"/>
      <c r="DT622" s="17"/>
      <c r="DU622" s="17"/>
      <c r="DV622" s="17"/>
      <c r="DW622" s="17"/>
    </row>
    <row r="623" ht="12.75" customHeight="1">
      <c r="A623" s="17"/>
      <c r="B623" s="17"/>
      <c r="C623" s="17"/>
      <c r="D623" s="405"/>
      <c r="E623" s="17"/>
      <c r="F623" s="406"/>
      <c r="G623" s="17"/>
      <c r="H623" s="17"/>
      <c r="I623" s="17"/>
      <c r="J623" s="17"/>
      <c r="K623" s="17"/>
      <c r="L623" s="17"/>
      <c r="M623" s="17"/>
      <c r="N623" s="17"/>
      <c r="O623" s="46"/>
      <c r="P623" s="46"/>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c r="DS623" s="17"/>
      <c r="DT623" s="17"/>
      <c r="DU623" s="17"/>
      <c r="DV623" s="17"/>
      <c r="DW623" s="17"/>
    </row>
    <row r="624" ht="12.75" customHeight="1">
      <c r="A624" s="17"/>
      <c r="B624" s="17"/>
      <c r="C624" s="17"/>
      <c r="D624" s="405"/>
      <c r="E624" s="17"/>
      <c r="F624" s="406"/>
      <c r="G624" s="17"/>
      <c r="H624" s="17"/>
      <c r="I624" s="17"/>
      <c r="J624" s="17"/>
      <c r="K624" s="17"/>
      <c r="L624" s="17"/>
      <c r="M624" s="17"/>
      <c r="N624" s="17"/>
      <c r="O624" s="46"/>
      <c r="P624" s="46"/>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c r="DS624" s="17"/>
      <c r="DT624" s="17"/>
      <c r="DU624" s="17"/>
      <c r="DV624" s="17"/>
      <c r="DW624" s="17"/>
    </row>
    <row r="625" ht="12.75" customHeight="1">
      <c r="A625" s="17"/>
      <c r="B625" s="17"/>
      <c r="C625" s="17"/>
      <c r="D625" s="405"/>
      <c r="E625" s="17"/>
      <c r="F625" s="406"/>
      <c r="G625" s="17"/>
      <c r="H625" s="17"/>
      <c r="I625" s="17"/>
      <c r="J625" s="17"/>
      <c r="K625" s="17"/>
      <c r="L625" s="17"/>
      <c r="M625" s="17"/>
      <c r="N625" s="17"/>
      <c r="O625" s="46"/>
      <c r="P625" s="46"/>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c r="DS625" s="17"/>
      <c r="DT625" s="17"/>
      <c r="DU625" s="17"/>
      <c r="DV625" s="17"/>
      <c r="DW625" s="17"/>
    </row>
    <row r="626" ht="12.75" customHeight="1">
      <c r="A626" s="17"/>
      <c r="B626" s="17"/>
      <c r="C626" s="17"/>
      <c r="D626" s="405"/>
      <c r="E626" s="17"/>
      <c r="F626" s="406"/>
      <c r="G626" s="17"/>
      <c r="H626" s="17"/>
      <c r="I626" s="17"/>
      <c r="J626" s="17"/>
      <c r="K626" s="17"/>
      <c r="L626" s="17"/>
      <c r="M626" s="17"/>
      <c r="N626" s="17"/>
      <c r="O626" s="46"/>
      <c r="P626" s="46"/>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c r="DS626" s="17"/>
      <c r="DT626" s="17"/>
      <c r="DU626" s="17"/>
      <c r="DV626" s="17"/>
      <c r="DW626" s="17"/>
    </row>
    <row r="627" ht="12.75" customHeight="1">
      <c r="A627" s="17"/>
      <c r="B627" s="17"/>
      <c r="C627" s="17"/>
      <c r="D627" s="405"/>
      <c r="E627" s="17"/>
      <c r="F627" s="406"/>
      <c r="G627" s="17"/>
      <c r="H627" s="17"/>
      <c r="I627" s="17"/>
      <c r="J627" s="17"/>
      <c r="K627" s="17"/>
      <c r="L627" s="17"/>
      <c r="M627" s="17"/>
      <c r="N627" s="17"/>
      <c r="O627" s="46"/>
      <c r="P627" s="46"/>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c r="DS627" s="17"/>
      <c r="DT627" s="17"/>
      <c r="DU627" s="17"/>
      <c r="DV627" s="17"/>
      <c r="DW627" s="17"/>
    </row>
    <row r="628" ht="12.75" customHeight="1">
      <c r="A628" s="17"/>
      <c r="B628" s="17"/>
      <c r="C628" s="17"/>
      <c r="D628" s="405"/>
      <c r="E628" s="17"/>
      <c r="F628" s="406"/>
      <c r="G628" s="17"/>
      <c r="H628" s="17"/>
      <c r="I628" s="17"/>
      <c r="J628" s="17"/>
      <c r="K628" s="17"/>
      <c r="L628" s="17"/>
      <c r="M628" s="17"/>
      <c r="N628" s="17"/>
      <c r="O628" s="46"/>
      <c r="P628" s="46"/>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c r="DS628" s="17"/>
      <c r="DT628" s="17"/>
      <c r="DU628" s="17"/>
      <c r="DV628" s="17"/>
      <c r="DW628" s="17"/>
    </row>
    <row r="629" ht="12.75" customHeight="1">
      <c r="A629" s="17"/>
      <c r="B629" s="17"/>
      <c r="C629" s="17"/>
      <c r="D629" s="405"/>
      <c r="E629" s="17"/>
      <c r="F629" s="406"/>
      <c r="G629" s="17"/>
      <c r="H629" s="17"/>
      <c r="I629" s="17"/>
      <c r="J629" s="17"/>
      <c r="K629" s="17"/>
      <c r="L629" s="17"/>
      <c r="M629" s="17"/>
      <c r="N629" s="17"/>
      <c r="O629" s="46"/>
      <c r="P629" s="46"/>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c r="DS629" s="17"/>
      <c r="DT629" s="17"/>
      <c r="DU629" s="17"/>
      <c r="DV629" s="17"/>
      <c r="DW629" s="17"/>
    </row>
    <row r="630" ht="12.75" customHeight="1">
      <c r="A630" s="17"/>
      <c r="B630" s="17"/>
      <c r="C630" s="17"/>
      <c r="D630" s="405"/>
      <c r="E630" s="17"/>
      <c r="F630" s="406"/>
      <c r="G630" s="17"/>
      <c r="H630" s="17"/>
      <c r="I630" s="17"/>
      <c r="J630" s="17"/>
      <c r="K630" s="17"/>
      <c r="L630" s="17"/>
      <c r="M630" s="17"/>
      <c r="N630" s="17"/>
      <c r="O630" s="46"/>
      <c r="P630" s="46"/>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c r="DS630" s="17"/>
      <c r="DT630" s="17"/>
      <c r="DU630" s="17"/>
      <c r="DV630" s="17"/>
      <c r="DW630" s="17"/>
    </row>
    <row r="631" ht="12.75" customHeight="1">
      <c r="A631" s="17"/>
      <c r="B631" s="17"/>
      <c r="C631" s="17"/>
      <c r="D631" s="405"/>
      <c r="E631" s="17"/>
      <c r="F631" s="406"/>
      <c r="G631" s="17"/>
      <c r="H631" s="17"/>
      <c r="I631" s="17"/>
      <c r="J631" s="17"/>
      <c r="K631" s="17"/>
      <c r="L631" s="17"/>
      <c r="M631" s="17"/>
      <c r="N631" s="17"/>
      <c r="O631" s="46"/>
      <c r="P631" s="46"/>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c r="DS631" s="17"/>
      <c r="DT631" s="17"/>
      <c r="DU631" s="17"/>
      <c r="DV631" s="17"/>
      <c r="DW631" s="17"/>
    </row>
    <row r="632" ht="12.75" customHeight="1">
      <c r="A632" s="17"/>
      <c r="B632" s="17"/>
      <c r="C632" s="17"/>
      <c r="D632" s="405"/>
      <c r="E632" s="17"/>
      <c r="F632" s="406"/>
      <c r="G632" s="17"/>
      <c r="H632" s="17"/>
      <c r="I632" s="17"/>
      <c r="J632" s="17"/>
      <c r="K632" s="17"/>
      <c r="L632" s="17"/>
      <c r="M632" s="17"/>
      <c r="N632" s="17"/>
      <c r="O632" s="46"/>
      <c r="P632" s="46"/>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c r="DS632" s="17"/>
      <c r="DT632" s="17"/>
      <c r="DU632" s="17"/>
      <c r="DV632" s="17"/>
      <c r="DW632" s="17"/>
    </row>
    <row r="633" ht="12.75" customHeight="1">
      <c r="A633" s="17"/>
      <c r="B633" s="17"/>
      <c r="C633" s="17"/>
      <c r="D633" s="405"/>
      <c r="E633" s="17"/>
      <c r="F633" s="406"/>
      <c r="G633" s="17"/>
      <c r="H633" s="17"/>
      <c r="I633" s="17"/>
      <c r="J633" s="17"/>
      <c r="K633" s="17"/>
      <c r="L633" s="17"/>
      <c r="M633" s="17"/>
      <c r="N633" s="17"/>
      <c r="O633" s="46"/>
      <c r="P633" s="46"/>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c r="DS633" s="17"/>
      <c r="DT633" s="17"/>
      <c r="DU633" s="17"/>
      <c r="DV633" s="17"/>
      <c r="DW633" s="17"/>
    </row>
    <row r="634" ht="12.75" customHeight="1">
      <c r="A634" s="17"/>
      <c r="B634" s="17"/>
      <c r="C634" s="17"/>
      <c r="D634" s="405"/>
      <c r="E634" s="17"/>
      <c r="F634" s="406"/>
      <c r="G634" s="17"/>
      <c r="H634" s="17"/>
      <c r="I634" s="17"/>
      <c r="J634" s="17"/>
      <c r="K634" s="17"/>
      <c r="L634" s="17"/>
      <c r="M634" s="17"/>
      <c r="N634" s="17"/>
      <c r="O634" s="46"/>
      <c r="P634" s="46"/>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c r="DS634" s="17"/>
      <c r="DT634" s="17"/>
      <c r="DU634" s="17"/>
      <c r="DV634" s="17"/>
      <c r="DW634" s="17"/>
    </row>
    <row r="635" ht="12.75" customHeight="1">
      <c r="A635" s="17"/>
      <c r="B635" s="17"/>
      <c r="C635" s="17"/>
      <c r="D635" s="405"/>
      <c r="E635" s="17"/>
      <c r="F635" s="406"/>
      <c r="G635" s="17"/>
      <c r="H635" s="17"/>
      <c r="I635" s="17"/>
      <c r="J635" s="17"/>
      <c r="K635" s="17"/>
      <c r="L635" s="17"/>
      <c r="M635" s="17"/>
      <c r="N635" s="17"/>
      <c r="O635" s="46"/>
      <c r="P635" s="46"/>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c r="DS635" s="17"/>
      <c r="DT635" s="17"/>
      <c r="DU635" s="17"/>
      <c r="DV635" s="17"/>
      <c r="DW635" s="17"/>
    </row>
    <row r="636" ht="12.75" customHeight="1">
      <c r="A636" s="17"/>
      <c r="B636" s="17"/>
      <c r="C636" s="17"/>
      <c r="D636" s="405"/>
      <c r="E636" s="17"/>
      <c r="F636" s="406"/>
      <c r="G636" s="17"/>
      <c r="H636" s="17"/>
      <c r="I636" s="17"/>
      <c r="J636" s="17"/>
      <c r="K636" s="17"/>
      <c r="L636" s="17"/>
      <c r="M636" s="17"/>
      <c r="N636" s="17"/>
      <c r="O636" s="46"/>
      <c r="P636" s="46"/>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c r="DS636" s="17"/>
      <c r="DT636" s="17"/>
      <c r="DU636" s="17"/>
      <c r="DV636" s="17"/>
      <c r="DW636" s="17"/>
    </row>
    <row r="637" ht="12.75" customHeight="1">
      <c r="A637" s="17"/>
      <c r="B637" s="17"/>
      <c r="C637" s="17"/>
      <c r="D637" s="405"/>
      <c r="E637" s="17"/>
      <c r="F637" s="406"/>
      <c r="G637" s="17"/>
      <c r="H637" s="17"/>
      <c r="I637" s="17"/>
      <c r="J637" s="17"/>
      <c r="K637" s="17"/>
      <c r="L637" s="17"/>
      <c r="M637" s="17"/>
      <c r="N637" s="17"/>
      <c r="O637" s="46"/>
      <c r="P637" s="46"/>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c r="DS637" s="17"/>
      <c r="DT637" s="17"/>
      <c r="DU637" s="17"/>
      <c r="DV637" s="17"/>
      <c r="DW637" s="17"/>
    </row>
    <row r="638" ht="12.75" customHeight="1">
      <c r="A638" s="17"/>
      <c r="B638" s="17"/>
      <c r="C638" s="17"/>
      <c r="D638" s="405"/>
      <c r="E638" s="17"/>
      <c r="F638" s="406"/>
      <c r="G638" s="17"/>
      <c r="H638" s="17"/>
      <c r="I638" s="17"/>
      <c r="J638" s="17"/>
      <c r="K638" s="17"/>
      <c r="L638" s="17"/>
      <c r="M638" s="17"/>
      <c r="N638" s="17"/>
      <c r="O638" s="46"/>
      <c r="P638" s="46"/>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c r="DS638" s="17"/>
      <c r="DT638" s="17"/>
      <c r="DU638" s="17"/>
      <c r="DV638" s="17"/>
      <c r="DW638" s="17"/>
    </row>
    <row r="639" ht="12.75" customHeight="1">
      <c r="A639" s="17"/>
      <c r="B639" s="17"/>
      <c r="C639" s="17"/>
      <c r="D639" s="405"/>
      <c r="E639" s="17"/>
      <c r="F639" s="406"/>
      <c r="G639" s="17"/>
      <c r="H639" s="17"/>
      <c r="I639" s="17"/>
      <c r="J639" s="17"/>
      <c r="K639" s="17"/>
      <c r="L639" s="17"/>
      <c r="M639" s="17"/>
      <c r="N639" s="17"/>
      <c r="O639" s="46"/>
      <c r="P639" s="46"/>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c r="DS639" s="17"/>
      <c r="DT639" s="17"/>
      <c r="DU639" s="17"/>
      <c r="DV639" s="17"/>
      <c r="DW639" s="17"/>
    </row>
    <row r="640" ht="12.75" customHeight="1">
      <c r="A640" s="17"/>
      <c r="B640" s="17"/>
      <c r="C640" s="17"/>
      <c r="D640" s="405"/>
      <c r="E640" s="17"/>
      <c r="F640" s="406"/>
      <c r="G640" s="17"/>
      <c r="H640" s="17"/>
      <c r="I640" s="17"/>
      <c r="J640" s="17"/>
      <c r="K640" s="17"/>
      <c r="L640" s="17"/>
      <c r="M640" s="17"/>
      <c r="N640" s="17"/>
      <c r="O640" s="46"/>
      <c r="P640" s="46"/>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c r="DS640" s="17"/>
      <c r="DT640" s="17"/>
      <c r="DU640" s="17"/>
      <c r="DV640" s="17"/>
      <c r="DW640" s="17"/>
    </row>
    <row r="641" ht="12.75" customHeight="1">
      <c r="A641" s="17"/>
      <c r="B641" s="17"/>
      <c r="C641" s="17"/>
      <c r="D641" s="405"/>
      <c r="E641" s="17"/>
      <c r="F641" s="406"/>
      <c r="G641" s="17"/>
      <c r="H641" s="17"/>
      <c r="I641" s="17"/>
      <c r="J641" s="17"/>
      <c r="K641" s="17"/>
      <c r="L641" s="17"/>
      <c r="M641" s="17"/>
      <c r="N641" s="17"/>
      <c r="O641" s="46"/>
      <c r="P641" s="46"/>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c r="DS641" s="17"/>
      <c r="DT641" s="17"/>
      <c r="DU641" s="17"/>
      <c r="DV641" s="17"/>
      <c r="DW641" s="17"/>
    </row>
    <row r="642" ht="12.75" customHeight="1">
      <c r="A642" s="17"/>
      <c r="B642" s="17"/>
      <c r="C642" s="17"/>
      <c r="D642" s="405"/>
      <c r="E642" s="17"/>
      <c r="F642" s="406"/>
      <c r="G642" s="17"/>
      <c r="H642" s="17"/>
      <c r="I642" s="17"/>
      <c r="J642" s="17"/>
      <c r="K642" s="17"/>
      <c r="L642" s="17"/>
      <c r="M642" s="17"/>
      <c r="N642" s="17"/>
      <c r="O642" s="46"/>
      <c r="P642" s="46"/>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c r="DS642" s="17"/>
      <c r="DT642" s="17"/>
      <c r="DU642" s="17"/>
      <c r="DV642" s="17"/>
      <c r="DW642" s="17"/>
    </row>
    <row r="643" ht="12.75" customHeight="1">
      <c r="A643" s="17"/>
      <c r="B643" s="17"/>
      <c r="C643" s="17"/>
      <c r="D643" s="405"/>
      <c r="E643" s="17"/>
      <c r="F643" s="406"/>
      <c r="G643" s="17"/>
      <c r="H643" s="17"/>
      <c r="I643" s="17"/>
      <c r="J643" s="17"/>
      <c r="K643" s="17"/>
      <c r="L643" s="17"/>
      <c r="M643" s="17"/>
      <c r="N643" s="17"/>
      <c r="O643" s="46"/>
      <c r="P643" s="46"/>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c r="DS643" s="17"/>
      <c r="DT643" s="17"/>
      <c r="DU643" s="17"/>
      <c r="DV643" s="17"/>
      <c r="DW643" s="17"/>
    </row>
    <row r="644" ht="12.75" customHeight="1">
      <c r="A644" s="17"/>
      <c r="B644" s="17"/>
      <c r="C644" s="17"/>
      <c r="D644" s="405"/>
      <c r="E644" s="17"/>
      <c r="F644" s="406"/>
      <c r="G644" s="17"/>
      <c r="H644" s="17"/>
      <c r="I644" s="17"/>
      <c r="J644" s="17"/>
      <c r="K644" s="17"/>
      <c r="L644" s="17"/>
      <c r="M644" s="17"/>
      <c r="N644" s="17"/>
      <c r="O644" s="46"/>
      <c r="P644" s="46"/>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c r="DS644" s="17"/>
      <c r="DT644" s="17"/>
      <c r="DU644" s="17"/>
      <c r="DV644" s="17"/>
      <c r="DW644" s="17"/>
    </row>
    <row r="645" ht="12.75" customHeight="1">
      <c r="A645" s="17"/>
      <c r="B645" s="17"/>
      <c r="C645" s="17"/>
      <c r="D645" s="405"/>
      <c r="E645" s="17"/>
      <c r="F645" s="406"/>
      <c r="G645" s="17"/>
      <c r="H645" s="17"/>
      <c r="I645" s="17"/>
      <c r="J645" s="17"/>
      <c r="K645" s="17"/>
      <c r="L645" s="17"/>
      <c r="M645" s="17"/>
      <c r="N645" s="17"/>
      <c r="O645" s="46"/>
      <c r="P645" s="46"/>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c r="DS645" s="17"/>
      <c r="DT645" s="17"/>
      <c r="DU645" s="17"/>
      <c r="DV645" s="17"/>
      <c r="DW645" s="17"/>
    </row>
    <row r="646" ht="12.75" customHeight="1">
      <c r="A646" s="17"/>
      <c r="B646" s="17"/>
      <c r="C646" s="17"/>
      <c r="D646" s="405"/>
      <c r="E646" s="17"/>
      <c r="F646" s="406"/>
      <c r="G646" s="17"/>
      <c r="H646" s="17"/>
      <c r="I646" s="17"/>
      <c r="J646" s="17"/>
      <c r="K646" s="17"/>
      <c r="L646" s="17"/>
      <c r="M646" s="17"/>
      <c r="N646" s="17"/>
      <c r="O646" s="46"/>
      <c r="P646" s="46"/>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c r="DS646" s="17"/>
      <c r="DT646" s="17"/>
      <c r="DU646" s="17"/>
      <c r="DV646" s="17"/>
      <c r="DW646" s="17"/>
    </row>
    <row r="647" ht="12.75" customHeight="1">
      <c r="A647" s="17"/>
      <c r="B647" s="17"/>
      <c r="C647" s="17"/>
      <c r="D647" s="405"/>
      <c r="E647" s="17"/>
      <c r="F647" s="406"/>
      <c r="G647" s="17"/>
      <c r="H647" s="17"/>
      <c r="I647" s="17"/>
      <c r="J647" s="17"/>
      <c r="K647" s="17"/>
      <c r="L647" s="17"/>
      <c r="M647" s="17"/>
      <c r="N647" s="17"/>
      <c r="O647" s="46"/>
      <c r="P647" s="46"/>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c r="DS647" s="17"/>
      <c r="DT647" s="17"/>
      <c r="DU647" s="17"/>
      <c r="DV647" s="17"/>
      <c r="DW647" s="17"/>
    </row>
    <row r="648" ht="12.75" customHeight="1">
      <c r="A648" s="17"/>
      <c r="B648" s="17"/>
      <c r="C648" s="17"/>
      <c r="D648" s="405"/>
      <c r="E648" s="17"/>
      <c r="F648" s="406"/>
      <c r="G648" s="17"/>
      <c r="H648" s="17"/>
      <c r="I648" s="17"/>
      <c r="J648" s="17"/>
      <c r="K648" s="17"/>
      <c r="L648" s="17"/>
      <c r="M648" s="17"/>
      <c r="N648" s="17"/>
      <c r="O648" s="46"/>
      <c r="P648" s="46"/>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c r="DS648" s="17"/>
      <c r="DT648" s="17"/>
      <c r="DU648" s="17"/>
      <c r="DV648" s="17"/>
      <c r="DW648" s="17"/>
    </row>
    <row r="649" ht="12.75" customHeight="1">
      <c r="A649" s="17"/>
      <c r="B649" s="17"/>
      <c r="C649" s="17"/>
      <c r="D649" s="405"/>
      <c r="E649" s="17"/>
      <c r="F649" s="406"/>
      <c r="G649" s="17"/>
      <c r="H649" s="17"/>
      <c r="I649" s="17"/>
      <c r="J649" s="17"/>
      <c r="K649" s="17"/>
      <c r="L649" s="17"/>
      <c r="M649" s="17"/>
      <c r="N649" s="17"/>
      <c r="O649" s="46"/>
      <c r="P649" s="46"/>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c r="DS649" s="17"/>
      <c r="DT649" s="17"/>
      <c r="DU649" s="17"/>
      <c r="DV649" s="17"/>
      <c r="DW649" s="17"/>
    </row>
    <row r="650" ht="12.75" customHeight="1">
      <c r="A650" s="17"/>
      <c r="B650" s="17"/>
      <c r="C650" s="17"/>
      <c r="D650" s="405"/>
      <c r="E650" s="17"/>
      <c r="F650" s="406"/>
      <c r="G650" s="17"/>
      <c r="H650" s="17"/>
      <c r="I650" s="17"/>
      <c r="J650" s="17"/>
      <c r="K650" s="17"/>
      <c r="L650" s="17"/>
      <c r="M650" s="17"/>
      <c r="N650" s="17"/>
      <c r="O650" s="46"/>
      <c r="P650" s="46"/>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c r="DS650" s="17"/>
      <c r="DT650" s="17"/>
      <c r="DU650" s="17"/>
      <c r="DV650" s="17"/>
      <c r="DW650" s="17"/>
    </row>
    <row r="651" ht="12.75" customHeight="1">
      <c r="A651" s="17"/>
      <c r="B651" s="17"/>
      <c r="C651" s="17"/>
      <c r="D651" s="405"/>
      <c r="E651" s="17"/>
      <c r="F651" s="406"/>
      <c r="G651" s="17"/>
      <c r="H651" s="17"/>
      <c r="I651" s="17"/>
      <c r="J651" s="17"/>
      <c r="K651" s="17"/>
      <c r="L651" s="17"/>
      <c r="M651" s="17"/>
      <c r="N651" s="17"/>
      <c r="O651" s="46"/>
      <c r="P651" s="46"/>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c r="DS651" s="17"/>
      <c r="DT651" s="17"/>
      <c r="DU651" s="17"/>
      <c r="DV651" s="17"/>
      <c r="DW651" s="17"/>
    </row>
    <row r="652" ht="12.75" customHeight="1">
      <c r="A652" s="17"/>
      <c r="B652" s="17"/>
      <c r="C652" s="17"/>
      <c r="D652" s="405"/>
      <c r="E652" s="17"/>
      <c r="F652" s="406"/>
      <c r="G652" s="17"/>
      <c r="H652" s="17"/>
      <c r="I652" s="17"/>
      <c r="J652" s="17"/>
      <c r="K652" s="17"/>
      <c r="L652" s="17"/>
      <c r="M652" s="17"/>
      <c r="N652" s="17"/>
      <c r="O652" s="46"/>
      <c r="P652" s="46"/>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c r="DS652" s="17"/>
      <c r="DT652" s="17"/>
      <c r="DU652" s="17"/>
      <c r="DV652" s="17"/>
      <c r="DW652" s="17"/>
    </row>
    <row r="653" ht="12.75" customHeight="1">
      <c r="A653" s="17"/>
      <c r="B653" s="17"/>
      <c r="C653" s="17"/>
      <c r="D653" s="405"/>
      <c r="E653" s="17"/>
      <c r="F653" s="406"/>
      <c r="G653" s="17"/>
      <c r="H653" s="17"/>
      <c r="I653" s="17"/>
      <c r="J653" s="17"/>
      <c r="K653" s="17"/>
      <c r="L653" s="17"/>
      <c r="M653" s="17"/>
      <c r="N653" s="17"/>
      <c r="O653" s="46"/>
      <c r="P653" s="46"/>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c r="DS653" s="17"/>
      <c r="DT653" s="17"/>
      <c r="DU653" s="17"/>
      <c r="DV653" s="17"/>
      <c r="DW653" s="17"/>
    </row>
    <row r="654" ht="12.75" customHeight="1">
      <c r="A654" s="17"/>
      <c r="B654" s="17"/>
      <c r="C654" s="17"/>
      <c r="D654" s="405"/>
      <c r="E654" s="17"/>
      <c r="F654" s="406"/>
      <c r="G654" s="17"/>
      <c r="H654" s="17"/>
      <c r="I654" s="17"/>
      <c r="J654" s="17"/>
      <c r="K654" s="17"/>
      <c r="L654" s="17"/>
      <c r="M654" s="17"/>
      <c r="N654" s="17"/>
      <c r="O654" s="46"/>
      <c r="P654" s="46"/>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c r="DS654" s="17"/>
      <c r="DT654" s="17"/>
      <c r="DU654" s="17"/>
      <c r="DV654" s="17"/>
      <c r="DW654" s="17"/>
    </row>
    <row r="655" ht="12.75" customHeight="1">
      <c r="A655" s="17"/>
      <c r="B655" s="17"/>
      <c r="C655" s="17"/>
      <c r="D655" s="405"/>
      <c r="E655" s="17"/>
      <c r="F655" s="406"/>
      <c r="G655" s="17"/>
      <c r="H655" s="17"/>
      <c r="I655" s="17"/>
      <c r="J655" s="17"/>
      <c r="K655" s="17"/>
      <c r="L655" s="17"/>
      <c r="M655" s="17"/>
      <c r="N655" s="17"/>
      <c r="O655" s="46"/>
      <c r="P655" s="46"/>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c r="DS655" s="17"/>
      <c r="DT655" s="17"/>
      <c r="DU655" s="17"/>
      <c r="DV655" s="17"/>
      <c r="DW655" s="17"/>
    </row>
    <row r="656" ht="12.75" customHeight="1">
      <c r="A656" s="17"/>
      <c r="B656" s="17"/>
      <c r="C656" s="17"/>
      <c r="D656" s="405"/>
      <c r="E656" s="17"/>
      <c r="F656" s="406"/>
      <c r="G656" s="17"/>
      <c r="H656" s="17"/>
      <c r="I656" s="17"/>
      <c r="J656" s="17"/>
      <c r="K656" s="17"/>
      <c r="L656" s="17"/>
      <c r="M656" s="17"/>
      <c r="N656" s="17"/>
      <c r="O656" s="46"/>
      <c r="P656" s="46"/>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c r="DS656" s="17"/>
      <c r="DT656" s="17"/>
      <c r="DU656" s="17"/>
      <c r="DV656" s="17"/>
      <c r="DW656" s="17"/>
    </row>
    <row r="657" ht="12.75" customHeight="1">
      <c r="A657" s="17"/>
      <c r="B657" s="17"/>
      <c r="C657" s="17"/>
      <c r="D657" s="405"/>
      <c r="E657" s="17"/>
      <c r="F657" s="406"/>
      <c r="G657" s="17"/>
      <c r="H657" s="17"/>
      <c r="I657" s="17"/>
      <c r="J657" s="17"/>
      <c r="K657" s="17"/>
      <c r="L657" s="17"/>
      <c r="M657" s="17"/>
      <c r="N657" s="17"/>
      <c r="O657" s="46"/>
      <c r="P657" s="46"/>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c r="DS657" s="17"/>
      <c r="DT657" s="17"/>
      <c r="DU657" s="17"/>
      <c r="DV657" s="17"/>
      <c r="DW657" s="17"/>
    </row>
    <row r="658" ht="12.75" customHeight="1">
      <c r="A658" s="17"/>
      <c r="B658" s="17"/>
      <c r="C658" s="17"/>
      <c r="D658" s="405"/>
      <c r="E658" s="17"/>
      <c r="F658" s="406"/>
      <c r="G658" s="17"/>
      <c r="H658" s="17"/>
      <c r="I658" s="17"/>
      <c r="J658" s="17"/>
      <c r="K658" s="17"/>
      <c r="L658" s="17"/>
      <c r="M658" s="17"/>
      <c r="N658" s="17"/>
      <c r="O658" s="46"/>
      <c r="P658" s="46"/>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c r="DS658" s="17"/>
      <c r="DT658" s="17"/>
      <c r="DU658" s="17"/>
      <c r="DV658" s="17"/>
      <c r="DW658" s="17"/>
    </row>
    <row r="659" ht="12.75" customHeight="1">
      <c r="A659" s="17"/>
      <c r="B659" s="17"/>
      <c r="C659" s="17"/>
      <c r="D659" s="405"/>
      <c r="E659" s="17"/>
      <c r="F659" s="406"/>
      <c r="G659" s="17"/>
      <c r="H659" s="17"/>
      <c r="I659" s="17"/>
      <c r="J659" s="17"/>
      <c r="K659" s="17"/>
      <c r="L659" s="17"/>
      <c r="M659" s="17"/>
      <c r="N659" s="17"/>
      <c r="O659" s="46"/>
      <c r="P659" s="46"/>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c r="DS659" s="17"/>
      <c r="DT659" s="17"/>
      <c r="DU659" s="17"/>
      <c r="DV659" s="17"/>
      <c r="DW659" s="17"/>
    </row>
    <row r="660" ht="12.75" customHeight="1">
      <c r="A660" s="17"/>
      <c r="B660" s="17"/>
      <c r="C660" s="17"/>
      <c r="D660" s="405"/>
      <c r="E660" s="17"/>
      <c r="F660" s="406"/>
      <c r="G660" s="17"/>
      <c r="H660" s="17"/>
      <c r="I660" s="17"/>
      <c r="J660" s="17"/>
      <c r="K660" s="17"/>
      <c r="L660" s="17"/>
      <c r="M660" s="17"/>
      <c r="N660" s="17"/>
      <c r="O660" s="46"/>
      <c r="P660" s="46"/>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c r="DS660" s="17"/>
      <c r="DT660" s="17"/>
      <c r="DU660" s="17"/>
      <c r="DV660" s="17"/>
      <c r="DW660" s="17"/>
    </row>
    <row r="661" ht="12.75" customHeight="1">
      <c r="A661" s="17"/>
      <c r="B661" s="17"/>
      <c r="C661" s="17"/>
      <c r="D661" s="405"/>
      <c r="E661" s="17"/>
      <c r="F661" s="406"/>
      <c r="G661" s="17"/>
      <c r="H661" s="17"/>
      <c r="I661" s="17"/>
      <c r="J661" s="17"/>
      <c r="K661" s="17"/>
      <c r="L661" s="17"/>
      <c r="M661" s="17"/>
      <c r="N661" s="17"/>
      <c r="O661" s="46"/>
      <c r="P661" s="46"/>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c r="DS661" s="17"/>
      <c r="DT661" s="17"/>
      <c r="DU661" s="17"/>
      <c r="DV661" s="17"/>
      <c r="DW661" s="17"/>
    </row>
    <row r="662" ht="12.75" customHeight="1">
      <c r="A662" s="17"/>
      <c r="B662" s="17"/>
      <c r="C662" s="17"/>
      <c r="D662" s="405"/>
      <c r="E662" s="17"/>
      <c r="F662" s="406"/>
      <c r="G662" s="17"/>
      <c r="H662" s="17"/>
      <c r="I662" s="17"/>
      <c r="J662" s="17"/>
      <c r="K662" s="17"/>
      <c r="L662" s="17"/>
      <c r="M662" s="17"/>
      <c r="N662" s="17"/>
      <c r="O662" s="46"/>
      <c r="P662" s="46"/>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c r="DS662" s="17"/>
      <c r="DT662" s="17"/>
      <c r="DU662" s="17"/>
      <c r="DV662" s="17"/>
      <c r="DW662" s="17"/>
    </row>
    <row r="663" ht="12.75" customHeight="1">
      <c r="A663" s="17"/>
      <c r="B663" s="17"/>
      <c r="C663" s="17"/>
      <c r="D663" s="405"/>
      <c r="E663" s="17"/>
      <c r="F663" s="406"/>
      <c r="G663" s="17"/>
      <c r="H663" s="17"/>
      <c r="I663" s="17"/>
      <c r="J663" s="17"/>
      <c r="K663" s="17"/>
      <c r="L663" s="17"/>
      <c r="M663" s="17"/>
      <c r="N663" s="17"/>
      <c r="O663" s="46"/>
      <c r="P663" s="46"/>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c r="DS663" s="17"/>
      <c r="DT663" s="17"/>
      <c r="DU663" s="17"/>
      <c r="DV663" s="17"/>
      <c r="DW663" s="17"/>
    </row>
    <row r="664" ht="12.75" customHeight="1">
      <c r="A664" s="17"/>
      <c r="B664" s="17"/>
      <c r="C664" s="17"/>
      <c r="D664" s="405"/>
      <c r="E664" s="17"/>
      <c r="F664" s="406"/>
      <c r="G664" s="17"/>
      <c r="H664" s="17"/>
      <c r="I664" s="17"/>
      <c r="J664" s="17"/>
      <c r="K664" s="17"/>
      <c r="L664" s="17"/>
      <c r="M664" s="17"/>
      <c r="N664" s="17"/>
      <c r="O664" s="46"/>
      <c r="P664" s="46"/>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c r="DS664" s="17"/>
      <c r="DT664" s="17"/>
      <c r="DU664" s="17"/>
      <c r="DV664" s="17"/>
      <c r="DW664" s="17"/>
    </row>
    <row r="665" ht="12.75" customHeight="1">
      <c r="A665" s="17"/>
      <c r="B665" s="17"/>
      <c r="C665" s="17"/>
      <c r="D665" s="405"/>
      <c r="E665" s="17"/>
      <c r="F665" s="406"/>
      <c r="G665" s="17"/>
      <c r="H665" s="17"/>
      <c r="I665" s="17"/>
      <c r="J665" s="17"/>
      <c r="K665" s="17"/>
      <c r="L665" s="17"/>
      <c r="M665" s="17"/>
      <c r="N665" s="17"/>
      <c r="O665" s="46"/>
      <c r="P665" s="46"/>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c r="DS665" s="17"/>
      <c r="DT665" s="17"/>
      <c r="DU665" s="17"/>
      <c r="DV665" s="17"/>
      <c r="DW665" s="17"/>
    </row>
    <row r="666" ht="12.75" customHeight="1">
      <c r="A666" s="17"/>
      <c r="B666" s="17"/>
      <c r="C666" s="17"/>
      <c r="D666" s="405"/>
      <c r="E666" s="17"/>
      <c r="F666" s="406"/>
      <c r="G666" s="17"/>
      <c r="H666" s="17"/>
      <c r="I666" s="17"/>
      <c r="J666" s="17"/>
      <c r="K666" s="17"/>
      <c r="L666" s="17"/>
      <c r="M666" s="17"/>
      <c r="N666" s="17"/>
      <c r="O666" s="46"/>
      <c r="P666" s="46"/>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c r="DS666" s="17"/>
      <c r="DT666" s="17"/>
      <c r="DU666" s="17"/>
      <c r="DV666" s="17"/>
      <c r="DW666" s="17"/>
    </row>
    <row r="667" ht="12.75" customHeight="1">
      <c r="A667" s="17"/>
      <c r="B667" s="17"/>
      <c r="C667" s="17"/>
      <c r="D667" s="405"/>
      <c r="E667" s="17"/>
      <c r="F667" s="406"/>
      <c r="G667" s="17"/>
      <c r="H667" s="17"/>
      <c r="I667" s="17"/>
      <c r="J667" s="17"/>
      <c r="K667" s="17"/>
      <c r="L667" s="17"/>
      <c r="M667" s="17"/>
      <c r="N667" s="17"/>
      <c r="O667" s="46"/>
      <c r="P667" s="46"/>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c r="DS667" s="17"/>
      <c r="DT667" s="17"/>
      <c r="DU667" s="17"/>
      <c r="DV667" s="17"/>
      <c r="DW667" s="17"/>
    </row>
    <row r="668" ht="12.75" customHeight="1">
      <c r="A668" s="17"/>
      <c r="B668" s="17"/>
      <c r="C668" s="17"/>
      <c r="D668" s="405"/>
      <c r="E668" s="17"/>
      <c r="F668" s="406"/>
      <c r="G668" s="17"/>
      <c r="H668" s="17"/>
      <c r="I668" s="17"/>
      <c r="J668" s="17"/>
      <c r="K668" s="17"/>
      <c r="L668" s="17"/>
      <c r="M668" s="17"/>
      <c r="N668" s="17"/>
      <c r="O668" s="46"/>
      <c r="P668" s="46"/>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c r="DS668" s="17"/>
      <c r="DT668" s="17"/>
      <c r="DU668" s="17"/>
      <c r="DV668" s="17"/>
      <c r="DW668" s="17"/>
    </row>
    <row r="669" ht="12.75" customHeight="1">
      <c r="A669" s="17"/>
      <c r="B669" s="17"/>
      <c r="C669" s="17"/>
      <c r="D669" s="405"/>
      <c r="E669" s="17"/>
      <c r="F669" s="406"/>
      <c r="G669" s="17"/>
      <c r="H669" s="17"/>
      <c r="I669" s="17"/>
      <c r="J669" s="17"/>
      <c r="K669" s="17"/>
      <c r="L669" s="17"/>
      <c r="M669" s="17"/>
      <c r="N669" s="17"/>
      <c r="O669" s="46"/>
      <c r="P669" s="46"/>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c r="DS669" s="17"/>
      <c r="DT669" s="17"/>
      <c r="DU669" s="17"/>
      <c r="DV669" s="17"/>
      <c r="DW669" s="17"/>
    </row>
    <row r="670" ht="12.75" customHeight="1">
      <c r="A670" s="17"/>
      <c r="B670" s="17"/>
      <c r="C670" s="17"/>
      <c r="D670" s="405"/>
      <c r="E670" s="17"/>
      <c r="F670" s="406"/>
      <c r="G670" s="17"/>
      <c r="H670" s="17"/>
      <c r="I670" s="17"/>
      <c r="J670" s="17"/>
      <c r="K670" s="17"/>
      <c r="L670" s="17"/>
      <c r="M670" s="17"/>
      <c r="N670" s="17"/>
      <c r="O670" s="46"/>
      <c r="P670" s="46"/>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c r="DS670" s="17"/>
      <c r="DT670" s="17"/>
      <c r="DU670" s="17"/>
      <c r="DV670" s="17"/>
      <c r="DW670" s="17"/>
    </row>
    <row r="671" ht="12.75" customHeight="1">
      <c r="A671" s="17"/>
      <c r="B671" s="17"/>
      <c r="C671" s="17"/>
      <c r="D671" s="405"/>
      <c r="E671" s="17"/>
      <c r="F671" s="406"/>
      <c r="G671" s="17"/>
      <c r="H671" s="17"/>
      <c r="I671" s="17"/>
      <c r="J671" s="17"/>
      <c r="K671" s="17"/>
      <c r="L671" s="17"/>
      <c r="M671" s="17"/>
      <c r="N671" s="17"/>
      <c r="O671" s="46"/>
      <c r="P671" s="46"/>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c r="DS671" s="17"/>
      <c r="DT671" s="17"/>
      <c r="DU671" s="17"/>
      <c r="DV671" s="17"/>
      <c r="DW671" s="17"/>
    </row>
    <row r="672" ht="12.75" customHeight="1">
      <c r="A672" s="17"/>
      <c r="B672" s="17"/>
      <c r="C672" s="17"/>
      <c r="D672" s="405"/>
      <c r="E672" s="17"/>
      <c r="F672" s="406"/>
      <c r="G672" s="17"/>
      <c r="H672" s="17"/>
      <c r="I672" s="17"/>
      <c r="J672" s="17"/>
      <c r="K672" s="17"/>
      <c r="L672" s="17"/>
      <c r="M672" s="17"/>
      <c r="N672" s="17"/>
      <c r="O672" s="46"/>
      <c r="P672" s="46"/>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c r="DS672" s="17"/>
      <c r="DT672" s="17"/>
      <c r="DU672" s="17"/>
      <c r="DV672" s="17"/>
      <c r="DW672" s="17"/>
    </row>
    <row r="673" ht="12.75" customHeight="1">
      <c r="A673" s="17"/>
      <c r="B673" s="17"/>
      <c r="C673" s="17"/>
      <c r="D673" s="405"/>
      <c r="E673" s="17"/>
      <c r="F673" s="406"/>
      <c r="G673" s="17"/>
      <c r="H673" s="17"/>
      <c r="I673" s="17"/>
      <c r="J673" s="17"/>
      <c r="K673" s="17"/>
      <c r="L673" s="17"/>
      <c r="M673" s="17"/>
      <c r="N673" s="17"/>
      <c r="O673" s="46"/>
      <c r="P673" s="46"/>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c r="DS673" s="17"/>
      <c r="DT673" s="17"/>
      <c r="DU673" s="17"/>
      <c r="DV673" s="17"/>
      <c r="DW673" s="17"/>
    </row>
    <row r="674" ht="12.75" customHeight="1">
      <c r="A674" s="17"/>
      <c r="B674" s="17"/>
      <c r="C674" s="17"/>
      <c r="D674" s="405"/>
      <c r="E674" s="17"/>
      <c r="F674" s="406"/>
      <c r="G674" s="17"/>
      <c r="H674" s="17"/>
      <c r="I674" s="17"/>
      <c r="J674" s="17"/>
      <c r="K674" s="17"/>
      <c r="L674" s="17"/>
      <c r="M674" s="17"/>
      <c r="N674" s="17"/>
      <c r="O674" s="46"/>
      <c r="P674" s="46"/>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c r="DS674" s="17"/>
      <c r="DT674" s="17"/>
      <c r="DU674" s="17"/>
      <c r="DV674" s="17"/>
      <c r="DW674" s="17"/>
    </row>
    <row r="675" ht="12.75" customHeight="1">
      <c r="A675" s="17"/>
      <c r="B675" s="17"/>
      <c r="C675" s="17"/>
      <c r="D675" s="405"/>
      <c r="E675" s="17"/>
      <c r="F675" s="406"/>
      <c r="G675" s="17"/>
      <c r="H675" s="17"/>
      <c r="I675" s="17"/>
      <c r="J675" s="17"/>
      <c r="K675" s="17"/>
      <c r="L675" s="17"/>
      <c r="M675" s="17"/>
      <c r="N675" s="17"/>
      <c r="O675" s="46"/>
      <c r="P675" s="46"/>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c r="DS675" s="17"/>
      <c r="DT675" s="17"/>
      <c r="DU675" s="17"/>
      <c r="DV675" s="17"/>
      <c r="DW675" s="17"/>
    </row>
    <row r="676" ht="12.75" customHeight="1">
      <c r="A676" s="17"/>
      <c r="B676" s="17"/>
      <c r="C676" s="17"/>
      <c r="D676" s="405"/>
      <c r="E676" s="17"/>
      <c r="F676" s="406"/>
      <c r="G676" s="17"/>
      <c r="H676" s="17"/>
      <c r="I676" s="17"/>
      <c r="J676" s="17"/>
      <c r="K676" s="17"/>
      <c r="L676" s="17"/>
      <c r="M676" s="17"/>
      <c r="N676" s="17"/>
      <c r="O676" s="46"/>
      <c r="P676" s="46"/>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c r="DS676" s="17"/>
      <c r="DT676" s="17"/>
      <c r="DU676" s="17"/>
      <c r="DV676" s="17"/>
      <c r="DW676" s="17"/>
    </row>
    <row r="677" ht="12.75" customHeight="1">
      <c r="A677" s="17"/>
      <c r="B677" s="17"/>
      <c r="C677" s="17"/>
      <c r="D677" s="405"/>
      <c r="E677" s="17"/>
      <c r="F677" s="406"/>
      <c r="G677" s="17"/>
      <c r="H677" s="17"/>
      <c r="I677" s="17"/>
      <c r="J677" s="17"/>
      <c r="K677" s="17"/>
      <c r="L677" s="17"/>
      <c r="M677" s="17"/>
      <c r="N677" s="17"/>
      <c r="O677" s="46"/>
      <c r="P677" s="46"/>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c r="DS677" s="17"/>
      <c r="DT677" s="17"/>
      <c r="DU677" s="17"/>
      <c r="DV677" s="17"/>
      <c r="DW677" s="17"/>
    </row>
    <row r="678" ht="12.75" customHeight="1">
      <c r="A678" s="17"/>
      <c r="B678" s="17"/>
      <c r="C678" s="17"/>
      <c r="D678" s="405"/>
      <c r="E678" s="17"/>
      <c r="F678" s="406"/>
      <c r="G678" s="17"/>
      <c r="H678" s="17"/>
      <c r="I678" s="17"/>
      <c r="J678" s="17"/>
      <c r="K678" s="17"/>
      <c r="L678" s="17"/>
      <c r="M678" s="17"/>
      <c r="N678" s="17"/>
      <c r="O678" s="46"/>
      <c r="P678" s="46"/>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c r="DS678" s="17"/>
      <c r="DT678" s="17"/>
      <c r="DU678" s="17"/>
      <c r="DV678" s="17"/>
      <c r="DW678" s="17"/>
    </row>
    <row r="679" ht="12.75" customHeight="1">
      <c r="A679" s="17"/>
      <c r="B679" s="17"/>
      <c r="C679" s="17"/>
      <c r="D679" s="405"/>
      <c r="E679" s="17"/>
      <c r="F679" s="406"/>
      <c r="G679" s="17"/>
      <c r="H679" s="17"/>
      <c r="I679" s="17"/>
      <c r="J679" s="17"/>
      <c r="K679" s="17"/>
      <c r="L679" s="17"/>
      <c r="M679" s="17"/>
      <c r="N679" s="17"/>
      <c r="O679" s="46"/>
      <c r="P679" s="46"/>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c r="DS679" s="17"/>
      <c r="DT679" s="17"/>
      <c r="DU679" s="17"/>
      <c r="DV679" s="17"/>
      <c r="DW679" s="17"/>
    </row>
    <row r="680" ht="12.75" customHeight="1">
      <c r="A680" s="17"/>
      <c r="B680" s="17"/>
      <c r="C680" s="17"/>
      <c r="D680" s="405"/>
      <c r="E680" s="17"/>
      <c r="F680" s="406"/>
      <c r="G680" s="17"/>
      <c r="H680" s="17"/>
      <c r="I680" s="17"/>
      <c r="J680" s="17"/>
      <c r="K680" s="17"/>
      <c r="L680" s="17"/>
      <c r="M680" s="17"/>
      <c r="N680" s="17"/>
      <c r="O680" s="46"/>
      <c r="P680" s="46"/>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c r="DS680" s="17"/>
      <c r="DT680" s="17"/>
      <c r="DU680" s="17"/>
      <c r="DV680" s="17"/>
      <c r="DW680" s="17"/>
    </row>
    <row r="681" ht="12.75" customHeight="1">
      <c r="A681" s="17"/>
      <c r="B681" s="17"/>
      <c r="C681" s="17"/>
      <c r="D681" s="405"/>
      <c r="E681" s="17"/>
      <c r="F681" s="406"/>
      <c r="G681" s="17"/>
      <c r="H681" s="17"/>
      <c r="I681" s="17"/>
      <c r="J681" s="17"/>
      <c r="K681" s="17"/>
      <c r="L681" s="17"/>
      <c r="M681" s="17"/>
      <c r="N681" s="17"/>
      <c r="O681" s="46"/>
      <c r="P681" s="46"/>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c r="DS681" s="17"/>
      <c r="DT681" s="17"/>
      <c r="DU681" s="17"/>
      <c r="DV681" s="17"/>
      <c r="DW681" s="17"/>
    </row>
    <row r="682" ht="12.75" customHeight="1">
      <c r="A682" s="17"/>
      <c r="B682" s="17"/>
      <c r="C682" s="17"/>
      <c r="D682" s="405"/>
      <c r="E682" s="17"/>
      <c r="F682" s="406"/>
      <c r="G682" s="17"/>
      <c r="H682" s="17"/>
      <c r="I682" s="17"/>
      <c r="J682" s="17"/>
      <c r="K682" s="17"/>
      <c r="L682" s="17"/>
      <c r="M682" s="17"/>
      <c r="N682" s="17"/>
      <c r="O682" s="46"/>
      <c r="P682" s="46"/>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c r="DS682" s="17"/>
      <c r="DT682" s="17"/>
      <c r="DU682" s="17"/>
      <c r="DV682" s="17"/>
      <c r="DW682" s="17"/>
    </row>
    <row r="683" ht="12.75" customHeight="1">
      <c r="A683" s="17"/>
      <c r="B683" s="17"/>
      <c r="C683" s="17"/>
      <c r="D683" s="405"/>
      <c r="E683" s="17"/>
      <c r="F683" s="406"/>
      <c r="G683" s="17"/>
      <c r="H683" s="17"/>
      <c r="I683" s="17"/>
      <c r="J683" s="17"/>
      <c r="K683" s="17"/>
      <c r="L683" s="17"/>
      <c r="M683" s="17"/>
      <c r="N683" s="17"/>
      <c r="O683" s="46"/>
      <c r="P683" s="46"/>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c r="DS683" s="17"/>
      <c r="DT683" s="17"/>
      <c r="DU683" s="17"/>
      <c r="DV683" s="17"/>
      <c r="DW683" s="17"/>
    </row>
    <row r="684" ht="12.75" customHeight="1">
      <c r="A684" s="17"/>
      <c r="B684" s="17"/>
      <c r="C684" s="17"/>
      <c r="D684" s="405"/>
      <c r="E684" s="17"/>
      <c r="F684" s="406"/>
      <c r="G684" s="17"/>
      <c r="H684" s="17"/>
      <c r="I684" s="17"/>
      <c r="J684" s="17"/>
      <c r="K684" s="17"/>
      <c r="L684" s="17"/>
      <c r="M684" s="17"/>
      <c r="N684" s="17"/>
      <c r="O684" s="46"/>
      <c r="P684" s="46"/>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c r="DS684" s="17"/>
      <c r="DT684" s="17"/>
      <c r="DU684" s="17"/>
      <c r="DV684" s="17"/>
      <c r="DW684" s="17"/>
    </row>
    <row r="685" ht="12.75" customHeight="1">
      <c r="A685" s="17"/>
      <c r="B685" s="17"/>
      <c r="C685" s="17"/>
      <c r="D685" s="405"/>
      <c r="E685" s="17"/>
      <c r="F685" s="406"/>
      <c r="G685" s="17"/>
      <c r="H685" s="17"/>
      <c r="I685" s="17"/>
      <c r="J685" s="17"/>
      <c r="K685" s="17"/>
      <c r="L685" s="17"/>
      <c r="M685" s="17"/>
      <c r="N685" s="17"/>
      <c r="O685" s="46"/>
      <c r="P685" s="46"/>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c r="DS685" s="17"/>
      <c r="DT685" s="17"/>
      <c r="DU685" s="17"/>
      <c r="DV685" s="17"/>
      <c r="DW685" s="17"/>
    </row>
    <row r="686" ht="12.75" customHeight="1">
      <c r="A686" s="17"/>
      <c r="B686" s="17"/>
      <c r="C686" s="17"/>
      <c r="D686" s="405"/>
      <c r="E686" s="17"/>
      <c r="F686" s="406"/>
      <c r="G686" s="17"/>
      <c r="H686" s="17"/>
      <c r="I686" s="17"/>
      <c r="J686" s="17"/>
      <c r="K686" s="17"/>
      <c r="L686" s="17"/>
      <c r="M686" s="17"/>
      <c r="N686" s="17"/>
      <c r="O686" s="46"/>
      <c r="P686" s="46"/>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c r="DS686" s="17"/>
      <c r="DT686" s="17"/>
      <c r="DU686" s="17"/>
      <c r="DV686" s="17"/>
      <c r="DW686" s="17"/>
    </row>
    <row r="687" ht="12.75" customHeight="1">
      <c r="A687" s="17"/>
      <c r="B687" s="17"/>
      <c r="C687" s="17"/>
      <c r="D687" s="405"/>
      <c r="E687" s="17"/>
      <c r="F687" s="406"/>
      <c r="G687" s="17"/>
      <c r="H687" s="17"/>
      <c r="I687" s="17"/>
      <c r="J687" s="17"/>
      <c r="K687" s="17"/>
      <c r="L687" s="17"/>
      <c r="M687" s="17"/>
      <c r="N687" s="17"/>
      <c r="O687" s="46"/>
      <c r="P687" s="46"/>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c r="DS687" s="17"/>
      <c r="DT687" s="17"/>
      <c r="DU687" s="17"/>
      <c r="DV687" s="17"/>
      <c r="DW687" s="17"/>
    </row>
    <row r="688" ht="12.75" customHeight="1">
      <c r="A688" s="17"/>
      <c r="B688" s="17"/>
      <c r="C688" s="17"/>
      <c r="D688" s="405"/>
      <c r="E688" s="17"/>
      <c r="F688" s="406"/>
      <c r="G688" s="17"/>
      <c r="H688" s="17"/>
      <c r="I688" s="17"/>
      <c r="J688" s="17"/>
      <c r="K688" s="17"/>
      <c r="L688" s="17"/>
      <c r="M688" s="17"/>
      <c r="N688" s="17"/>
      <c r="O688" s="46"/>
      <c r="P688" s="46"/>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c r="DS688" s="17"/>
      <c r="DT688" s="17"/>
      <c r="DU688" s="17"/>
      <c r="DV688" s="17"/>
      <c r="DW688" s="17"/>
    </row>
    <row r="689" ht="12.75" customHeight="1">
      <c r="A689" s="17"/>
      <c r="B689" s="17"/>
      <c r="C689" s="17"/>
      <c r="D689" s="405"/>
      <c r="E689" s="17"/>
      <c r="F689" s="406"/>
      <c r="G689" s="17"/>
      <c r="H689" s="17"/>
      <c r="I689" s="17"/>
      <c r="J689" s="17"/>
      <c r="K689" s="17"/>
      <c r="L689" s="17"/>
      <c r="M689" s="17"/>
      <c r="N689" s="17"/>
      <c r="O689" s="46"/>
      <c r="P689" s="46"/>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c r="DS689" s="17"/>
      <c r="DT689" s="17"/>
      <c r="DU689" s="17"/>
      <c r="DV689" s="17"/>
      <c r="DW689" s="17"/>
    </row>
    <row r="690" ht="12.75" customHeight="1">
      <c r="A690" s="17"/>
      <c r="B690" s="17"/>
      <c r="C690" s="17"/>
      <c r="D690" s="405"/>
      <c r="E690" s="17"/>
      <c r="F690" s="406"/>
      <c r="G690" s="17"/>
      <c r="H690" s="17"/>
      <c r="I690" s="17"/>
      <c r="J690" s="17"/>
      <c r="K690" s="17"/>
      <c r="L690" s="17"/>
      <c r="M690" s="17"/>
      <c r="N690" s="17"/>
      <c r="O690" s="46"/>
      <c r="P690" s="46"/>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c r="DS690" s="17"/>
      <c r="DT690" s="17"/>
      <c r="DU690" s="17"/>
      <c r="DV690" s="17"/>
      <c r="DW690" s="17"/>
    </row>
    <row r="691" ht="12.75" customHeight="1">
      <c r="A691" s="17"/>
      <c r="B691" s="17"/>
      <c r="C691" s="17"/>
      <c r="D691" s="405"/>
      <c r="E691" s="17"/>
      <c r="F691" s="406"/>
      <c r="G691" s="17"/>
      <c r="H691" s="17"/>
      <c r="I691" s="17"/>
      <c r="J691" s="17"/>
      <c r="K691" s="17"/>
      <c r="L691" s="17"/>
      <c r="M691" s="17"/>
      <c r="N691" s="17"/>
      <c r="O691" s="46"/>
      <c r="P691" s="46"/>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c r="DS691" s="17"/>
      <c r="DT691" s="17"/>
      <c r="DU691" s="17"/>
      <c r="DV691" s="17"/>
      <c r="DW691" s="17"/>
    </row>
    <row r="692" ht="12.75" customHeight="1">
      <c r="A692" s="17"/>
      <c r="B692" s="17"/>
      <c r="C692" s="17"/>
      <c r="D692" s="405"/>
      <c r="E692" s="17"/>
      <c r="F692" s="406"/>
      <c r="G692" s="17"/>
      <c r="H692" s="17"/>
      <c r="I692" s="17"/>
      <c r="J692" s="17"/>
      <c r="K692" s="17"/>
      <c r="L692" s="17"/>
      <c r="M692" s="17"/>
      <c r="N692" s="17"/>
      <c r="O692" s="46"/>
      <c r="P692" s="46"/>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c r="DS692" s="17"/>
      <c r="DT692" s="17"/>
      <c r="DU692" s="17"/>
      <c r="DV692" s="17"/>
      <c r="DW692" s="17"/>
    </row>
    <row r="693" ht="12.75" customHeight="1">
      <c r="A693" s="17"/>
      <c r="B693" s="17"/>
      <c r="C693" s="17"/>
      <c r="D693" s="405"/>
      <c r="E693" s="17"/>
      <c r="F693" s="406"/>
      <c r="G693" s="17"/>
      <c r="H693" s="17"/>
      <c r="I693" s="17"/>
      <c r="J693" s="17"/>
      <c r="K693" s="17"/>
      <c r="L693" s="17"/>
      <c r="M693" s="17"/>
      <c r="N693" s="17"/>
      <c r="O693" s="46"/>
      <c r="P693" s="46"/>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c r="DS693" s="17"/>
      <c r="DT693" s="17"/>
      <c r="DU693" s="17"/>
      <c r="DV693" s="17"/>
      <c r="DW693" s="17"/>
    </row>
    <row r="694" ht="12.75" customHeight="1">
      <c r="A694" s="17"/>
      <c r="B694" s="17"/>
      <c r="C694" s="17"/>
      <c r="D694" s="405"/>
      <c r="E694" s="17"/>
      <c r="F694" s="406"/>
      <c r="G694" s="17"/>
      <c r="H694" s="17"/>
      <c r="I694" s="17"/>
      <c r="J694" s="17"/>
      <c r="K694" s="17"/>
      <c r="L694" s="17"/>
      <c r="M694" s="17"/>
      <c r="N694" s="17"/>
      <c r="O694" s="46"/>
      <c r="P694" s="46"/>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c r="DS694" s="17"/>
      <c r="DT694" s="17"/>
      <c r="DU694" s="17"/>
      <c r="DV694" s="17"/>
      <c r="DW694" s="17"/>
    </row>
    <row r="695" ht="12.75" customHeight="1">
      <c r="A695" s="17"/>
      <c r="B695" s="17"/>
      <c r="C695" s="17"/>
      <c r="D695" s="405"/>
      <c r="E695" s="17"/>
      <c r="F695" s="406"/>
      <c r="G695" s="17"/>
      <c r="H695" s="17"/>
      <c r="I695" s="17"/>
      <c r="J695" s="17"/>
      <c r="K695" s="17"/>
      <c r="L695" s="17"/>
      <c r="M695" s="17"/>
      <c r="N695" s="17"/>
      <c r="O695" s="46"/>
      <c r="P695" s="46"/>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c r="DS695" s="17"/>
      <c r="DT695" s="17"/>
      <c r="DU695" s="17"/>
      <c r="DV695" s="17"/>
      <c r="DW695" s="17"/>
    </row>
    <row r="696" ht="12.75" customHeight="1">
      <c r="A696" s="17"/>
      <c r="B696" s="17"/>
      <c r="C696" s="17"/>
      <c r="D696" s="405"/>
      <c r="E696" s="17"/>
      <c r="F696" s="406"/>
      <c r="G696" s="17"/>
      <c r="H696" s="17"/>
      <c r="I696" s="17"/>
      <c r="J696" s="17"/>
      <c r="K696" s="17"/>
      <c r="L696" s="17"/>
      <c r="M696" s="17"/>
      <c r="N696" s="17"/>
      <c r="O696" s="46"/>
      <c r="P696" s="46"/>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c r="DS696" s="17"/>
      <c r="DT696" s="17"/>
      <c r="DU696" s="17"/>
      <c r="DV696" s="17"/>
      <c r="DW696" s="17"/>
    </row>
    <row r="697" ht="12.75" customHeight="1">
      <c r="A697" s="17"/>
      <c r="B697" s="17"/>
      <c r="C697" s="17"/>
      <c r="D697" s="405"/>
      <c r="E697" s="17"/>
      <c r="F697" s="406"/>
      <c r="G697" s="17"/>
      <c r="H697" s="17"/>
      <c r="I697" s="17"/>
      <c r="J697" s="17"/>
      <c r="K697" s="17"/>
      <c r="L697" s="17"/>
      <c r="M697" s="17"/>
      <c r="N697" s="17"/>
      <c r="O697" s="46"/>
      <c r="P697" s="46"/>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c r="DS697" s="17"/>
      <c r="DT697" s="17"/>
      <c r="DU697" s="17"/>
      <c r="DV697" s="17"/>
      <c r="DW697" s="17"/>
    </row>
    <row r="698" ht="12.75" customHeight="1">
      <c r="A698" s="17"/>
      <c r="B698" s="17"/>
      <c r="C698" s="17"/>
      <c r="D698" s="405"/>
      <c r="E698" s="17"/>
      <c r="F698" s="406"/>
      <c r="G698" s="17"/>
      <c r="H698" s="17"/>
      <c r="I698" s="17"/>
      <c r="J698" s="17"/>
      <c r="K698" s="17"/>
      <c r="L698" s="17"/>
      <c r="M698" s="17"/>
      <c r="N698" s="17"/>
      <c r="O698" s="46"/>
      <c r="P698" s="46"/>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c r="DS698" s="17"/>
      <c r="DT698" s="17"/>
      <c r="DU698" s="17"/>
      <c r="DV698" s="17"/>
      <c r="DW698" s="17"/>
    </row>
    <row r="699" ht="12.75" customHeight="1">
      <c r="A699" s="17"/>
      <c r="B699" s="17"/>
      <c r="C699" s="17"/>
      <c r="D699" s="405"/>
      <c r="E699" s="17"/>
      <c r="F699" s="406"/>
      <c r="G699" s="17"/>
      <c r="H699" s="17"/>
      <c r="I699" s="17"/>
      <c r="J699" s="17"/>
      <c r="K699" s="17"/>
      <c r="L699" s="17"/>
      <c r="M699" s="17"/>
      <c r="N699" s="17"/>
      <c r="O699" s="46"/>
      <c r="P699" s="46"/>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c r="DS699" s="17"/>
      <c r="DT699" s="17"/>
      <c r="DU699" s="17"/>
      <c r="DV699" s="17"/>
      <c r="DW699" s="17"/>
    </row>
    <row r="700" ht="12.75" customHeight="1">
      <c r="A700" s="17"/>
      <c r="B700" s="17"/>
      <c r="C700" s="17"/>
      <c r="D700" s="405"/>
      <c r="E700" s="17"/>
      <c r="F700" s="406"/>
      <c r="G700" s="17"/>
      <c r="H700" s="17"/>
      <c r="I700" s="17"/>
      <c r="J700" s="17"/>
      <c r="K700" s="17"/>
      <c r="L700" s="17"/>
      <c r="M700" s="17"/>
      <c r="N700" s="17"/>
      <c r="O700" s="46"/>
      <c r="P700" s="46"/>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c r="DS700" s="17"/>
      <c r="DT700" s="17"/>
      <c r="DU700" s="17"/>
      <c r="DV700" s="17"/>
      <c r="DW700" s="17"/>
    </row>
    <row r="701" ht="12.75" customHeight="1">
      <c r="A701" s="17"/>
      <c r="B701" s="17"/>
      <c r="C701" s="17"/>
      <c r="D701" s="405"/>
      <c r="E701" s="17"/>
      <c r="F701" s="406"/>
      <c r="G701" s="17"/>
      <c r="H701" s="17"/>
      <c r="I701" s="17"/>
      <c r="J701" s="17"/>
      <c r="K701" s="17"/>
      <c r="L701" s="17"/>
      <c r="M701" s="17"/>
      <c r="N701" s="17"/>
      <c r="O701" s="46"/>
      <c r="P701" s="46"/>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c r="DS701" s="17"/>
      <c r="DT701" s="17"/>
      <c r="DU701" s="17"/>
      <c r="DV701" s="17"/>
      <c r="DW701" s="17"/>
    </row>
    <row r="702" ht="12.75" customHeight="1">
      <c r="A702" s="17"/>
      <c r="B702" s="17"/>
      <c r="C702" s="17"/>
      <c r="D702" s="405"/>
      <c r="E702" s="17"/>
      <c r="F702" s="406"/>
      <c r="G702" s="17"/>
      <c r="H702" s="17"/>
      <c r="I702" s="17"/>
      <c r="J702" s="17"/>
      <c r="K702" s="17"/>
      <c r="L702" s="17"/>
      <c r="M702" s="17"/>
      <c r="N702" s="17"/>
      <c r="O702" s="46"/>
      <c r="P702" s="46"/>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c r="DS702" s="17"/>
      <c r="DT702" s="17"/>
      <c r="DU702" s="17"/>
      <c r="DV702" s="17"/>
      <c r="DW702" s="17"/>
    </row>
    <row r="703" ht="12.75" customHeight="1">
      <c r="A703" s="17"/>
      <c r="B703" s="17"/>
      <c r="C703" s="17"/>
      <c r="D703" s="405"/>
      <c r="E703" s="17"/>
      <c r="F703" s="406"/>
      <c r="G703" s="17"/>
      <c r="H703" s="17"/>
      <c r="I703" s="17"/>
      <c r="J703" s="17"/>
      <c r="K703" s="17"/>
      <c r="L703" s="17"/>
      <c r="M703" s="17"/>
      <c r="N703" s="17"/>
      <c r="O703" s="46"/>
      <c r="P703" s="46"/>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c r="DS703" s="17"/>
      <c r="DT703" s="17"/>
      <c r="DU703" s="17"/>
      <c r="DV703" s="17"/>
      <c r="DW703" s="17"/>
    </row>
    <row r="704" ht="12.75" customHeight="1">
      <c r="A704" s="17"/>
      <c r="B704" s="17"/>
      <c r="C704" s="17"/>
      <c r="D704" s="405"/>
      <c r="E704" s="17"/>
      <c r="F704" s="406"/>
      <c r="G704" s="17"/>
      <c r="H704" s="17"/>
      <c r="I704" s="17"/>
      <c r="J704" s="17"/>
      <c r="K704" s="17"/>
      <c r="L704" s="17"/>
      <c r="M704" s="17"/>
      <c r="N704" s="17"/>
      <c r="O704" s="46"/>
      <c r="P704" s="46"/>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c r="DS704" s="17"/>
      <c r="DT704" s="17"/>
      <c r="DU704" s="17"/>
      <c r="DV704" s="17"/>
      <c r="DW704" s="17"/>
    </row>
    <row r="705" ht="12.75" customHeight="1">
      <c r="A705" s="17"/>
      <c r="B705" s="17"/>
      <c r="C705" s="17"/>
      <c r="D705" s="405"/>
      <c r="E705" s="17"/>
      <c r="F705" s="406"/>
      <c r="G705" s="17"/>
      <c r="H705" s="17"/>
      <c r="I705" s="17"/>
      <c r="J705" s="17"/>
      <c r="K705" s="17"/>
      <c r="L705" s="17"/>
      <c r="M705" s="17"/>
      <c r="N705" s="17"/>
      <c r="O705" s="46"/>
      <c r="P705" s="46"/>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c r="DS705" s="17"/>
      <c r="DT705" s="17"/>
      <c r="DU705" s="17"/>
      <c r="DV705" s="17"/>
      <c r="DW705" s="17"/>
    </row>
    <row r="706" ht="12.75" customHeight="1">
      <c r="A706" s="17"/>
      <c r="B706" s="17"/>
      <c r="C706" s="17"/>
      <c r="D706" s="405"/>
      <c r="E706" s="17"/>
      <c r="F706" s="406"/>
      <c r="G706" s="17"/>
      <c r="H706" s="17"/>
      <c r="I706" s="17"/>
      <c r="J706" s="17"/>
      <c r="K706" s="17"/>
      <c r="L706" s="17"/>
      <c r="M706" s="17"/>
      <c r="N706" s="17"/>
      <c r="O706" s="46"/>
      <c r="P706" s="46"/>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c r="DS706" s="17"/>
      <c r="DT706" s="17"/>
      <c r="DU706" s="17"/>
      <c r="DV706" s="17"/>
      <c r="DW706" s="17"/>
    </row>
    <row r="707" ht="12.75" customHeight="1">
      <c r="A707" s="17"/>
      <c r="B707" s="17"/>
      <c r="C707" s="17"/>
      <c r="D707" s="405"/>
      <c r="E707" s="17"/>
      <c r="F707" s="406"/>
      <c r="G707" s="17"/>
      <c r="H707" s="17"/>
      <c r="I707" s="17"/>
      <c r="J707" s="17"/>
      <c r="K707" s="17"/>
      <c r="L707" s="17"/>
      <c r="M707" s="17"/>
      <c r="N707" s="17"/>
      <c r="O707" s="46"/>
      <c r="P707" s="46"/>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c r="DS707" s="17"/>
      <c r="DT707" s="17"/>
      <c r="DU707" s="17"/>
      <c r="DV707" s="17"/>
      <c r="DW707" s="17"/>
    </row>
    <row r="708" ht="12.75" customHeight="1">
      <c r="A708" s="17"/>
      <c r="B708" s="17"/>
      <c r="C708" s="17"/>
      <c r="D708" s="405"/>
      <c r="E708" s="17"/>
      <c r="F708" s="406"/>
      <c r="G708" s="17"/>
      <c r="H708" s="17"/>
      <c r="I708" s="17"/>
      <c r="J708" s="17"/>
      <c r="K708" s="17"/>
      <c r="L708" s="17"/>
      <c r="M708" s="17"/>
      <c r="N708" s="17"/>
      <c r="O708" s="46"/>
      <c r="P708" s="46"/>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c r="DS708" s="17"/>
      <c r="DT708" s="17"/>
      <c r="DU708" s="17"/>
      <c r="DV708" s="17"/>
      <c r="DW708" s="17"/>
    </row>
    <row r="709" ht="12.75" customHeight="1">
      <c r="A709" s="17"/>
      <c r="B709" s="17"/>
      <c r="C709" s="17"/>
      <c r="D709" s="405"/>
      <c r="E709" s="17"/>
      <c r="F709" s="406"/>
      <c r="G709" s="17"/>
      <c r="H709" s="17"/>
      <c r="I709" s="17"/>
      <c r="J709" s="17"/>
      <c r="K709" s="17"/>
      <c r="L709" s="17"/>
      <c r="M709" s="17"/>
      <c r="N709" s="17"/>
      <c r="O709" s="46"/>
      <c r="P709" s="46"/>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c r="DS709" s="17"/>
      <c r="DT709" s="17"/>
      <c r="DU709" s="17"/>
      <c r="DV709" s="17"/>
      <c r="DW709" s="17"/>
    </row>
    <row r="710" ht="12.75" customHeight="1">
      <c r="A710" s="17"/>
      <c r="B710" s="17"/>
      <c r="C710" s="17"/>
      <c r="D710" s="405"/>
      <c r="E710" s="17"/>
      <c r="F710" s="406"/>
      <c r="G710" s="17"/>
      <c r="H710" s="17"/>
      <c r="I710" s="17"/>
      <c r="J710" s="17"/>
      <c r="K710" s="17"/>
      <c r="L710" s="17"/>
      <c r="M710" s="17"/>
      <c r="N710" s="17"/>
      <c r="O710" s="46"/>
      <c r="P710" s="46"/>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c r="DS710" s="17"/>
      <c r="DT710" s="17"/>
      <c r="DU710" s="17"/>
      <c r="DV710" s="17"/>
      <c r="DW710" s="17"/>
    </row>
    <row r="711" ht="12.75" customHeight="1">
      <c r="A711" s="17"/>
      <c r="B711" s="17"/>
      <c r="C711" s="17"/>
      <c r="D711" s="405"/>
      <c r="E711" s="17"/>
      <c r="F711" s="406"/>
      <c r="G711" s="17"/>
      <c r="H711" s="17"/>
      <c r="I711" s="17"/>
      <c r="J711" s="17"/>
      <c r="K711" s="17"/>
      <c r="L711" s="17"/>
      <c r="M711" s="17"/>
      <c r="N711" s="17"/>
      <c r="O711" s="46"/>
      <c r="P711" s="46"/>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c r="DS711" s="17"/>
      <c r="DT711" s="17"/>
      <c r="DU711" s="17"/>
      <c r="DV711" s="17"/>
      <c r="DW711" s="17"/>
    </row>
    <row r="712" ht="12.75" customHeight="1">
      <c r="A712" s="17"/>
      <c r="B712" s="17"/>
      <c r="C712" s="17"/>
      <c r="D712" s="405"/>
      <c r="E712" s="17"/>
      <c r="F712" s="406"/>
      <c r="G712" s="17"/>
      <c r="H712" s="17"/>
      <c r="I712" s="17"/>
      <c r="J712" s="17"/>
      <c r="K712" s="17"/>
      <c r="L712" s="17"/>
      <c r="M712" s="17"/>
      <c r="N712" s="17"/>
      <c r="O712" s="46"/>
      <c r="P712" s="46"/>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c r="DS712" s="17"/>
      <c r="DT712" s="17"/>
      <c r="DU712" s="17"/>
      <c r="DV712" s="17"/>
      <c r="DW712" s="17"/>
    </row>
    <row r="713" ht="12.75" customHeight="1">
      <c r="A713" s="17"/>
      <c r="B713" s="17"/>
      <c r="C713" s="17"/>
      <c r="D713" s="405"/>
      <c r="E713" s="17"/>
      <c r="F713" s="406"/>
      <c r="G713" s="17"/>
      <c r="H713" s="17"/>
      <c r="I713" s="17"/>
      <c r="J713" s="17"/>
      <c r="K713" s="17"/>
      <c r="L713" s="17"/>
      <c r="M713" s="17"/>
      <c r="N713" s="17"/>
      <c r="O713" s="46"/>
      <c r="P713" s="46"/>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c r="DS713" s="17"/>
      <c r="DT713" s="17"/>
      <c r="DU713" s="17"/>
      <c r="DV713" s="17"/>
      <c r="DW713" s="17"/>
    </row>
    <row r="714" ht="12.75" customHeight="1">
      <c r="A714" s="17"/>
      <c r="B714" s="17"/>
      <c r="C714" s="17"/>
      <c r="D714" s="405"/>
      <c r="E714" s="17"/>
      <c r="F714" s="406"/>
      <c r="G714" s="17"/>
      <c r="H714" s="17"/>
      <c r="I714" s="17"/>
      <c r="J714" s="17"/>
      <c r="K714" s="17"/>
      <c r="L714" s="17"/>
      <c r="M714" s="17"/>
      <c r="N714" s="17"/>
      <c r="O714" s="46"/>
      <c r="P714" s="46"/>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c r="DS714" s="17"/>
      <c r="DT714" s="17"/>
      <c r="DU714" s="17"/>
      <c r="DV714" s="17"/>
      <c r="DW714" s="17"/>
    </row>
    <row r="715" ht="12.75" customHeight="1">
      <c r="A715" s="17"/>
      <c r="B715" s="17"/>
      <c r="C715" s="17"/>
      <c r="D715" s="405"/>
      <c r="E715" s="17"/>
      <c r="F715" s="406"/>
      <c r="G715" s="17"/>
      <c r="H715" s="17"/>
      <c r="I715" s="17"/>
      <c r="J715" s="17"/>
      <c r="K715" s="17"/>
      <c r="L715" s="17"/>
      <c r="M715" s="17"/>
      <c r="N715" s="17"/>
      <c r="O715" s="46"/>
      <c r="P715" s="46"/>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c r="DS715" s="17"/>
      <c r="DT715" s="17"/>
      <c r="DU715" s="17"/>
      <c r="DV715" s="17"/>
      <c r="DW715" s="17"/>
    </row>
    <row r="716" ht="12.75" customHeight="1">
      <c r="A716" s="17"/>
      <c r="B716" s="17"/>
      <c r="C716" s="17"/>
      <c r="D716" s="405"/>
      <c r="E716" s="17"/>
      <c r="F716" s="406"/>
      <c r="G716" s="17"/>
      <c r="H716" s="17"/>
      <c r="I716" s="17"/>
      <c r="J716" s="17"/>
      <c r="K716" s="17"/>
      <c r="L716" s="17"/>
      <c r="M716" s="17"/>
      <c r="N716" s="17"/>
      <c r="O716" s="46"/>
      <c r="P716" s="46"/>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c r="DS716" s="17"/>
      <c r="DT716" s="17"/>
      <c r="DU716" s="17"/>
      <c r="DV716" s="17"/>
      <c r="DW716" s="17"/>
    </row>
    <row r="717" ht="12.75" customHeight="1">
      <c r="A717" s="17"/>
      <c r="B717" s="17"/>
      <c r="C717" s="17"/>
      <c r="D717" s="405"/>
      <c r="E717" s="17"/>
      <c r="F717" s="406"/>
      <c r="G717" s="17"/>
      <c r="H717" s="17"/>
      <c r="I717" s="17"/>
      <c r="J717" s="17"/>
      <c r="K717" s="17"/>
      <c r="L717" s="17"/>
      <c r="M717" s="17"/>
      <c r="N717" s="17"/>
      <c r="O717" s="46"/>
      <c r="P717" s="46"/>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c r="DS717" s="17"/>
      <c r="DT717" s="17"/>
      <c r="DU717" s="17"/>
      <c r="DV717" s="17"/>
      <c r="DW717" s="17"/>
    </row>
    <row r="718" ht="12.75" customHeight="1">
      <c r="A718" s="17"/>
      <c r="B718" s="17"/>
      <c r="C718" s="17"/>
      <c r="D718" s="405"/>
      <c r="E718" s="17"/>
      <c r="F718" s="406"/>
      <c r="G718" s="17"/>
      <c r="H718" s="17"/>
      <c r="I718" s="17"/>
      <c r="J718" s="17"/>
      <c r="K718" s="17"/>
      <c r="L718" s="17"/>
      <c r="M718" s="17"/>
      <c r="N718" s="17"/>
      <c r="O718" s="46"/>
      <c r="P718" s="46"/>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c r="DS718" s="17"/>
      <c r="DT718" s="17"/>
      <c r="DU718" s="17"/>
      <c r="DV718" s="17"/>
      <c r="DW718" s="17"/>
    </row>
    <row r="719" ht="12.75" customHeight="1">
      <c r="A719" s="17"/>
      <c r="B719" s="17"/>
      <c r="C719" s="17"/>
      <c r="D719" s="405"/>
      <c r="E719" s="17"/>
      <c r="F719" s="406"/>
      <c r="G719" s="17"/>
      <c r="H719" s="17"/>
      <c r="I719" s="17"/>
      <c r="J719" s="17"/>
      <c r="K719" s="17"/>
      <c r="L719" s="17"/>
      <c r="M719" s="17"/>
      <c r="N719" s="17"/>
      <c r="O719" s="46"/>
      <c r="P719" s="46"/>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c r="DS719" s="17"/>
      <c r="DT719" s="17"/>
      <c r="DU719" s="17"/>
      <c r="DV719" s="17"/>
      <c r="DW719" s="17"/>
    </row>
    <row r="720" ht="12.75" customHeight="1">
      <c r="A720" s="17"/>
      <c r="B720" s="17"/>
      <c r="C720" s="17"/>
      <c r="D720" s="405"/>
      <c r="E720" s="17"/>
      <c r="F720" s="406"/>
      <c r="G720" s="17"/>
      <c r="H720" s="17"/>
      <c r="I720" s="17"/>
      <c r="J720" s="17"/>
      <c r="K720" s="17"/>
      <c r="L720" s="17"/>
      <c r="M720" s="17"/>
      <c r="N720" s="17"/>
      <c r="O720" s="46"/>
      <c r="P720" s="46"/>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c r="DS720" s="17"/>
      <c r="DT720" s="17"/>
      <c r="DU720" s="17"/>
      <c r="DV720" s="17"/>
      <c r="DW720" s="17"/>
    </row>
    <row r="721" ht="12.75" customHeight="1">
      <c r="A721" s="17"/>
      <c r="B721" s="17"/>
      <c r="C721" s="17"/>
      <c r="D721" s="405"/>
      <c r="E721" s="17"/>
      <c r="F721" s="406"/>
      <c r="G721" s="17"/>
      <c r="H721" s="17"/>
      <c r="I721" s="17"/>
      <c r="J721" s="17"/>
      <c r="K721" s="17"/>
      <c r="L721" s="17"/>
      <c r="M721" s="17"/>
      <c r="N721" s="17"/>
      <c r="O721" s="46"/>
      <c r="P721" s="46"/>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c r="DS721" s="17"/>
      <c r="DT721" s="17"/>
      <c r="DU721" s="17"/>
      <c r="DV721" s="17"/>
      <c r="DW721" s="17"/>
    </row>
    <row r="722" ht="12.75" customHeight="1">
      <c r="A722" s="17"/>
      <c r="B722" s="17"/>
      <c r="C722" s="17"/>
      <c r="D722" s="405"/>
      <c r="E722" s="17"/>
      <c r="F722" s="406"/>
      <c r="G722" s="17"/>
      <c r="H722" s="17"/>
      <c r="I722" s="17"/>
      <c r="J722" s="17"/>
      <c r="K722" s="17"/>
      <c r="L722" s="17"/>
      <c r="M722" s="17"/>
      <c r="N722" s="17"/>
      <c r="O722" s="46"/>
      <c r="P722" s="46"/>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c r="DS722" s="17"/>
      <c r="DT722" s="17"/>
      <c r="DU722" s="17"/>
      <c r="DV722" s="17"/>
      <c r="DW722" s="17"/>
    </row>
    <row r="723" ht="12.75" customHeight="1">
      <c r="A723" s="17"/>
      <c r="B723" s="17"/>
      <c r="C723" s="17"/>
      <c r="D723" s="405"/>
      <c r="E723" s="17"/>
      <c r="F723" s="406"/>
      <c r="G723" s="17"/>
      <c r="H723" s="17"/>
      <c r="I723" s="17"/>
      <c r="J723" s="17"/>
      <c r="K723" s="17"/>
      <c r="L723" s="17"/>
      <c r="M723" s="17"/>
      <c r="N723" s="17"/>
      <c r="O723" s="46"/>
      <c r="P723" s="46"/>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c r="DS723" s="17"/>
      <c r="DT723" s="17"/>
      <c r="DU723" s="17"/>
      <c r="DV723" s="17"/>
      <c r="DW723" s="17"/>
    </row>
    <row r="724" ht="12.75" customHeight="1">
      <c r="A724" s="17"/>
      <c r="B724" s="17"/>
      <c r="C724" s="17"/>
      <c r="D724" s="405"/>
      <c r="E724" s="17"/>
      <c r="F724" s="406"/>
      <c r="G724" s="17"/>
      <c r="H724" s="17"/>
      <c r="I724" s="17"/>
      <c r="J724" s="17"/>
      <c r="K724" s="17"/>
      <c r="L724" s="17"/>
      <c r="M724" s="17"/>
      <c r="N724" s="17"/>
      <c r="O724" s="46"/>
      <c r="P724" s="46"/>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c r="DS724" s="17"/>
      <c r="DT724" s="17"/>
      <c r="DU724" s="17"/>
      <c r="DV724" s="17"/>
      <c r="DW724" s="17"/>
    </row>
    <row r="725" ht="12.75" customHeight="1">
      <c r="A725" s="17"/>
      <c r="B725" s="17"/>
      <c r="C725" s="17"/>
      <c r="D725" s="405"/>
      <c r="E725" s="17"/>
      <c r="F725" s="406"/>
      <c r="G725" s="17"/>
      <c r="H725" s="17"/>
      <c r="I725" s="17"/>
      <c r="J725" s="17"/>
      <c r="K725" s="17"/>
      <c r="L725" s="17"/>
      <c r="M725" s="17"/>
      <c r="N725" s="17"/>
      <c r="O725" s="46"/>
      <c r="P725" s="46"/>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c r="DS725" s="17"/>
      <c r="DT725" s="17"/>
      <c r="DU725" s="17"/>
      <c r="DV725" s="17"/>
      <c r="DW725" s="17"/>
    </row>
    <row r="726" ht="12.75" customHeight="1">
      <c r="A726" s="17"/>
      <c r="B726" s="17"/>
      <c r="C726" s="17"/>
      <c r="D726" s="405"/>
      <c r="E726" s="17"/>
      <c r="F726" s="406"/>
      <c r="G726" s="17"/>
      <c r="H726" s="17"/>
      <c r="I726" s="17"/>
      <c r="J726" s="17"/>
      <c r="K726" s="17"/>
      <c r="L726" s="17"/>
      <c r="M726" s="17"/>
      <c r="N726" s="17"/>
      <c r="O726" s="46"/>
      <c r="P726" s="46"/>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c r="DS726" s="17"/>
      <c r="DT726" s="17"/>
      <c r="DU726" s="17"/>
      <c r="DV726" s="17"/>
      <c r="DW726" s="17"/>
    </row>
    <row r="727" ht="12.75" customHeight="1">
      <c r="A727" s="17"/>
      <c r="B727" s="17"/>
      <c r="C727" s="17"/>
      <c r="D727" s="405"/>
      <c r="E727" s="17"/>
      <c r="F727" s="406"/>
      <c r="G727" s="17"/>
      <c r="H727" s="17"/>
      <c r="I727" s="17"/>
      <c r="J727" s="17"/>
      <c r="K727" s="17"/>
      <c r="L727" s="17"/>
      <c r="M727" s="17"/>
      <c r="N727" s="17"/>
      <c r="O727" s="46"/>
      <c r="P727" s="46"/>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c r="DS727" s="17"/>
      <c r="DT727" s="17"/>
      <c r="DU727" s="17"/>
      <c r="DV727" s="17"/>
      <c r="DW727" s="17"/>
    </row>
    <row r="728" ht="12.75" customHeight="1">
      <c r="A728" s="17"/>
      <c r="B728" s="17"/>
      <c r="C728" s="17"/>
      <c r="D728" s="405"/>
      <c r="E728" s="17"/>
      <c r="F728" s="406"/>
      <c r="G728" s="17"/>
      <c r="H728" s="17"/>
      <c r="I728" s="17"/>
      <c r="J728" s="17"/>
      <c r="K728" s="17"/>
      <c r="L728" s="17"/>
      <c r="M728" s="17"/>
      <c r="N728" s="17"/>
      <c r="O728" s="46"/>
      <c r="P728" s="46"/>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c r="DS728" s="17"/>
      <c r="DT728" s="17"/>
      <c r="DU728" s="17"/>
      <c r="DV728" s="17"/>
      <c r="DW728" s="17"/>
    </row>
    <row r="729" ht="12.75" customHeight="1">
      <c r="A729" s="17"/>
      <c r="B729" s="17"/>
      <c r="C729" s="17"/>
      <c r="D729" s="405"/>
      <c r="E729" s="17"/>
      <c r="F729" s="406"/>
      <c r="G729" s="17"/>
      <c r="H729" s="17"/>
      <c r="I729" s="17"/>
      <c r="J729" s="17"/>
      <c r="K729" s="17"/>
      <c r="L729" s="17"/>
      <c r="M729" s="17"/>
      <c r="N729" s="17"/>
      <c r="O729" s="46"/>
      <c r="P729" s="46"/>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c r="DS729" s="17"/>
      <c r="DT729" s="17"/>
      <c r="DU729" s="17"/>
      <c r="DV729" s="17"/>
      <c r="DW729" s="17"/>
    </row>
    <row r="730" ht="12.75" customHeight="1">
      <c r="A730" s="17"/>
      <c r="B730" s="17"/>
      <c r="C730" s="17"/>
      <c r="D730" s="405"/>
      <c r="E730" s="17"/>
      <c r="F730" s="406"/>
      <c r="G730" s="17"/>
      <c r="H730" s="17"/>
      <c r="I730" s="17"/>
      <c r="J730" s="17"/>
      <c r="K730" s="17"/>
      <c r="L730" s="17"/>
      <c r="M730" s="17"/>
      <c r="N730" s="17"/>
      <c r="O730" s="46"/>
      <c r="P730" s="46"/>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c r="DS730" s="17"/>
      <c r="DT730" s="17"/>
      <c r="DU730" s="17"/>
      <c r="DV730" s="17"/>
      <c r="DW730" s="17"/>
    </row>
    <row r="731" ht="12.75" customHeight="1">
      <c r="A731" s="17"/>
      <c r="B731" s="17"/>
      <c r="C731" s="17"/>
      <c r="D731" s="405"/>
      <c r="E731" s="17"/>
      <c r="F731" s="406"/>
      <c r="G731" s="17"/>
      <c r="H731" s="17"/>
      <c r="I731" s="17"/>
      <c r="J731" s="17"/>
      <c r="K731" s="17"/>
      <c r="L731" s="17"/>
      <c r="M731" s="17"/>
      <c r="N731" s="17"/>
      <c r="O731" s="46"/>
      <c r="P731" s="46"/>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c r="DS731" s="17"/>
      <c r="DT731" s="17"/>
      <c r="DU731" s="17"/>
      <c r="DV731" s="17"/>
      <c r="DW731" s="17"/>
    </row>
    <row r="732" ht="12.75" customHeight="1">
      <c r="A732" s="17"/>
      <c r="B732" s="17"/>
      <c r="C732" s="17"/>
      <c r="D732" s="405"/>
      <c r="E732" s="17"/>
      <c r="F732" s="406"/>
      <c r="G732" s="17"/>
      <c r="H732" s="17"/>
      <c r="I732" s="17"/>
      <c r="J732" s="17"/>
      <c r="K732" s="17"/>
      <c r="L732" s="17"/>
      <c r="M732" s="17"/>
      <c r="N732" s="17"/>
      <c r="O732" s="46"/>
      <c r="P732" s="46"/>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c r="DS732" s="17"/>
      <c r="DT732" s="17"/>
      <c r="DU732" s="17"/>
      <c r="DV732" s="17"/>
      <c r="DW732" s="17"/>
    </row>
    <row r="733" ht="12.75" customHeight="1">
      <c r="A733" s="17"/>
      <c r="B733" s="17"/>
      <c r="C733" s="17"/>
      <c r="D733" s="405"/>
      <c r="E733" s="17"/>
      <c r="F733" s="406"/>
      <c r="G733" s="17"/>
      <c r="H733" s="17"/>
      <c r="I733" s="17"/>
      <c r="J733" s="17"/>
      <c r="K733" s="17"/>
      <c r="L733" s="17"/>
      <c r="M733" s="17"/>
      <c r="N733" s="17"/>
      <c r="O733" s="46"/>
      <c r="P733" s="46"/>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c r="DS733" s="17"/>
      <c r="DT733" s="17"/>
      <c r="DU733" s="17"/>
      <c r="DV733" s="17"/>
      <c r="DW733" s="17"/>
    </row>
    <row r="734" ht="12.75" customHeight="1">
      <c r="A734" s="17"/>
      <c r="B734" s="17"/>
      <c r="C734" s="17"/>
      <c r="D734" s="405"/>
      <c r="E734" s="17"/>
      <c r="F734" s="406"/>
      <c r="G734" s="17"/>
      <c r="H734" s="17"/>
      <c r="I734" s="17"/>
      <c r="J734" s="17"/>
      <c r="K734" s="17"/>
      <c r="L734" s="17"/>
      <c r="M734" s="17"/>
      <c r="N734" s="17"/>
      <c r="O734" s="46"/>
      <c r="P734" s="46"/>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c r="DS734" s="17"/>
      <c r="DT734" s="17"/>
      <c r="DU734" s="17"/>
      <c r="DV734" s="17"/>
      <c r="DW734" s="17"/>
    </row>
    <row r="735" ht="12.75" customHeight="1">
      <c r="A735" s="17"/>
      <c r="B735" s="17"/>
      <c r="C735" s="17"/>
      <c r="D735" s="405"/>
      <c r="E735" s="17"/>
      <c r="F735" s="406"/>
      <c r="G735" s="17"/>
      <c r="H735" s="17"/>
      <c r="I735" s="17"/>
      <c r="J735" s="17"/>
      <c r="K735" s="17"/>
      <c r="L735" s="17"/>
      <c r="M735" s="17"/>
      <c r="N735" s="17"/>
      <c r="O735" s="46"/>
      <c r="P735" s="46"/>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c r="DS735" s="17"/>
      <c r="DT735" s="17"/>
      <c r="DU735" s="17"/>
      <c r="DV735" s="17"/>
      <c r="DW735" s="17"/>
    </row>
    <row r="736" ht="12.75" customHeight="1">
      <c r="A736" s="17"/>
      <c r="B736" s="17"/>
      <c r="C736" s="17"/>
      <c r="D736" s="405"/>
      <c r="E736" s="17"/>
      <c r="F736" s="406"/>
      <c r="G736" s="17"/>
      <c r="H736" s="17"/>
      <c r="I736" s="17"/>
      <c r="J736" s="17"/>
      <c r="K736" s="17"/>
      <c r="L736" s="17"/>
      <c r="M736" s="17"/>
      <c r="N736" s="17"/>
      <c r="O736" s="46"/>
      <c r="P736" s="46"/>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c r="DS736" s="17"/>
      <c r="DT736" s="17"/>
      <c r="DU736" s="17"/>
      <c r="DV736" s="17"/>
      <c r="DW736" s="17"/>
    </row>
    <row r="737" ht="12.75" customHeight="1">
      <c r="A737" s="17"/>
      <c r="B737" s="17"/>
      <c r="C737" s="17"/>
      <c r="D737" s="405"/>
      <c r="E737" s="17"/>
      <c r="F737" s="406"/>
      <c r="G737" s="17"/>
      <c r="H737" s="17"/>
      <c r="I737" s="17"/>
      <c r="J737" s="17"/>
      <c r="K737" s="17"/>
      <c r="L737" s="17"/>
      <c r="M737" s="17"/>
      <c r="N737" s="17"/>
      <c r="O737" s="46"/>
      <c r="P737" s="46"/>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c r="DS737" s="17"/>
      <c r="DT737" s="17"/>
      <c r="DU737" s="17"/>
      <c r="DV737" s="17"/>
      <c r="DW737" s="17"/>
    </row>
    <row r="738" ht="12.75" customHeight="1">
      <c r="A738" s="17"/>
      <c r="B738" s="17"/>
      <c r="C738" s="17"/>
      <c r="D738" s="405"/>
      <c r="E738" s="17"/>
      <c r="F738" s="406"/>
      <c r="G738" s="17"/>
      <c r="H738" s="17"/>
      <c r="I738" s="17"/>
      <c r="J738" s="17"/>
      <c r="K738" s="17"/>
      <c r="L738" s="17"/>
      <c r="M738" s="17"/>
      <c r="N738" s="17"/>
      <c r="O738" s="46"/>
      <c r="P738" s="46"/>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c r="DS738" s="17"/>
      <c r="DT738" s="17"/>
      <c r="DU738" s="17"/>
      <c r="DV738" s="17"/>
      <c r="DW738" s="17"/>
    </row>
    <row r="739" ht="12.75" customHeight="1">
      <c r="A739" s="17"/>
      <c r="B739" s="17"/>
      <c r="C739" s="17"/>
      <c r="D739" s="405"/>
      <c r="E739" s="17"/>
      <c r="F739" s="406"/>
      <c r="G739" s="17"/>
      <c r="H739" s="17"/>
      <c r="I739" s="17"/>
      <c r="J739" s="17"/>
      <c r="K739" s="17"/>
      <c r="L739" s="17"/>
      <c r="M739" s="17"/>
      <c r="N739" s="17"/>
      <c r="O739" s="46"/>
      <c r="P739" s="46"/>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c r="DS739" s="17"/>
      <c r="DT739" s="17"/>
      <c r="DU739" s="17"/>
      <c r="DV739" s="17"/>
      <c r="DW739" s="17"/>
    </row>
    <row r="740" ht="12.75" customHeight="1">
      <c r="A740" s="17"/>
      <c r="B740" s="17"/>
      <c r="C740" s="17"/>
      <c r="D740" s="405"/>
      <c r="E740" s="17"/>
      <c r="F740" s="406"/>
      <c r="G740" s="17"/>
      <c r="H740" s="17"/>
      <c r="I740" s="17"/>
      <c r="J740" s="17"/>
      <c r="K740" s="17"/>
      <c r="L740" s="17"/>
      <c r="M740" s="17"/>
      <c r="N740" s="17"/>
      <c r="O740" s="46"/>
      <c r="P740" s="46"/>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c r="DS740" s="17"/>
      <c r="DT740" s="17"/>
      <c r="DU740" s="17"/>
      <c r="DV740" s="17"/>
      <c r="DW740" s="17"/>
    </row>
    <row r="741" ht="12.75" customHeight="1">
      <c r="A741" s="17"/>
      <c r="B741" s="17"/>
      <c r="C741" s="17"/>
      <c r="D741" s="405"/>
      <c r="E741" s="17"/>
      <c r="F741" s="406"/>
      <c r="G741" s="17"/>
      <c r="H741" s="17"/>
      <c r="I741" s="17"/>
      <c r="J741" s="17"/>
      <c r="K741" s="17"/>
      <c r="L741" s="17"/>
      <c r="M741" s="17"/>
      <c r="N741" s="17"/>
      <c r="O741" s="46"/>
      <c r="P741" s="46"/>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c r="DS741" s="17"/>
      <c r="DT741" s="17"/>
      <c r="DU741" s="17"/>
      <c r="DV741" s="17"/>
      <c r="DW741" s="17"/>
    </row>
    <row r="742" ht="12.75" customHeight="1">
      <c r="A742" s="17"/>
      <c r="B742" s="17"/>
      <c r="C742" s="17"/>
      <c r="D742" s="405"/>
      <c r="E742" s="17"/>
      <c r="F742" s="406"/>
      <c r="G742" s="17"/>
      <c r="H742" s="17"/>
      <c r="I742" s="17"/>
      <c r="J742" s="17"/>
      <c r="K742" s="17"/>
      <c r="L742" s="17"/>
      <c r="M742" s="17"/>
      <c r="N742" s="17"/>
      <c r="O742" s="46"/>
      <c r="P742" s="46"/>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c r="DS742" s="17"/>
      <c r="DT742" s="17"/>
      <c r="DU742" s="17"/>
      <c r="DV742" s="17"/>
      <c r="DW742" s="17"/>
    </row>
    <row r="743" ht="12.75" customHeight="1">
      <c r="A743" s="17"/>
      <c r="B743" s="17"/>
      <c r="C743" s="17"/>
      <c r="D743" s="405"/>
      <c r="E743" s="17"/>
      <c r="F743" s="406"/>
      <c r="G743" s="17"/>
      <c r="H743" s="17"/>
      <c r="I743" s="17"/>
      <c r="J743" s="17"/>
      <c r="K743" s="17"/>
      <c r="L743" s="17"/>
      <c r="M743" s="17"/>
      <c r="N743" s="17"/>
      <c r="O743" s="46"/>
      <c r="P743" s="46"/>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c r="DS743" s="17"/>
      <c r="DT743" s="17"/>
      <c r="DU743" s="17"/>
      <c r="DV743" s="17"/>
      <c r="DW743" s="17"/>
    </row>
    <row r="744" ht="12.75" customHeight="1">
      <c r="A744" s="17"/>
      <c r="B744" s="17"/>
      <c r="C744" s="17"/>
      <c r="D744" s="405"/>
      <c r="E744" s="17"/>
      <c r="F744" s="406"/>
      <c r="G744" s="17"/>
      <c r="H744" s="17"/>
      <c r="I744" s="17"/>
      <c r="J744" s="17"/>
      <c r="K744" s="17"/>
      <c r="L744" s="17"/>
      <c r="M744" s="17"/>
      <c r="N744" s="17"/>
      <c r="O744" s="46"/>
      <c r="P744" s="46"/>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c r="DS744" s="17"/>
      <c r="DT744" s="17"/>
      <c r="DU744" s="17"/>
      <c r="DV744" s="17"/>
      <c r="DW744" s="17"/>
    </row>
    <row r="745" ht="12.75" customHeight="1">
      <c r="A745" s="17"/>
      <c r="B745" s="17"/>
      <c r="C745" s="17"/>
      <c r="D745" s="405"/>
      <c r="E745" s="17"/>
      <c r="F745" s="406"/>
      <c r="G745" s="17"/>
      <c r="H745" s="17"/>
      <c r="I745" s="17"/>
      <c r="J745" s="17"/>
      <c r="K745" s="17"/>
      <c r="L745" s="17"/>
      <c r="M745" s="17"/>
      <c r="N745" s="17"/>
      <c r="O745" s="46"/>
      <c r="P745" s="46"/>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c r="DS745" s="17"/>
      <c r="DT745" s="17"/>
      <c r="DU745" s="17"/>
      <c r="DV745" s="17"/>
      <c r="DW745" s="17"/>
    </row>
    <row r="746" ht="12.75" customHeight="1">
      <c r="A746" s="17"/>
      <c r="B746" s="17"/>
      <c r="C746" s="17"/>
      <c r="D746" s="405"/>
      <c r="E746" s="17"/>
      <c r="F746" s="406"/>
      <c r="G746" s="17"/>
      <c r="H746" s="17"/>
      <c r="I746" s="17"/>
      <c r="J746" s="17"/>
      <c r="K746" s="17"/>
      <c r="L746" s="17"/>
      <c r="M746" s="17"/>
      <c r="N746" s="17"/>
      <c r="O746" s="46"/>
      <c r="P746" s="46"/>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c r="DS746" s="17"/>
      <c r="DT746" s="17"/>
      <c r="DU746" s="17"/>
      <c r="DV746" s="17"/>
      <c r="DW746" s="17"/>
    </row>
    <row r="747" ht="12.75" customHeight="1">
      <c r="A747" s="17"/>
      <c r="B747" s="17"/>
      <c r="C747" s="17"/>
      <c r="D747" s="405"/>
      <c r="E747" s="17"/>
      <c r="F747" s="406"/>
      <c r="G747" s="17"/>
      <c r="H747" s="17"/>
      <c r="I747" s="17"/>
      <c r="J747" s="17"/>
      <c r="K747" s="17"/>
      <c r="L747" s="17"/>
      <c r="M747" s="17"/>
      <c r="N747" s="17"/>
      <c r="O747" s="46"/>
      <c r="P747" s="46"/>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c r="DS747" s="17"/>
      <c r="DT747" s="17"/>
      <c r="DU747" s="17"/>
      <c r="DV747" s="17"/>
      <c r="DW747" s="17"/>
    </row>
    <row r="748" ht="12.75" customHeight="1">
      <c r="A748" s="17"/>
      <c r="B748" s="17"/>
      <c r="C748" s="17"/>
      <c r="D748" s="405"/>
      <c r="E748" s="17"/>
      <c r="F748" s="406"/>
      <c r="G748" s="17"/>
      <c r="H748" s="17"/>
      <c r="I748" s="17"/>
      <c r="J748" s="17"/>
      <c r="K748" s="17"/>
      <c r="L748" s="17"/>
      <c r="M748" s="17"/>
      <c r="N748" s="17"/>
      <c r="O748" s="46"/>
      <c r="P748" s="46"/>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c r="DS748" s="17"/>
      <c r="DT748" s="17"/>
      <c r="DU748" s="17"/>
      <c r="DV748" s="17"/>
      <c r="DW748" s="17"/>
    </row>
    <row r="749" ht="12.75" customHeight="1">
      <c r="A749" s="17"/>
      <c r="B749" s="17"/>
      <c r="C749" s="17"/>
      <c r="D749" s="405"/>
      <c r="E749" s="17"/>
      <c r="F749" s="406"/>
      <c r="G749" s="17"/>
      <c r="H749" s="17"/>
      <c r="I749" s="17"/>
      <c r="J749" s="17"/>
      <c r="K749" s="17"/>
      <c r="L749" s="17"/>
      <c r="M749" s="17"/>
      <c r="N749" s="17"/>
      <c r="O749" s="46"/>
      <c r="P749" s="46"/>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c r="DS749" s="17"/>
      <c r="DT749" s="17"/>
      <c r="DU749" s="17"/>
      <c r="DV749" s="17"/>
      <c r="DW749" s="17"/>
    </row>
    <row r="750" ht="12.75" customHeight="1">
      <c r="A750" s="17"/>
      <c r="B750" s="17"/>
      <c r="C750" s="17"/>
      <c r="D750" s="405"/>
      <c r="E750" s="17"/>
      <c r="F750" s="406"/>
      <c r="G750" s="17"/>
      <c r="H750" s="17"/>
      <c r="I750" s="17"/>
      <c r="J750" s="17"/>
      <c r="K750" s="17"/>
      <c r="L750" s="17"/>
      <c r="M750" s="17"/>
      <c r="N750" s="17"/>
      <c r="O750" s="46"/>
      <c r="P750" s="46"/>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c r="DS750" s="17"/>
      <c r="DT750" s="17"/>
      <c r="DU750" s="17"/>
      <c r="DV750" s="17"/>
      <c r="DW750" s="17"/>
    </row>
    <row r="751" ht="12.75" customHeight="1">
      <c r="A751" s="17"/>
      <c r="B751" s="17"/>
      <c r="C751" s="17"/>
      <c r="D751" s="405"/>
      <c r="E751" s="17"/>
      <c r="F751" s="406"/>
      <c r="G751" s="17"/>
      <c r="H751" s="17"/>
      <c r="I751" s="17"/>
      <c r="J751" s="17"/>
      <c r="K751" s="17"/>
      <c r="L751" s="17"/>
      <c r="M751" s="17"/>
      <c r="N751" s="17"/>
      <c r="O751" s="46"/>
      <c r="P751" s="46"/>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c r="DS751" s="17"/>
      <c r="DT751" s="17"/>
      <c r="DU751" s="17"/>
      <c r="DV751" s="17"/>
      <c r="DW751" s="17"/>
    </row>
    <row r="752" ht="12.75" customHeight="1">
      <c r="A752" s="17"/>
      <c r="B752" s="17"/>
      <c r="C752" s="17"/>
      <c r="D752" s="405"/>
      <c r="E752" s="17"/>
      <c r="F752" s="406"/>
      <c r="G752" s="17"/>
      <c r="H752" s="17"/>
      <c r="I752" s="17"/>
      <c r="J752" s="17"/>
      <c r="K752" s="17"/>
      <c r="L752" s="17"/>
      <c r="M752" s="17"/>
      <c r="N752" s="17"/>
      <c r="O752" s="46"/>
      <c r="P752" s="46"/>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c r="DS752" s="17"/>
      <c r="DT752" s="17"/>
      <c r="DU752" s="17"/>
      <c r="DV752" s="17"/>
      <c r="DW752" s="17"/>
    </row>
    <row r="753" ht="12.75" customHeight="1">
      <c r="A753" s="17"/>
      <c r="B753" s="17"/>
      <c r="C753" s="17"/>
      <c r="D753" s="405"/>
      <c r="E753" s="17"/>
      <c r="F753" s="406"/>
      <c r="G753" s="17"/>
      <c r="H753" s="17"/>
      <c r="I753" s="17"/>
      <c r="J753" s="17"/>
      <c r="K753" s="17"/>
      <c r="L753" s="17"/>
      <c r="M753" s="17"/>
      <c r="N753" s="17"/>
      <c r="O753" s="46"/>
      <c r="P753" s="46"/>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c r="DS753" s="17"/>
      <c r="DT753" s="17"/>
      <c r="DU753" s="17"/>
      <c r="DV753" s="17"/>
      <c r="DW753" s="17"/>
    </row>
    <row r="754" ht="12.75" customHeight="1">
      <c r="A754" s="17"/>
      <c r="B754" s="17"/>
      <c r="C754" s="17"/>
      <c r="D754" s="405"/>
      <c r="E754" s="17"/>
      <c r="F754" s="406"/>
      <c r="G754" s="17"/>
      <c r="H754" s="17"/>
      <c r="I754" s="17"/>
      <c r="J754" s="17"/>
      <c r="K754" s="17"/>
      <c r="L754" s="17"/>
      <c r="M754" s="17"/>
      <c r="N754" s="17"/>
      <c r="O754" s="46"/>
      <c r="P754" s="46"/>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c r="DS754" s="17"/>
      <c r="DT754" s="17"/>
      <c r="DU754" s="17"/>
      <c r="DV754" s="17"/>
      <c r="DW754" s="17"/>
    </row>
    <row r="755" ht="12.75" customHeight="1">
      <c r="A755" s="17"/>
      <c r="B755" s="17"/>
      <c r="C755" s="17"/>
      <c r="D755" s="405"/>
      <c r="E755" s="17"/>
      <c r="F755" s="406"/>
      <c r="G755" s="17"/>
      <c r="H755" s="17"/>
      <c r="I755" s="17"/>
      <c r="J755" s="17"/>
      <c r="K755" s="17"/>
      <c r="L755" s="17"/>
      <c r="M755" s="17"/>
      <c r="N755" s="17"/>
      <c r="O755" s="46"/>
      <c r="P755" s="46"/>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c r="DS755" s="17"/>
      <c r="DT755" s="17"/>
      <c r="DU755" s="17"/>
      <c r="DV755" s="17"/>
      <c r="DW755" s="17"/>
    </row>
    <row r="756" ht="12.75" customHeight="1">
      <c r="A756" s="17"/>
      <c r="B756" s="17"/>
      <c r="C756" s="17"/>
      <c r="D756" s="405"/>
      <c r="E756" s="17"/>
      <c r="F756" s="406"/>
      <c r="G756" s="17"/>
      <c r="H756" s="17"/>
      <c r="I756" s="17"/>
      <c r="J756" s="17"/>
      <c r="K756" s="17"/>
      <c r="L756" s="17"/>
      <c r="M756" s="17"/>
      <c r="N756" s="17"/>
      <c r="O756" s="46"/>
      <c r="P756" s="46"/>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c r="DS756" s="17"/>
      <c r="DT756" s="17"/>
      <c r="DU756" s="17"/>
      <c r="DV756" s="17"/>
      <c r="DW756" s="17"/>
    </row>
    <row r="757" ht="12.75" customHeight="1">
      <c r="A757" s="17"/>
      <c r="B757" s="17"/>
      <c r="C757" s="17"/>
      <c r="D757" s="405"/>
      <c r="E757" s="17"/>
      <c r="F757" s="406"/>
      <c r="G757" s="17"/>
      <c r="H757" s="17"/>
      <c r="I757" s="17"/>
      <c r="J757" s="17"/>
      <c r="K757" s="17"/>
      <c r="L757" s="17"/>
      <c r="M757" s="17"/>
      <c r="N757" s="17"/>
      <c r="O757" s="46"/>
      <c r="P757" s="46"/>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c r="DS757" s="17"/>
      <c r="DT757" s="17"/>
      <c r="DU757" s="17"/>
      <c r="DV757" s="17"/>
      <c r="DW757" s="17"/>
    </row>
    <row r="758" ht="12.75" customHeight="1">
      <c r="A758" s="17"/>
      <c r="B758" s="17"/>
      <c r="C758" s="17"/>
      <c r="D758" s="405"/>
      <c r="E758" s="17"/>
      <c r="F758" s="406"/>
      <c r="G758" s="17"/>
      <c r="H758" s="17"/>
      <c r="I758" s="17"/>
      <c r="J758" s="17"/>
      <c r="K758" s="17"/>
      <c r="L758" s="17"/>
      <c r="M758" s="17"/>
      <c r="N758" s="17"/>
      <c r="O758" s="46"/>
      <c r="P758" s="46"/>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c r="DS758" s="17"/>
      <c r="DT758" s="17"/>
      <c r="DU758" s="17"/>
      <c r="DV758" s="17"/>
      <c r="DW758" s="17"/>
    </row>
    <row r="759" ht="12.75" customHeight="1">
      <c r="A759" s="17"/>
      <c r="B759" s="17"/>
      <c r="C759" s="17"/>
      <c r="D759" s="405"/>
      <c r="E759" s="17"/>
      <c r="F759" s="406"/>
      <c r="G759" s="17"/>
      <c r="H759" s="17"/>
      <c r="I759" s="17"/>
      <c r="J759" s="17"/>
      <c r="K759" s="17"/>
      <c r="L759" s="17"/>
      <c r="M759" s="17"/>
      <c r="N759" s="17"/>
      <c r="O759" s="46"/>
      <c r="P759" s="46"/>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c r="DS759" s="17"/>
      <c r="DT759" s="17"/>
      <c r="DU759" s="17"/>
      <c r="DV759" s="17"/>
      <c r="DW759" s="17"/>
    </row>
    <row r="760" ht="12.75" customHeight="1">
      <c r="A760" s="17"/>
      <c r="B760" s="17"/>
      <c r="C760" s="17"/>
      <c r="D760" s="405"/>
      <c r="E760" s="17"/>
      <c r="F760" s="406"/>
      <c r="G760" s="17"/>
      <c r="H760" s="17"/>
      <c r="I760" s="17"/>
      <c r="J760" s="17"/>
      <c r="K760" s="17"/>
      <c r="L760" s="17"/>
      <c r="M760" s="17"/>
      <c r="N760" s="17"/>
      <c r="O760" s="46"/>
      <c r="P760" s="46"/>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c r="DS760" s="17"/>
      <c r="DT760" s="17"/>
      <c r="DU760" s="17"/>
      <c r="DV760" s="17"/>
      <c r="DW760" s="17"/>
    </row>
    <row r="761" ht="12.75" customHeight="1">
      <c r="A761" s="17"/>
      <c r="B761" s="17"/>
      <c r="C761" s="17"/>
      <c r="D761" s="405"/>
      <c r="E761" s="17"/>
      <c r="F761" s="406"/>
      <c r="G761" s="17"/>
      <c r="H761" s="17"/>
      <c r="I761" s="17"/>
      <c r="J761" s="17"/>
      <c r="K761" s="17"/>
      <c r="L761" s="17"/>
      <c r="M761" s="17"/>
      <c r="N761" s="17"/>
      <c r="O761" s="46"/>
      <c r="P761" s="46"/>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c r="DS761" s="17"/>
      <c r="DT761" s="17"/>
      <c r="DU761" s="17"/>
      <c r="DV761" s="17"/>
      <c r="DW761" s="17"/>
    </row>
    <row r="762" ht="12.75" customHeight="1">
      <c r="A762" s="17"/>
      <c r="B762" s="17"/>
      <c r="C762" s="17"/>
      <c r="D762" s="405"/>
      <c r="E762" s="17"/>
      <c r="F762" s="406"/>
      <c r="G762" s="17"/>
      <c r="H762" s="17"/>
      <c r="I762" s="17"/>
      <c r="J762" s="17"/>
      <c r="K762" s="17"/>
      <c r="L762" s="17"/>
      <c r="M762" s="17"/>
      <c r="N762" s="17"/>
      <c r="O762" s="46"/>
      <c r="P762" s="46"/>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c r="DS762" s="17"/>
      <c r="DT762" s="17"/>
      <c r="DU762" s="17"/>
      <c r="DV762" s="17"/>
      <c r="DW762" s="17"/>
    </row>
    <row r="763" ht="12.75" customHeight="1">
      <c r="A763" s="17"/>
      <c r="B763" s="17"/>
      <c r="C763" s="17"/>
      <c r="D763" s="405"/>
      <c r="E763" s="17"/>
      <c r="F763" s="406"/>
      <c r="G763" s="17"/>
      <c r="H763" s="17"/>
      <c r="I763" s="17"/>
      <c r="J763" s="17"/>
      <c r="K763" s="17"/>
      <c r="L763" s="17"/>
      <c r="M763" s="17"/>
      <c r="N763" s="17"/>
      <c r="O763" s="46"/>
      <c r="P763" s="46"/>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c r="DS763" s="17"/>
      <c r="DT763" s="17"/>
      <c r="DU763" s="17"/>
      <c r="DV763" s="17"/>
      <c r="DW763" s="17"/>
    </row>
    <row r="764" ht="12.75" customHeight="1">
      <c r="A764" s="17"/>
      <c r="B764" s="17"/>
      <c r="C764" s="17"/>
      <c r="D764" s="405"/>
      <c r="E764" s="17"/>
      <c r="F764" s="406"/>
      <c r="G764" s="17"/>
      <c r="H764" s="17"/>
      <c r="I764" s="17"/>
      <c r="J764" s="17"/>
      <c r="K764" s="17"/>
      <c r="L764" s="17"/>
      <c r="M764" s="17"/>
      <c r="N764" s="17"/>
      <c r="O764" s="46"/>
      <c r="P764" s="46"/>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c r="DS764" s="17"/>
      <c r="DT764" s="17"/>
      <c r="DU764" s="17"/>
      <c r="DV764" s="17"/>
      <c r="DW764" s="17"/>
    </row>
    <row r="765" ht="12.75" customHeight="1">
      <c r="A765" s="17"/>
      <c r="B765" s="17"/>
      <c r="C765" s="17"/>
      <c r="D765" s="405"/>
      <c r="E765" s="17"/>
      <c r="F765" s="406"/>
      <c r="G765" s="17"/>
      <c r="H765" s="17"/>
      <c r="I765" s="17"/>
      <c r="J765" s="17"/>
      <c r="K765" s="17"/>
      <c r="L765" s="17"/>
      <c r="M765" s="17"/>
      <c r="N765" s="17"/>
      <c r="O765" s="46"/>
      <c r="P765" s="46"/>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c r="DS765" s="17"/>
      <c r="DT765" s="17"/>
      <c r="DU765" s="17"/>
      <c r="DV765" s="17"/>
      <c r="DW765" s="17"/>
    </row>
    <row r="766" ht="12.75" customHeight="1">
      <c r="A766" s="17"/>
      <c r="B766" s="17"/>
      <c r="C766" s="17"/>
      <c r="D766" s="405"/>
      <c r="E766" s="17"/>
      <c r="F766" s="406"/>
      <c r="G766" s="17"/>
      <c r="H766" s="17"/>
      <c r="I766" s="17"/>
      <c r="J766" s="17"/>
      <c r="K766" s="17"/>
      <c r="L766" s="17"/>
      <c r="M766" s="17"/>
      <c r="N766" s="17"/>
      <c r="O766" s="46"/>
      <c r="P766" s="46"/>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c r="DS766" s="17"/>
      <c r="DT766" s="17"/>
      <c r="DU766" s="17"/>
      <c r="DV766" s="17"/>
      <c r="DW766" s="17"/>
    </row>
    <row r="767" ht="12.75" customHeight="1">
      <c r="A767" s="17"/>
      <c r="B767" s="17"/>
      <c r="C767" s="17"/>
      <c r="D767" s="405"/>
      <c r="E767" s="17"/>
      <c r="F767" s="406"/>
      <c r="G767" s="17"/>
      <c r="H767" s="17"/>
      <c r="I767" s="17"/>
      <c r="J767" s="17"/>
      <c r="K767" s="17"/>
      <c r="L767" s="17"/>
      <c r="M767" s="17"/>
      <c r="N767" s="17"/>
      <c r="O767" s="46"/>
      <c r="P767" s="46"/>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c r="DS767" s="17"/>
      <c r="DT767" s="17"/>
      <c r="DU767" s="17"/>
      <c r="DV767" s="17"/>
      <c r="DW767" s="17"/>
    </row>
    <row r="768" ht="12.75" customHeight="1">
      <c r="A768" s="17"/>
      <c r="B768" s="17"/>
      <c r="C768" s="17"/>
      <c r="D768" s="405"/>
      <c r="E768" s="17"/>
      <c r="F768" s="406"/>
      <c r="G768" s="17"/>
      <c r="H768" s="17"/>
      <c r="I768" s="17"/>
      <c r="J768" s="17"/>
      <c r="K768" s="17"/>
      <c r="L768" s="17"/>
      <c r="M768" s="17"/>
      <c r="N768" s="17"/>
      <c r="O768" s="46"/>
      <c r="P768" s="46"/>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c r="DS768" s="17"/>
      <c r="DT768" s="17"/>
      <c r="DU768" s="17"/>
      <c r="DV768" s="17"/>
      <c r="DW768" s="17"/>
    </row>
    <row r="769" ht="12.75" customHeight="1">
      <c r="A769" s="17"/>
      <c r="B769" s="17"/>
      <c r="C769" s="17"/>
      <c r="D769" s="405"/>
      <c r="E769" s="17"/>
      <c r="F769" s="406"/>
      <c r="G769" s="17"/>
      <c r="H769" s="17"/>
      <c r="I769" s="17"/>
      <c r="J769" s="17"/>
      <c r="K769" s="17"/>
      <c r="L769" s="17"/>
      <c r="M769" s="17"/>
      <c r="N769" s="17"/>
      <c r="O769" s="46"/>
      <c r="P769" s="46"/>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c r="DS769" s="17"/>
      <c r="DT769" s="17"/>
      <c r="DU769" s="17"/>
      <c r="DV769" s="17"/>
      <c r="DW769" s="17"/>
    </row>
    <row r="770" ht="12.75" customHeight="1">
      <c r="A770" s="17"/>
      <c r="B770" s="17"/>
      <c r="C770" s="17"/>
      <c r="D770" s="405"/>
      <c r="E770" s="17"/>
      <c r="F770" s="406"/>
      <c r="G770" s="17"/>
      <c r="H770" s="17"/>
      <c r="I770" s="17"/>
      <c r="J770" s="17"/>
      <c r="K770" s="17"/>
      <c r="L770" s="17"/>
      <c r="M770" s="17"/>
      <c r="N770" s="17"/>
      <c r="O770" s="46"/>
      <c r="P770" s="46"/>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c r="DS770" s="17"/>
      <c r="DT770" s="17"/>
      <c r="DU770" s="17"/>
      <c r="DV770" s="17"/>
      <c r="DW770" s="17"/>
    </row>
    <row r="771" ht="12.75" customHeight="1">
      <c r="A771" s="17"/>
      <c r="B771" s="17"/>
      <c r="C771" s="17"/>
      <c r="D771" s="405"/>
      <c r="E771" s="17"/>
      <c r="F771" s="406"/>
      <c r="G771" s="17"/>
      <c r="H771" s="17"/>
      <c r="I771" s="17"/>
      <c r="J771" s="17"/>
      <c r="K771" s="17"/>
      <c r="L771" s="17"/>
      <c r="M771" s="17"/>
      <c r="N771" s="17"/>
      <c r="O771" s="46"/>
      <c r="P771" s="46"/>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c r="DS771" s="17"/>
      <c r="DT771" s="17"/>
      <c r="DU771" s="17"/>
      <c r="DV771" s="17"/>
      <c r="DW771" s="17"/>
    </row>
    <row r="772" ht="12.75" customHeight="1">
      <c r="A772" s="17"/>
      <c r="B772" s="17"/>
      <c r="C772" s="17"/>
      <c r="D772" s="405"/>
      <c r="E772" s="17"/>
      <c r="F772" s="406"/>
      <c r="G772" s="17"/>
      <c r="H772" s="17"/>
      <c r="I772" s="17"/>
      <c r="J772" s="17"/>
      <c r="K772" s="17"/>
      <c r="L772" s="17"/>
      <c r="M772" s="17"/>
      <c r="N772" s="17"/>
      <c r="O772" s="46"/>
      <c r="P772" s="46"/>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c r="DS772" s="17"/>
      <c r="DT772" s="17"/>
      <c r="DU772" s="17"/>
      <c r="DV772" s="17"/>
      <c r="DW772" s="17"/>
    </row>
    <row r="773" ht="12.75" customHeight="1">
      <c r="A773" s="17"/>
      <c r="B773" s="17"/>
      <c r="C773" s="17"/>
      <c r="D773" s="405"/>
      <c r="E773" s="17"/>
      <c r="F773" s="406"/>
      <c r="G773" s="17"/>
      <c r="H773" s="17"/>
      <c r="I773" s="17"/>
      <c r="J773" s="17"/>
      <c r="K773" s="17"/>
      <c r="L773" s="17"/>
      <c r="M773" s="17"/>
      <c r="N773" s="17"/>
      <c r="O773" s="46"/>
      <c r="P773" s="46"/>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c r="DS773" s="17"/>
      <c r="DT773" s="17"/>
      <c r="DU773" s="17"/>
      <c r="DV773" s="17"/>
      <c r="DW773" s="17"/>
    </row>
    <row r="774" ht="12.75" customHeight="1">
      <c r="A774" s="17"/>
      <c r="B774" s="17"/>
      <c r="C774" s="17"/>
      <c r="D774" s="405"/>
      <c r="E774" s="17"/>
      <c r="F774" s="406"/>
      <c r="G774" s="17"/>
      <c r="H774" s="17"/>
      <c r="I774" s="17"/>
      <c r="J774" s="17"/>
      <c r="K774" s="17"/>
      <c r="L774" s="17"/>
      <c r="M774" s="17"/>
      <c r="N774" s="17"/>
      <c r="O774" s="46"/>
      <c r="P774" s="46"/>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c r="DS774" s="17"/>
      <c r="DT774" s="17"/>
      <c r="DU774" s="17"/>
      <c r="DV774" s="17"/>
      <c r="DW774" s="17"/>
    </row>
    <row r="775" ht="12.75" customHeight="1">
      <c r="A775" s="17"/>
      <c r="B775" s="17"/>
      <c r="C775" s="17"/>
      <c r="D775" s="405"/>
      <c r="E775" s="17"/>
      <c r="F775" s="406"/>
      <c r="G775" s="17"/>
      <c r="H775" s="17"/>
      <c r="I775" s="17"/>
      <c r="J775" s="17"/>
      <c r="K775" s="17"/>
      <c r="L775" s="17"/>
      <c r="M775" s="17"/>
      <c r="N775" s="17"/>
      <c r="O775" s="46"/>
      <c r="P775" s="46"/>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c r="DS775" s="17"/>
      <c r="DT775" s="17"/>
      <c r="DU775" s="17"/>
      <c r="DV775" s="17"/>
      <c r="DW775" s="17"/>
    </row>
    <row r="776" ht="12.75" customHeight="1">
      <c r="A776" s="17"/>
      <c r="B776" s="17"/>
      <c r="C776" s="17"/>
      <c r="D776" s="405"/>
      <c r="E776" s="17"/>
      <c r="F776" s="406"/>
      <c r="G776" s="17"/>
      <c r="H776" s="17"/>
      <c r="I776" s="17"/>
      <c r="J776" s="17"/>
      <c r="K776" s="17"/>
      <c r="L776" s="17"/>
      <c r="M776" s="17"/>
      <c r="N776" s="17"/>
      <c r="O776" s="46"/>
      <c r="P776" s="46"/>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c r="DS776" s="17"/>
      <c r="DT776" s="17"/>
      <c r="DU776" s="17"/>
      <c r="DV776" s="17"/>
      <c r="DW776" s="17"/>
    </row>
    <row r="777" ht="12.75" customHeight="1">
      <c r="A777" s="17"/>
      <c r="B777" s="17"/>
      <c r="C777" s="17"/>
      <c r="D777" s="405"/>
      <c r="E777" s="17"/>
      <c r="F777" s="406"/>
      <c r="G777" s="17"/>
      <c r="H777" s="17"/>
      <c r="I777" s="17"/>
      <c r="J777" s="17"/>
      <c r="K777" s="17"/>
      <c r="L777" s="17"/>
      <c r="M777" s="17"/>
      <c r="N777" s="17"/>
      <c r="O777" s="46"/>
      <c r="P777" s="46"/>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c r="DS777" s="17"/>
      <c r="DT777" s="17"/>
      <c r="DU777" s="17"/>
      <c r="DV777" s="17"/>
      <c r="DW777" s="17"/>
    </row>
    <row r="778" ht="12.75" customHeight="1">
      <c r="A778" s="17"/>
      <c r="B778" s="17"/>
      <c r="C778" s="17"/>
      <c r="D778" s="405"/>
      <c r="E778" s="17"/>
      <c r="F778" s="406"/>
      <c r="G778" s="17"/>
      <c r="H778" s="17"/>
      <c r="I778" s="17"/>
      <c r="J778" s="17"/>
      <c r="K778" s="17"/>
      <c r="L778" s="17"/>
      <c r="M778" s="17"/>
      <c r="N778" s="17"/>
      <c r="O778" s="46"/>
      <c r="P778" s="46"/>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c r="DS778" s="17"/>
      <c r="DT778" s="17"/>
      <c r="DU778" s="17"/>
      <c r="DV778" s="17"/>
      <c r="DW778" s="17"/>
    </row>
    <row r="779" ht="12.75" customHeight="1">
      <c r="A779" s="17"/>
      <c r="B779" s="17"/>
      <c r="C779" s="17"/>
      <c r="D779" s="405"/>
      <c r="E779" s="17"/>
      <c r="F779" s="406"/>
      <c r="G779" s="17"/>
      <c r="H779" s="17"/>
      <c r="I779" s="17"/>
      <c r="J779" s="17"/>
      <c r="K779" s="17"/>
      <c r="L779" s="17"/>
      <c r="M779" s="17"/>
      <c r="N779" s="17"/>
      <c r="O779" s="46"/>
      <c r="P779" s="46"/>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c r="DS779" s="17"/>
      <c r="DT779" s="17"/>
      <c r="DU779" s="17"/>
      <c r="DV779" s="17"/>
      <c r="DW779" s="17"/>
    </row>
    <row r="780" ht="12.75" customHeight="1">
      <c r="A780" s="17"/>
      <c r="B780" s="17"/>
      <c r="C780" s="17"/>
      <c r="D780" s="405"/>
      <c r="E780" s="17"/>
      <c r="F780" s="406"/>
      <c r="G780" s="17"/>
      <c r="H780" s="17"/>
      <c r="I780" s="17"/>
      <c r="J780" s="17"/>
      <c r="K780" s="17"/>
      <c r="L780" s="17"/>
      <c r="M780" s="17"/>
      <c r="N780" s="17"/>
      <c r="O780" s="46"/>
      <c r="P780" s="46"/>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c r="DS780" s="17"/>
      <c r="DT780" s="17"/>
      <c r="DU780" s="17"/>
      <c r="DV780" s="17"/>
      <c r="DW780" s="17"/>
    </row>
    <row r="781" ht="12.75" customHeight="1">
      <c r="A781" s="17"/>
      <c r="B781" s="17"/>
      <c r="C781" s="17"/>
      <c r="D781" s="405"/>
      <c r="E781" s="17"/>
      <c r="F781" s="406"/>
      <c r="G781" s="17"/>
      <c r="H781" s="17"/>
      <c r="I781" s="17"/>
      <c r="J781" s="17"/>
      <c r="K781" s="17"/>
      <c r="L781" s="17"/>
      <c r="M781" s="17"/>
      <c r="N781" s="17"/>
      <c r="O781" s="46"/>
      <c r="P781" s="46"/>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c r="DS781" s="17"/>
      <c r="DT781" s="17"/>
      <c r="DU781" s="17"/>
      <c r="DV781" s="17"/>
      <c r="DW781" s="17"/>
    </row>
    <row r="782" ht="12.75" customHeight="1">
      <c r="A782" s="17"/>
      <c r="B782" s="17"/>
      <c r="C782" s="17"/>
      <c r="D782" s="405"/>
      <c r="E782" s="17"/>
      <c r="F782" s="406"/>
      <c r="G782" s="17"/>
      <c r="H782" s="17"/>
      <c r="I782" s="17"/>
      <c r="J782" s="17"/>
      <c r="K782" s="17"/>
      <c r="L782" s="17"/>
      <c r="M782" s="17"/>
      <c r="N782" s="17"/>
      <c r="O782" s="46"/>
      <c r="P782" s="46"/>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c r="DS782" s="17"/>
      <c r="DT782" s="17"/>
      <c r="DU782" s="17"/>
      <c r="DV782" s="17"/>
      <c r="DW782" s="17"/>
    </row>
    <row r="783" ht="12.75" customHeight="1">
      <c r="A783" s="17"/>
      <c r="B783" s="17"/>
      <c r="C783" s="17"/>
      <c r="D783" s="405"/>
      <c r="E783" s="17"/>
      <c r="F783" s="406"/>
      <c r="G783" s="17"/>
      <c r="H783" s="17"/>
      <c r="I783" s="17"/>
      <c r="J783" s="17"/>
      <c r="K783" s="17"/>
      <c r="L783" s="17"/>
      <c r="M783" s="17"/>
      <c r="N783" s="17"/>
      <c r="O783" s="46"/>
      <c r="P783" s="46"/>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c r="DS783" s="17"/>
      <c r="DT783" s="17"/>
      <c r="DU783" s="17"/>
      <c r="DV783" s="17"/>
      <c r="DW783" s="17"/>
    </row>
    <row r="784" ht="12.75" customHeight="1">
      <c r="A784" s="17"/>
      <c r="B784" s="17"/>
      <c r="C784" s="17"/>
      <c r="D784" s="405"/>
      <c r="E784" s="17"/>
      <c r="F784" s="406"/>
      <c r="G784" s="17"/>
      <c r="H784" s="17"/>
      <c r="I784" s="17"/>
      <c r="J784" s="17"/>
      <c r="K784" s="17"/>
      <c r="L784" s="17"/>
      <c r="M784" s="17"/>
      <c r="N784" s="17"/>
      <c r="O784" s="46"/>
      <c r="P784" s="46"/>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c r="DS784" s="17"/>
      <c r="DT784" s="17"/>
      <c r="DU784" s="17"/>
      <c r="DV784" s="17"/>
      <c r="DW784" s="17"/>
    </row>
    <row r="785" ht="12.75" customHeight="1">
      <c r="A785" s="17"/>
      <c r="B785" s="17"/>
      <c r="C785" s="17"/>
      <c r="D785" s="405"/>
      <c r="E785" s="17"/>
      <c r="F785" s="406"/>
      <c r="G785" s="17"/>
      <c r="H785" s="17"/>
      <c r="I785" s="17"/>
      <c r="J785" s="17"/>
      <c r="K785" s="17"/>
      <c r="L785" s="17"/>
      <c r="M785" s="17"/>
      <c r="N785" s="17"/>
      <c r="O785" s="46"/>
      <c r="P785" s="46"/>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c r="DS785" s="17"/>
      <c r="DT785" s="17"/>
      <c r="DU785" s="17"/>
      <c r="DV785" s="17"/>
      <c r="DW785" s="17"/>
    </row>
    <row r="786" ht="12.75" customHeight="1">
      <c r="A786" s="17"/>
      <c r="B786" s="17"/>
      <c r="C786" s="17"/>
      <c r="D786" s="405"/>
      <c r="E786" s="17"/>
      <c r="F786" s="406"/>
      <c r="G786" s="17"/>
      <c r="H786" s="17"/>
      <c r="I786" s="17"/>
      <c r="J786" s="17"/>
      <c r="K786" s="17"/>
      <c r="L786" s="17"/>
      <c r="M786" s="17"/>
      <c r="N786" s="17"/>
      <c r="O786" s="46"/>
      <c r="P786" s="46"/>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c r="DS786" s="17"/>
      <c r="DT786" s="17"/>
      <c r="DU786" s="17"/>
      <c r="DV786" s="17"/>
      <c r="DW786" s="17"/>
    </row>
    <row r="787" ht="12.75" customHeight="1">
      <c r="A787" s="17"/>
      <c r="B787" s="17"/>
      <c r="C787" s="17"/>
      <c r="D787" s="405"/>
      <c r="E787" s="17"/>
      <c r="F787" s="406"/>
      <c r="G787" s="17"/>
      <c r="H787" s="17"/>
      <c r="I787" s="17"/>
      <c r="J787" s="17"/>
      <c r="K787" s="17"/>
      <c r="L787" s="17"/>
      <c r="M787" s="17"/>
      <c r="N787" s="17"/>
      <c r="O787" s="46"/>
      <c r="P787" s="46"/>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c r="DS787" s="17"/>
      <c r="DT787" s="17"/>
      <c r="DU787" s="17"/>
      <c r="DV787" s="17"/>
      <c r="DW787" s="17"/>
    </row>
    <row r="788" ht="12.75" customHeight="1">
      <c r="A788" s="17"/>
      <c r="B788" s="17"/>
      <c r="C788" s="17"/>
      <c r="D788" s="405"/>
      <c r="E788" s="17"/>
      <c r="F788" s="406"/>
      <c r="G788" s="17"/>
      <c r="H788" s="17"/>
      <c r="I788" s="17"/>
      <c r="J788" s="17"/>
      <c r="K788" s="17"/>
      <c r="L788" s="17"/>
      <c r="M788" s="17"/>
      <c r="N788" s="17"/>
      <c r="O788" s="46"/>
      <c r="P788" s="46"/>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c r="DS788" s="17"/>
      <c r="DT788" s="17"/>
      <c r="DU788" s="17"/>
      <c r="DV788" s="17"/>
      <c r="DW788" s="17"/>
    </row>
    <row r="789" ht="12.75" customHeight="1">
      <c r="A789" s="17"/>
      <c r="B789" s="17"/>
      <c r="C789" s="17"/>
      <c r="D789" s="405"/>
      <c r="E789" s="17"/>
      <c r="F789" s="406"/>
      <c r="G789" s="17"/>
      <c r="H789" s="17"/>
      <c r="I789" s="17"/>
      <c r="J789" s="17"/>
      <c r="K789" s="17"/>
      <c r="L789" s="17"/>
      <c r="M789" s="17"/>
      <c r="N789" s="17"/>
      <c r="O789" s="46"/>
      <c r="P789" s="46"/>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c r="DS789" s="17"/>
      <c r="DT789" s="17"/>
      <c r="DU789" s="17"/>
      <c r="DV789" s="17"/>
      <c r="DW789" s="17"/>
    </row>
    <row r="790" ht="12.75" customHeight="1">
      <c r="A790" s="17"/>
      <c r="B790" s="17"/>
      <c r="C790" s="17"/>
      <c r="D790" s="405"/>
      <c r="E790" s="17"/>
      <c r="F790" s="406"/>
      <c r="G790" s="17"/>
      <c r="H790" s="17"/>
      <c r="I790" s="17"/>
      <c r="J790" s="17"/>
      <c r="K790" s="17"/>
      <c r="L790" s="17"/>
      <c r="M790" s="17"/>
      <c r="N790" s="17"/>
      <c r="O790" s="46"/>
      <c r="P790" s="46"/>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c r="DS790" s="17"/>
      <c r="DT790" s="17"/>
      <c r="DU790" s="17"/>
      <c r="DV790" s="17"/>
      <c r="DW790" s="17"/>
    </row>
    <row r="791" ht="12.75" customHeight="1">
      <c r="A791" s="17"/>
      <c r="B791" s="17"/>
      <c r="C791" s="17"/>
      <c r="D791" s="405"/>
      <c r="E791" s="17"/>
      <c r="F791" s="406"/>
      <c r="G791" s="17"/>
      <c r="H791" s="17"/>
      <c r="I791" s="17"/>
      <c r="J791" s="17"/>
      <c r="K791" s="17"/>
      <c r="L791" s="17"/>
      <c r="M791" s="17"/>
      <c r="N791" s="17"/>
      <c r="O791" s="46"/>
      <c r="P791" s="46"/>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c r="DS791" s="17"/>
      <c r="DT791" s="17"/>
      <c r="DU791" s="17"/>
      <c r="DV791" s="17"/>
      <c r="DW791" s="17"/>
    </row>
    <row r="792" ht="12.75" customHeight="1">
      <c r="A792" s="17"/>
      <c r="B792" s="17"/>
      <c r="C792" s="17"/>
      <c r="D792" s="405"/>
      <c r="E792" s="17"/>
      <c r="F792" s="406"/>
      <c r="G792" s="17"/>
      <c r="H792" s="17"/>
      <c r="I792" s="17"/>
      <c r="J792" s="17"/>
      <c r="K792" s="17"/>
      <c r="L792" s="17"/>
      <c r="M792" s="17"/>
      <c r="N792" s="17"/>
      <c r="O792" s="46"/>
      <c r="P792" s="46"/>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c r="DS792" s="17"/>
      <c r="DT792" s="17"/>
      <c r="DU792" s="17"/>
      <c r="DV792" s="17"/>
      <c r="DW792" s="17"/>
    </row>
    <row r="793" ht="12.75" customHeight="1">
      <c r="A793" s="17"/>
      <c r="B793" s="17"/>
      <c r="C793" s="17"/>
      <c r="D793" s="405"/>
      <c r="E793" s="17"/>
      <c r="F793" s="406"/>
      <c r="G793" s="17"/>
      <c r="H793" s="17"/>
      <c r="I793" s="17"/>
      <c r="J793" s="17"/>
      <c r="K793" s="17"/>
      <c r="L793" s="17"/>
      <c r="M793" s="17"/>
      <c r="N793" s="17"/>
      <c r="O793" s="46"/>
      <c r="P793" s="46"/>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c r="DS793" s="17"/>
      <c r="DT793" s="17"/>
      <c r="DU793" s="17"/>
      <c r="DV793" s="17"/>
      <c r="DW793" s="17"/>
    </row>
    <row r="794" ht="12.75" customHeight="1">
      <c r="A794" s="17"/>
      <c r="B794" s="17"/>
      <c r="C794" s="17"/>
      <c r="D794" s="405"/>
      <c r="E794" s="17"/>
      <c r="F794" s="406"/>
      <c r="G794" s="17"/>
      <c r="H794" s="17"/>
      <c r="I794" s="17"/>
      <c r="J794" s="17"/>
      <c r="K794" s="17"/>
      <c r="L794" s="17"/>
      <c r="M794" s="17"/>
      <c r="N794" s="17"/>
      <c r="O794" s="46"/>
      <c r="P794" s="46"/>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c r="DS794" s="17"/>
      <c r="DT794" s="17"/>
      <c r="DU794" s="17"/>
      <c r="DV794" s="17"/>
      <c r="DW794" s="17"/>
    </row>
    <row r="795" ht="12.75" customHeight="1">
      <c r="A795" s="17"/>
      <c r="B795" s="17"/>
      <c r="C795" s="17"/>
      <c r="D795" s="405"/>
      <c r="E795" s="17"/>
      <c r="F795" s="406"/>
      <c r="G795" s="17"/>
      <c r="H795" s="17"/>
      <c r="I795" s="17"/>
      <c r="J795" s="17"/>
      <c r="K795" s="17"/>
      <c r="L795" s="17"/>
      <c r="M795" s="17"/>
      <c r="N795" s="17"/>
      <c r="O795" s="46"/>
      <c r="P795" s="46"/>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c r="DS795" s="17"/>
      <c r="DT795" s="17"/>
      <c r="DU795" s="17"/>
      <c r="DV795" s="17"/>
      <c r="DW795" s="17"/>
    </row>
    <row r="796" ht="12.75" customHeight="1">
      <c r="A796" s="17"/>
      <c r="B796" s="17"/>
      <c r="C796" s="17"/>
      <c r="D796" s="405"/>
      <c r="E796" s="17"/>
      <c r="F796" s="406"/>
      <c r="G796" s="17"/>
      <c r="H796" s="17"/>
      <c r="I796" s="17"/>
      <c r="J796" s="17"/>
      <c r="K796" s="17"/>
      <c r="L796" s="17"/>
      <c r="M796" s="17"/>
      <c r="N796" s="17"/>
      <c r="O796" s="46"/>
      <c r="P796" s="46"/>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c r="DS796" s="17"/>
      <c r="DT796" s="17"/>
      <c r="DU796" s="17"/>
      <c r="DV796" s="17"/>
      <c r="DW796" s="17"/>
    </row>
    <row r="797" ht="12.75" customHeight="1">
      <c r="A797" s="17"/>
      <c r="B797" s="17"/>
      <c r="C797" s="17"/>
      <c r="D797" s="405"/>
      <c r="E797" s="17"/>
      <c r="F797" s="406"/>
      <c r="G797" s="17"/>
      <c r="H797" s="17"/>
      <c r="I797" s="17"/>
      <c r="J797" s="17"/>
      <c r="K797" s="17"/>
      <c r="L797" s="17"/>
      <c r="M797" s="17"/>
      <c r="N797" s="17"/>
      <c r="O797" s="46"/>
      <c r="P797" s="46"/>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c r="DS797" s="17"/>
      <c r="DT797" s="17"/>
      <c r="DU797" s="17"/>
      <c r="DV797" s="17"/>
      <c r="DW797" s="17"/>
    </row>
    <row r="798" ht="12.75" customHeight="1">
      <c r="A798" s="17"/>
      <c r="B798" s="17"/>
      <c r="C798" s="17"/>
      <c r="D798" s="405"/>
      <c r="E798" s="17"/>
      <c r="F798" s="406"/>
      <c r="G798" s="17"/>
      <c r="H798" s="17"/>
      <c r="I798" s="17"/>
      <c r="J798" s="17"/>
      <c r="K798" s="17"/>
      <c r="L798" s="17"/>
      <c r="M798" s="17"/>
      <c r="N798" s="17"/>
      <c r="O798" s="46"/>
      <c r="P798" s="46"/>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c r="DS798" s="17"/>
      <c r="DT798" s="17"/>
      <c r="DU798" s="17"/>
      <c r="DV798" s="17"/>
      <c r="DW798" s="17"/>
    </row>
    <row r="799" ht="12.75" customHeight="1">
      <c r="A799" s="17"/>
      <c r="B799" s="17"/>
      <c r="C799" s="17"/>
      <c r="D799" s="405"/>
      <c r="E799" s="17"/>
      <c r="F799" s="406"/>
      <c r="G799" s="17"/>
      <c r="H799" s="17"/>
      <c r="I799" s="17"/>
      <c r="J799" s="17"/>
      <c r="K799" s="17"/>
      <c r="L799" s="17"/>
      <c r="M799" s="17"/>
      <c r="N799" s="17"/>
      <c r="O799" s="46"/>
      <c r="P799" s="46"/>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c r="DS799" s="17"/>
      <c r="DT799" s="17"/>
      <c r="DU799" s="17"/>
      <c r="DV799" s="17"/>
      <c r="DW799" s="17"/>
    </row>
    <row r="800" ht="12.75" customHeight="1">
      <c r="A800" s="17"/>
      <c r="B800" s="17"/>
      <c r="C800" s="17"/>
      <c r="D800" s="405"/>
      <c r="E800" s="17"/>
      <c r="F800" s="406"/>
      <c r="G800" s="17"/>
      <c r="H800" s="17"/>
      <c r="I800" s="17"/>
      <c r="J800" s="17"/>
      <c r="K800" s="17"/>
      <c r="L800" s="17"/>
      <c r="M800" s="17"/>
      <c r="N800" s="17"/>
      <c r="O800" s="46"/>
      <c r="P800" s="46"/>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c r="DS800" s="17"/>
      <c r="DT800" s="17"/>
      <c r="DU800" s="17"/>
      <c r="DV800" s="17"/>
      <c r="DW800" s="17"/>
    </row>
    <row r="801" ht="12.75" customHeight="1">
      <c r="A801" s="17"/>
      <c r="B801" s="17"/>
      <c r="C801" s="17"/>
      <c r="D801" s="405"/>
      <c r="E801" s="17"/>
      <c r="F801" s="406"/>
      <c r="G801" s="17"/>
      <c r="H801" s="17"/>
      <c r="I801" s="17"/>
      <c r="J801" s="17"/>
      <c r="K801" s="17"/>
      <c r="L801" s="17"/>
      <c r="M801" s="17"/>
      <c r="N801" s="17"/>
      <c r="O801" s="46"/>
      <c r="P801" s="46"/>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c r="DS801" s="17"/>
      <c r="DT801" s="17"/>
      <c r="DU801" s="17"/>
      <c r="DV801" s="17"/>
      <c r="DW801" s="17"/>
    </row>
    <row r="802" ht="12.75" customHeight="1">
      <c r="A802" s="17"/>
      <c r="B802" s="17"/>
      <c r="C802" s="17"/>
      <c r="D802" s="405"/>
      <c r="E802" s="17"/>
      <c r="F802" s="406"/>
      <c r="G802" s="17"/>
      <c r="H802" s="17"/>
      <c r="I802" s="17"/>
      <c r="J802" s="17"/>
      <c r="K802" s="17"/>
      <c r="L802" s="17"/>
      <c r="M802" s="17"/>
      <c r="N802" s="17"/>
      <c r="O802" s="46"/>
      <c r="P802" s="46"/>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c r="DS802" s="17"/>
      <c r="DT802" s="17"/>
      <c r="DU802" s="17"/>
      <c r="DV802" s="17"/>
      <c r="DW802" s="17"/>
    </row>
    <row r="803" ht="12.75" customHeight="1">
      <c r="A803" s="17"/>
      <c r="B803" s="17"/>
      <c r="C803" s="17"/>
      <c r="D803" s="405"/>
      <c r="E803" s="17"/>
      <c r="F803" s="406"/>
      <c r="G803" s="17"/>
      <c r="H803" s="17"/>
      <c r="I803" s="17"/>
      <c r="J803" s="17"/>
      <c r="K803" s="17"/>
      <c r="L803" s="17"/>
      <c r="M803" s="17"/>
      <c r="N803" s="17"/>
      <c r="O803" s="46"/>
      <c r="P803" s="46"/>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c r="DS803" s="17"/>
      <c r="DT803" s="17"/>
      <c r="DU803" s="17"/>
      <c r="DV803" s="17"/>
      <c r="DW803" s="17"/>
    </row>
    <row r="804" ht="12.75" customHeight="1">
      <c r="A804" s="17"/>
      <c r="B804" s="17"/>
      <c r="C804" s="17"/>
      <c r="D804" s="405"/>
      <c r="E804" s="17"/>
      <c r="F804" s="406"/>
      <c r="G804" s="17"/>
      <c r="H804" s="17"/>
      <c r="I804" s="17"/>
      <c r="J804" s="17"/>
      <c r="K804" s="17"/>
      <c r="L804" s="17"/>
      <c r="M804" s="17"/>
      <c r="N804" s="17"/>
      <c r="O804" s="46"/>
      <c r="P804" s="46"/>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c r="DS804" s="17"/>
      <c r="DT804" s="17"/>
      <c r="DU804" s="17"/>
      <c r="DV804" s="17"/>
      <c r="DW804" s="17"/>
    </row>
    <row r="805" ht="12.75" customHeight="1">
      <c r="A805" s="17"/>
      <c r="B805" s="17"/>
      <c r="C805" s="17"/>
      <c r="D805" s="405"/>
      <c r="E805" s="17"/>
      <c r="F805" s="406"/>
      <c r="G805" s="17"/>
      <c r="H805" s="17"/>
      <c r="I805" s="17"/>
      <c r="J805" s="17"/>
      <c r="K805" s="17"/>
      <c r="L805" s="17"/>
      <c r="M805" s="17"/>
      <c r="N805" s="17"/>
      <c r="O805" s="46"/>
      <c r="P805" s="46"/>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c r="DS805" s="17"/>
      <c r="DT805" s="17"/>
      <c r="DU805" s="17"/>
      <c r="DV805" s="17"/>
      <c r="DW805" s="17"/>
    </row>
    <row r="806" ht="12.75" customHeight="1">
      <c r="A806" s="17"/>
      <c r="B806" s="17"/>
      <c r="C806" s="17"/>
      <c r="D806" s="405"/>
      <c r="E806" s="17"/>
      <c r="F806" s="406"/>
      <c r="G806" s="17"/>
      <c r="H806" s="17"/>
      <c r="I806" s="17"/>
      <c r="J806" s="17"/>
      <c r="K806" s="17"/>
      <c r="L806" s="17"/>
      <c r="M806" s="17"/>
      <c r="N806" s="17"/>
      <c r="O806" s="46"/>
      <c r="P806" s="46"/>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c r="DS806" s="17"/>
      <c r="DT806" s="17"/>
      <c r="DU806" s="17"/>
      <c r="DV806" s="17"/>
      <c r="DW806" s="17"/>
    </row>
    <row r="807" ht="12.75" customHeight="1">
      <c r="A807" s="17"/>
      <c r="B807" s="17"/>
      <c r="C807" s="17"/>
      <c r="D807" s="405"/>
      <c r="E807" s="17"/>
      <c r="F807" s="406"/>
      <c r="G807" s="17"/>
      <c r="H807" s="17"/>
      <c r="I807" s="17"/>
      <c r="J807" s="17"/>
      <c r="K807" s="17"/>
      <c r="L807" s="17"/>
      <c r="M807" s="17"/>
      <c r="N807" s="17"/>
      <c r="O807" s="46"/>
      <c r="P807" s="46"/>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c r="DS807" s="17"/>
      <c r="DT807" s="17"/>
      <c r="DU807" s="17"/>
      <c r="DV807" s="17"/>
      <c r="DW807" s="17"/>
    </row>
    <row r="808" ht="12.75" customHeight="1">
      <c r="A808" s="17"/>
      <c r="B808" s="17"/>
      <c r="C808" s="17"/>
      <c r="D808" s="405"/>
      <c r="E808" s="17"/>
      <c r="F808" s="406"/>
      <c r="G808" s="17"/>
      <c r="H808" s="17"/>
      <c r="I808" s="17"/>
      <c r="J808" s="17"/>
      <c r="K808" s="17"/>
      <c r="L808" s="17"/>
      <c r="M808" s="17"/>
      <c r="N808" s="17"/>
      <c r="O808" s="46"/>
      <c r="P808" s="46"/>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c r="DS808" s="17"/>
      <c r="DT808" s="17"/>
      <c r="DU808" s="17"/>
      <c r="DV808" s="17"/>
      <c r="DW808" s="17"/>
    </row>
    <row r="809" ht="12.75" customHeight="1">
      <c r="A809" s="17"/>
      <c r="B809" s="17"/>
      <c r="C809" s="17"/>
      <c r="D809" s="405"/>
      <c r="E809" s="17"/>
      <c r="F809" s="406"/>
      <c r="G809" s="17"/>
      <c r="H809" s="17"/>
      <c r="I809" s="17"/>
      <c r="J809" s="17"/>
      <c r="K809" s="17"/>
      <c r="L809" s="17"/>
      <c r="M809" s="17"/>
      <c r="N809" s="17"/>
      <c r="O809" s="46"/>
      <c r="P809" s="46"/>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c r="DS809" s="17"/>
      <c r="DT809" s="17"/>
      <c r="DU809" s="17"/>
      <c r="DV809" s="17"/>
      <c r="DW809" s="17"/>
    </row>
    <row r="810" ht="12.75" customHeight="1">
      <c r="A810" s="17"/>
      <c r="B810" s="17"/>
      <c r="C810" s="17"/>
      <c r="D810" s="405"/>
      <c r="E810" s="17"/>
      <c r="F810" s="406"/>
      <c r="G810" s="17"/>
      <c r="H810" s="17"/>
      <c r="I810" s="17"/>
      <c r="J810" s="17"/>
      <c r="K810" s="17"/>
      <c r="L810" s="17"/>
      <c r="M810" s="17"/>
      <c r="N810" s="17"/>
      <c r="O810" s="46"/>
      <c r="P810" s="46"/>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c r="DS810" s="17"/>
      <c r="DT810" s="17"/>
      <c r="DU810" s="17"/>
      <c r="DV810" s="17"/>
      <c r="DW810" s="17"/>
    </row>
    <row r="811" ht="12.75" customHeight="1">
      <c r="A811" s="17"/>
      <c r="B811" s="17"/>
      <c r="C811" s="17"/>
      <c r="D811" s="405"/>
      <c r="E811" s="17"/>
      <c r="F811" s="406"/>
      <c r="G811" s="17"/>
      <c r="H811" s="17"/>
      <c r="I811" s="17"/>
      <c r="J811" s="17"/>
      <c r="K811" s="17"/>
      <c r="L811" s="17"/>
      <c r="M811" s="17"/>
      <c r="N811" s="17"/>
      <c r="O811" s="46"/>
      <c r="P811" s="46"/>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c r="DS811" s="17"/>
      <c r="DT811" s="17"/>
      <c r="DU811" s="17"/>
      <c r="DV811" s="17"/>
      <c r="DW811" s="17"/>
    </row>
    <row r="812" ht="12.75" customHeight="1">
      <c r="A812" s="17"/>
      <c r="B812" s="17"/>
      <c r="C812" s="17"/>
      <c r="D812" s="405"/>
      <c r="E812" s="17"/>
      <c r="F812" s="406"/>
      <c r="G812" s="17"/>
      <c r="H812" s="17"/>
      <c r="I812" s="17"/>
      <c r="J812" s="17"/>
      <c r="K812" s="17"/>
      <c r="L812" s="17"/>
      <c r="M812" s="17"/>
      <c r="N812" s="17"/>
      <c r="O812" s="46"/>
      <c r="P812" s="46"/>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c r="DS812" s="17"/>
      <c r="DT812" s="17"/>
      <c r="DU812" s="17"/>
      <c r="DV812" s="17"/>
      <c r="DW812" s="17"/>
    </row>
    <row r="813" ht="12.75" customHeight="1">
      <c r="A813" s="17"/>
      <c r="B813" s="17"/>
      <c r="C813" s="17"/>
      <c r="D813" s="405"/>
      <c r="E813" s="17"/>
      <c r="F813" s="406"/>
      <c r="G813" s="17"/>
      <c r="H813" s="17"/>
      <c r="I813" s="17"/>
      <c r="J813" s="17"/>
      <c r="K813" s="17"/>
      <c r="L813" s="17"/>
      <c r="M813" s="17"/>
      <c r="N813" s="17"/>
      <c r="O813" s="46"/>
      <c r="P813" s="46"/>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c r="DS813" s="17"/>
      <c r="DT813" s="17"/>
      <c r="DU813" s="17"/>
      <c r="DV813" s="17"/>
      <c r="DW813" s="17"/>
    </row>
    <row r="814" ht="12.75" customHeight="1">
      <c r="A814" s="17"/>
      <c r="B814" s="17"/>
      <c r="C814" s="17"/>
      <c r="D814" s="405"/>
      <c r="E814" s="17"/>
      <c r="F814" s="406"/>
      <c r="G814" s="17"/>
      <c r="H814" s="17"/>
      <c r="I814" s="17"/>
      <c r="J814" s="17"/>
      <c r="K814" s="17"/>
      <c r="L814" s="17"/>
      <c r="M814" s="17"/>
      <c r="N814" s="17"/>
      <c r="O814" s="46"/>
      <c r="P814" s="46"/>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c r="DS814" s="17"/>
      <c r="DT814" s="17"/>
      <c r="DU814" s="17"/>
      <c r="DV814" s="17"/>
      <c r="DW814" s="17"/>
    </row>
    <row r="815" ht="12.75" customHeight="1">
      <c r="A815" s="17"/>
      <c r="B815" s="17"/>
      <c r="C815" s="17"/>
      <c r="D815" s="405"/>
      <c r="E815" s="17"/>
      <c r="F815" s="406"/>
      <c r="G815" s="17"/>
      <c r="H815" s="17"/>
      <c r="I815" s="17"/>
      <c r="J815" s="17"/>
      <c r="K815" s="17"/>
      <c r="L815" s="17"/>
      <c r="M815" s="17"/>
      <c r="N815" s="17"/>
      <c r="O815" s="46"/>
      <c r="P815" s="46"/>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c r="DS815" s="17"/>
      <c r="DT815" s="17"/>
      <c r="DU815" s="17"/>
      <c r="DV815" s="17"/>
      <c r="DW815" s="17"/>
    </row>
    <row r="816" ht="12.75" customHeight="1">
      <c r="A816" s="17"/>
      <c r="B816" s="17"/>
      <c r="C816" s="17"/>
      <c r="D816" s="405"/>
      <c r="E816" s="17"/>
      <c r="F816" s="406"/>
      <c r="G816" s="17"/>
      <c r="H816" s="17"/>
      <c r="I816" s="17"/>
      <c r="J816" s="17"/>
      <c r="K816" s="17"/>
      <c r="L816" s="17"/>
      <c r="M816" s="17"/>
      <c r="N816" s="17"/>
      <c r="O816" s="46"/>
      <c r="P816" s="46"/>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c r="DS816" s="17"/>
      <c r="DT816" s="17"/>
      <c r="DU816" s="17"/>
      <c r="DV816" s="17"/>
      <c r="DW816" s="17"/>
    </row>
    <row r="817" ht="12.75" customHeight="1">
      <c r="A817" s="17"/>
      <c r="B817" s="17"/>
      <c r="C817" s="17"/>
      <c r="D817" s="405"/>
      <c r="E817" s="17"/>
      <c r="F817" s="406"/>
      <c r="G817" s="17"/>
      <c r="H817" s="17"/>
      <c r="I817" s="17"/>
      <c r="J817" s="17"/>
      <c r="K817" s="17"/>
      <c r="L817" s="17"/>
      <c r="M817" s="17"/>
      <c r="N817" s="17"/>
      <c r="O817" s="46"/>
      <c r="P817" s="46"/>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c r="DS817" s="17"/>
      <c r="DT817" s="17"/>
      <c r="DU817" s="17"/>
      <c r="DV817" s="17"/>
      <c r="DW817" s="17"/>
    </row>
    <row r="818" ht="12.75" customHeight="1">
      <c r="A818" s="17"/>
      <c r="B818" s="17"/>
      <c r="C818" s="17"/>
      <c r="D818" s="405"/>
      <c r="E818" s="17"/>
      <c r="F818" s="406"/>
      <c r="G818" s="17"/>
      <c r="H818" s="17"/>
      <c r="I818" s="17"/>
      <c r="J818" s="17"/>
      <c r="K818" s="17"/>
      <c r="L818" s="17"/>
      <c r="M818" s="17"/>
      <c r="N818" s="17"/>
      <c r="O818" s="46"/>
      <c r="P818" s="46"/>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c r="DS818" s="17"/>
      <c r="DT818" s="17"/>
      <c r="DU818" s="17"/>
      <c r="DV818" s="17"/>
      <c r="DW818" s="17"/>
    </row>
    <row r="819" ht="12.75" customHeight="1">
      <c r="A819" s="17"/>
      <c r="B819" s="17"/>
      <c r="C819" s="17"/>
      <c r="D819" s="405"/>
      <c r="E819" s="17"/>
      <c r="F819" s="406"/>
      <c r="G819" s="17"/>
      <c r="H819" s="17"/>
      <c r="I819" s="17"/>
      <c r="J819" s="17"/>
      <c r="K819" s="17"/>
      <c r="L819" s="17"/>
      <c r="M819" s="17"/>
      <c r="N819" s="17"/>
      <c r="O819" s="46"/>
      <c r="P819" s="46"/>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c r="DS819" s="17"/>
      <c r="DT819" s="17"/>
      <c r="DU819" s="17"/>
      <c r="DV819" s="17"/>
      <c r="DW819" s="17"/>
    </row>
    <row r="820" ht="12.75" customHeight="1">
      <c r="A820" s="17"/>
      <c r="B820" s="17"/>
      <c r="C820" s="17"/>
      <c r="D820" s="405"/>
      <c r="E820" s="17"/>
      <c r="F820" s="406"/>
      <c r="G820" s="17"/>
      <c r="H820" s="17"/>
      <c r="I820" s="17"/>
      <c r="J820" s="17"/>
      <c r="K820" s="17"/>
      <c r="L820" s="17"/>
      <c r="M820" s="17"/>
      <c r="N820" s="17"/>
      <c r="O820" s="46"/>
      <c r="P820" s="46"/>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c r="DS820" s="17"/>
      <c r="DT820" s="17"/>
      <c r="DU820" s="17"/>
      <c r="DV820" s="17"/>
      <c r="DW820" s="17"/>
    </row>
    <row r="821" ht="12.75" customHeight="1">
      <c r="A821" s="17"/>
      <c r="B821" s="17"/>
      <c r="C821" s="17"/>
      <c r="D821" s="405"/>
      <c r="E821" s="17"/>
      <c r="F821" s="406"/>
      <c r="G821" s="17"/>
      <c r="H821" s="17"/>
      <c r="I821" s="17"/>
      <c r="J821" s="17"/>
      <c r="K821" s="17"/>
      <c r="L821" s="17"/>
      <c r="M821" s="17"/>
      <c r="N821" s="17"/>
      <c r="O821" s="46"/>
      <c r="P821" s="46"/>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c r="DS821" s="17"/>
      <c r="DT821" s="17"/>
      <c r="DU821" s="17"/>
      <c r="DV821" s="17"/>
      <c r="DW821" s="17"/>
    </row>
    <row r="822" ht="12.75" customHeight="1">
      <c r="A822" s="17"/>
      <c r="B822" s="17"/>
      <c r="C822" s="17"/>
      <c r="D822" s="405"/>
      <c r="E822" s="17"/>
      <c r="F822" s="406"/>
      <c r="G822" s="17"/>
      <c r="H822" s="17"/>
      <c r="I822" s="17"/>
      <c r="J822" s="17"/>
      <c r="K822" s="17"/>
      <c r="L822" s="17"/>
      <c r="M822" s="17"/>
      <c r="N822" s="17"/>
      <c r="O822" s="46"/>
      <c r="P822" s="46"/>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c r="DS822" s="17"/>
      <c r="DT822" s="17"/>
      <c r="DU822" s="17"/>
      <c r="DV822" s="17"/>
      <c r="DW822" s="17"/>
    </row>
    <row r="823" ht="12.75" customHeight="1">
      <c r="A823" s="17"/>
      <c r="B823" s="17"/>
      <c r="C823" s="17"/>
      <c r="D823" s="405"/>
      <c r="E823" s="17"/>
      <c r="F823" s="406"/>
      <c r="G823" s="17"/>
      <c r="H823" s="17"/>
      <c r="I823" s="17"/>
      <c r="J823" s="17"/>
      <c r="K823" s="17"/>
      <c r="L823" s="17"/>
      <c r="M823" s="17"/>
      <c r="N823" s="17"/>
      <c r="O823" s="46"/>
      <c r="P823" s="46"/>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c r="DS823" s="17"/>
      <c r="DT823" s="17"/>
      <c r="DU823" s="17"/>
      <c r="DV823" s="17"/>
      <c r="DW823" s="17"/>
    </row>
    <row r="824" ht="12.75" customHeight="1">
      <c r="A824" s="17"/>
      <c r="B824" s="17"/>
      <c r="C824" s="17"/>
      <c r="D824" s="405"/>
      <c r="E824" s="17"/>
      <c r="F824" s="406"/>
      <c r="G824" s="17"/>
      <c r="H824" s="17"/>
      <c r="I824" s="17"/>
      <c r="J824" s="17"/>
      <c r="K824" s="17"/>
      <c r="L824" s="17"/>
      <c r="M824" s="17"/>
      <c r="N824" s="17"/>
      <c r="O824" s="46"/>
      <c r="P824" s="46"/>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c r="DS824" s="17"/>
      <c r="DT824" s="17"/>
      <c r="DU824" s="17"/>
      <c r="DV824" s="17"/>
      <c r="DW824" s="17"/>
    </row>
    <row r="825" ht="12.75" customHeight="1">
      <c r="A825" s="17"/>
      <c r="B825" s="17"/>
      <c r="C825" s="17"/>
      <c r="D825" s="405"/>
      <c r="E825" s="17"/>
      <c r="F825" s="406"/>
      <c r="G825" s="17"/>
      <c r="H825" s="17"/>
      <c r="I825" s="17"/>
      <c r="J825" s="17"/>
      <c r="K825" s="17"/>
      <c r="L825" s="17"/>
      <c r="M825" s="17"/>
      <c r="N825" s="17"/>
      <c r="O825" s="46"/>
      <c r="P825" s="46"/>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c r="DS825" s="17"/>
      <c r="DT825" s="17"/>
      <c r="DU825" s="17"/>
      <c r="DV825" s="17"/>
      <c r="DW825" s="17"/>
    </row>
    <row r="826" ht="12.75" customHeight="1">
      <c r="A826" s="17"/>
      <c r="B826" s="17"/>
      <c r="C826" s="17"/>
      <c r="D826" s="405"/>
      <c r="E826" s="17"/>
      <c r="F826" s="406"/>
      <c r="G826" s="17"/>
      <c r="H826" s="17"/>
      <c r="I826" s="17"/>
      <c r="J826" s="17"/>
      <c r="K826" s="17"/>
      <c r="L826" s="17"/>
      <c r="M826" s="17"/>
      <c r="N826" s="17"/>
      <c r="O826" s="46"/>
      <c r="P826" s="46"/>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c r="DS826" s="17"/>
      <c r="DT826" s="17"/>
      <c r="DU826" s="17"/>
      <c r="DV826" s="17"/>
      <c r="DW826" s="17"/>
    </row>
    <row r="827" ht="12.75" customHeight="1">
      <c r="A827" s="17"/>
      <c r="B827" s="17"/>
      <c r="C827" s="17"/>
      <c r="D827" s="405"/>
      <c r="E827" s="17"/>
      <c r="F827" s="406"/>
      <c r="G827" s="17"/>
      <c r="H827" s="17"/>
      <c r="I827" s="17"/>
      <c r="J827" s="17"/>
      <c r="K827" s="17"/>
      <c r="L827" s="17"/>
      <c r="M827" s="17"/>
      <c r="N827" s="17"/>
      <c r="O827" s="46"/>
      <c r="P827" s="46"/>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c r="DS827" s="17"/>
      <c r="DT827" s="17"/>
      <c r="DU827" s="17"/>
      <c r="DV827" s="17"/>
      <c r="DW827" s="17"/>
    </row>
    <row r="828" ht="12.75" customHeight="1">
      <c r="A828" s="17"/>
      <c r="B828" s="17"/>
      <c r="C828" s="17"/>
      <c r="D828" s="405"/>
      <c r="E828" s="17"/>
      <c r="F828" s="406"/>
      <c r="G828" s="17"/>
      <c r="H828" s="17"/>
      <c r="I828" s="17"/>
      <c r="J828" s="17"/>
      <c r="K828" s="17"/>
      <c r="L828" s="17"/>
      <c r="M828" s="17"/>
      <c r="N828" s="17"/>
      <c r="O828" s="46"/>
      <c r="P828" s="46"/>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c r="DS828" s="17"/>
      <c r="DT828" s="17"/>
      <c r="DU828" s="17"/>
      <c r="DV828" s="17"/>
      <c r="DW828" s="17"/>
    </row>
    <row r="829" ht="12.75" customHeight="1">
      <c r="A829" s="17"/>
      <c r="B829" s="17"/>
      <c r="C829" s="17"/>
      <c r="D829" s="405"/>
      <c r="E829" s="17"/>
      <c r="F829" s="406"/>
      <c r="G829" s="17"/>
      <c r="H829" s="17"/>
      <c r="I829" s="17"/>
      <c r="J829" s="17"/>
      <c r="K829" s="17"/>
      <c r="L829" s="17"/>
      <c r="M829" s="17"/>
      <c r="N829" s="17"/>
      <c r="O829" s="46"/>
      <c r="P829" s="46"/>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c r="DS829" s="17"/>
      <c r="DT829" s="17"/>
      <c r="DU829" s="17"/>
      <c r="DV829" s="17"/>
      <c r="DW829" s="17"/>
    </row>
    <row r="830" ht="12.75" customHeight="1">
      <c r="A830" s="17"/>
      <c r="B830" s="17"/>
      <c r="C830" s="17"/>
      <c r="D830" s="405"/>
      <c r="E830" s="17"/>
      <c r="F830" s="406"/>
      <c r="G830" s="17"/>
      <c r="H830" s="17"/>
      <c r="I830" s="17"/>
      <c r="J830" s="17"/>
      <c r="K830" s="17"/>
      <c r="L830" s="17"/>
      <c r="M830" s="17"/>
      <c r="N830" s="17"/>
      <c r="O830" s="46"/>
      <c r="P830" s="46"/>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c r="DS830" s="17"/>
      <c r="DT830" s="17"/>
      <c r="DU830" s="17"/>
      <c r="DV830" s="17"/>
      <c r="DW830" s="17"/>
    </row>
    <row r="831" ht="12.75" customHeight="1">
      <c r="A831" s="17"/>
      <c r="B831" s="17"/>
      <c r="C831" s="17"/>
      <c r="D831" s="405"/>
      <c r="E831" s="17"/>
      <c r="F831" s="406"/>
      <c r="G831" s="17"/>
      <c r="H831" s="17"/>
      <c r="I831" s="17"/>
      <c r="J831" s="17"/>
      <c r="K831" s="17"/>
      <c r="L831" s="17"/>
      <c r="M831" s="17"/>
      <c r="N831" s="17"/>
      <c r="O831" s="46"/>
      <c r="P831" s="46"/>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c r="DS831" s="17"/>
      <c r="DT831" s="17"/>
      <c r="DU831" s="17"/>
      <c r="DV831" s="17"/>
      <c r="DW831" s="17"/>
    </row>
    <row r="832" ht="12.75" customHeight="1">
      <c r="A832" s="17"/>
      <c r="B832" s="17"/>
      <c r="C832" s="17"/>
      <c r="D832" s="405"/>
      <c r="E832" s="17"/>
      <c r="F832" s="406"/>
      <c r="G832" s="17"/>
      <c r="H832" s="17"/>
      <c r="I832" s="17"/>
      <c r="J832" s="17"/>
      <c r="K832" s="17"/>
      <c r="L832" s="17"/>
      <c r="M832" s="17"/>
      <c r="N832" s="17"/>
      <c r="O832" s="46"/>
      <c r="P832" s="46"/>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c r="DS832" s="17"/>
      <c r="DT832" s="17"/>
      <c r="DU832" s="17"/>
      <c r="DV832" s="17"/>
      <c r="DW832" s="17"/>
    </row>
    <row r="833" ht="12.75" customHeight="1">
      <c r="A833" s="17"/>
      <c r="B833" s="17"/>
      <c r="C833" s="17"/>
      <c r="D833" s="405"/>
      <c r="E833" s="17"/>
      <c r="F833" s="406"/>
      <c r="G833" s="17"/>
      <c r="H833" s="17"/>
      <c r="I833" s="17"/>
      <c r="J833" s="17"/>
      <c r="K833" s="17"/>
      <c r="L833" s="17"/>
      <c r="M833" s="17"/>
      <c r="N833" s="17"/>
      <c r="O833" s="46"/>
      <c r="P833" s="46"/>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c r="DS833" s="17"/>
      <c r="DT833" s="17"/>
      <c r="DU833" s="17"/>
      <c r="DV833" s="17"/>
      <c r="DW833" s="17"/>
    </row>
    <row r="834" ht="12.75" customHeight="1">
      <c r="A834" s="17"/>
      <c r="B834" s="17"/>
      <c r="C834" s="17"/>
      <c r="D834" s="405"/>
      <c r="E834" s="17"/>
      <c r="F834" s="406"/>
      <c r="G834" s="17"/>
      <c r="H834" s="17"/>
      <c r="I834" s="17"/>
      <c r="J834" s="17"/>
      <c r="K834" s="17"/>
      <c r="L834" s="17"/>
      <c r="M834" s="17"/>
      <c r="N834" s="17"/>
      <c r="O834" s="46"/>
      <c r="P834" s="46"/>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c r="DS834" s="17"/>
      <c r="DT834" s="17"/>
      <c r="DU834" s="17"/>
      <c r="DV834" s="17"/>
      <c r="DW834" s="17"/>
    </row>
    <row r="835" ht="12.75" customHeight="1">
      <c r="A835" s="17"/>
      <c r="B835" s="17"/>
      <c r="C835" s="17"/>
      <c r="D835" s="405"/>
      <c r="E835" s="17"/>
      <c r="F835" s="406"/>
      <c r="G835" s="17"/>
      <c r="H835" s="17"/>
      <c r="I835" s="17"/>
      <c r="J835" s="17"/>
      <c r="K835" s="17"/>
      <c r="L835" s="17"/>
      <c r="M835" s="17"/>
      <c r="N835" s="17"/>
      <c r="O835" s="46"/>
      <c r="P835" s="46"/>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c r="DS835" s="17"/>
      <c r="DT835" s="17"/>
      <c r="DU835" s="17"/>
      <c r="DV835" s="17"/>
      <c r="DW835" s="17"/>
    </row>
    <row r="836" ht="12.75" customHeight="1">
      <c r="A836" s="17"/>
      <c r="B836" s="17"/>
      <c r="C836" s="17"/>
      <c r="D836" s="405"/>
      <c r="E836" s="17"/>
      <c r="F836" s="406"/>
      <c r="G836" s="17"/>
      <c r="H836" s="17"/>
      <c r="I836" s="17"/>
      <c r="J836" s="17"/>
      <c r="K836" s="17"/>
      <c r="L836" s="17"/>
      <c r="M836" s="17"/>
      <c r="N836" s="17"/>
      <c r="O836" s="46"/>
      <c r="P836" s="46"/>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c r="DS836" s="17"/>
      <c r="DT836" s="17"/>
      <c r="DU836" s="17"/>
      <c r="DV836" s="17"/>
      <c r="DW836" s="17"/>
    </row>
    <row r="837" ht="12.75" customHeight="1">
      <c r="A837" s="17"/>
      <c r="B837" s="17"/>
      <c r="C837" s="17"/>
      <c r="D837" s="405"/>
      <c r="E837" s="17"/>
      <c r="F837" s="406"/>
      <c r="G837" s="17"/>
      <c r="H837" s="17"/>
      <c r="I837" s="17"/>
      <c r="J837" s="17"/>
      <c r="K837" s="17"/>
      <c r="L837" s="17"/>
      <c r="M837" s="17"/>
      <c r="N837" s="17"/>
      <c r="O837" s="46"/>
      <c r="P837" s="46"/>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c r="DS837" s="17"/>
      <c r="DT837" s="17"/>
      <c r="DU837" s="17"/>
      <c r="DV837" s="17"/>
      <c r="DW837" s="17"/>
    </row>
    <row r="838" ht="12.75" customHeight="1">
      <c r="A838" s="17"/>
      <c r="B838" s="17"/>
      <c r="C838" s="17"/>
      <c r="D838" s="405"/>
      <c r="E838" s="17"/>
      <c r="F838" s="406"/>
      <c r="G838" s="17"/>
      <c r="H838" s="17"/>
      <c r="I838" s="17"/>
      <c r="J838" s="17"/>
      <c r="K838" s="17"/>
      <c r="L838" s="17"/>
      <c r="M838" s="17"/>
      <c r="N838" s="17"/>
      <c r="O838" s="46"/>
      <c r="P838" s="46"/>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c r="DS838" s="17"/>
      <c r="DT838" s="17"/>
      <c r="DU838" s="17"/>
      <c r="DV838" s="17"/>
      <c r="DW838" s="17"/>
    </row>
    <row r="839" ht="12.75" customHeight="1">
      <c r="A839" s="17"/>
      <c r="B839" s="17"/>
      <c r="C839" s="17"/>
      <c r="D839" s="405"/>
      <c r="E839" s="17"/>
      <c r="F839" s="406"/>
      <c r="G839" s="17"/>
      <c r="H839" s="17"/>
      <c r="I839" s="17"/>
      <c r="J839" s="17"/>
      <c r="K839" s="17"/>
      <c r="L839" s="17"/>
      <c r="M839" s="17"/>
      <c r="N839" s="17"/>
      <c r="O839" s="46"/>
      <c r="P839" s="46"/>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c r="DS839" s="17"/>
      <c r="DT839" s="17"/>
      <c r="DU839" s="17"/>
      <c r="DV839" s="17"/>
      <c r="DW839" s="17"/>
    </row>
    <row r="840" ht="12.75" customHeight="1">
      <c r="A840" s="17"/>
      <c r="B840" s="17"/>
      <c r="C840" s="17"/>
      <c r="D840" s="405"/>
      <c r="E840" s="17"/>
      <c r="F840" s="406"/>
      <c r="G840" s="17"/>
      <c r="H840" s="17"/>
      <c r="I840" s="17"/>
      <c r="J840" s="17"/>
      <c r="K840" s="17"/>
      <c r="L840" s="17"/>
      <c r="M840" s="17"/>
      <c r="N840" s="17"/>
      <c r="O840" s="46"/>
      <c r="P840" s="46"/>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c r="DS840" s="17"/>
      <c r="DT840" s="17"/>
      <c r="DU840" s="17"/>
      <c r="DV840" s="17"/>
      <c r="DW840" s="17"/>
    </row>
    <row r="841" ht="12.75" customHeight="1">
      <c r="A841" s="17"/>
      <c r="B841" s="17"/>
      <c r="C841" s="17"/>
      <c r="D841" s="405"/>
      <c r="E841" s="17"/>
      <c r="F841" s="406"/>
      <c r="G841" s="17"/>
      <c r="H841" s="17"/>
      <c r="I841" s="17"/>
      <c r="J841" s="17"/>
      <c r="K841" s="17"/>
      <c r="L841" s="17"/>
      <c r="M841" s="17"/>
      <c r="N841" s="17"/>
      <c r="O841" s="46"/>
      <c r="P841" s="46"/>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c r="DS841" s="17"/>
      <c r="DT841" s="17"/>
      <c r="DU841" s="17"/>
      <c r="DV841" s="17"/>
      <c r="DW841" s="17"/>
    </row>
    <row r="842" ht="12.75" customHeight="1">
      <c r="A842" s="17"/>
      <c r="B842" s="17"/>
      <c r="C842" s="17"/>
      <c r="D842" s="405"/>
      <c r="E842" s="17"/>
      <c r="F842" s="406"/>
      <c r="G842" s="17"/>
      <c r="H842" s="17"/>
      <c r="I842" s="17"/>
      <c r="J842" s="17"/>
      <c r="K842" s="17"/>
      <c r="L842" s="17"/>
      <c r="M842" s="17"/>
      <c r="N842" s="17"/>
      <c r="O842" s="46"/>
      <c r="P842" s="46"/>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c r="DS842" s="17"/>
      <c r="DT842" s="17"/>
      <c r="DU842" s="17"/>
      <c r="DV842" s="17"/>
      <c r="DW842" s="17"/>
    </row>
    <row r="843" ht="12.75" customHeight="1">
      <c r="A843" s="17"/>
      <c r="B843" s="17"/>
      <c r="C843" s="17"/>
      <c r="D843" s="405"/>
      <c r="E843" s="17"/>
      <c r="F843" s="406"/>
      <c r="G843" s="17"/>
      <c r="H843" s="17"/>
      <c r="I843" s="17"/>
      <c r="J843" s="17"/>
      <c r="K843" s="17"/>
      <c r="L843" s="17"/>
      <c r="M843" s="17"/>
      <c r="N843" s="17"/>
      <c r="O843" s="46"/>
      <c r="P843" s="46"/>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c r="DS843" s="17"/>
      <c r="DT843" s="17"/>
      <c r="DU843" s="17"/>
      <c r="DV843" s="17"/>
      <c r="DW843" s="17"/>
    </row>
    <row r="844" ht="12.75" customHeight="1">
      <c r="A844" s="17"/>
      <c r="B844" s="17"/>
      <c r="C844" s="17"/>
      <c r="D844" s="405"/>
      <c r="E844" s="17"/>
      <c r="F844" s="406"/>
      <c r="G844" s="17"/>
      <c r="H844" s="17"/>
      <c r="I844" s="17"/>
      <c r="J844" s="17"/>
      <c r="K844" s="17"/>
      <c r="L844" s="17"/>
      <c r="M844" s="17"/>
      <c r="N844" s="17"/>
      <c r="O844" s="46"/>
      <c r="P844" s="46"/>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c r="DS844" s="17"/>
      <c r="DT844" s="17"/>
      <c r="DU844" s="17"/>
      <c r="DV844" s="17"/>
      <c r="DW844" s="17"/>
    </row>
    <row r="845" ht="12.75" customHeight="1">
      <c r="A845" s="17"/>
      <c r="B845" s="17"/>
      <c r="C845" s="17"/>
      <c r="D845" s="405"/>
      <c r="E845" s="17"/>
      <c r="F845" s="406"/>
      <c r="G845" s="17"/>
      <c r="H845" s="17"/>
      <c r="I845" s="17"/>
      <c r="J845" s="17"/>
      <c r="K845" s="17"/>
      <c r="L845" s="17"/>
      <c r="M845" s="17"/>
      <c r="N845" s="17"/>
      <c r="O845" s="46"/>
      <c r="P845" s="46"/>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c r="DS845" s="17"/>
      <c r="DT845" s="17"/>
      <c r="DU845" s="17"/>
      <c r="DV845" s="17"/>
      <c r="DW845" s="17"/>
    </row>
    <row r="846" ht="12.75" customHeight="1">
      <c r="A846" s="17"/>
      <c r="B846" s="17"/>
      <c r="C846" s="17"/>
      <c r="D846" s="405"/>
      <c r="E846" s="17"/>
      <c r="F846" s="406"/>
      <c r="G846" s="17"/>
      <c r="H846" s="17"/>
      <c r="I846" s="17"/>
      <c r="J846" s="17"/>
      <c r="K846" s="17"/>
      <c r="L846" s="17"/>
      <c r="M846" s="17"/>
      <c r="N846" s="17"/>
      <c r="O846" s="46"/>
      <c r="P846" s="46"/>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c r="DS846" s="17"/>
      <c r="DT846" s="17"/>
      <c r="DU846" s="17"/>
      <c r="DV846" s="17"/>
      <c r="DW846" s="17"/>
    </row>
    <row r="847" ht="12.75" customHeight="1">
      <c r="A847" s="17"/>
      <c r="B847" s="17"/>
      <c r="C847" s="17"/>
      <c r="D847" s="405"/>
      <c r="E847" s="17"/>
      <c r="F847" s="406"/>
      <c r="G847" s="17"/>
      <c r="H847" s="17"/>
      <c r="I847" s="17"/>
      <c r="J847" s="17"/>
      <c r="K847" s="17"/>
      <c r="L847" s="17"/>
      <c r="M847" s="17"/>
      <c r="N847" s="17"/>
      <c r="O847" s="46"/>
      <c r="P847" s="46"/>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c r="DS847" s="17"/>
      <c r="DT847" s="17"/>
      <c r="DU847" s="17"/>
      <c r="DV847" s="17"/>
      <c r="DW847" s="17"/>
    </row>
    <row r="848" ht="12.75" customHeight="1">
      <c r="A848" s="17"/>
      <c r="B848" s="17"/>
      <c r="C848" s="17"/>
      <c r="D848" s="405"/>
      <c r="E848" s="17"/>
      <c r="F848" s="406"/>
      <c r="G848" s="17"/>
      <c r="H848" s="17"/>
      <c r="I848" s="17"/>
      <c r="J848" s="17"/>
      <c r="K848" s="17"/>
      <c r="L848" s="17"/>
      <c r="M848" s="17"/>
      <c r="N848" s="17"/>
      <c r="O848" s="46"/>
      <c r="P848" s="46"/>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c r="DS848" s="17"/>
      <c r="DT848" s="17"/>
      <c r="DU848" s="17"/>
      <c r="DV848" s="17"/>
      <c r="DW848" s="17"/>
    </row>
    <row r="849" ht="12.75" customHeight="1">
      <c r="A849" s="17"/>
      <c r="B849" s="17"/>
      <c r="C849" s="17"/>
      <c r="D849" s="405"/>
      <c r="E849" s="17"/>
      <c r="F849" s="406"/>
      <c r="G849" s="17"/>
      <c r="H849" s="17"/>
      <c r="I849" s="17"/>
      <c r="J849" s="17"/>
      <c r="K849" s="17"/>
      <c r="L849" s="17"/>
      <c r="M849" s="17"/>
      <c r="N849" s="17"/>
      <c r="O849" s="46"/>
      <c r="P849" s="46"/>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c r="DS849" s="17"/>
      <c r="DT849" s="17"/>
      <c r="DU849" s="17"/>
      <c r="DV849" s="17"/>
      <c r="DW849" s="17"/>
    </row>
    <row r="850" ht="12.75" customHeight="1">
      <c r="A850" s="17"/>
      <c r="B850" s="17"/>
      <c r="C850" s="17"/>
      <c r="D850" s="405"/>
      <c r="E850" s="17"/>
      <c r="F850" s="406"/>
      <c r="G850" s="17"/>
      <c r="H850" s="17"/>
      <c r="I850" s="17"/>
      <c r="J850" s="17"/>
      <c r="K850" s="17"/>
      <c r="L850" s="17"/>
      <c r="M850" s="17"/>
      <c r="N850" s="17"/>
      <c r="O850" s="46"/>
      <c r="P850" s="46"/>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c r="DS850" s="17"/>
      <c r="DT850" s="17"/>
      <c r="DU850" s="17"/>
      <c r="DV850" s="17"/>
      <c r="DW850" s="17"/>
    </row>
    <row r="851" ht="12.75" customHeight="1">
      <c r="A851" s="17"/>
      <c r="B851" s="17"/>
      <c r="C851" s="17"/>
      <c r="D851" s="405"/>
      <c r="E851" s="17"/>
      <c r="F851" s="406"/>
      <c r="G851" s="17"/>
      <c r="H851" s="17"/>
      <c r="I851" s="17"/>
      <c r="J851" s="17"/>
      <c r="K851" s="17"/>
      <c r="L851" s="17"/>
      <c r="M851" s="17"/>
      <c r="N851" s="17"/>
      <c r="O851" s="46"/>
      <c r="P851" s="46"/>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c r="DS851" s="17"/>
      <c r="DT851" s="17"/>
      <c r="DU851" s="17"/>
      <c r="DV851" s="17"/>
      <c r="DW851" s="17"/>
    </row>
    <row r="852" ht="12.75" customHeight="1">
      <c r="A852" s="17"/>
      <c r="B852" s="17"/>
      <c r="C852" s="17"/>
      <c r="D852" s="405"/>
      <c r="E852" s="17"/>
      <c r="F852" s="406"/>
      <c r="G852" s="17"/>
      <c r="H852" s="17"/>
      <c r="I852" s="17"/>
      <c r="J852" s="17"/>
      <c r="K852" s="17"/>
      <c r="L852" s="17"/>
      <c r="M852" s="17"/>
      <c r="N852" s="17"/>
      <c r="O852" s="46"/>
      <c r="P852" s="46"/>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c r="DS852" s="17"/>
      <c r="DT852" s="17"/>
      <c r="DU852" s="17"/>
      <c r="DV852" s="17"/>
      <c r="DW852" s="17"/>
    </row>
    <row r="853" ht="12.75" customHeight="1">
      <c r="A853" s="17"/>
      <c r="B853" s="17"/>
      <c r="C853" s="17"/>
      <c r="D853" s="405"/>
      <c r="E853" s="17"/>
      <c r="F853" s="406"/>
      <c r="G853" s="17"/>
      <c r="H853" s="17"/>
      <c r="I853" s="17"/>
      <c r="J853" s="17"/>
      <c r="K853" s="17"/>
      <c r="L853" s="17"/>
      <c r="M853" s="17"/>
      <c r="N853" s="17"/>
      <c r="O853" s="46"/>
      <c r="P853" s="46"/>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c r="DS853" s="17"/>
      <c r="DT853" s="17"/>
      <c r="DU853" s="17"/>
      <c r="DV853" s="17"/>
      <c r="DW853" s="17"/>
    </row>
    <row r="854" ht="12.75" customHeight="1">
      <c r="A854" s="17"/>
      <c r="B854" s="17"/>
      <c r="C854" s="17"/>
      <c r="D854" s="405"/>
      <c r="E854" s="17"/>
      <c r="F854" s="406"/>
      <c r="G854" s="17"/>
      <c r="H854" s="17"/>
      <c r="I854" s="17"/>
      <c r="J854" s="17"/>
      <c r="K854" s="17"/>
      <c r="L854" s="17"/>
      <c r="M854" s="17"/>
      <c r="N854" s="17"/>
      <c r="O854" s="46"/>
      <c r="P854" s="46"/>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c r="DS854" s="17"/>
      <c r="DT854" s="17"/>
      <c r="DU854" s="17"/>
      <c r="DV854" s="17"/>
      <c r="DW854" s="17"/>
    </row>
    <row r="855" ht="12.75" customHeight="1">
      <c r="A855" s="17"/>
      <c r="B855" s="17"/>
      <c r="C855" s="17"/>
      <c r="D855" s="405"/>
      <c r="E855" s="17"/>
      <c r="F855" s="406"/>
      <c r="G855" s="17"/>
      <c r="H855" s="17"/>
      <c r="I855" s="17"/>
      <c r="J855" s="17"/>
      <c r="K855" s="17"/>
      <c r="L855" s="17"/>
      <c r="M855" s="17"/>
      <c r="N855" s="17"/>
      <c r="O855" s="46"/>
      <c r="P855" s="46"/>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c r="DS855" s="17"/>
      <c r="DT855" s="17"/>
      <c r="DU855" s="17"/>
      <c r="DV855" s="17"/>
      <c r="DW855" s="17"/>
    </row>
    <row r="856" ht="12.75" customHeight="1">
      <c r="A856" s="17"/>
      <c r="B856" s="17"/>
      <c r="C856" s="17"/>
      <c r="D856" s="405"/>
      <c r="E856" s="17"/>
      <c r="F856" s="406"/>
      <c r="G856" s="17"/>
      <c r="H856" s="17"/>
      <c r="I856" s="17"/>
      <c r="J856" s="17"/>
      <c r="K856" s="17"/>
      <c r="L856" s="17"/>
      <c r="M856" s="17"/>
      <c r="N856" s="17"/>
      <c r="O856" s="46"/>
      <c r="P856" s="46"/>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c r="DS856" s="17"/>
      <c r="DT856" s="17"/>
      <c r="DU856" s="17"/>
      <c r="DV856" s="17"/>
      <c r="DW856" s="17"/>
    </row>
    <row r="857" ht="12.75" customHeight="1">
      <c r="A857" s="17"/>
      <c r="B857" s="17"/>
      <c r="C857" s="17"/>
      <c r="D857" s="405"/>
      <c r="E857" s="17"/>
      <c r="F857" s="406"/>
      <c r="G857" s="17"/>
      <c r="H857" s="17"/>
      <c r="I857" s="17"/>
      <c r="J857" s="17"/>
      <c r="K857" s="17"/>
      <c r="L857" s="17"/>
      <c r="M857" s="17"/>
      <c r="N857" s="17"/>
      <c r="O857" s="46"/>
      <c r="P857" s="46"/>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c r="DS857" s="17"/>
      <c r="DT857" s="17"/>
      <c r="DU857" s="17"/>
      <c r="DV857" s="17"/>
      <c r="DW857" s="17"/>
    </row>
    <row r="858" ht="12.75" customHeight="1">
      <c r="A858" s="17"/>
      <c r="B858" s="17"/>
      <c r="C858" s="17"/>
      <c r="D858" s="405"/>
      <c r="E858" s="17"/>
      <c r="F858" s="406"/>
      <c r="G858" s="17"/>
      <c r="H858" s="17"/>
      <c r="I858" s="17"/>
      <c r="J858" s="17"/>
      <c r="K858" s="17"/>
      <c r="L858" s="17"/>
      <c r="M858" s="17"/>
      <c r="N858" s="17"/>
      <c r="O858" s="46"/>
      <c r="P858" s="46"/>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c r="DS858" s="17"/>
      <c r="DT858" s="17"/>
      <c r="DU858" s="17"/>
      <c r="DV858" s="17"/>
      <c r="DW858" s="17"/>
    </row>
    <row r="859" ht="12.75" customHeight="1">
      <c r="A859" s="17"/>
      <c r="B859" s="17"/>
      <c r="C859" s="17"/>
      <c r="D859" s="405"/>
      <c r="E859" s="17"/>
      <c r="F859" s="406"/>
      <c r="G859" s="17"/>
      <c r="H859" s="17"/>
      <c r="I859" s="17"/>
      <c r="J859" s="17"/>
      <c r="K859" s="17"/>
      <c r="L859" s="17"/>
      <c r="M859" s="17"/>
      <c r="N859" s="17"/>
      <c r="O859" s="46"/>
      <c r="P859" s="46"/>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c r="DS859" s="17"/>
      <c r="DT859" s="17"/>
      <c r="DU859" s="17"/>
      <c r="DV859" s="17"/>
      <c r="DW859" s="17"/>
    </row>
    <row r="860" ht="12.75" customHeight="1">
      <c r="A860" s="17"/>
      <c r="B860" s="17"/>
      <c r="C860" s="17"/>
      <c r="D860" s="405"/>
      <c r="E860" s="17"/>
      <c r="F860" s="406"/>
      <c r="G860" s="17"/>
      <c r="H860" s="17"/>
      <c r="I860" s="17"/>
      <c r="J860" s="17"/>
      <c r="K860" s="17"/>
      <c r="L860" s="17"/>
      <c r="M860" s="17"/>
      <c r="N860" s="17"/>
      <c r="O860" s="46"/>
      <c r="P860" s="46"/>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c r="DS860" s="17"/>
      <c r="DT860" s="17"/>
      <c r="DU860" s="17"/>
      <c r="DV860" s="17"/>
      <c r="DW860" s="17"/>
    </row>
    <row r="861" ht="12.75" customHeight="1">
      <c r="A861" s="17"/>
      <c r="B861" s="17"/>
      <c r="C861" s="17"/>
      <c r="D861" s="405"/>
      <c r="E861" s="17"/>
      <c r="F861" s="406"/>
      <c r="G861" s="17"/>
      <c r="H861" s="17"/>
      <c r="I861" s="17"/>
      <c r="J861" s="17"/>
      <c r="K861" s="17"/>
      <c r="L861" s="17"/>
      <c r="M861" s="17"/>
      <c r="N861" s="17"/>
      <c r="O861" s="46"/>
      <c r="P861" s="46"/>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c r="DS861" s="17"/>
      <c r="DT861" s="17"/>
      <c r="DU861" s="17"/>
      <c r="DV861" s="17"/>
      <c r="DW861" s="17"/>
    </row>
    <row r="862" ht="12.75" customHeight="1">
      <c r="A862" s="17"/>
      <c r="B862" s="17"/>
      <c r="C862" s="17"/>
      <c r="D862" s="405"/>
      <c r="E862" s="17"/>
      <c r="F862" s="406"/>
      <c r="G862" s="17"/>
      <c r="H862" s="17"/>
      <c r="I862" s="17"/>
      <c r="J862" s="17"/>
      <c r="K862" s="17"/>
      <c r="L862" s="17"/>
      <c r="M862" s="17"/>
      <c r="N862" s="17"/>
      <c r="O862" s="46"/>
      <c r="P862" s="46"/>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c r="DS862" s="17"/>
      <c r="DT862" s="17"/>
      <c r="DU862" s="17"/>
      <c r="DV862" s="17"/>
      <c r="DW862" s="17"/>
    </row>
    <row r="863" ht="12.75" customHeight="1">
      <c r="A863" s="17"/>
      <c r="B863" s="17"/>
      <c r="C863" s="17"/>
      <c r="D863" s="405"/>
      <c r="E863" s="17"/>
      <c r="F863" s="406"/>
      <c r="G863" s="17"/>
      <c r="H863" s="17"/>
      <c r="I863" s="17"/>
      <c r="J863" s="17"/>
      <c r="K863" s="17"/>
      <c r="L863" s="17"/>
      <c r="M863" s="17"/>
      <c r="N863" s="17"/>
      <c r="O863" s="46"/>
      <c r="P863" s="46"/>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c r="DS863" s="17"/>
      <c r="DT863" s="17"/>
      <c r="DU863" s="17"/>
      <c r="DV863" s="17"/>
      <c r="DW863" s="17"/>
    </row>
    <row r="864" ht="12.75" customHeight="1">
      <c r="A864" s="17"/>
      <c r="B864" s="17"/>
      <c r="C864" s="17"/>
      <c r="D864" s="405"/>
      <c r="E864" s="17"/>
      <c r="F864" s="406"/>
      <c r="G864" s="17"/>
      <c r="H864" s="17"/>
      <c r="I864" s="17"/>
      <c r="J864" s="17"/>
      <c r="K864" s="17"/>
      <c r="L864" s="17"/>
      <c r="M864" s="17"/>
      <c r="N864" s="17"/>
      <c r="O864" s="46"/>
      <c r="P864" s="46"/>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c r="DS864" s="17"/>
      <c r="DT864" s="17"/>
      <c r="DU864" s="17"/>
      <c r="DV864" s="17"/>
      <c r="DW864" s="17"/>
    </row>
    <row r="865" ht="12.75" customHeight="1">
      <c r="A865" s="17"/>
      <c r="B865" s="17"/>
      <c r="C865" s="17"/>
      <c r="D865" s="405"/>
      <c r="E865" s="17"/>
      <c r="F865" s="406"/>
      <c r="G865" s="17"/>
      <c r="H865" s="17"/>
      <c r="I865" s="17"/>
      <c r="J865" s="17"/>
      <c r="K865" s="17"/>
      <c r="L865" s="17"/>
      <c r="M865" s="17"/>
      <c r="N865" s="17"/>
      <c r="O865" s="46"/>
      <c r="P865" s="46"/>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c r="DS865" s="17"/>
      <c r="DT865" s="17"/>
      <c r="DU865" s="17"/>
      <c r="DV865" s="17"/>
      <c r="DW865" s="17"/>
    </row>
    <row r="866" ht="12.75" customHeight="1">
      <c r="A866" s="17"/>
      <c r="B866" s="17"/>
      <c r="C866" s="17"/>
      <c r="D866" s="405"/>
      <c r="E866" s="17"/>
      <c r="F866" s="406"/>
      <c r="G866" s="17"/>
      <c r="H866" s="17"/>
      <c r="I866" s="17"/>
      <c r="J866" s="17"/>
      <c r="K866" s="17"/>
      <c r="L866" s="17"/>
      <c r="M866" s="17"/>
      <c r="N866" s="17"/>
      <c r="O866" s="46"/>
      <c r="P866" s="46"/>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c r="DS866" s="17"/>
      <c r="DT866" s="17"/>
      <c r="DU866" s="17"/>
      <c r="DV866" s="17"/>
      <c r="DW866" s="17"/>
    </row>
    <row r="867" ht="12.75" customHeight="1">
      <c r="A867" s="17"/>
      <c r="B867" s="17"/>
      <c r="C867" s="17"/>
      <c r="D867" s="405"/>
      <c r="E867" s="17"/>
      <c r="F867" s="406"/>
      <c r="G867" s="17"/>
      <c r="H867" s="17"/>
      <c r="I867" s="17"/>
      <c r="J867" s="17"/>
      <c r="K867" s="17"/>
      <c r="L867" s="17"/>
      <c r="M867" s="17"/>
      <c r="N867" s="17"/>
      <c r="O867" s="46"/>
      <c r="P867" s="46"/>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c r="DS867" s="17"/>
      <c r="DT867" s="17"/>
      <c r="DU867" s="17"/>
      <c r="DV867" s="17"/>
      <c r="DW867" s="17"/>
    </row>
    <row r="868" ht="12.75" customHeight="1">
      <c r="A868" s="17"/>
      <c r="B868" s="17"/>
      <c r="C868" s="17"/>
      <c r="D868" s="405"/>
      <c r="E868" s="17"/>
      <c r="F868" s="406"/>
      <c r="G868" s="17"/>
      <c r="H868" s="17"/>
      <c r="I868" s="17"/>
      <c r="J868" s="17"/>
      <c r="K868" s="17"/>
      <c r="L868" s="17"/>
      <c r="M868" s="17"/>
      <c r="N868" s="17"/>
      <c r="O868" s="46"/>
      <c r="P868" s="46"/>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c r="DS868" s="17"/>
      <c r="DT868" s="17"/>
      <c r="DU868" s="17"/>
      <c r="DV868" s="17"/>
      <c r="DW868" s="17"/>
    </row>
    <row r="869" ht="12.75" customHeight="1">
      <c r="A869" s="17"/>
      <c r="B869" s="17"/>
      <c r="C869" s="17"/>
      <c r="D869" s="405"/>
      <c r="E869" s="17"/>
      <c r="F869" s="406"/>
      <c r="G869" s="17"/>
      <c r="H869" s="17"/>
      <c r="I869" s="17"/>
      <c r="J869" s="17"/>
      <c r="K869" s="17"/>
      <c r="L869" s="17"/>
      <c r="M869" s="17"/>
      <c r="N869" s="17"/>
      <c r="O869" s="46"/>
      <c r="P869" s="46"/>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c r="DS869" s="17"/>
      <c r="DT869" s="17"/>
      <c r="DU869" s="17"/>
      <c r="DV869" s="17"/>
      <c r="DW869" s="17"/>
    </row>
    <row r="870" ht="12.75" customHeight="1">
      <c r="A870" s="17"/>
      <c r="B870" s="17"/>
      <c r="C870" s="17"/>
      <c r="D870" s="405"/>
      <c r="E870" s="17"/>
      <c r="F870" s="406"/>
      <c r="G870" s="17"/>
      <c r="H870" s="17"/>
      <c r="I870" s="17"/>
      <c r="J870" s="17"/>
      <c r="K870" s="17"/>
      <c r="L870" s="17"/>
      <c r="M870" s="17"/>
      <c r="N870" s="17"/>
      <c r="O870" s="46"/>
      <c r="P870" s="46"/>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c r="DS870" s="17"/>
      <c r="DT870" s="17"/>
      <c r="DU870" s="17"/>
      <c r="DV870" s="17"/>
      <c r="DW870" s="17"/>
    </row>
    <row r="871" ht="12.75" customHeight="1">
      <c r="A871" s="17"/>
      <c r="B871" s="17"/>
      <c r="C871" s="17"/>
      <c r="D871" s="405"/>
      <c r="E871" s="17"/>
      <c r="F871" s="406"/>
      <c r="G871" s="17"/>
      <c r="H871" s="17"/>
      <c r="I871" s="17"/>
      <c r="J871" s="17"/>
      <c r="K871" s="17"/>
      <c r="L871" s="17"/>
      <c r="M871" s="17"/>
      <c r="N871" s="17"/>
      <c r="O871" s="46"/>
      <c r="P871" s="46"/>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c r="DS871" s="17"/>
      <c r="DT871" s="17"/>
      <c r="DU871" s="17"/>
      <c r="DV871" s="17"/>
      <c r="DW871" s="17"/>
    </row>
    <row r="872" ht="12.75" customHeight="1">
      <c r="A872" s="17"/>
      <c r="B872" s="17"/>
      <c r="C872" s="17"/>
      <c r="D872" s="405"/>
      <c r="E872" s="17"/>
      <c r="F872" s="406"/>
      <c r="G872" s="17"/>
      <c r="H872" s="17"/>
      <c r="I872" s="17"/>
      <c r="J872" s="17"/>
      <c r="K872" s="17"/>
      <c r="L872" s="17"/>
      <c r="M872" s="17"/>
      <c r="N872" s="17"/>
      <c r="O872" s="46"/>
      <c r="P872" s="46"/>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c r="DS872" s="17"/>
      <c r="DT872" s="17"/>
      <c r="DU872" s="17"/>
      <c r="DV872" s="17"/>
      <c r="DW872" s="17"/>
    </row>
    <row r="873" ht="12.75" customHeight="1">
      <c r="A873" s="17"/>
      <c r="B873" s="17"/>
      <c r="C873" s="17"/>
      <c r="D873" s="405"/>
      <c r="E873" s="17"/>
      <c r="F873" s="406"/>
      <c r="G873" s="17"/>
      <c r="H873" s="17"/>
      <c r="I873" s="17"/>
      <c r="J873" s="17"/>
      <c r="K873" s="17"/>
      <c r="L873" s="17"/>
      <c r="M873" s="17"/>
      <c r="N873" s="17"/>
      <c r="O873" s="46"/>
      <c r="P873" s="46"/>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c r="DS873" s="17"/>
      <c r="DT873" s="17"/>
      <c r="DU873" s="17"/>
      <c r="DV873" s="17"/>
      <c r="DW873" s="17"/>
    </row>
    <row r="874" ht="12.75" customHeight="1">
      <c r="A874" s="17"/>
      <c r="B874" s="17"/>
      <c r="C874" s="17"/>
      <c r="D874" s="405"/>
      <c r="E874" s="17"/>
      <c r="F874" s="406"/>
      <c r="G874" s="17"/>
      <c r="H874" s="17"/>
      <c r="I874" s="17"/>
      <c r="J874" s="17"/>
      <c r="K874" s="17"/>
      <c r="L874" s="17"/>
      <c r="M874" s="17"/>
      <c r="N874" s="17"/>
      <c r="O874" s="46"/>
      <c r="P874" s="46"/>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c r="DS874" s="17"/>
      <c r="DT874" s="17"/>
      <c r="DU874" s="17"/>
      <c r="DV874" s="17"/>
      <c r="DW874" s="17"/>
    </row>
    <row r="875" ht="12.75" customHeight="1">
      <c r="A875" s="17"/>
      <c r="B875" s="17"/>
      <c r="C875" s="17"/>
      <c r="D875" s="405"/>
      <c r="E875" s="17"/>
      <c r="F875" s="406"/>
      <c r="G875" s="17"/>
      <c r="H875" s="17"/>
      <c r="I875" s="17"/>
      <c r="J875" s="17"/>
      <c r="K875" s="17"/>
      <c r="L875" s="17"/>
      <c r="M875" s="17"/>
      <c r="N875" s="17"/>
      <c r="O875" s="46"/>
      <c r="P875" s="46"/>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c r="DS875" s="17"/>
      <c r="DT875" s="17"/>
      <c r="DU875" s="17"/>
      <c r="DV875" s="17"/>
      <c r="DW875" s="17"/>
    </row>
    <row r="876" ht="12.75" customHeight="1">
      <c r="A876" s="17"/>
      <c r="B876" s="17"/>
      <c r="C876" s="17"/>
      <c r="D876" s="405"/>
      <c r="E876" s="17"/>
      <c r="F876" s="406"/>
      <c r="G876" s="17"/>
      <c r="H876" s="17"/>
      <c r="I876" s="17"/>
      <c r="J876" s="17"/>
      <c r="K876" s="17"/>
      <c r="L876" s="17"/>
      <c r="M876" s="17"/>
      <c r="N876" s="17"/>
      <c r="O876" s="46"/>
      <c r="P876" s="46"/>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c r="DS876" s="17"/>
      <c r="DT876" s="17"/>
      <c r="DU876" s="17"/>
      <c r="DV876" s="17"/>
      <c r="DW876" s="17"/>
    </row>
    <row r="877" ht="12.75" customHeight="1">
      <c r="A877" s="17"/>
      <c r="B877" s="17"/>
      <c r="C877" s="17"/>
      <c r="D877" s="405"/>
      <c r="E877" s="17"/>
      <c r="F877" s="406"/>
      <c r="G877" s="17"/>
      <c r="H877" s="17"/>
      <c r="I877" s="17"/>
      <c r="J877" s="17"/>
      <c r="K877" s="17"/>
      <c r="L877" s="17"/>
      <c r="M877" s="17"/>
      <c r="N877" s="17"/>
      <c r="O877" s="46"/>
      <c r="P877" s="46"/>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c r="DS877" s="17"/>
      <c r="DT877" s="17"/>
      <c r="DU877" s="17"/>
      <c r="DV877" s="17"/>
      <c r="DW877" s="17"/>
    </row>
    <row r="878" ht="12.75" customHeight="1">
      <c r="A878" s="17"/>
      <c r="B878" s="17"/>
      <c r="C878" s="17"/>
      <c r="D878" s="405"/>
      <c r="E878" s="17"/>
      <c r="F878" s="406"/>
      <c r="G878" s="17"/>
      <c r="H878" s="17"/>
      <c r="I878" s="17"/>
      <c r="J878" s="17"/>
      <c r="K878" s="17"/>
      <c r="L878" s="17"/>
      <c r="M878" s="17"/>
      <c r="N878" s="17"/>
      <c r="O878" s="46"/>
      <c r="P878" s="46"/>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c r="DS878" s="17"/>
      <c r="DT878" s="17"/>
      <c r="DU878" s="17"/>
      <c r="DV878" s="17"/>
      <c r="DW878" s="17"/>
    </row>
    <row r="879" ht="12.75" customHeight="1">
      <c r="A879" s="17"/>
      <c r="B879" s="17"/>
      <c r="C879" s="17"/>
      <c r="D879" s="405"/>
      <c r="E879" s="17"/>
      <c r="F879" s="406"/>
      <c r="G879" s="17"/>
      <c r="H879" s="17"/>
      <c r="I879" s="17"/>
      <c r="J879" s="17"/>
      <c r="K879" s="17"/>
      <c r="L879" s="17"/>
      <c r="M879" s="17"/>
      <c r="N879" s="17"/>
      <c r="O879" s="46"/>
      <c r="P879" s="46"/>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c r="DS879" s="17"/>
      <c r="DT879" s="17"/>
      <c r="DU879" s="17"/>
      <c r="DV879" s="17"/>
      <c r="DW879" s="17"/>
    </row>
    <row r="880" ht="12.75" customHeight="1">
      <c r="A880" s="17"/>
      <c r="B880" s="17"/>
      <c r="C880" s="17"/>
      <c r="D880" s="405"/>
      <c r="E880" s="17"/>
      <c r="F880" s="406"/>
      <c r="G880" s="17"/>
      <c r="H880" s="17"/>
      <c r="I880" s="17"/>
      <c r="J880" s="17"/>
      <c r="K880" s="17"/>
      <c r="L880" s="17"/>
      <c r="M880" s="17"/>
      <c r="N880" s="17"/>
      <c r="O880" s="46"/>
      <c r="P880" s="46"/>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c r="DS880" s="17"/>
      <c r="DT880" s="17"/>
      <c r="DU880" s="17"/>
      <c r="DV880" s="17"/>
      <c r="DW880" s="17"/>
    </row>
    <row r="881" ht="12.75" customHeight="1">
      <c r="A881" s="17"/>
      <c r="B881" s="17"/>
      <c r="C881" s="17"/>
      <c r="D881" s="405"/>
      <c r="E881" s="17"/>
      <c r="F881" s="406"/>
      <c r="G881" s="17"/>
      <c r="H881" s="17"/>
      <c r="I881" s="17"/>
      <c r="J881" s="17"/>
      <c r="K881" s="17"/>
      <c r="L881" s="17"/>
      <c r="M881" s="17"/>
      <c r="N881" s="17"/>
      <c r="O881" s="46"/>
      <c r="P881" s="46"/>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c r="DS881" s="17"/>
      <c r="DT881" s="17"/>
      <c r="DU881" s="17"/>
      <c r="DV881" s="17"/>
      <c r="DW881" s="17"/>
    </row>
    <row r="882" ht="12.75" customHeight="1">
      <c r="A882" s="17"/>
      <c r="B882" s="17"/>
      <c r="C882" s="17"/>
      <c r="D882" s="405"/>
      <c r="E882" s="17"/>
      <c r="F882" s="406"/>
      <c r="G882" s="17"/>
      <c r="H882" s="17"/>
      <c r="I882" s="17"/>
      <c r="J882" s="17"/>
      <c r="K882" s="17"/>
      <c r="L882" s="17"/>
      <c r="M882" s="17"/>
      <c r="N882" s="17"/>
      <c r="O882" s="46"/>
      <c r="P882" s="46"/>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c r="DS882" s="17"/>
      <c r="DT882" s="17"/>
      <c r="DU882" s="17"/>
      <c r="DV882" s="17"/>
      <c r="DW882" s="17"/>
    </row>
    <row r="883" ht="12.75" customHeight="1">
      <c r="A883" s="17"/>
      <c r="B883" s="17"/>
      <c r="C883" s="17"/>
      <c r="D883" s="405"/>
      <c r="E883" s="17"/>
      <c r="F883" s="406"/>
      <c r="G883" s="17"/>
      <c r="H883" s="17"/>
      <c r="I883" s="17"/>
      <c r="J883" s="17"/>
      <c r="K883" s="17"/>
      <c r="L883" s="17"/>
      <c r="M883" s="17"/>
      <c r="N883" s="17"/>
      <c r="O883" s="46"/>
      <c r="P883" s="46"/>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c r="DS883" s="17"/>
      <c r="DT883" s="17"/>
      <c r="DU883" s="17"/>
      <c r="DV883" s="17"/>
      <c r="DW883" s="17"/>
    </row>
    <row r="884" ht="12.75" customHeight="1">
      <c r="A884" s="17"/>
      <c r="B884" s="17"/>
      <c r="C884" s="17"/>
      <c r="D884" s="405"/>
      <c r="E884" s="17"/>
      <c r="F884" s="406"/>
      <c r="G884" s="17"/>
      <c r="H884" s="17"/>
      <c r="I884" s="17"/>
      <c r="J884" s="17"/>
      <c r="K884" s="17"/>
      <c r="L884" s="17"/>
      <c r="M884" s="17"/>
      <c r="N884" s="17"/>
      <c r="O884" s="46"/>
      <c r="P884" s="46"/>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c r="DS884" s="17"/>
      <c r="DT884" s="17"/>
      <c r="DU884" s="17"/>
      <c r="DV884" s="17"/>
      <c r="DW884" s="17"/>
    </row>
    <row r="885" ht="12.75" customHeight="1">
      <c r="A885" s="17"/>
      <c r="B885" s="17"/>
      <c r="C885" s="17"/>
      <c r="D885" s="405"/>
      <c r="E885" s="17"/>
      <c r="F885" s="406"/>
      <c r="G885" s="17"/>
      <c r="H885" s="17"/>
      <c r="I885" s="17"/>
      <c r="J885" s="17"/>
      <c r="K885" s="17"/>
      <c r="L885" s="17"/>
      <c r="M885" s="17"/>
      <c r="N885" s="17"/>
      <c r="O885" s="46"/>
      <c r="P885" s="46"/>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c r="DS885" s="17"/>
      <c r="DT885" s="17"/>
      <c r="DU885" s="17"/>
      <c r="DV885" s="17"/>
      <c r="DW885" s="17"/>
    </row>
    <row r="886" ht="12.75" customHeight="1">
      <c r="A886" s="17"/>
      <c r="B886" s="17"/>
      <c r="C886" s="17"/>
      <c r="D886" s="405"/>
      <c r="E886" s="17"/>
      <c r="F886" s="406"/>
      <c r="G886" s="17"/>
      <c r="H886" s="17"/>
      <c r="I886" s="17"/>
      <c r="J886" s="17"/>
      <c r="K886" s="17"/>
      <c r="L886" s="17"/>
      <c r="M886" s="17"/>
      <c r="N886" s="17"/>
      <c r="O886" s="46"/>
      <c r="P886" s="46"/>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c r="DS886" s="17"/>
      <c r="DT886" s="17"/>
      <c r="DU886" s="17"/>
      <c r="DV886" s="17"/>
      <c r="DW886" s="17"/>
    </row>
    <row r="887" ht="12.75" customHeight="1">
      <c r="A887" s="17"/>
      <c r="B887" s="17"/>
      <c r="C887" s="17"/>
      <c r="D887" s="405"/>
      <c r="E887" s="17"/>
      <c r="F887" s="406"/>
      <c r="G887" s="17"/>
      <c r="H887" s="17"/>
      <c r="I887" s="17"/>
      <c r="J887" s="17"/>
      <c r="K887" s="17"/>
      <c r="L887" s="17"/>
      <c r="M887" s="17"/>
      <c r="N887" s="17"/>
      <c r="O887" s="46"/>
      <c r="P887" s="46"/>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c r="DS887" s="17"/>
      <c r="DT887" s="17"/>
      <c r="DU887" s="17"/>
      <c r="DV887" s="17"/>
      <c r="DW887" s="17"/>
    </row>
    <row r="888" ht="12.75" customHeight="1">
      <c r="A888" s="17"/>
      <c r="B888" s="17"/>
      <c r="C888" s="17"/>
      <c r="D888" s="405"/>
      <c r="E888" s="17"/>
      <c r="F888" s="406"/>
      <c r="G888" s="17"/>
      <c r="H888" s="17"/>
      <c r="I888" s="17"/>
      <c r="J888" s="17"/>
      <c r="K888" s="17"/>
      <c r="L888" s="17"/>
      <c r="M888" s="17"/>
      <c r="N888" s="17"/>
      <c r="O888" s="46"/>
      <c r="P888" s="46"/>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c r="DS888" s="17"/>
      <c r="DT888" s="17"/>
      <c r="DU888" s="17"/>
      <c r="DV888" s="17"/>
      <c r="DW888" s="17"/>
    </row>
    <row r="889" ht="12.75" customHeight="1">
      <c r="A889" s="17"/>
      <c r="B889" s="17"/>
      <c r="C889" s="17"/>
      <c r="D889" s="405"/>
      <c r="E889" s="17"/>
      <c r="F889" s="406"/>
      <c r="G889" s="17"/>
      <c r="H889" s="17"/>
      <c r="I889" s="17"/>
      <c r="J889" s="17"/>
      <c r="K889" s="17"/>
      <c r="L889" s="17"/>
      <c r="M889" s="17"/>
      <c r="N889" s="17"/>
      <c r="O889" s="46"/>
      <c r="P889" s="46"/>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c r="DS889" s="17"/>
      <c r="DT889" s="17"/>
      <c r="DU889" s="17"/>
      <c r="DV889" s="17"/>
      <c r="DW889" s="17"/>
    </row>
    <row r="890" ht="12.75" customHeight="1">
      <c r="A890" s="17"/>
      <c r="B890" s="17"/>
      <c r="C890" s="17"/>
      <c r="D890" s="405"/>
      <c r="E890" s="17"/>
      <c r="F890" s="406"/>
      <c r="G890" s="17"/>
      <c r="H890" s="17"/>
      <c r="I890" s="17"/>
      <c r="J890" s="17"/>
      <c r="K890" s="17"/>
      <c r="L890" s="17"/>
      <c r="M890" s="17"/>
      <c r="N890" s="17"/>
      <c r="O890" s="46"/>
      <c r="P890" s="46"/>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c r="DS890" s="17"/>
      <c r="DT890" s="17"/>
      <c r="DU890" s="17"/>
      <c r="DV890" s="17"/>
      <c r="DW890" s="17"/>
    </row>
    <row r="891" ht="12.75" customHeight="1">
      <c r="A891" s="17"/>
      <c r="B891" s="17"/>
      <c r="C891" s="17"/>
      <c r="D891" s="405"/>
      <c r="E891" s="17"/>
      <c r="F891" s="406"/>
      <c r="G891" s="17"/>
      <c r="H891" s="17"/>
      <c r="I891" s="17"/>
      <c r="J891" s="17"/>
      <c r="K891" s="17"/>
      <c r="L891" s="17"/>
      <c r="M891" s="17"/>
      <c r="N891" s="17"/>
      <c r="O891" s="46"/>
      <c r="P891" s="46"/>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c r="DS891" s="17"/>
      <c r="DT891" s="17"/>
      <c r="DU891" s="17"/>
      <c r="DV891" s="17"/>
      <c r="DW891" s="17"/>
    </row>
    <row r="892" ht="12.75" customHeight="1">
      <c r="A892" s="17"/>
      <c r="B892" s="17"/>
      <c r="C892" s="17"/>
      <c r="D892" s="405"/>
      <c r="E892" s="17"/>
      <c r="F892" s="406"/>
      <c r="G892" s="17"/>
      <c r="H892" s="17"/>
      <c r="I892" s="17"/>
      <c r="J892" s="17"/>
      <c r="K892" s="17"/>
      <c r="L892" s="17"/>
      <c r="M892" s="17"/>
      <c r="N892" s="17"/>
      <c r="O892" s="46"/>
      <c r="P892" s="46"/>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c r="DS892" s="17"/>
      <c r="DT892" s="17"/>
      <c r="DU892" s="17"/>
      <c r="DV892" s="17"/>
      <c r="DW892" s="17"/>
    </row>
    <row r="893" ht="12.75" customHeight="1">
      <c r="A893" s="17"/>
      <c r="B893" s="17"/>
      <c r="C893" s="17"/>
      <c r="D893" s="405"/>
      <c r="E893" s="17"/>
      <c r="F893" s="406"/>
      <c r="G893" s="17"/>
      <c r="H893" s="17"/>
      <c r="I893" s="17"/>
      <c r="J893" s="17"/>
      <c r="K893" s="17"/>
      <c r="L893" s="17"/>
      <c r="M893" s="17"/>
      <c r="N893" s="17"/>
      <c r="O893" s="46"/>
      <c r="P893" s="46"/>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c r="DS893" s="17"/>
      <c r="DT893" s="17"/>
      <c r="DU893" s="17"/>
      <c r="DV893" s="17"/>
      <c r="DW893" s="17"/>
    </row>
    <row r="894" ht="12.75" customHeight="1">
      <c r="A894" s="17"/>
      <c r="B894" s="17"/>
      <c r="C894" s="17"/>
      <c r="D894" s="405"/>
      <c r="E894" s="17"/>
      <c r="F894" s="406"/>
      <c r="G894" s="17"/>
      <c r="H894" s="17"/>
      <c r="I894" s="17"/>
      <c r="J894" s="17"/>
      <c r="K894" s="17"/>
      <c r="L894" s="17"/>
      <c r="M894" s="17"/>
      <c r="N894" s="17"/>
      <c r="O894" s="46"/>
      <c r="P894" s="46"/>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c r="DS894" s="17"/>
      <c r="DT894" s="17"/>
      <c r="DU894" s="17"/>
      <c r="DV894" s="17"/>
      <c r="DW894" s="17"/>
    </row>
    <row r="895" ht="12.75" customHeight="1">
      <c r="A895" s="17"/>
      <c r="B895" s="17"/>
      <c r="C895" s="17"/>
      <c r="D895" s="405"/>
      <c r="E895" s="17"/>
      <c r="F895" s="406"/>
      <c r="G895" s="17"/>
      <c r="H895" s="17"/>
      <c r="I895" s="17"/>
      <c r="J895" s="17"/>
      <c r="K895" s="17"/>
      <c r="L895" s="17"/>
      <c r="M895" s="17"/>
      <c r="N895" s="17"/>
      <c r="O895" s="46"/>
      <c r="P895" s="46"/>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c r="DS895" s="17"/>
      <c r="DT895" s="17"/>
      <c r="DU895" s="17"/>
      <c r="DV895" s="17"/>
      <c r="DW895" s="17"/>
    </row>
    <row r="896" ht="12.75" customHeight="1">
      <c r="A896" s="17"/>
      <c r="B896" s="17"/>
      <c r="C896" s="17"/>
      <c r="D896" s="405"/>
      <c r="E896" s="17"/>
      <c r="F896" s="406"/>
      <c r="G896" s="17"/>
      <c r="H896" s="17"/>
      <c r="I896" s="17"/>
      <c r="J896" s="17"/>
      <c r="K896" s="17"/>
      <c r="L896" s="17"/>
      <c r="M896" s="17"/>
      <c r="N896" s="17"/>
      <c r="O896" s="46"/>
      <c r="P896" s="46"/>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c r="DS896" s="17"/>
      <c r="DT896" s="17"/>
      <c r="DU896" s="17"/>
      <c r="DV896" s="17"/>
      <c r="DW896" s="17"/>
    </row>
    <row r="897" ht="12.75" customHeight="1">
      <c r="A897" s="17"/>
      <c r="B897" s="17"/>
      <c r="C897" s="17"/>
      <c r="D897" s="405"/>
      <c r="E897" s="17"/>
      <c r="F897" s="406"/>
      <c r="G897" s="17"/>
      <c r="H897" s="17"/>
      <c r="I897" s="17"/>
      <c r="J897" s="17"/>
      <c r="K897" s="17"/>
      <c r="L897" s="17"/>
      <c r="M897" s="17"/>
      <c r="N897" s="17"/>
      <c r="O897" s="46"/>
      <c r="P897" s="46"/>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c r="DS897" s="17"/>
      <c r="DT897" s="17"/>
      <c r="DU897" s="17"/>
      <c r="DV897" s="17"/>
      <c r="DW897" s="17"/>
    </row>
    <row r="898" ht="12.75" customHeight="1">
      <c r="A898" s="17"/>
      <c r="B898" s="17"/>
      <c r="C898" s="17"/>
      <c r="D898" s="405"/>
      <c r="E898" s="17"/>
      <c r="F898" s="406"/>
      <c r="G898" s="17"/>
      <c r="H898" s="17"/>
      <c r="I898" s="17"/>
      <c r="J898" s="17"/>
      <c r="K898" s="17"/>
      <c r="L898" s="17"/>
      <c r="M898" s="17"/>
      <c r="N898" s="17"/>
      <c r="O898" s="46"/>
      <c r="P898" s="46"/>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c r="DS898" s="17"/>
      <c r="DT898" s="17"/>
      <c r="DU898" s="17"/>
      <c r="DV898" s="17"/>
      <c r="DW898" s="17"/>
    </row>
    <row r="899" ht="12.75" customHeight="1">
      <c r="A899" s="17"/>
      <c r="B899" s="17"/>
      <c r="C899" s="17"/>
      <c r="D899" s="405"/>
      <c r="E899" s="17"/>
      <c r="F899" s="406"/>
      <c r="G899" s="17"/>
      <c r="H899" s="17"/>
      <c r="I899" s="17"/>
      <c r="J899" s="17"/>
      <c r="K899" s="17"/>
      <c r="L899" s="17"/>
      <c r="M899" s="17"/>
      <c r="N899" s="17"/>
      <c r="O899" s="46"/>
      <c r="P899" s="46"/>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c r="DS899" s="17"/>
      <c r="DT899" s="17"/>
      <c r="DU899" s="17"/>
      <c r="DV899" s="17"/>
      <c r="DW899" s="17"/>
    </row>
    <row r="900" ht="12.75" customHeight="1">
      <c r="A900" s="17"/>
      <c r="B900" s="17"/>
      <c r="C900" s="17"/>
      <c r="D900" s="405"/>
      <c r="E900" s="17"/>
      <c r="F900" s="406"/>
      <c r="G900" s="17"/>
      <c r="H900" s="17"/>
      <c r="I900" s="17"/>
      <c r="J900" s="17"/>
      <c r="K900" s="17"/>
      <c r="L900" s="17"/>
      <c r="M900" s="17"/>
      <c r="N900" s="17"/>
      <c r="O900" s="46"/>
      <c r="P900" s="46"/>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c r="DS900" s="17"/>
      <c r="DT900" s="17"/>
      <c r="DU900" s="17"/>
      <c r="DV900" s="17"/>
      <c r="DW900" s="17"/>
    </row>
    <row r="901" ht="12.75" customHeight="1">
      <c r="A901" s="17"/>
      <c r="B901" s="17"/>
      <c r="C901" s="17"/>
      <c r="D901" s="405"/>
      <c r="E901" s="17"/>
      <c r="F901" s="406"/>
      <c r="G901" s="17"/>
      <c r="H901" s="17"/>
      <c r="I901" s="17"/>
      <c r="J901" s="17"/>
      <c r="K901" s="17"/>
      <c r="L901" s="17"/>
      <c r="M901" s="17"/>
      <c r="N901" s="17"/>
      <c r="O901" s="46"/>
      <c r="P901" s="46"/>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c r="DS901" s="17"/>
      <c r="DT901" s="17"/>
      <c r="DU901" s="17"/>
      <c r="DV901" s="17"/>
      <c r="DW901" s="17"/>
    </row>
    <row r="902" ht="12.75" customHeight="1">
      <c r="A902" s="17"/>
      <c r="B902" s="17"/>
      <c r="C902" s="17"/>
      <c r="D902" s="405"/>
      <c r="E902" s="17"/>
      <c r="F902" s="406"/>
      <c r="G902" s="17"/>
      <c r="H902" s="17"/>
      <c r="I902" s="17"/>
      <c r="J902" s="17"/>
      <c r="K902" s="17"/>
      <c r="L902" s="17"/>
      <c r="M902" s="17"/>
      <c r="N902" s="17"/>
      <c r="O902" s="46"/>
      <c r="P902" s="46"/>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c r="DS902" s="17"/>
      <c r="DT902" s="17"/>
      <c r="DU902" s="17"/>
      <c r="DV902" s="17"/>
      <c r="DW902" s="17"/>
    </row>
    <row r="903" ht="12.75" customHeight="1">
      <c r="A903" s="17"/>
      <c r="B903" s="17"/>
      <c r="C903" s="17"/>
      <c r="D903" s="405"/>
      <c r="E903" s="17"/>
      <c r="F903" s="406"/>
      <c r="G903" s="17"/>
      <c r="H903" s="17"/>
      <c r="I903" s="17"/>
      <c r="J903" s="17"/>
      <c r="K903" s="17"/>
      <c r="L903" s="17"/>
      <c r="M903" s="17"/>
      <c r="N903" s="17"/>
      <c r="O903" s="46"/>
      <c r="P903" s="46"/>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c r="DS903" s="17"/>
      <c r="DT903" s="17"/>
      <c r="DU903" s="17"/>
      <c r="DV903" s="17"/>
      <c r="DW903" s="17"/>
    </row>
    <row r="904" ht="12.75" customHeight="1">
      <c r="A904" s="17"/>
      <c r="B904" s="17"/>
      <c r="C904" s="17"/>
      <c r="D904" s="405"/>
      <c r="E904" s="17"/>
      <c r="F904" s="406"/>
      <c r="G904" s="17"/>
      <c r="H904" s="17"/>
      <c r="I904" s="17"/>
      <c r="J904" s="17"/>
      <c r="K904" s="17"/>
      <c r="L904" s="17"/>
      <c r="M904" s="17"/>
      <c r="N904" s="17"/>
      <c r="O904" s="46"/>
      <c r="P904" s="46"/>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c r="DS904" s="17"/>
      <c r="DT904" s="17"/>
      <c r="DU904" s="17"/>
      <c r="DV904" s="17"/>
      <c r="DW904" s="17"/>
    </row>
    <row r="905" ht="12.75" customHeight="1">
      <c r="A905" s="17"/>
      <c r="B905" s="17"/>
      <c r="C905" s="17"/>
      <c r="D905" s="405"/>
      <c r="E905" s="17"/>
      <c r="F905" s="406"/>
      <c r="G905" s="17"/>
      <c r="H905" s="17"/>
      <c r="I905" s="17"/>
      <c r="J905" s="17"/>
      <c r="K905" s="17"/>
      <c r="L905" s="17"/>
      <c r="M905" s="17"/>
      <c r="N905" s="17"/>
      <c r="O905" s="46"/>
      <c r="P905" s="46"/>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c r="DS905" s="17"/>
      <c r="DT905" s="17"/>
      <c r="DU905" s="17"/>
      <c r="DV905" s="17"/>
      <c r="DW905" s="17"/>
    </row>
    <row r="906" ht="12.75" customHeight="1">
      <c r="A906" s="17"/>
      <c r="B906" s="17"/>
      <c r="C906" s="17"/>
      <c r="D906" s="405"/>
      <c r="E906" s="17"/>
      <c r="F906" s="406"/>
      <c r="G906" s="17"/>
      <c r="H906" s="17"/>
      <c r="I906" s="17"/>
      <c r="J906" s="17"/>
      <c r="K906" s="17"/>
      <c r="L906" s="17"/>
      <c r="M906" s="17"/>
      <c r="N906" s="17"/>
      <c r="O906" s="46"/>
      <c r="P906" s="46"/>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c r="DS906" s="17"/>
      <c r="DT906" s="17"/>
      <c r="DU906" s="17"/>
      <c r="DV906" s="17"/>
      <c r="DW906" s="17"/>
    </row>
    <row r="907" ht="12.75" customHeight="1">
      <c r="A907" s="17"/>
      <c r="B907" s="17"/>
      <c r="C907" s="17"/>
      <c r="D907" s="405"/>
      <c r="E907" s="17"/>
      <c r="F907" s="406"/>
      <c r="G907" s="17"/>
      <c r="H907" s="17"/>
      <c r="I907" s="17"/>
      <c r="J907" s="17"/>
      <c r="K907" s="17"/>
      <c r="L907" s="17"/>
      <c r="M907" s="17"/>
      <c r="N907" s="17"/>
      <c r="O907" s="46"/>
      <c r="P907" s="46"/>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c r="DS907" s="17"/>
      <c r="DT907" s="17"/>
      <c r="DU907" s="17"/>
      <c r="DV907" s="17"/>
      <c r="DW907" s="17"/>
    </row>
    <row r="908" ht="12.75" customHeight="1">
      <c r="A908" s="17"/>
      <c r="B908" s="17"/>
      <c r="C908" s="17"/>
      <c r="D908" s="405"/>
      <c r="E908" s="17"/>
      <c r="F908" s="406"/>
      <c r="G908" s="17"/>
      <c r="H908" s="17"/>
      <c r="I908" s="17"/>
      <c r="J908" s="17"/>
      <c r="K908" s="17"/>
      <c r="L908" s="17"/>
      <c r="M908" s="17"/>
      <c r="N908" s="17"/>
      <c r="O908" s="46"/>
      <c r="P908" s="46"/>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c r="DS908" s="17"/>
      <c r="DT908" s="17"/>
      <c r="DU908" s="17"/>
      <c r="DV908" s="17"/>
      <c r="DW908" s="17"/>
    </row>
    <row r="909" ht="12.75" customHeight="1">
      <c r="A909" s="17"/>
      <c r="B909" s="17"/>
      <c r="C909" s="17"/>
      <c r="D909" s="405"/>
      <c r="E909" s="17"/>
      <c r="F909" s="406"/>
      <c r="G909" s="17"/>
      <c r="H909" s="17"/>
      <c r="I909" s="17"/>
      <c r="J909" s="17"/>
      <c r="K909" s="17"/>
      <c r="L909" s="17"/>
      <c r="M909" s="17"/>
      <c r="N909" s="17"/>
      <c r="O909" s="46"/>
      <c r="P909" s="46"/>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c r="DS909" s="17"/>
      <c r="DT909" s="17"/>
      <c r="DU909" s="17"/>
      <c r="DV909" s="17"/>
      <c r="DW909" s="17"/>
    </row>
    <row r="910" ht="12.75" customHeight="1">
      <c r="A910" s="17"/>
      <c r="B910" s="17"/>
      <c r="C910" s="17"/>
      <c r="D910" s="405"/>
      <c r="E910" s="17"/>
      <c r="F910" s="406"/>
      <c r="G910" s="17"/>
      <c r="H910" s="17"/>
      <c r="I910" s="17"/>
      <c r="J910" s="17"/>
      <c r="K910" s="17"/>
      <c r="L910" s="17"/>
      <c r="M910" s="17"/>
      <c r="N910" s="17"/>
      <c r="O910" s="46"/>
      <c r="P910" s="46"/>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c r="DS910" s="17"/>
      <c r="DT910" s="17"/>
      <c r="DU910" s="17"/>
      <c r="DV910" s="17"/>
      <c r="DW910" s="17"/>
    </row>
    <row r="911" ht="12.75" customHeight="1">
      <c r="A911" s="17"/>
      <c r="B911" s="17"/>
      <c r="C911" s="17"/>
      <c r="D911" s="405"/>
      <c r="E911" s="17"/>
      <c r="F911" s="406"/>
      <c r="G911" s="17"/>
      <c r="H911" s="17"/>
      <c r="I911" s="17"/>
      <c r="J911" s="17"/>
      <c r="K911" s="17"/>
      <c r="L911" s="17"/>
      <c r="M911" s="17"/>
      <c r="N911" s="17"/>
      <c r="O911" s="46"/>
      <c r="P911" s="46"/>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c r="DS911" s="17"/>
      <c r="DT911" s="17"/>
      <c r="DU911" s="17"/>
      <c r="DV911" s="17"/>
      <c r="DW911" s="17"/>
    </row>
    <row r="912" ht="12.75" customHeight="1">
      <c r="A912" s="17"/>
      <c r="B912" s="17"/>
      <c r="C912" s="17"/>
      <c r="D912" s="405"/>
      <c r="E912" s="17"/>
      <c r="F912" s="406"/>
      <c r="G912" s="17"/>
      <c r="H912" s="17"/>
      <c r="I912" s="17"/>
      <c r="J912" s="17"/>
      <c r="K912" s="17"/>
      <c r="L912" s="17"/>
      <c r="M912" s="17"/>
      <c r="N912" s="17"/>
      <c r="O912" s="46"/>
      <c r="P912" s="46"/>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c r="DS912" s="17"/>
      <c r="DT912" s="17"/>
      <c r="DU912" s="17"/>
      <c r="DV912" s="17"/>
      <c r="DW912" s="17"/>
    </row>
    <row r="913" ht="12.75" customHeight="1">
      <c r="A913" s="17"/>
      <c r="B913" s="17"/>
      <c r="C913" s="17"/>
      <c r="D913" s="405"/>
      <c r="E913" s="17"/>
      <c r="F913" s="406"/>
      <c r="G913" s="17"/>
      <c r="H913" s="17"/>
      <c r="I913" s="17"/>
      <c r="J913" s="17"/>
      <c r="K913" s="17"/>
      <c r="L913" s="17"/>
      <c r="M913" s="17"/>
      <c r="N913" s="17"/>
      <c r="O913" s="46"/>
      <c r="P913" s="46"/>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c r="DS913" s="17"/>
      <c r="DT913" s="17"/>
      <c r="DU913" s="17"/>
      <c r="DV913" s="17"/>
      <c r="DW913" s="17"/>
    </row>
    <row r="914" ht="12.75" customHeight="1">
      <c r="A914" s="17"/>
      <c r="B914" s="17"/>
      <c r="C914" s="17"/>
      <c r="D914" s="405"/>
      <c r="E914" s="17"/>
      <c r="F914" s="406"/>
      <c r="G914" s="17"/>
      <c r="H914" s="17"/>
      <c r="I914" s="17"/>
      <c r="J914" s="17"/>
      <c r="K914" s="17"/>
      <c r="L914" s="17"/>
      <c r="M914" s="17"/>
      <c r="N914" s="17"/>
      <c r="O914" s="46"/>
      <c r="P914" s="46"/>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c r="DS914" s="17"/>
      <c r="DT914" s="17"/>
      <c r="DU914" s="17"/>
      <c r="DV914" s="17"/>
      <c r="DW914" s="17"/>
    </row>
    <row r="915" ht="12.75" customHeight="1">
      <c r="A915" s="17"/>
      <c r="B915" s="17"/>
      <c r="C915" s="17"/>
      <c r="D915" s="405"/>
      <c r="E915" s="17"/>
      <c r="F915" s="406"/>
      <c r="G915" s="17"/>
      <c r="H915" s="17"/>
      <c r="I915" s="17"/>
      <c r="J915" s="17"/>
      <c r="K915" s="17"/>
      <c r="L915" s="17"/>
      <c r="M915" s="17"/>
      <c r="N915" s="17"/>
      <c r="O915" s="46"/>
      <c r="P915" s="46"/>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c r="DS915" s="17"/>
      <c r="DT915" s="17"/>
      <c r="DU915" s="17"/>
      <c r="DV915" s="17"/>
      <c r="DW915" s="17"/>
    </row>
    <row r="916" ht="12.75" customHeight="1">
      <c r="A916" s="17"/>
      <c r="B916" s="17"/>
      <c r="C916" s="17"/>
      <c r="D916" s="405"/>
      <c r="E916" s="17"/>
      <c r="F916" s="406"/>
      <c r="G916" s="17"/>
      <c r="H916" s="17"/>
      <c r="I916" s="17"/>
      <c r="J916" s="17"/>
      <c r="K916" s="17"/>
      <c r="L916" s="17"/>
      <c r="M916" s="17"/>
      <c r="N916" s="17"/>
      <c r="O916" s="46"/>
      <c r="P916" s="46"/>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c r="DS916" s="17"/>
      <c r="DT916" s="17"/>
      <c r="DU916" s="17"/>
      <c r="DV916" s="17"/>
      <c r="DW916" s="17"/>
    </row>
    <row r="917" ht="12.75" customHeight="1">
      <c r="A917" s="17"/>
      <c r="B917" s="17"/>
      <c r="C917" s="17"/>
      <c r="D917" s="405"/>
      <c r="E917" s="17"/>
      <c r="F917" s="406"/>
      <c r="G917" s="17"/>
      <c r="H917" s="17"/>
      <c r="I917" s="17"/>
      <c r="J917" s="17"/>
      <c r="K917" s="17"/>
      <c r="L917" s="17"/>
      <c r="M917" s="17"/>
      <c r="N917" s="17"/>
      <c r="O917" s="46"/>
      <c r="P917" s="46"/>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c r="DS917" s="17"/>
      <c r="DT917" s="17"/>
      <c r="DU917" s="17"/>
      <c r="DV917" s="17"/>
      <c r="DW917" s="17"/>
    </row>
    <row r="918" ht="12.75" customHeight="1">
      <c r="A918" s="17"/>
      <c r="B918" s="17"/>
      <c r="C918" s="17"/>
      <c r="D918" s="405"/>
      <c r="E918" s="17"/>
      <c r="F918" s="406"/>
      <c r="G918" s="17"/>
      <c r="H918" s="17"/>
      <c r="I918" s="17"/>
      <c r="J918" s="17"/>
      <c r="K918" s="17"/>
      <c r="L918" s="17"/>
      <c r="M918" s="17"/>
      <c r="N918" s="17"/>
      <c r="O918" s="46"/>
      <c r="P918" s="46"/>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c r="DS918" s="17"/>
      <c r="DT918" s="17"/>
      <c r="DU918" s="17"/>
      <c r="DV918" s="17"/>
      <c r="DW918" s="17"/>
    </row>
    <row r="919" ht="12.75" customHeight="1">
      <c r="A919" s="17"/>
      <c r="B919" s="17"/>
      <c r="C919" s="17"/>
      <c r="D919" s="405"/>
      <c r="E919" s="17"/>
      <c r="F919" s="406"/>
      <c r="G919" s="17"/>
      <c r="H919" s="17"/>
      <c r="I919" s="17"/>
      <c r="J919" s="17"/>
      <c r="K919" s="17"/>
      <c r="L919" s="17"/>
      <c r="M919" s="17"/>
      <c r="N919" s="17"/>
      <c r="O919" s="46"/>
      <c r="P919" s="46"/>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c r="DS919" s="17"/>
      <c r="DT919" s="17"/>
      <c r="DU919" s="17"/>
      <c r="DV919" s="17"/>
      <c r="DW919" s="17"/>
    </row>
    <row r="920" ht="12.75" customHeight="1">
      <c r="A920" s="17"/>
      <c r="B920" s="17"/>
      <c r="C920" s="17"/>
      <c r="D920" s="405"/>
      <c r="E920" s="17"/>
      <c r="F920" s="406"/>
      <c r="G920" s="17"/>
      <c r="H920" s="17"/>
      <c r="I920" s="17"/>
      <c r="J920" s="17"/>
      <c r="K920" s="17"/>
      <c r="L920" s="17"/>
      <c r="M920" s="17"/>
      <c r="N920" s="17"/>
      <c r="O920" s="46"/>
      <c r="P920" s="46"/>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c r="DS920" s="17"/>
      <c r="DT920" s="17"/>
      <c r="DU920" s="17"/>
      <c r="DV920" s="17"/>
      <c r="DW920" s="17"/>
    </row>
    <row r="921" ht="12.75" customHeight="1">
      <c r="A921" s="17"/>
      <c r="B921" s="17"/>
      <c r="C921" s="17"/>
      <c r="D921" s="405"/>
      <c r="E921" s="17"/>
      <c r="F921" s="406"/>
      <c r="G921" s="17"/>
      <c r="H921" s="17"/>
      <c r="I921" s="17"/>
      <c r="J921" s="17"/>
      <c r="K921" s="17"/>
      <c r="L921" s="17"/>
      <c r="M921" s="17"/>
      <c r="N921" s="17"/>
      <c r="O921" s="46"/>
      <c r="P921" s="46"/>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c r="DS921" s="17"/>
      <c r="DT921" s="17"/>
      <c r="DU921" s="17"/>
      <c r="DV921" s="17"/>
      <c r="DW921" s="17"/>
    </row>
    <row r="922" ht="12.75" customHeight="1">
      <c r="A922" s="17"/>
      <c r="B922" s="17"/>
      <c r="C922" s="17"/>
      <c r="D922" s="405"/>
      <c r="E922" s="17"/>
      <c r="F922" s="406"/>
      <c r="G922" s="17"/>
      <c r="H922" s="17"/>
      <c r="I922" s="17"/>
      <c r="J922" s="17"/>
      <c r="K922" s="17"/>
      <c r="L922" s="17"/>
      <c r="M922" s="17"/>
      <c r="N922" s="17"/>
      <c r="O922" s="46"/>
      <c r="P922" s="46"/>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c r="DS922" s="17"/>
      <c r="DT922" s="17"/>
      <c r="DU922" s="17"/>
      <c r="DV922" s="17"/>
      <c r="DW922" s="17"/>
    </row>
    <row r="923" ht="12.75" customHeight="1">
      <c r="A923" s="17"/>
      <c r="B923" s="17"/>
      <c r="C923" s="17"/>
      <c r="D923" s="405"/>
      <c r="E923" s="17"/>
      <c r="F923" s="406"/>
      <c r="G923" s="17"/>
      <c r="H923" s="17"/>
      <c r="I923" s="17"/>
      <c r="J923" s="17"/>
      <c r="K923" s="17"/>
      <c r="L923" s="17"/>
      <c r="M923" s="17"/>
      <c r="N923" s="17"/>
      <c r="O923" s="46"/>
      <c r="P923" s="46"/>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c r="DS923" s="17"/>
      <c r="DT923" s="17"/>
      <c r="DU923" s="17"/>
      <c r="DV923" s="17"/>
      <c r="DW923" s="17"/>
    </row>
    <row r="924" ht="12.75" customHeight="1">
      <c r="A924" s="17"/>
      <c r="B924" s="17"/>
      <c r="C924" s="17"/>
      <c r="D924" s="405"/>
      <c r="E924" s="17"/>
      <c r="F924" s="406"/>
      <c r="G924" s="17"/>
      <c r="H924" s="17"/>
      <c r="I924" s="17"/>
      <c r="J924" s="17"/>
      <c r="K924" s="17"/>
      <c r="L924" s="17"/>
      <c r="M924" s="17"/>
      <c r="N924" s="17"/>
      <c r="O924" s="46"/>
      <c r="P924" s="46"/>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c r="DS924" s="17"/>
      <c r="DT924" s="17"/>
      <c r="DU924" s="17"/>
      <c r="DV924" s="17"/>
      <c r="DW924" s="17"/>
    </row>
    <row r="925" ht="12.75" customHeight="1">
      <c r="A925" s="17"/>
      <c r="B925" s="17"/>
      <c r="C925" s="17"/>
      <c r="D925" s="405"/>
      <c r="E925" s="17"/>
      <c r="F925" s="406"/>
      <c r="G925" s="17"/>
      <c r="H925" s="17"/>
      <c r="I925" s="17"/>
      <c r="J925" s="17"/>
      <c r="K925" s="17"/>
      <c r="L925" s="17"/>
      <c r="M925" s="17"/>
      <c r="N925" s="17"/>
      <c r="O925" s="46"/>
      <c r="P925" s="46"/>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c r="DS925" s="17"/>
      <c r="DT925" s="17"/>
      <c r="DU925" s="17"/>
      <c r="DV925" s="17"/>
      <c r="DW925" s="17"/>
    </row>
    <row r="926" ht="12.75" customHeight="1">
      <c r="A926" s="17"/>
      <c r="B926" s="17"/>
      <c r="C926" s="17"/>
      <c r="D926" s="405"/>
      <c r="E926" s="17"/>
      <c r="F926" s="406"/>
      <c r="G926" s="17"/>
      <c r="H926" s="17"/>
      <c r="I926" s="17"/>
      <c r="J926" s="17"/>
      <c r="K926" s="17"/>
      <c r="L926" s="17"/>
      <c r="M926" s="17"/>
      <c r="N926" s="17"/>
      <c r="O926" s="46"/>
      <c r="P926" s="46"/>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c r="DS926" s="17"/>
      <c r="DT926" s="17"/>
      <c r="DU926" s="17"/>
      <c r="DV926" s="17"/>
      <c r="DW926" s="17"/>
    </row>
    <row r="927" ht="12.75" customHeight="1">
      <c r="A927" s="17"/>
      <c r="B927" s="17"/>
      <c r="C927" s="17"/>
      <c r="D927" s="405"/>
      <c r="E927" s="17"/>
      <c r="F927" s="406"/>
      <c r="G927" s="17"/>
      <c r="H927" s="17"/>
      <c r="I927" s="17"/>
      <c r="J927" s="17"/>
      <c r="K927" s="17"/>
      <c r="L927" s="17"/>
      <c r="M927" s="17"/>
      <c r="N927" s="17"/>
      <c r="O927" s="46"/>
      <c r="P927" s="46"/>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c r="DS927" s="17"/>
      <c r="DT927" s="17"/>
      <c r="DU927" s="17"/>
      <c r="DV927" s="17"/>
      <c r="DW927" s="17"/>
    </row>
    <row r="928" ht="12.75" customHeight="1">
      <c r="A928" s="17"/>
      <c r="B928" s="17"/>
      <c r="C928" s="17"/>
      <c r="D928" s="405"/>
      <c r="E928" s="17"/>
      <c r="F928" s="406"/>
      <c r="G928" s="17"/>
      <c r="H928" s="17"/>
      <c r="I928" s="17"/>
      <c r="J928" s="17"/>
      <c r="K928" s="17"/>
      <c r="L928" s="17"/>
      <c r="M928" s="17"/>
      <c r="N928" s="17"/>
      <c r="O928" s="46"/>
      <c r="P928" s="46"/>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c r="DS928" s="17"/>
      <c r="DT928" s="17"/>
      <c r="DU928" s="17"/>
      <c r="DV928" s="17"/>
      <c r="DW928" s="17"/>
    </row>
    <row r="929" ht="12.75" customHeight="1">
      <c r="A929" s="17"/>
      <c r="B929" s="17"/>
      <c r="C929" s="17"/>
      <c r="D929" s="405"/>
      <c r="E929" s="17"/>
      <c r="F929" s="406"/>
      <c r="G929" s="17"/>
      <c r="H929" s="17"/>
      <c r="I929" s="17"/>
      <c r="J929" s="17"/>
      <c r="K929" s="17"/>
      <c r="L929" s="17"/>
      <c r="M929" s="17"/>
      <c r="N929" s="17"/>
      <c r="O929" s="46"/>
      <c r="P929" s="46"/>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c r="DS929" s="17"/>
      <c r="DT929" s="17"/>
      <c r="DU929" s="17"/>
      <c r="DV929" s="17"/>
      <c r="DW929" s="17"/>
    </row>
    <row r="930" ht="12.75" customHeight="1">
      <c r="A930" s="17"/>
      <c r="B930" s="17"/>
      <c r="C930" s="17"/>
      <c r="D930" s="405"/>
      <c r="E930" s="17"/>
      <c r="F930" s="406"/>
      <c r="G930" s="17"/>
      <c r="H930" s="17"/>
      <c r="I930" s="17"/>
      <c r="J930" s="17"/>
      <c r="K930" s="17"/>
      <c r="L930" s="17"/>
      <c r="M930" s="17"/>
      <c r="N930" s="17"/>
      <c r="O930" s="46"/>
      <c r="P930" s="46"/>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c r="DS930" s="17"/>
      <c r="DT930" s="17"/>
      <c r="DU930" s="17"/>
      <c r="DV930" s="17"/>
      <c r="DW930" s="17"/>
    </row>
    <row r="931" ht="12.75" customHeight="1">
      <c r="A931" s="17"/>
      <c r="B931" s="17"/>
      <c r="C931" s="17"/>
      <c r="D931" s="405"/>
      <c r="E931" s="17"/>
      <c r="F931" s="406"/>
      <c r="G931" s="17"/>
      <c r="H931" s="17"/>
      <c r="I931" s="17"/>
      <c r="J931" s="17"/>
      <c r="K931" s="17"/>
      <c r="L931" s="17"/>
      <c r="M931" s="17"/>
      <c r="N931" s="17"/>
      <c r="O931" s="46"/>
      <c r="P931" s="46"/>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c r="DS931" s="17"/>
      <c r="DT931" s="17"/>
      <c r="DU931" s="17"/>
      <c r="DV931" s="17"/>
      <c r="DW931" s="17"/>
    </row>
    <row r="932" ht="12.75" customHeight="1">
      <c r="A932" s="17"/>
      <c r="B932" s="17"/>
      <c r="C932" s="17"/>
      <c r="D932" s="405"/>
      <c r="E932" s="17"/>
      <c r="F932" s="406"/>
      <c r="G932" s="17"/>
      <c r="H932" s="17"/>
      <c r="I932" s="17"/>
      <c r="J932" s="17"/>
      <c r="K932" s="17"/>
      <c r="L932" s="17"/>
      <c r="M932" s="17"/>
      <c r="N932" s="17"/>
      <c r="O932" s="46"/>
      <c r="P932" s="46"/>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c r="DS932" s="17"/>
      <c r="DT932" s="17"/>
      <c r="DU932" s="17"/>
      <c r="DV932" s="17"/>
      <c r="DW932" s="17"/>
    </row>
    <row r="933" ht="12.75" customHeight="1">
      <c r="A933" s="17"/>
      <c r="B933" s="17"/>
      <c r="C933" s="17"/>
      <c r="D933" s="405"/>
      <c r="E933" s="17"/>
      <c r="F933" s="406"/>
      <c r="G933" s="17"/>
      <c r="H933" s="17"/>
      <c r="I933" s="17"/>
      <c r="J933" s="17"/>
      <c r="K933" s="17"/>
      <c r="L933" s="17"/>
      <c r="M933" s="17"/>
      <c r="N933" s="17"/>
      <c r="O933" s="46"/>
      <c r="P933" s="46"/>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c r="DS933" s="17"/>
      <c r="DT933" s="17"/>
      <c r="DU933" s="17"/>
      <c r="DV933" s="17"/>
      <c r="DW933" s="17"/>
    </row>
    <row r="934" ht="12.75" customHeight="1">
      <c r="A934" s="17"/>
      <c r="B934" s="17"/>
      <c r="C934" s="17"/>
      <c r="D934" s="405"/>
      <c r="E934" s="17"/>
      <c r="F934" s="406"/>
      <c r="G934" s="17"/>
      <c r="H934" s="17"/>
      <c r="I934" s="17"/>
      <c r="J934" s="17"/>
      <c r="K934" s="17"/>
      <c r="L934" s="17"/>
      <c r="M934" s="17"/>
      <c r="N934" s="17"/>
      <c r="O934" s="46"/>
      <c r="P934" s="46"/>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c r="DS934" s="17"/>
      <c r="DT934" s="17"/>
      <c r="DU934" s="17"/>
      <c r="DV934" s="17"/>
      <c r="DW934" s="17"/>
    </row>
    <row r="935" ht="12.75" customHeight="1">
      <c r="A935" s="17"/>
      <c r="B935" s="17"/>
      <c r="C935" s="17"/>
      <c r="D935" s="405"/>
      <c r="E935" s="17"/>
      <c r="F935" s="406"/>
      <c r="G935" s="17"/>
      <c r="H935" s="17"/>
      <c r="I935" s="17"/>
      <c r="J935" s="17"/>
      <c r="K935" s="17"/>
      <c r="L935" s="17"/>
      <c r="M935" s="17"/>
      <c r="N935" s="17"/>
      <c r="O935" s="46"/>
      <c r="P935" s="46"/>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c r="DS935" s="17"/>
      <c r="DT935" s="17"/>
      <c r="DU935" s="17"/>
      <c r="DV935" s="17"/>
      <c r="DW935" s="17"/>
    </row>
    <row r="936" ht="12.75" customHeight="1">
      <c r="A936" s="17"/>
      <c r="B936" s="17"/>
      <c r="C936" s="17"/>
      <c r="D936" s="405"/>
      <c r="E936" s="17"/>
      <c r="F936" s="406"/>
      <c r="G936" s="17"/>
      <c r="H936" s="17"/>
      <c r="I936" s="17"/>
      <c r="J936" s="17"/>
      <c r="K936" s="17"/>
      <c r="L936" s="17"/>
      <c r="M936" s="17"/>
      <c r="N936" s="17"/>
      <c r="O936" s="46"/>
      <c r="P936" s="46"/>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c r="DS936" s="17"/>
      <c r="DT936" s="17"/>
      <c r="DU936" s="17"/>
      <c r="DV936" s="17"/>
      <c r="DW936" s="17"/>
    </row>
    <row r="937" ht="12.75" customHeight="1">
      <c r="A937" s="17"/>
      <c r="B937" s="17"/>
      <c r="C937" s="17"/>
      <c r="D937" s="405"/>
      <c r="E937" s="17"/>
      <c r="F937" s="406"/>
      <c r="G937" s="17"/>
      <c r="H937" s="17"/>
      <c r="I937" s="17"/>
      <c r="J937" s="17"/>
      <c r="K937" s="17"/>
      <c r="L937" s="17"/>
      <c r="M937" s="17"/>
      <c r="N937" s="17"/>
      <c r="O937" s="46"/>
      <c r="P937" s="46"/>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c r="DS937" s="17"/>
      <c r="DT937" s="17"/>
      <c r="DU937" s="17"/>
      <c r="DV937" s="17"/>
      <c r="DW937" s="17"/>
    </row>
    <row r="938" ht="12.75" customHeight="1">
      <c r="A938" s="17"/>
      <c r="B938" s="17"/>
      <c r="C938" s="17"/>
      <c r="D938" s="405"/>
      <c r="E938" s="17"/>
      <c r="F938" s="406"/>
      <c r="G938" s="17"/>
      <c r="H938" s="17"/>
      <c r="I938" s="17"/>
      <c r="J938" s="17"/>
      <c r="K938" s="17"/>
      <c r="L938" s="17"/>
      <c r="M938" s="17"/>
      <c r="N938" s="17"/>
      <c r="O938" s="46"/>
      <c r="P938" s="46"/>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c r="DS938" s="17"/>
      <c r="DT938" s="17"/>
      <c r="DU938" s="17"/>
      <c r="DV938" s="17"/>
      <c r="DW938" s="17"/>
    </row>
    <row r="939" ht="12.75" customHeight="1">
      <c r="A939" s="17"/>
      <c r="B939" s="17"/>
      <c r="C939" s="17"/>
      <c r="D939" s="405"/>
      <c r="E939" s="17"/>
      <c r="F939" s="406"/>
      <c r="G939" s="17"/>
      <c r="H939" s="17"/>
      <c r="I939" s="17"/>
      <c r="J939" s="17"/>
      <c r="K939" s="17"/>
      <c r="L939" s="17"/>
      <c r="M939" s="17"/>
      <c r="N939" s="17"/>
      <c r="O939" s="46"/>
      <c r="P939" s="46"/>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c r="DS939" s="17"/>
      <c r="DT939" s="17"/>
      <c r="DU939" s="17"/>
      <c r="DV939" s="17"/>
      <c r="DW939" s="17"/>
    </row>
    <row r="940" ht="12.75" customHeight="1">
      <c r="A940" s="17"/>
      <c r="B940" s="17"/>
      <c r="C940" s="17"/>
      <c r="D940" s="405"/>
      <c r="E940" s="17"/>
      <c r="F940" s="406"/>
      <c r="G940" s="17"/>
      <c r="H940" s="17"/>
      <c r="I940" s="17"/>
      <c r="J940" s="17"/>
      <c r="K940" s="17"/>
      <c r="L940" s="17"/>
      <c r="M940" s="17"/>
      <c r="N940" s="17"/>
      <c r="O940" s="46"/>
      <c r="P940" s="46"/>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c r="DS940" s="17"/>
      <c r="DT940" s="17"/>
      <c r="DU940" s="17"/>
      <c r="DV940" s="17"/>
      <c r="DW940" s="17"/>
    </row>
    <row r="941" ht="12.75" customHeight="1">
      <c r="A941" s="17"/>
      <c r="B941" s="17"/>
      <c r="C941" s="17"/>
      <c r="D941" s="405"/>
      <c r="E941" s="17"/>
      <c r="F941" s="406"/>
      <c r="G941" s="17"/>
      <c r="H941" s="17"/>
      <c r="I941" s="17"/>
      <c r="J941" s="17"/>
      <c r="K941" s="17"/>
      <c r="L941" s="17"/>
      <c r="M941" s="17"/>
      <c r="N941" s="17"/>
      <c r="O941" s="46"/>
      <c r="P941" s="46"/>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c r="DS941" s="17"/>
      <c r="DT941" s="17"/>
      <c r="DU941" s="17"/>
      <c r="DV941" s="17"/>
      <c r="DW941" s="17"/>
    </row>
    <row r="942" ht="12.75" customHeight="1">
      <c r="A942" s="17"/>
      <c r="B942" s="17"/>
      <c r="C942" s="17"/>
      <c r="D942" s="405"/>
      <c r="E942" s="17"/>
      <c r="F942" s="406"/>
      <c r="G942" s="17"/>
      <c r="H942" s="17"/>
      <c r="I942" s="17"/>
      <c r="J942" s="17"/>
      <c r="K942" s="17"/>
      <c r="L942" s="17"/>
      <c r="M942" s="17"/>
      <c r="N942" s="17"/>
      <c r="O942" s="46"/>
      <c r="P942" s="46"/>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c r="DS942" s="17"/>
      <c r="DT942" s="17"/>
      <c r="DU942" s="17"/>
      <c r="DV942" s="17"/>
      <c r="DW942" s="17"/>
    </row>
    <row r="943" ht="12.75" customHeight="1">
      <c r="A943" s="17"/>
      <c r="B943" s="17"/>
      <c r="C943" s="17"/>
      <c r="D943" s="405"/>
      <c r="E943" s="17"/>
      <c r="F943" s="406"/>
      <c r="G943" s="17"/>
      <c r="H943" s="17"/>
      <c r="I943" s="17"/>
      <c r="J943" s="17"/>
      <c r="K943" s="17"/>
      <c r="L943" s="17"/>
      <c r="M943" s="17"/>
      <c r="N943" s="17"/>
      <c r="O943" s="46"/>
      <c r="P943" s="46"/>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c r="DS943" s="17"/>
      <c r="DT943" s="17"/>
      <c r="DU943" s="17"/>
      <c r="DV943" s="17"/>
      <c r="DW943" s="17"/>
    </row>
    <row r="944" ht="12.75" customHeight="1">
      <c r="A944" s="17"/>
      <c r="B944" s="17"/>
      <c r="C944" s="17"/>
      <c r="D944" s="405"/>
      <c r="E944" s="17"/>
      <c r="F944" s="406"/>
      <c r="G944" s="17"/>
      <c r="H944" s="17"/>
      <c r="I944" s="17"/>
      <c r="J944" s="17"/>
      <c r="K944" s="17"/>
      <c r="L944" s="17"/>
      <c r="M944" s="17"/>
      <c r="N944" s="17"/>
      <c r="O944" s="46"/>
      <c r="P944" s="46"/>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c r="DS944" s="17"/>
      <c r="DT944" s="17"/>
      <c r="DU944" s="17"/>
      <c r="DV944" s="17"/>
      <c r="DW944" s="17"/>
    </row>
    <row r="945" ht="12.75" customHeight="1">
      <c r="A945" s="17"/>
      <c r="B945" s="17"/>
      <c r="C945" s="17"/>
      <c r="D945" s="405"/>
      <c r="E945" s="17"/>
      <c r="F945" s="406"/>
      <c r="G945" s="17"/>
      <c r="H945" s="17"/>
      <c r="I945" s="17"/>
      <c r="J945" s="17"/>
      <c r="K945" s="17"/>
      <c r="L945" s="17"/>
      <c r="M945" s="17"/>
      <c r="N945" s="17"/>
      <c r="O945" s="46"/>
      <c r="P945" s="46"/>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c r="DS945" s="17"/>
      <c r="DT945" s="17"/>
      <c r="DU945" s="17"/>
      <c r="DV945" s="17"/>
      <c r="DW945" s="17"/>
    </row>
    <row r="946" ht="12.75" customHeight="1">
      <c r="A946" s="17"/>
      <c r="B946" s="17"/>
      <c r="C946" s="17"/>
      <c r="D946" s="405"/>
      <c r="E946" s="17"/>
      <c r="F946" s="406"/>
      <c r="G946" s="17"/>
      <c r="H946" s="17"/>
      <c r="I946" s="17"/>
      <c r="J946" s="17"/>
      <c r="K946" s="17"/>
      <c r="L946" s="17"/>
      <c r="M946" s="17"/>
      <c r="N946" s="17"/>
      <c r="O946" s="46"/>
      <c r="P946" s="46"/>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c r="DS946" s="17"/>
      <c r="DT946" s="17"/>
      <c r="DU946" s="17"/>
      <c r="DV946" s="17"/>
      <c r="DW946" s="17"/>
    </row>
    <row r="947" ht="12.75" customHeight="1">
      <c r="A947" s="17"/>
      <c r="B947" s="17"/>
      <c r="C947" s="17"/>
      <c r="D947" s="405"/>
      <c r="E947" s="17"/>
      <c r="F947" s="406"/>
      <c r="G947" s="17"/>
      <c r="H947" s="17"/>
      <c r="I947" s="17"/>
      <c r="J947" s="17"/>
      <c r="K947" s="17"/>
      <c r="L947" s="17"/>
      <c r="M947" s="17"/>
      <c r="N947" s="17"/>
      <c r="O947" s="46"/>
      <c r="P947" s="46"/>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c r="DS947" s="17"/>
      <c r="DT947" s="17"/>
      <c r="DU947" s="17"/>
      <c r="DV947" s="17"/>
      <c r="DW947" s="17"/>
    </row>
    <row r="948" ht="12.75" customHeight="1">
      <c r="A948" s="17"/>
      <c r="B948" s="17"/>
      <c r="C948" s="17"/>
      <c r="D948" s="405"/>
      <c r="E948" s="17"/>
      <c r="F948" s="406"/>
      <c r="G948" s="17"/>
      <c r="H948" s="17"/>
      <c r="I948" s="17"/>
      <c r="J948" s="17"/>
      <c r="K948" s="17"/>
      <c r="L948" s="17"/>
      <c r="M948" s="17"/>
      <c r="N948" s="17"/>
      <c r="O948" s="46"/>
      <c r="P948" s="46"/>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c r="DS948" s="17"/>
      <c r="DT948" s="17"/>
      <c r="DU948" s="17"/>
      <c r="DV948" s="17"/>
      <c r="DW948" s="17"/>
    </row>
    <row r="949" ht="12.75" customHeight="1">
      <c r="A949" s="17"/>
      <c r="B949" s="17"/>
      <c r="C949" s="17"/>
      <c r="D949" s="405"/>
      <c r="E949" s="17"/>
      <c r="F949" s="406"/>
      <c r="G949" s="17"/>
      <c r="H949" s="17"/>
      <c r="I949" s="17"/>
      <c r="J949" s="17"/>
      <c r="K949" s="17"/>
      <c r="L949" s="17"/>
      <c r="M949" s="17"/>
      <c r="N949" s="17"/>
      <c r="O949" s="46"/>
      <c r="P949" s="46"/>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c r="DS949" s="17"/>
      <c r="DT949" s="17"/>
      <c r="DU949" s="17"/>
      <c r="DV949" s="17"/>
      <c r="DW949" s="17"/>
    </row>
    <row r="950" ht="12.75" customHeight="1">
      <c r="A950" s="17"/>
      <c r="B950" s="17"/>
      <c r="C950" s="17"/>
      <c r="D950" s="405"/>
      <c r="E950" s="17"/>
      <c r="F950" s="406"/>
      <c r="G950" s="17"/>
      <c r="H950" s="17"/>
      <c r="I950" s="17"/>
      <c r="J950" s="17"/>
      <c r="K950" s="17"/>
      <c r="L950" s="17"/>
      <c r="M950" s="17"/>
      <c r="N950" s="17"/>
      <c r="O950" s="46"/>
      <c r="P950" s="46"/>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c r="DS950" s="17"/>
      <c r="DT950" s="17"/>
      <c r="DU950" s="17"/>
      <c r="DV950" s="17"/>
      <c r="DW950" s="17"/>
    </row>
    <row r="951" ht="12.75" customHeight="1">
      <c r="A951" s="17"/>
      <c r="B951" s="17"/>
      <c r="C951" s="17"/>
      <c r="D951" s="405"/>
      <c r="E951" s="17"/>
      <c r="F951" s="406"/>
      <c r="G951" s="17"/>
      <c r="H951" s="17"/>
      <c r="I951" s="17"/>
      <c r="J951" s="17"/>
      <c r="K951" s="17"/>
      <c r="L951" s="17"/>
      <c r="M951" s="17"/>
      <c r="N951" s="17"/>
      <c r="O951" s="46"/>
      <c r="P951" s="46"/>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c r="DS951" s="17"/>
      <c r="DT951" s="17"/>
      <c r="DU951" s="17"/>
      <c r="DV951" s="17"/>
      <c r="DW951" s="17"/>
    </row>
    <row r="952" ht="12.75" customHeight="1">
      <c r="A952" s="17"/>
      <c r="B952" s="17"/>
      <c r="C952" s="17"/>
      <c r="D952" s="405"/>
      <c r="E952" s="17"/>
      <c r="F952" s="406"/>
      <c r="G952" s="17"/>
      <c r="H952" s="17"/>
      <c r="I952" s="17"/>
      <c r="J952" s="17"/>
      <c r="K952" s="17"/>
      <c r="L952" s="17"/>
      <c r="M952" s="17"/>
      <c r="N952" s="17"/>
      <c r="O952" s="46"/>
      <c r="P952" s="46"/>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c r="DS952" s="17"/>
      <c r="DT952" s="17"/>
      <c r="DU952" s="17"/>
      <c r="DV952" s="17"/>
      <c r="DW952" s="17"/>
    </row>
    <row r="953" ht="12.75" customHeight="1">
      <c r="A953" s="17"/>
      <c r="B953" s="17"/>
      <c r="C953" s="17"/>
      <c r="D953" s="405"/>
      <c r="E953" s="17"/>
      <c r="F953" s="406"/>
      <c r="G953" s="17"/>
      <c r="H953" s="17"/>
      <c r="I953" s="17"/>
      <c r="J953" s="17"/>
      <c r="K953" s="17"/>
      <c r="L953" s="17"/>
      <c r="M953" s="17"/>
      <c r="N953" s="17"/>
      <c r="O953" s="46"/>
      <c r="P953" s="46"/>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c r="DS953" s="17"/>
      <c r="DT953" s="17"/>
      <c r="DU953" s="17"/>
      <c r="DV953" s="17"/>
      <c r="DW953" s="17"/>
    </row>
    <row r="954" ht="12.75" customHeight="1">
      <c r="A954" s="17"/>
      <c r="B954" s="17"/>
      <c r="C954" s="17"/>
      <c r="D954" s="405"/>
      <c r="E954" s="17"/>
      <c r="F954" s="406"/>
      <c r="G954" s="17"/>
      <c r="H954" s="17"/>
      <c r="I954" s="17"/>
      <c r="J954" s="17"/>
      <c r="K954" s="17"/>
      <c r="L954" s="17"/>
      <c r="M954" s="17"/>
      <c r="N954" s="17"/>
      <c r="O954" s="46"/>
      <c r="P954" s="46"/>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c r="DS954" s="17"/>
      <c r="DT954" s="17"/>
      <c r="DU954" s="17"/>
      <c r="DV954" s="17"/>
      <c r="DW954" s="17"/>
    </row>
    <row r="955" ht="12.75" customHeight="1">
      <c r="A955" s="17"/>
      <c r="B955" s="17"/>
      <c r="C955" s="17"/>
      <c r="D955" s="405"/>
      <c r="E955" s="17"/>
      <c r="F955" s="406"/>
      <c r="G955" s="17"/>
      <c r="H955" s="17"/>
      <c r="I955" s="17"/>
      <c r="J955" s="17"/>
      <c r="K955" s="17"/>
      <c r="L955" s="17"/>
      <c r="M955" s="17"/>
      <c r="N955" s="17"/>
      <c r="O955" s="46"/>
      <c r="P955" s="46"/>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c r="DS955" s="17"/>
      <c r="DT955" s="17"/>
      <c r="DU955" s="17"/>
      <c r="DV955" s="17"/>
      <c r="DW955" s="17"/>
    </row>
    <row r="956" ht="12.75" customHeight="1">
      <c r="A956" s="17"/>
      <c r="B956" s="17"/>
      <c r="C956" s="17"/>
      <c r="D956" s="405"/>
      <c r="E956" s="17"/>
      <c r="F956" s="406"/>
      <c r="G956" s="17"/>
      <c r="H956" s="17"/>
      <c r="I956" s="17"/>
      <c r="J956" s="17"/>
      <c r="K956" s="17"/>
      <c r="L956" s="17"/>
      <c r="M956" s="17"/>
      <c r="N956" s="17"/>
      <c r="O956" s="46"/>
      <c r="P956" s="46"/>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c r="DS956" s="17"/>
      <c r="DT956" s="17"/>
      <c r="DU956" s="17"/>
      <c r="DV956" s="17"/>
      <c r="DW956" s="17"/>
    </row>
    <row r="957" ht="12.75" customHeight="1">
      <c r="A957" s="17"/>
      <c r="B957" s="17"/>
      <c r="C957" s="17"/>
      <c r="D957" s="405"/>
      <c r="E957" s="17"/>
      <c r="F957" s="406"/>
      <c r="G957" s="17"/>
      <c r="H957" s="17"/>
      <c r="I957" s="17"/>
      <c r="J957" s="17"/>
      <c r="K957" s="17"/>
      <c r="L957" s="17"/>
      <c r="M957" s="17"/>
      <c r="N957" s="17"/>
      <c r="O957" s="46"/>
      <c r="P957" s="46"/>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c r="DS957" s="17"/>
      <c r="DT957" s="17"/>
      <c r="DU957" s="17"/>
      <c r="DV957" s="17"/>
      <c r="DW957" s="17"/>
    </row>
    <row r="958" ht="12.75" customHeight="1">
      <c r="A958" s="17"/>
      <c r="B958" s="17"/>
      <c r="C958" s="17"/>
      <c r="D958" s="405"/>
      <c r="E958" s="17"/>
      <c r="F958" s="406"/>
      <c r="G958" s="17"/>
      <c r="H958" s="17"/>
      <c r="I958" s="17"/>
      <c r="J958" s="17"/>
      <c r="K958" s="17"/>
      <c r="L958" s="17"/>
      <c r="M958" s="17"/>
      <c r="N958" s="17"/>
      <c r="O958" s="46"/>
      <c r="P958" s="46"/>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c r="DS958" s="17"/>
      <c r="DT958" s="17"/>
      <c r="DU958" s="17"/>
      <c r="DV958" s="17"/>
      <c r="DW958" s="17"/>
    </row>
    <row r="959" ht="12.75" customHeight="1">
      <c r="A959" s="17"/>
      <c r="B959" s="17"/>
      <c r="C959" s="17"/>
      <c r="D959" s="405"/>
      <c r="E959" s="17"/>
      <c r="F959" s="406"/>
      <c r="G959" s="17"/>
      <c r="H959" s="17"/>
      <c r="I959" s="17"/>
      <c r="J959" s="17"/>
      <c r="K959" s="17"/>
      <c r="L959" s="17"/>
      <c r="M959" s="17"/>
      <c r="N959" s="17"/>
      <c r="O959" s="46"/>
      <c r="P959" s="46"/>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c r="DS959" s="17"/>
      <c r="DT959" s="17"/>
      <c r="DU959" s="17"/>
      <c r="DV959" s="17"/>
      <c r="DW959" s="17"/>
    </row>
    <row r="960" ht="12.75" customHeight="1">
      <c r="A960" s="17"/>
      <c r="B960" s="17"/>
      <c r="C960" s="17"/>
      <c r="D960" s="405"/>
      <c r="E960" s="17"/>
      <c r="F960" s="406"/>
      <c r="G960" s="17"/>
      <c r="H960" s="17"/>
      <c r="I960" s="17"/>
      <c r="J960" s="17"/>
      <c r="K960" s="17"/>
      <c r="L960" s="17"/>
      <c r="M960" s="17"/>
      <c r="N960" s="17"/>
      <c r="O960" s="46"/>
      <c r="P960" s="46"/>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c r="DS960" s="17"/>
      <c r="DT960" s="17"/>
      <c r="DU960" s="17"/>
      <c r="DV960" s="17"/>
      <c r="DW960" s="17"/>
    </row>
    <row r="961" ht="12.75" customHeight="1">
      <c r="A961" s="17"/>
      <c r="B961" s="17"/>
      <c r="C961" s="17"/>
      <c r="D961" s="405"/>
      <c r="E961" s="17"/>
      <c r="F961" s="406"/>
      <c r="G961" s="17"/>
      <c r="H961" s="17"/>
      <c r="I961" s="17"/>
      <c r="J961" s="17"/>
      <c r="K961" s="17"/>
      <c r="L961" s="17"/>
      <c r="M961" s="17"/>
      <c r="N961" s="17"/>
      <c r="O961" s="46"/>
      <c r="P961" s="46"/>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c r="DS961" s="17"/>
      <c r="DT961" s="17"/>
      <c r="DU961" s="17"/>
      <c r="DV961" s="17"/>
      <c r="DW961" s="17"/>
    </row>
    <row r="962" ht="12.75" customHeight="1">
      <c r="A962" s="17"/>
      <c r="B962" s="17"/>
      <c r="C962" s="17"/>
      <c r="D962" s="405"/>
      <c r="E962" s="17"/>
      <c r="F962" s="406"/>
      <c r="G962" s="17"/>
      <c r="H962" s="17"/>
      <c r="I962" s="17"/>
      <c r="J962" s="17"/>
      <c r="K962" s="17"/>
      <c r="L962" s="17"/>
      <c r="M962" s="17"/>
      <c r="N962" s="17"/>
      <c r="O962" s="46"/>
      <c r="P962" s="46"/>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c r="DS962" s="17"/>
      <c r="DT962" s="17"/>
      <c r="DU962" s="17"/>
      <c r="DV962" s="17"/>
      <c r="DW962" s="17"/>
    </row>
    <row r="963" ht="12.75" customHeight="1">
      <c r="A963" s="17"/>
      <c r="B963" s="17"/>
      <c r="C963" s="17"/>
      <c r="D963" s="405"/>
      <c r="E963" s="17"/>
      <c r="F963" s="406"/>
      <c r="G963" s="17"/>
      <c r="H963" s="17"/>
      <c r="I963" s="17"/>
      <c r="J963" s="17"/>
      <c r="K963" s="17"/>
      <c r="L963" s="17"/>
      <c r="M963" s="17"/>
      <c r="N963" s="17"/>
      <c r="O963" s="46"/>
      <c r="P963" s="46"/>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c r="DS963" s="17"/>
      <c r="DT963" s="17"/>
      <c r="DU963" s="17"/>
      <c r="DV963" s="17"/>
      <c r="DW963" s="17"/>
    </row>
    <row r="964" ht="12.75" customHeight="1">
      <c r="A964" s="17"/>
      <c r="B964" s="17"/>
      <c r="C964" s="17"/>
      <c r="D964" s="405"/>
      <c r="E964" s="17"/>
      <c r="F964" s="406"/>
      <c r="G964" s="17"/>
      <c r="H964" s="17"/>
      <c r="I964" s="17"/>
      <c r="J964" s="17"/>
      <c r="K964" s="17"/>
      <c r="L964" s="17"/>
      <c r="M964" s="17"/>
      <c r="N964" s="17"/>
      <c r="O964" s="46"/>
      <c r="P964" s="46"/>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c r="DS964" s="17"/>
      <c r="DT964" s="17"/>
      <c r="DU964" s="17"/>
      <c r="DV964" s="17"/>
      <c r="DW964" s="17"/>
    </row>
    <row r="965" ht="12.75" customHeight="1">
      <c r="A965" s="17"/>
      <c r="B965" s="17"/>
      <c r="C965" s="17"/>
      <c r="D965" s="405"/>
      <c r="E965" s="17"/>
      <c r="F965" s="406"/>
      <c r="G965" s="17"/>
      <c r="H965" s="17"/>
      <c r="I965" s="17"/>
      <c r="J965" s="17"/>
      <c r="K965" s="17"/>
      <c r="L965" s="17"/>
      <c r="M965" s="17"/>
      <c r="N965" s="17"/>
      <c r="O965" s="46"/>
      <c r="P965" s="46"/>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c r="DS965" s="17"/>
      <c r="DT965" s="17"/>
      <c r="DU965" s="17"/>
      <c r="DV965" s="17"/>
      <c r="DW965" s="17"/>
    </row>
    <row r="966" ht="12.75" customHeight="1">
      <c r="A966" s="17"/>
      <c r="B966" s="17"/>
      <c r="C966" s="17"/>
      <c r="D966" s="405"/>
      <c r="E966" s="17"/>
      <c r="F966" s="406"/>
      <c r="G966" s="17"/>
      <c r="H966" s="17"/>
      <c r="I966" s="17"/>
      <c r="J966" s="17"/>
      <c r="K966" s="17"/>
      <c r="L966" s="17"/>
      <c r="M966" s="17"/>
      <c r="N966" s="17"/>
      <c r="O966" s="46"/>
      <c r="P966" s="46"/>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c r="DS966" s="17"/>
      <c r="DT966" s="17"/>
      <c r="DU966" s="17"/>
      <c r="DV966" s="17"/>
      <c r="DW966" s="17"/>
    </row>
    <row r="967" ht="12.75" customHeight="1">
      <c r="A967" s="17"/>
      <c r="B967" s="17"/>
      <c r="C967" s="17"/>
      <c r="D967" s="405"/>
      <c r="E967" s="17"/>
      <c r="F967" s="406"/>
      <c r="G967" s="17"/>
      <c r="H967" s="17"/>
      <c r="I967" s="17"/>
      <c r="J967" s="17"/>
      <c r="K967" s="17"/>
      <c r="L967" s="17"/>
      <c r="M967" s="17"/>
      <c r="N967" s="17"/>
      <c r="O967" s="46"/>
      <c r="P967" s="46"/>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c r="DS967" s="17"/>
      <c r="DT967" s="17"/>
      <c r="DU967" s="17"/>
      <c r="DV967" s="17"/>
      <c r="DW967" s="17"/>
    </row>
    <row r="968" ht="12.75" customHeight="1">
      <c r="A968" s="17"/>
      <c r="B968" s="17"/>
      <c r="C968" s="17"/>
      <c r="D968" s="405"/>
      <c r="E968" s="17"/>
      <c r="F968" s="406"/>
      <c r="G968" s="17"/>
      <c r="H968" s="17"/>
      <c r="I968" s="17"/>
      <c r="J968" s="17"/>
      <c r="K968" s="17"/>
      <c r="L968" s="17"/>
      <c r="M968" s="17"/>
      <c r="N968" s="17"/>
      <c r="O968" s="46"/>
      <c r="P968" s="46"/>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c r="DS968" s="17"/>
      <c r="DT968" s="17"/>
      <c r="DU968" s="17"/>
      <c r="DV968" s="17"/>
      <c r="DW968" s="17"/>
    </row>
    <row r="969" ht="12.75" customHeight="1">
      <c r="A969" s="17"/>
      <c r="B969" s="17"/>
      <c r="C969" s="17"/>
      <c r="D969" s="405"/>
      <c r="E969" s="17"/>
      <c r="F969" s="406"/>
      <c r="G969" s="17"/>
      <c r="H969" s="17"/>
      <c r="I969" s="17"/>
      <c r="J969" s="17"/>
      <c r="K969" s="17"/>
      <c r="L969" s="17"/>
      <c r="M969" s="17"/>
      <c r="N969" s="17"/>
      <c r="O969" s="46"/>
      <c r="P969" s="46"/>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c r="DS969" s="17"/>
      <c r="DT969" s="17"/>
      <c r="DU969" s="17"/>
      <c r="DV969" s="17"/>
      <c r="DW969" s="17"/>
    </row>
    <row r="970" ht="12.75" customHeight="1">
      <c r="A970" s="17"/>
      <c r="B970" s="17"/>
      <c r="C970" s="17"/>
      <c r="D970" s="405"/>
      <c r="E970" s="17"/>
      <c r="F970" s="406"/>
      <c r="G970" s="17"/>
      <c r="H970" s="17"/>
      <c r="I970" s="17"/>
      <c r="J970" s="17"/>
      <c r="K970" s="17"/>
      <c r="L970" s="17"/>
      <c r="M970" s="17"/>
      <c r="N970" s="17"/>
      <c r="O970" s="46"/>
      <c r="P970" s="46"/>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c r="DS970" s="17"/>
      <c r="DT970" s="17"/>
      <c r="DU970" s="17"/>
      <c r="DV970" s="17"/>
      <c r="DW970" s="17"/>
    </row>
    <row r="971" ht="12.75" customHeight="1">
      <c r="A971" s="17"/>
      <c r="B971" s="17"/>
      <c r="C971" s="17"/>
      <c r="D971" s="405"/>
      <c r="E971" s="17"/>
      <c r="F971" s="406"/>
      <c r="G971" s="17"/>
      <c r="H971" s="17"/>
      <c r="I971" s="17"/>
      <c r="J971" s="17"/>
      <c r="K971" s="17"/>
      <c r="L971" s="17"/>
      <c r="M971" s="17"/>
      <c r="N971" s="17"/>
      <c r="O971" s="46"/>
      <c r="P971" s="46"/>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c r="DS971" s="17"/>
      <c r="DT971" s="17"/>
      <c r="DU971" s="17"/>
      <c r="DV971" s="17"/>
      <c r="DW971" s="17"/>
    </row>
    <row r="972" ht="12.75" customHeight="1">
      <c r="A972" s="17"/>
      <c r="B972" s="17"/>
      <c r="C972" s="17"/>
      <c r="D972" s="405"/>
      <c r="E972" s="17"/>
      <c r="F972" s="406"/>
      <c r="G972" s="17"/>
      <c r="H972" s="17"/>
      <c r="I972" s="17"/>
      <c r="J972" s="17"/>
      <c r="K972" s="17"/>
      <c r="L972" s="17"/>
      <c r="M972" s="17"/>
      <c r="N972" s="17"/>
      <c r="O972" s="46"/>
      <c r="P972" s="46"/>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c r="DS972" s="17"/>
      <c r="DT972" s="17"/>
      <c r="DU972" s="17"/>
      <c r="DV972" s="17"/>
      <c r="DW972" s="17"/>
    </row>
    <row r="973" ht="12.75" customHeight="1">
      <c r="A973" s="17"/>
      <c r="B973" s="17"/>
      <c r="C973" s="17"/>
      <c r="D973" s="405"/>
      <c r="E973" s="17"/>
      <c r="F973" s="406"/>
      <c r="G973" s="17"/>
      <c r="H973" s="17"/>
      <c r="I973" s="17"/>
      <c r="J973" s="17"/>
      <c r="K973" s="17"/>
      <c r="L973" s="17"/>
      <c r="M973" s="17"/>
      <c r="N973" s="17"/>
      <c r="O973" s="46"/>
      <c r="P973" s="46"/>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c r="DS973" s="17"/>
      <c r="DT973" s="17"/>
      <c r="DU973" s="17"/>
      <c r="DV973" s="17"/>
      <c r="DW973" s="17"/>
    </row>
    <row r="974" ht="12.75" customHeight="1">
      <c r="A974" s="17"/>
      <c r="B974" s="17"/>
      <c r="C974" s="17"/>
      <c r="D974" s="405"/>
      <c r="E974" s="17"/>
      <c r="F974" s="406"/>
      <c r="G974" s="17"/>
      <c r="H974" s="17"/>
      <c r="I974" s="17"/>
      <c r="J974" s="17"/>
      <c r="K974" s="17"/>
      <c r="L974" s="17"/>
      <c r="M974" s="17"/>
      <c r="N974" s="17"/>
      <c r="O974" s="46"/>
      <c r="P974" s="46"/>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c r="DS974" s="17"/>
      <c r="DT974" s="17"/>
      <c r="DU974" s="17"/>
      <c r="DV974" s="17"/>
      <c r="DW974" s="17"/>
    </row>
    <row r="975" ht="12.75" customHeight="1">
      <c r="A975" s="17"/>
      <c r="B975" s="17"/>
      <c r="C975" s="17"/>
      <c r="D975" s="405"/>
      <c r="E975" s="17"/>
      <c r="F975" s="406"/>
      <c r="G975" s="17"/>
      <c r="H975" s="17"/>
      <c r="I975" s="17"/>
      <c r="J975" s="17"/>
      <c r="K975" s="17"/>
      <c r="L975" s="17"/>
      <c r="M975" s="17"/>
      <c r="N975" s="17"/>
      <c r="O975" s="46"/>
      <c r="P975" s="46"/>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c r="DS975" s="17"/>
      <c r="DT975" s="17"/>
      <c r="DU975" s="17"/>
      <c r="DV975" s="17"/>
      <c r="DW975" s="17"/>
    </row>
    <row r="976" ht="12.75" customHeight="1">
      <c r="A976" s="17"/>
      <c r="B976" s="17"/>
      <c r="C976" s="17"/>
      <c r="D976" s="405"/>
      <c r="E976" s="17"/>
      <c r="F976" s="406"/>
      <c r="G976" s="17"/>
      <c r="H976" s="17"/>
      <c r="I976" s="17"/>
      <c r="J976" s="17"/>
      <c r="K976" s="17"/>
      <c r="L976" s="17"/>
      <c r="M976" s="17"/>
      <c r="N976" s="17"/>
      <c r="O976" s="46"/>
      <c r="P976" s="46"/>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c r="DS976" s="17"/>
      <c r="DT976" s="17"/>
      <c r="DU976" s="17"/>
      <c r="DV976" s="17"/>
      <c r="DW976" s="17"/>
    </row>
    <row r="977" ht="12.75" customHeight="1">
      <c r="A977" s="17"/>
      <c r="B977" s="17"/>
      <c r="C977" s="17"/>
      <c r="D977" s="405"/>
      <c r="E977" s="17"/>
      <c r="F977" s="406"/>
      <c r="G977" s="17"/>
      <c r="H977" s="17"/>
      <c r="I977" s="17"/>
      <c r="J977" s="17"/>
      <c r="K977" s="17"/>
      <c r="L977" s="17"/>
      <c r="M977" s="17"/>
      <c r="N977" s="17"/>
      <c r="O977" s="46"/>
      <c r="P977" s="46"/>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c r="DS977" s="17"/>
      <c r="DT977" s="17"/>
      <c r="DU977" s="17"/>
      <c r="DV977" s="17"/>
      <c r="DW977" s="17"/>
    </row>
    <row r="978" ht="12.75" customHeight="1">
      <c r="A978" s="17"/>
      <c r="B978" s="17"/>
      <c r="C978" s="17"/>
      <c r="D978" s="405"/>
      <c r="E978" s="17"/>
      <c r="F978" s="406"/>
      <c r="G978" s="17"/>
      <c r="H978" s="17"/>
      <c r="I978" s="17"/>
      <c r="J978" s="17"/>
      <c r="K978" s="17"/>
      <c r="L978" s="17"/>
      <c r="M978" s="17"/>
      <c r="N978" s="17"/>
      <c r="O978" s="46"/>
      <c r="P978" s="46"/>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c r="DS978" s="17"/>
      <c r="DT978" s="17"/>
      <c r="DU978" s="17"/>
      <c r="DV978" s="17"/>
      <c r="DW978" s="17"/>
    </row>
    <row r="979" ht="12.75" customHeight="1">
      <c r="A979" s="17"/>
      <c r="B979" s="17"/>
      <c r="C979" s="17"/>
      <c r="D979" s="405"/>
      <c r="E979" s="17"/>
      <c r="F979" s="406"/>
      <c r="G979" s="17"/>
      <c r="H979" s="17"/>
      <c r="I979" s="17"/>
      <c r="J979" s="17"/>
      <c r="K979" s="17"/>
      <c r="L979" s="17"/>
      <c r="M979" s="17"/>
      <c r="N979" s="17"/>
      <c r="O979" s="46"/>
      <c r="P979" s="46"/>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c r="DS979" s="17"/>
      <c r="DT979" s="17"/>
      <c r="DU979" s="17"/>
      <c r="DV979" s="17"/>
      <c r="DW979" s="17"/>
    </row>
    <row r="980" ht="12.75" customHeight="1">
      <c r="A980" s="17"/>
      <c r="B980" s="17"/>
      <c r="C980" s="17"/>
      <c r="D980" s="405"/>
      <c r="E980" s="17"/>
      <c r="F980" s="406"/>
      <c r="G980" s="17"/>
      <c r="H980" s="17"/>
      <c r="I980" s="17"/>
      <c r="J980" s="17"/>
      <c r="K980" s="17"/>
      <c r="L980" s="17"/>
      <c r="M980" s="17"/>
      <c r="N980" s="17"/>
      <c r="O980" s="46"/>
      <c r="P980" s="46"/>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c r="DS980" s="17"/>
      <c r="DT980" s="17"/>
      <c r="DU980" s="17"/>
      <c r="DV980" s="17"/>
      <c r="DW980" s="17"/>
    </row>
    <row r="981" ht="12.75" customHeight="1">
      <c r="A981" s="17"/>
      <c r="B981" s="17"/>
      <c r="C981" s="17"/>
      <c r="D981" s="405"/>
      <c r="E981" s="17"/>
      <c r="F981" s="406"/>
      <c r="G981" s="17"/>
      <c r="H981" s="17"/>
      <c r="I981" s="17"/>
      <c r="J981" s="17"/>
      <c r="K981" s="17"/>
      <c r="L981" s="17"/>
      <c r="M981" s="17"/>
      <c r="N981" s="17"/>
      <c r="O981" s="46"/>
      <c r="P981" s="46"/>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c r="DS981" s="17"/>
      <c r="DT981" s="17"/>
      <c r="DU981" s="17"/>
      <c r="DV981" s="17"/>
      <c r="DW981" s="17"/>
    </row>
    <row r="982" ht="12.75" customHeight="1">
      <c r="A982" s="17"/>
      <c r="B982" s="17"/>
      <c r="C982" s="17"/>
      <c r="D982" s="405"/>
      <c r="E982" s="17"/>
      <c r="F982" s="406"/>
      <c r="G982" s="17"/>
      <c r="H982" s="17"/>
      <c r="I982" s="17"/>
      <c r="J982" s="17"/>
      <c r="K982" s="17"/>
      <c r="L982" s="17"/>
      <c r="M982" s="17"/>
      <c r="N982" s="17"/>
      <c r="O982" s="46"/>
      <c r="P982" s="46"/>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c r="DS982" s="17"/>
      <c r="DT982" s="17"/>
      <c r="DU982" s="17"/>
      <c r="DV982" s="17"/>
      <c r="DW982" s="17"/>
    </row>
    <row r="983" ht="12.75" customHeight="1">
      <c r="A983" s="17"/>
      <c r="B983" s="17"/>
      <c r="C983" s="17"/>
      <c r="D983" s="405"/>
      <c r="E983" s="17"/>
      <c r="F983" s="406"/>
      <c r="G983" s="17"/>
      <c r="H983" s="17"/>
      <c r="I983" s="17"/>
      <c r="J983" s="17"/>
      <c r="K983" s="17"/>
      <c r="L983" s="17"/>
      <c r="M983" s="17"/>
      <c r="N983" s="17"/>
      <c r="O983" s="46"/>
      <c r="P983" s="46"/>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c r="DS983" s="17"/>
      <c r="DT983" s="17"/>
      <c r="DU983" s="17"/>
      <c r="DV983" s="17"/>
      <c r="DW983" s="17"/>
    </row>
    <row r="984" ht="12.75" customHeight="1">
      <c r="A984" s="17"/>
      <c r="B984" s="17"/>
      <c r="C984" s="17"/>
      <c r="D984" s="405"/>
      <c r="E984" s="17"/>
      <c r="F984" s="406"/>
      <c r="G984" s="17"/>
      <c r="H984" s="17"/>
      <c r="I984" s="17"/>
      <c r="J984" s="17"/>
      <c r="K984" s="17"/>
      <c r="L984" s="17"/>
      <c r="M984" s="17"/>
      <c r="N984" s="17"/>
      <c r="O984" s="46"/>
      <c r="P984" s="46"/>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c r="DS984" s="17"/>
      <c r="DT984" s="17"/>
      <c r="DU984" s="17"/>
      <c r="DV984" s="17"/>
      <c r="DW984" s="17"/>
    </row>
    <row r="985" ht="12.75" customHeight="1">
      <c r="A985" s="17"/>
      <c r="B985" s="17"/>
      <c r="C985" s="17"/>
      <c r="D985" s="405"/>
      <c r="E985" s="17"/>
      <c r="F985" s="406"/>
      <c r="G985" s="17"/>
      <c r="H985" s="17"/>
      <c r="I985" s="17"/>
      <c r="J985" s="17"/>
      <c r="K985" s="17"/>
      <c r="L985" s="17"/>
      <c r="M985" s="17"/>
      <c r="N985" s="17"/>
      <c r="O985" s="46"/>
      <c r="P985" s="46"/>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c r="DS985" s="17"/>
      <c r="DT985" s="17"/>
      <c r="DU985" s="17"/>
      <c r="DV985" s="17"/>
      <c r="DW985" s="17"/>
    </row>
    <row r="986" ht="12.75" customHeight="1">
      <c r="A986" s="17"/>
      <c r="B986" s="17"/>
      <c r="C986" s="17"/>
      <c r="D986" s="405"/>
      <c r="E986" s="17"/>
      <c r="F986" s="406"/>
      <c r="G986" s="17"/>
      <c r="H986" s="17"/>
      <c r="I986" s="17"/>
      <c r="J986" s="17"/>
      <c r="K986" s="17"/>
      <c r="L986" s="17"/>
      <c r="M986" s="17"/>
      <c r="N986" s="17"/>
      <c r="O986" s="46"/>
      <c r="P986" s="46"/>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c r="DS986" s="17"/>
      <c r="DT986" s="17"/>
      <c r="DU986" s="17"/>
      <c r="DV986" s="17"/>
      <c r="DW986" s="17"/>
    </row>
    <row r="987" ht="12.75" customHeight="1">
      <c r="A987" s="17"/>
      <c r="B987" s="17"/>
      <c r="C987" s="17"/>
      <c r="D987" s="405"/>
      <c r="E987" s="17"/>
      <c r="F987" s="406"/>
      <c r="G987" s="17"/>
      <c r="H987" s="17"/>
      <c r="I987" s="17"/>
      <c r="J987" s="17"/>
      <c r="K987" s="17"/>
      <c r="L987" s="17"/>
      <c r="M987" s="17"/>
      <c r="N987" s="17"/>
      <c r="O987" s="46"/>
      <c r="P987" s="46"/>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c r="DS987" s="17"/>
      <c r="DT987" s="17"/>
      <c r="DU987" s="17"/>
      <c r="DV987" s="17"/>
      <c r="DW987" s="17"/>
    </row>
    <row r="988" ht="12.75" customHeight="1">
      <c r="A988" s="17"/>
      <c r="B988" s="17"/>
      <c r="C988" s="17"/>
      <c r="D988" s="405"/>
      <c r="E988" s="17"/>
      <c r="F988" s="406"/>
      <c r="G988" s="17"/>
      <c r="H988" s="17"/>
      <c r="I988" s="17"/>
      <c r="J988" s="17"/>
      <c r="K988" s="17"/>
      <c r="L988" s="17"/>
      <c r="M988" s="17"/>
      <c r="N988" s="17"/>
      <c r="O988" s="46"/>
      <c r="P988" s="46"/>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c r="DS988" s="17"/>
      <c r="DT988" s="17"/>
      <c r="DU988" s="17"/>
      <c r="DV988" s="17"/>
      <c r="DW988" s="17"/>
    </row>
    <row r="989" ht="12.75" customHeight="1">
      <c r="A989" s="17"/>
      <c r="B989" s="17"/>
      <c r="C989" s="17"/>
      <c r="D989" s="405"/>
      <c r="E989" s="17"/>
      <c r="F989" s="406"/>
      <c r="G989" s="17"/>
      <c r="H989" s="17"/>
      <c r="I989" s="17"/>
      <c r="J989" s="17"/>
      <c r="K989" s="17"/>
      <c r="L989" s="17"/>
      <c r="M989" s="17"/>
      <c r="N989" s="17"/>
      <c r="O989" s="46"/>
      <c r="P989" s="46"/>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c r="DS989" s="17"/>
      <c r="DT989" s="17"/>
      <c r="DU989" s="17"/>
      <c r="DV989" s="17"/>
      <c r="DW989" s="17"/>
    </row>
    <row r="990" ht="12.75" customHeight="1">
      <c r="A990" s="17"/>
      <c r="B990" s="17"/>
      <c r="C990" s="17"/>
      <c r="D990" s="405"/>
      <c r="E990" s="17"/>
      <c r="F990" s="406"/>
      <c r="G990" s="17"/>
      <c r="H990" s="17"/>
      <c r="I990" s="17"/>
      <c r="J990" s="17"/>
      <c r="K990" s="17"/>
      <c r="L990" s="17"/>
      <c r="M990" s="17"/>
      <c r="N990" s="17"/>
      <c r="O990" s="46"/>
      <c r="P990" s="46"/>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c r="DS990" s="17"/>
      <c r="DT990" s="17"/>
      <c r="DU990" s="17"/>
      <c r="DV990" s="17"/>
      <c r="DW990" s="17"/>
    </row>
    <row r="991" ht="12.75" customHeight="1">
      <c r="A991" s="17"/>
      <c r="B991" s="17"/>
      <c r="C991" s="17"/>
      <c r="D991" s="405"/>
      <c r="E991" s="17"/>
      <c r="F991" s="406"/>
      <c r="G991" s="17"/>
      <c r="H991" s="17"/>
      <c r="I991" s="17"/>
      <c r="J991" s="17"/>
      <c r="K991" s="17"/>
      <c r="L991" s="17"/>
      <c r="M991" s="17"/>
      <c r="N991" s="17"/>
      <c r="O991" s="46"/>
      <c r="P991" s="46"/>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c r="DS991" s="17"/>
      <c r="DT991" s="17"/>
      <c r="DU991" s="17"/>
      <c r="DV991" s="17"/>
      <c r="DW991" s="17"/>
    </row>
    <row r="992" ht="12.75" customHeight="1">
      <c r="A992" s="17"/>
      <c r="B992" s="17"/>
      <c r="C992" s="17"/>
      <c r="D992" s="405"/>
      <c r="E992" s="17"/>
      <c r="F992" s="406"/>
      <c r="G992" s="17"/>
      <c r="H992" s="17"/>
      <c r="I992" s="17"/>
      <c r="J992" s="17"/>
      <c r="K992" s="17"/>
      <c r="L992" s="17"/>
      <c r="M992" s="17"/>
      <c r="N992" s="17"/>
      <c r="O992" s="46"/>
      <c r="P992" s="46"/>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c r="DS992" s="17"/>
      <c r="DT992" s="17"/>
      <c r="DU992" s="17"/>
      <c r="DV992" s="17"/>
      <c r="DW992" s="17"/>
    </row>
    <row r="993" ht="12.75" customHeight="1">
      <c r="A993" s="17"/>
      <c r="B993" s="17"/>
      <c r="C993" s="17"/>
      <c r="D993" s="405"/>
      <c r="E993" s="17"/>
      <c r="F993" s="406"/>
      <c r="G993" s="17"/>
      <c r="H993" s="17"/>
      <c r="I993" s="17"/>
      <c r="J993" s="17"/>
      <c r="K993" s="17"/>
      <c r="L993" s="17"/>
      <c r="M993" s="17"/>
      <c r="N993" s="17"/>
      <c r="O993" s="46"/>
      <c r="P993" s="46"/>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c r="DS993" s="17"/>
      <c r="DT993" s="17"/>
      <c r="DU993" s="17"/>
      <c r="DV993" s="17"/>
      <c r="DW993" s="17"/>
    </row>
    <row r="994" ht="12.75" customHeight="1">
      <c r="A994" s="17"/>
      <c r="B994" s="17"/>
      <c r="C994" s="17"/>
      <c r="D994" s="405"/>
      <c r="E994" s="17"/>
      <c r="F994" s="406"/>
      <c r="G994" s="17"/>
      <c r="H994" s="17"/>
      <c r="I994" s="17"/>
      <c r="J994" s="17"/>
      <c r="K994" s="17"/>
      <c r="L994" s="17"/>
      <c r="M994" s="17"/>
      <c r="N994" s="17"/>
      <c r="O994" s="46"/>
      <c r="P994" s="46"/>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c r="DS994" s="17"/>
      <c r="DT994" s="17"/>
      <c r="DU994" s="17"/>
      <c r="DV994" s="17"/>
      <c r="DW994" s="17"/>
    </row>
    <row r="995" ht="12.75" customHeight="1">
      <c r="A995" s="17"/>
      <c r="B995" s="17"/>
      <c r="C995" s="17"/>
      <c r="D995" s="405"/>
      <c r="E995" s="17"/>
      <c r="F995" s="406"/>
      <c r="G995" s="17"/>
      <c r="H995" s="17"/>
      <c r="I995" s="17"/>
      <c r="J995" s="17"/>
      <c r="K995" s="17"/>
      <c r="L995" s="17"/>
      <c r="M995" s="17"/>
      <c r="N995" s="17"/>
      <c r="O995" s="46"/>
      <c r="P995" s="46"/>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c r="DS995" s="17"/>
      <c r="DT995" s="17"/>
      <c r="DU995" s="17"/>
      <c r="DV995" s="17"/>
      <c r="DW995" s="17"/>
    </row>
    <row r="996" ht="12.75" customHeight="1">
      <c r="A996" s="17"/>
      <c r="B996" s="17"/>
      <c r="C996" s="17"/>
      <c r="D996" s="405"/>
      <c r="E996" s="17"/>
      <c r="F996" s="406"/>
      <c r="G996" s="17"/>
      <c r="H996" s="17"/>
      <c r="I996" s="17"/>
      <c r="J996" s="17"/>
      <c r="K996" s="17"/>
      <c r="L996" s="17"/>
      <c r="M996" s="17"/>
      <c r="N996" s="17"/>
      <c r="O996" s="46"/>
      <c r="P996" s="46"/>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c r="DS996" s="17"/>
      <c r="DT996" s="17"/>
      <c r="DU996" s="17"/>
      <c r="DV996" s="17"/>
      <c r="DW996" s="17"/>
    </row>
    <row r="997" ht="12.75" customHeight="1">
      <c r="A997" s="17"/>
      <c r="B997" s="17"/>
      <c r="C997" s="17"/>
      <c r="D997" s="405"/>
      <c r="E997" s="17"/>
      <c r="F997" s="406"/>
      <c r="G997" s="17"/>
      <c r="H997" s="17"/>
      <c r="I997" s="17"/>
      <c r="J997" s="17"/>
      <c r="K997" s="17"/>
      <c r="L997" s="17"/>
      <c r="M997" s="17"/>
      <c r="N997" s="17"/>
      <c r="O997" s="46"/>
      <c r="P997" s="46"/>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c r="DS997" s="17"/>
      <c r="DT997" s="17"/>
      <c r="DU997" s="17"/>
      <c r="DV997" s="17"/>
      <c r="DW997" s="17"/>
    </row>
    <row r="998" ht="12.75" customHeight="1">
      <c r="A998" s="17"/>
      <c r="B998" s="17"/>
      <c r="C998" s="17"/>
      <c r="D998" s="405"/>
      <c r="E998" s="17"/>
      <c r="F998" s="406"/>
      <c r="G998" s="17"/>
      <c r="H998" s="17"/>
      <c r="I998" s="17"/>
      <c r="J998" s="17"/>
      <c r="K998" s="17"/>
      <c r="L998" s="17"/>
      <c r="M998" s="17"/>
      <c r="N998" s="17"/>
      <c r="O998" s="46"/>
      <c r="P998" s="46"/>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c r="DS998" s="17"/>
      <c r="DT998" s="17"/>
      <c r="DU998" s="17"/>
      <c r="DV998" s="17"/>
      <c r="DW998" s="17"/>
    </row>
    <row r="999" ht="12.75" customHeight="1">
      <c r="A999" s="17"/>
      <c r="B999" s="17"/>
      <c r="C999" s="17"/>
      <c r="D999" s="405"/>
      <c r="E999" s="17"/>
      <c r="F999" s="406"/>
      <c r="G999" s="17"/>
      <c r="H999" s="17"/>
      <c r="I999" s="17"/>
      <c r="J999" s="17"/>
      <c r="K999" s="17"/>
      <c r="L999" s="17"/>
      <c r="M999" s="17"/>
      <c r="N999" s="17"/>
      <c r="O999" s="46"/>
      <c r="P999" s="46"/>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c r="DS999" s="17"/>
      <c r="DT999" s="17"/>
      <c r="DU999" s="17"/>
      <c r="DV999" s="17"/>
      <c r="DW999" s="17"/>
    </row>
    <row r="1000" ht="12.75" customHeight="1">
      <c r="A1000" s="17"/>
      <c r="B1000" s="17"/>
      <c r="C1000" s="17"/>
      <c r="D1000" s="405"/>
      <c r="E1000" s="17"/>
      <c r="F1000" s="406"/>
      <c r="G1000" s="17"/>
      <c r="H1000" s="17"/>
      <c r="I1000" s="17"/>
      <c r="J1000" s="17"/>
      <c r="K1000" s="17"/>
      <c r="L1000" s="17"/>
      <c r="M1000" s="17"/>
      <c r="N1000" s="17"/>
      <c r="O1000" s="46"/>
      <c r="P1000" s="46"/>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c r="DS1000" s="17"/>
      <c r="DT1000" s="17"/>
      <c r="DU1000" s="17"/>
      <c r="DV1000" s="17"/>
      <c r="DW1000" s="17"/>
    </row>
    <row r="1001" ht="12.75" customHeight="1">
      <c r="A1001" s="17"/>
      <c r="B1001" s="17"/>
      <c r="C1001" s="17"/>
      <c r="D1001" s="405"/>
      <c r="E1001" s="17"/>
      <c r="F1001" s="406"/>
      <c r="G1001" s="17"/>
      <c r="H1001" s="17"/>
      <c r="I1001" s="17"/>
      <c r="J1001" s="17"/>
      <c r="K1001" s="17"/>
      <c r="L1001" s="17"/>
      <c r="M1001" s="17"/>
      <c r="N1001" s="17"/>
      <c r="O1001" s="46"/>
      <c r="P1001" s="46"/>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c r="BJ1001" s="17"/>
      <c r="BK1001" s="17"/>
      <c r="BL1001" s="17"/>
      <c r="BM1001" s="17"/>
      <c r="BN1001" s="17"/>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c r="CT1001" s="17"/>
      <c r="CU1001" s="17"/>
      <c r="CV1001" s="17"/>
      <c r="CW1001" s="17"/>
      <c r="CX1001" s="17"/>
      <c r="CY1001" s="17"/>
      <c r="CZ1001" s="17"/>
      <c r="DA1001" s="17"/>
      <c r="DB1001" s="17"/>
      <c r="DC1001" s="17"/>
      <c r="DD1001" s="17"/>
      <c r="DE1001" s="17"/>
      <c r="DF1001" s="17"/>
      <c r="DG1001" s="17"/>
      <c r="DH1001" s="17"/>
      <c r="DI1001" s="17"/>
      <c r="DJ1001" s="17"/>
      <c r="DK1001" s="17"/>
      <c r="DL1001" s="17"/>
      <c r="DM1001" s="17"/>
      <c r="DN1001" s="17"/>
      <c r="DO1001" s="17"/>
      <c r="DP1001" s="17"/>
      <c r="DQ1001" s="17"/>
      <c r="DR1001" s="17"/>
      <c r="DS1001" s="17"/>
      <c r="DT1001" s="17"/>
      <c r="DU1001" s="17"/>
      <c r="DV1001" s="17"/>
      <c r="DW1001" s="17"/>
    </row>
    <row r="1002" ht="12.75" customHeight="1">
      <c r="A1002" s="17"/>
      <c r="B1002" s="17"/>
      <c r="C1002" s="17"/>
      <c r="D1002" s="405"/>
      <c r="E1002" s="17"/>
      <c r="F1002" s="406"/>
      <c r="G1002" s="17"/>
      <c r="H1002" s="17"/>
      <c r="I1002" s="17"/>
      <c r="J1002" s="17"/>
      <c r="K1002" s="17"/>
      <c r="L1002" s="17"/>
      <c r="M1002" s="17"/>
      <c r="N1002" s="17"/>
      <c r="O1002" s="46"/>
      <c r="P1002" s="46"/>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c r="BI1002" s="17"/>
      <c r="BJ1002" s="17"/>
      <c r="BK1002" s="17"/>
      <c r="BL1002" s="17"/>
      <c r="BM1002" s="17"/>
      <c r="BN1002" s="17"/>
      <c r="BO1002" s="17"/>
      <c r="BP1002" s="17"/>
      <c r="BQ1002" s="17"/>
      <c r="BR1002" s="17"/>
      <c r="BS1002" s="17"/>
      <c r="BT1002" s="17"/>
      <c r="BU1002" s="17"/>
      <c r="BV1002" s="17"/>
      <c r="BW1002" s="17"/>
      <c r="BX1002" s="17"/>
      <c r="BY1002" s="17"/>
      <c r="BZ1002" s="17"/>
      <c r="CA1002" s="17"/>
      <c r="CB1002" s="17"/>
      <c r="CC1002" s="17"/>
      <c r="CD1002" s="17"/>
      <c r="CE1002" s="17"/>
      <c r="CF1002" s="17"/>
      <c r="CG1002" s="17"/>
      <c r="CH1002" s="17"/>
      <c r="CI1002" s="17"/>
      <c r="CJ1002" s="17"/>
      <c r="CK1002" s="17"/>
      <c r="CL1002" s="17"/>
      <c r="CM1002" s="17"/>
      <c r="CN1002" s="17"/>
      <c r="CO1002" s="17"/>
      <c r="CP1002" s="17"/>
      <c r="CQ1002" s="17"/>
      <c r="CR1002" s="17"/>
      <c r="CS1002" s="17"/>
      <c r="CT1002" s="17"/>
      <c r="CU1002" s="17"/>
      <c r="CV1002" s="17"/>
      <c r="CW1002" s="17"/>
      <c r="CX1002" s="17"/>
      <c r="CY1002" s="17"/>
      <c r="CZ1002" s="17"/>
      <c r="DA1002" s="17"/>
      <c r="DB1002" s="17"/>
      <c r="DC1002" s="17"/>
      <c r="DD1002" s="17"/>
      <c r="DE1002" s="17"/>
      <c r="DF1002" s="17"/>
      <c r="DG1002" s="17"/>
      <c r="DH1002" s="17"/>
      <c r="DI1002" s="17"/>
      <c r="DJ1002" s="17"/>
      <c r="DK1002" s="17"/>
      <c r="DL1002" s="17"/>
      <c r="DM1002" s="17"/>
      <c r="DN1002" s="17"/>
      <c r="DO1002" s="17"/>
      <c r="DP1002" s="17"/>
      <c r="DQ1002" s="17"/>
      <c r="DR1002" s="17"/>
      <c r="DS1002" s="17"/>
      <c r="DT1002" s="17"/>
      <c r="DU1002" s="17"/>
      <c r="DV1002" s="17"/>
      <c r="DW1002" s="17"/>
    </row>
    <row r="1003" ht="12.75" customHeight="1">
      <c r="A1003" s="17"/>
      <c r="B1003" s="17"/>
      <c r="C1003" s="17"/>
      <c r="D1003" s="405"/>
      <c r="E1003" s="17"/>
      <c r="F1003" s="406"/>
      <c r="G1003" s="17"/>
      <c r="H1003" s="17"/>
      <c r="I1003" s="17"/>
      <c r="J1003" s="17"/>
      <c r="K1003" s="17"/>
      <c r="L1003" s="17"/>
      <c r="M1003" s="17"/>
      <c r="N1003" s="17"/>
      <c r="O1003" s="46"/>
      <c r="P1003" s="46"/>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c r="BI1003" s="17"/>
      <c r="BJ1003" s="17"/>
      <c r="BK1003" s="17"/>
      <c r="BL1003" s="17"/>
      <c r="BM1003" s="17"/>
      <c r="BN1003" s="17"/>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7"/>
      <c r="DE1003" s="17"/>
      <c r="DF1003" s="17"/>
      <c r="DG1003" s="17"/>
      <c r="DH1003" s="17"/>
      <c r="DI1003" s="17"/>
      <c r="DJ1003" s="17"/>
      <c r="DK1003" s="17"/>
      <c r="DL1003" s="17"/>
      <c r="DM1003" s="17"/>
      <c r="DN1003" s="17"/>
      <c r="DO1003" s="17"/>
      <c r="DP1003" s="17"/>
      <c r="DQ1003" s="17"/>
      <c r="DR1003" s="17"/>
      <c r="DS1003" s="17"/>
      <c r="DT1003" s="17"/>
      <c r="DU1003" s="17"/>
      <c r="DV1003" s="17"/>
      <c r="DW1003" s="17"/>
    </row>
    <row r="1004" ht="12.75" customHeight="1">
      <c r="A1004" s="17"/>
      <c r="B1004" s="17"/>
      <c r="C1004" s="17"/>
      <c r="D1004" s="405"/>
      <c r="E1004" s="17"/>
      <c r="F1004" s="406"/>
      <c r="G1004" s="17"/>
      <c r="H1004" s="17"/>
      <c r="I1004" s="17"/>
      <c r="J1004" s="17"/>
      <c r="K1004" s="17"/>
      <c r="L1004" s="17"/>
      <c r="M1004" s="17"/>
      <c r="N1004" s="17"/>
      <c r="O1004" s="46"/>
      <c r="P1004" s="46"/>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c r="BI1004" s="17"/>
      <c r="BJ1004" s="17"/>
      <c r="BK1004" s="17"/>
      <c r="BL1004" s="17"/>
      <c r="BM1004" s="17"/>
      <c r="BN1004" s="17"/>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7"/>
      <c r="DE1004" s="17"/>
      <c r="DF1004" s="17"/>
      <c r="DG1004" s="17"/>
      <c r="DH1004" s="17"/>
      <c r="DI1004" s="17"/>
      <c r="DJ1004" s="17"/>
      <c r="DK1004" s="17"/>
      <c r="DL1004" s="17"/>
      <c r="DM1004" s="17"/>
      <c r="DN1004" s="17"/>
      <c r="DO1004" s="17"/>
      <c r="DP1004" s="17"/>
      <c r="DQ1004" s="17"/>
      <c r="DR1004" s="17"/>
      <c r="DS1004" s="17"/>
      <c r="DT1004" s="17"/>
      <c r="DU1004" s="17"/>
      <c r="DV1004" s="17"/>
      <c r="DW1004" s="17"/>
    </row>
    <row r="1005" ht="12.75" customHeight="1">
      <c r="A1005" s="17"/>
      <c r="B1005" s="17"/>
      <c r="C1005" s="17"/>
      <c r="D1005" s="405"/>
      <c r="E1005" s="17"/>
      <c r="F1005" s="406"/>
      <c r="G1005" s="17"/>
      <c r="H1005" s="17"/>
      <c r="I1005" s="17"/>
      <c r="J1005" s="17"/>
      <c r="K1005" s="17"/>
      <c r="L1005" s="17"/>
      <c r="M1005" s="17"/>
      <c r="N1005" s="17"/>
      <c r="O1005" s="46"/>
      <c r="P1005" s="46"/>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c r="BI1005" s="17"/>
      <c r="BJ1005" s="17"/>
      <c r="BK1005" s="17"/>
      <c r="BL1005" s="17"/>
      <c r="BM1005" s="17"/>
      <c r="BN1005" s="17"/>
      <c r="BO1005" s="17"/>
      <c r="BP1005" s="17"/>
      <c r="BQ1005" s="17"/>
      <c r="BR1005" s="17"/>
      <c r="BS1005" s="17"/>
      <c r="BT1005" s="17"/>
      <c r="BU1005" s="17"/>
      <c r="BV1005" s="17"/>
      <c r="BW1005" s="17"/>
      <c r="BX1005" s="17"/>
      <c r="BY1005" s="17"/>
      <c r="BZ1005" s="17"/>
      <c r="CA1005" s="17"/>
      <c r="CB1005" s="17"/>
      <c r="CC1005" s="17"/>
      <c r="CD1005" s="17"/>
      <c r="CE1005" s="17"/>
      <c r="CF1005" s="17"/>
      <c r="CG1005" s="17"/>
      <c r="CH1005" s="17"/>
      <c r="CI1005" s="17"/>
      <c r="CJ1005" s="17"/>
      <c r="CK1005" s="17"/>
      <c r="CL1005" s="17"/>
      <c r="CM1005" s="17"/>
      <c r="CN1005" s="17"/>
      <c r="CO1005" s="17"/>
      <c r="CP1005" s="17"/>
      <c r="CQ1005" s="17"/>
      <c r="CR1005" s="17"/>
      <c r="CS1005" s="17"/>
      <c r="CT1005" s="17"/>
      <c r="CU1005" s="17"/>
      <c r="CV1005" s="17"/>
      <c r="CW1005" s="17"/>
      <c r="CX1005" s="17"/>
      <c r="CY1005" s="17"/>
      <c r="CZ1005" s="17"/>
      <c r="DA1005" s="17"/>
      <c r="DB1005" s="17"/>
      <c r="DC1005" s="17"/>
      <c r="DD1005" s="17"/>
      <c r="DE1005" s="17"/>
      <c r="DF1005" s="17"/>
      <c r="DG1005" s="17"/>
      <c r="DH1005" s="17"/>
      <c r="DI1005" s="17"/>
      <c r="DJ1005" s="17"/>
      <c r="DK1005" s="17"/>
      <c r="DL1005" s="17"/>
      <c r="DM1005" s="17"/>
      <c r="DN1005" s="17"/>
      <c r="DO1005" s="17"/>
      <c r="DP1005" s="17"/>
      <c r="DQ1005" s="17"/>
      <c r="DR1005" s="17"/>
      <c r="DS1005" s="17"/>
      <c r="DT1005" s="17"/>
      <c r="DU1005" s="17"/>
      <c r="DV1005" s="17"/>
      <c r="DW1005" s="17"/>
    </row>
    <row r="1006" ht="12.75" customHeight="1">
      <c r="A1006" s="17"/>
      <c r="B1006" s="17"/>
      <c r="C1006" s="17"/>
      <c r="D1006" s="405"/>
      <c r="E1006" s="17"/>
      <c r="F1006" s="406"/>
      <c r="G1006" s="17"/>
      <c r="H1006" s="17"/>
      <c r="I1006" s="17"/>
      <c r="J1006" s="17"/>
      <c r="K1006" s="17"/>
      <c r="L1006" s="17"/>
      <c r="M1006" s="17"/>
      <c r="N1006" s="17"/>
      <c r="O1006" s="46"/>
      <c r="P1006" s="46"/>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7"/>
      <c r="BC1006" s="17"/>
      <c r="BD1006" s="17"/>
      <c r="BE1006" s="17"/>
      <c r="BF1006" s="17"/>
      <c r="BG1006" s="17"/>
      <c r="BH1006" s="17"/>
      <c r="BI1006" s="17"/>
      <c r="BJ1006" s="17"/>
      <c r="BK1006" s="17"/>
      <c r="BL1006" s="17"/>
      <c r="BM1006" s="17"/>
      <c r="BN1006" s="17"/>
      <c r="BO1006" s="17"/>
      <c r="BP1006" s="17"/>
      <c r="BQ1006" s="17"/>
      <c r="BR1006" s="17"/>
      <c r="BS1006" s="17"/>
      <c r="BT1006" s="17"/>
      <c r="BU1006" s="17"/>
      <c r="BV1006" s="17"/>
      <c r="BW1006" s="17"/>
      <c r="BX1006" s="17"/>
      <c r="BY1006" s="17"/>
      <c r="BZ1006" s="17"/>
      <c r="CA1006" s="17"/>
      <c r="CB1006" s="17"/>
      <c r="CC1006" s="17"/>
      <c r="CD1006" s="17"/>
      <c r="CE1006" s="17"/>
      <c r="CF1006" s="17"/>
      <c r="CG1006" s="17"/>
      <c r="CH1006" s="17"/>
      <c r="CI1006" s="17"/>
      <c r="CJ1006" s="17"/>
      <c r="CK1006" s="17"/>
      <c r="CL1006" s="17"/>
      <c r="CM1006" s="17"/>
      <c r="CN1006" s="17"/>
      <c r="CO1006" s="17"/>
      <c r="CP1006" s="17"/>
      <c r="CQ1006" s="17"/>
      <c r="CR1006" s="17"/>
      <c r="CS1006" s="17"/>
      <c r="CT1006" s="17"/>
      <c r="CU1006" s="17"/>
      <c r="CV1006" s="17"/>
      <c r="CW1006" s="17"/>
      <c r="CX1006" s="17"/>
      <c r="CY1006" s="17"/>
      <c r="CZ1006" s="17"/>
      <c r="DA1006" s="17"/>
      <c r="DB1006" s="17"/>
      <c r="DC1006" s="17"/>
      <c r="DD1006" s="17"/>
      <c r="DE1006" s="17"/>
      <c r="DF1006" s="17"/>
      <c r="DG1006" s="17"/>
      <c r="DH1006" s="17"/>
      <c r="DI1006" s="17"/>
      <c r="DJ1006" s="17"/>
      <c r="DK1006" s="17"/>
      <c r="DL1006" s="17"/>
      <c r="DM1006" s="17"/>
      <c r="DN1006" s="17"/>
      <c r="DO1006" s="17"/>
      <c r="DP1006" s="17"/>
      <c r="DQ1006" s="17"/>
      <c r="DR1006" s="17"/>
      <c r="DS1006" s="17"/>
      <c r="DT1006" s="17"/>
      <c r="DU1006" s="17"/>
      <c r="DV1006" s="17"/>
      <c r="DW1006" s="17"/>
    </row>
    <row r="1007" ht="12.75" customHeight="1">
      <c r="A1007" s="17"/>
      <c r="B1007" s="17"/>
      <c r="C1007" s="17"/>
      <c r="D1007" s="405"/>
      <c r="E1007" s="17"/>
      <c r="F1007" s="406"/>
      <c r="G1007" s="17"/>
      <c r="H1007" s="17"/>
      <c r="I1007" s="17"/>
      <c r="J1007" s="17"/>
      <c r="K1007" s="17"/>
      <c r="L1007" s="17"/>
      <c r="M1007" s="17"/>
      <c r="N1007" s="17"/>
      <c r="O1007" s="46"/>
      <c r="P1007" s="46"/>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c r="BJ1007" s="17"/>
      <c r="BK1007" s="17"/>
      <c r="BL1007" s="17"/>
      <c r="BM1007" s="17"/>
      <c r="BN1007" s="17"/>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c r="CT1007" s="17"/>
      <c r="CU1007" s="17"/>
      <c r="CV1007" s="17"/>
      <c r="CW1007" s="17"/>
      <c r="CX1007" s="17"/>
      <c r="CY1007" s="17"/>
      <c r="CZ1007" s="17"/>
      <c r="DA1007" s="17"/>
      <c r="DB1007" s="17"/>
      <c r="DC1007" s="17"/>
      <c r="DD1007" s="17"/>
      <c r="DE1007" s="17"/>
      <c r="DF1007" s="17"/>
      <c r="DG1007" s="17"/>
      <c r="DH1007" s="17"/>
      <c r="DI1007" s="17"/>
      <c r="DJ1007" s="17"/>
      <c r="DK1007" s="17"/>
      <c r="DL1007" s="17"/>
      <c r="DM1007" s="17"/>
      <c r="DN1007" s="17"/>
      <c r="DO1007" s="17"/>
      <c r="DP1007" s="17"/>
      <c r="DQ1007" s="17"/>
      <c r="DR1007" s="17"/>
      <c r="DS1007" s="17"/>
      <c r="DT1007" s="17"/>
      <c r="DU1007" s="17"/>
      <c r="DV1007" s="17"/>
      <c r="DW1007" s="17"/>
    </row>
    <row r="1008" ht="12.75" customHeight="1">
      <c r="A1008" s="17"/>
      <c r="B1008" s="17"/>
      <c r="C1008" s="17"/>
      <c r="D1008" s="405"/>
      <c r="E1008" s="17"/>
      <c r="F1008" s="406"/>
      <c r="G1008" s="17"/>
      <c r="H1008" s="17"/>
      <c r="I1008" s="17"/>
      <c r="J1008" s="17"/>
      <c r="K1008" s="17"/>
      <c r="L1008" s="17"/>
      <c r="M1008" s="17"/>
      <c r="N1008" s="17"/>
      <c r="O1008" s="46"/>
      <c r="P1008" s="46"/>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7"/>
      <c r="BC1008" s="17"/>
      <c r="BD1008" s="17"/>
      <c r="BE1008" s="17"/>
      <c r="BF1008" s="17"/>
      <c r="BG1008" s="17"/>
      <c r="BH1008" s="17"/>
      <c r="BI1008" s="17"/>
      <c r="BJ1008" s="17"/>
      <c r="BK1008" s="17"/>
      <c r="BL1008" s="17"/>
      <c r="BM1008" s="17"/>
      <c r="BN1008" s="17"/>
      <c r="BO1008" s="17"/>
      <c r="BP1008" s="17"/>
      <c r="BQ1008" s="17"/>
      <c r="BR1008" s="17"/>
      <c r="BS1008" s="17"/>
      <c r="BT1008" s="17"/>
      <c r="BU1008" s="17"/>
      <c r="BV1008" s="17"/>
      <c r="BW1008" s="17"/>
      <c r="BX1008" s="17"/>
      <c r="BY1008" s="17"/>
      <c r="BZ1008" s="17"/>
      <c r="CA1008" s="17"/>
      <c r="CB1008" s="17"/>
      <c r="CC1008" s="17"/>
      <c r="CD1008" s="17"/>
      <c r="CE1008" s="17"/>
      <c r="CF1008" s="17"/>
      <c r="CG1008" s="17"/>
      <c r="CH1008" s="17"/>
      <c r="CI1008" s="17"/>
      <c r="CJ1008" s="17"/>
      <c r="CK1008" s="17"/>
      <c r="CL1008" s="17"/>
      <c r="CM1008" s="17"/>
      <c r="CN1008" s="17"/>
      <c r="CO1008" s="17"/>
      <c r="CP1008" s="17"/>
      <c r="CQ1008" s="17"/>
      <c r="CR1008" s="17"/>
      <c r="CS1008" s="17"/>
      <c r="CT1008" s="17"/>
      <c r="CU1008" s="17"/>
      <c r="CV1008" s="17"/>
      <c r="CW1008" s="17"/>
      <c r="CX1008" s="17"/>
      <c r="CY1008" s="17"/>
      <c r="CZ1008" s="17"/>
      <c r="DA1008" s="17"/>
      <c r="DB1008" s="17"/>
      <c r="DC1008" s="17"/>
      <c r="DD1008" s="17"/>
      <c r="DE1008" s="17"/>
      <c r="DF1008" s="17"/>
      <c r="DG1008" s="17"/>
      <c r="DH1008" s="17"/>
      <c r="DI1008" s="17"/>
      <c r="DJ1008" s="17"/>
      <c r="DK1008" s="17"/>
      <c r="DL1008" s="17"/>
      <c r="DM1008" s="17"/>
      <c r="DN1008" s="17"/>
      <c r="DO1008" s="17"/>
      <c r="DP1008" s="17"/>
      <c r="DQ1008" s="17"/>
      <c r="DR1008" s="17"/>
      <c r="DS1008" s="17"/>
      <c r="DT1008" s="17"/>
      <c r="DU1008" s="17"/>
      <c r="DV1008" s="17"/>
      <c r="DW1008" s="17"/>
    </row>
    <row r="1009" ht="12.75" customHeight="1">
      <c r="A1009" s="17"/>
      <c r="B1009" s="17"/>
      <c r="C1009" s="17"/>
      <c r="D1009" s="405"/>
      <c r="E1009" s="17"/>
      <c r="F1009" s="406"/>
      <c r="G1009" s="17"/>
      <c r="H1009" s="17"/>
      <c r="I1009" s="17"/>
      <c r="J1009" s="17"/>
      <c r="K1009" s="17"/>
      <c r="L1009" s="17"/>
      <c r="M1009" s="17"/>
      <c r="N1009" s="17"/>
      <c r="O1009" s="46"/>
      <c r="P1009" s="46"/>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7"/>
      <c r="BC1009" s="17"/>
      <c r="BD1009" s="17"/>
      <c r="BE1009" s="17"/>
      <c r="BF1009" s="17"/>
      <c r="BG1009" s="17"/>
      <c r="BH1009" s="17"/>
      <c r="BI1009" s="17"/>
      <c r="BJ1009" s="17"/>
      <c r="BK1009" s="17"/>
      <c r="BL1009" s="17"/>
      <c r="BM1009" s="17"/>
      <c r="BN1009" s="17"/>
      <c r="BO1009" s="17"/>
      <c r="BP1009" s="17"/>
      <c r="BQ1009" s="17"/>
      <c r="BR1009" s="17"/>
      <c r="BS1009" s="17"/>
      <c r="BT1009" s="17"/>
      <c r="BU1009" s="17"/>
      <c r="BV1009" s="17"/>
      <c r="BW1009" s="17"/>
      <c r="BX1009" s="17"/>
      <c r="BY1009" s="17"/>
      <c r="BZ1009" s="17"/>
      <c r="CA1009" s="17"/>
      <c r="CB1009" s="17"/>
      <c r="CC1009" s="17"/>
      <c r="CD1009" s="17"/>
      <c r="CE1009" s="17"/>
      <c r="CF1009" s="17"/>
      <c r="CG1009" s="17"/>
      <c r="CH1009" s="17"/>
      <c r="CI1009" s="17"/>
      <c r="CJ1009" s="17"/>
      <c r="CK1009" s="17"/>
      <c r="CL1009" s="17"/>
      <c r="CM1009" s="17"/>
      <c r="CN1009" s="17"/>
      <c r="CO1009" s="17"/>
      <c r="CP1009" s="17"/>
      <c r="CQ1009" s="17"/>
      <c r="CR1009" s="17"/>
      <c r="CS1009" s="17"/>
      <c r="CT1009" s="17"/>
      <c r="CU1009" s="17"/>
      <c r="CV1009" s="17"/>
      <c r="CW1009" s="17"/>
      <c r="CX1009" s="17"/>
      <c r="CY1009" s="17"/>
      <c r="CZ1009" s="17"/>
      <c r="DA1009" s="17"/>
      <c r="DB1009" s="17"/>
      <c r="DC1009" s="17"/>
      <c r="DD1009" s="17"/>
      <c r="DE1009" s="17"/>
      <c r="DF1009" s="17"/>
      <c r="DG1009" s="17"/>
      <c r="DH1009" s="17"/>
      <c r="DI1009" s="17"/>
      <c r="DJ1009" s="17"/>
      <c r="DK1009" s="17"/>
      <c r="DL1009" s="17"/>
      <c r="DM1009" s="17"/>
      <c r="DN1009" s="17"/>
      <c r="DO1009" s="17"/>
      <c r="DP1009" s="17"/>
      <c r="DQ1009" s="17"/>
      <c r="DR1009" s="17"/>
      <c r="DS1009" s="17"/>
      <c r="DT1009" s="17"/>
      <c r="DU1009" s="17"/>
      <c r="DV1009" s="17"/>
      <c r="DW1009" s="17"/>
    </row>
    <row r="1010" ht="12.75" customHeight="1">
      <c r="A1010" s="17"/>
      <c r="B1010" s="17"/>
      <c r="C1010" s="17"/>
      <c r="D1010" s="405"/>
      <c r="E1010" s="17"/>
      <c r="F1010" s="406"/>
      <c r="G1010" s="17"/>
      <c r="H1010" s="17"/>
      <c r="I1010" s="17"/>
      <c r="J1010" s="17"/>
      <c r="K1010" s="17"/>
      <c r="L1010" s="17"/>
      <c r="M1010" s="17"/>
      <c r="N1010" s="17"/>
      <c r="O1010" s="46"/>
      <c r="P1010" s="46"/>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7"/>
      <c r="BC1010" s="17"/>
      <c r="BD1010" s="17"/>
      <c r="BE1010" s="17"/>
      <c r="BF1010" s="17"/>
      <c r="BG1010" s="17"/>
      <c r="BH1010" s="17"/>
      <c r="BI1010" s="17"/>
      <c r="BJ1010" s="17"/>
      <c r="BK1010" s="17"/>
      <c r="BL1010" s="17"/>
      <c r="BM1010" s="17"/>
      <c r="BN1010" s="17"/>
      <c r="BO1010" s="17"/>
      <c r="BP1010" s="17"/>
      <c r="BQ1010" s="17"/>
      <c r="BR1010" s="17"/>
      <c r="BS1010" s="17"/>
      <c r="BT1010" s="17"/>
      <c r="BU1010" s="17"/>
      <c r="BV1010" s="17"/>
      <c r="BW1010" s="17"/>
      <c r="BX1010" s="17"/>
      <c r="BY1010" s="17"/>
      <c r="BZ1010" s="17"/>
      <c r="CA1010" s="17"/>
      <c r="CB1010" s="17"/>
      <c r="CC1010" s="17"/>
      <c r="CD1010" s="17"/>
      <c r="CE1010" s="17"/>
      <c r="CF1010" s="17"/>
      <c r="CG1010" s="17"/>
      <c r="CH1010" s="17"/>
      <c r="CI1010" s="17"/>
      <c r="CJ1010" s="17"/>
      <c r="CK1010" s="17"/>
      <c r="CL1010" s="17"/>
      <c r="CM1010" s="17"/>
      <c r="CN1010" s="17"/>
      <c r="CO1010" s="17"/>
      <c r="CP1010" s="17"/>
      <c r="CQ1010" s="17"/>
      <c r="CR1010" s="17"/>
      <c r="CS1010" s="17"/>
      <c r="CT1010" s="17"/>
      <c r="CU1010" s="17"/>
      <c r="CV1010" s="17"/>
      <c r="CW1010" s="17"/>
      <c r="CX1010" s="17"/>
      <c r="CY1010" s="17"/>
      <c r="CZ1010" s="17"/>
      <c r="DA1010" s="17"/>
      <c r="DB1010" s="17"/>
      <c r="DC1010" s="17"/>
      <c r="DD1010" s="17"/>
      <c r="DE1010" s="17"/>
      <c r="DF1010" s="17"/>
      <c r="DG1010" s="17"/>
      <c r="DH1010" s="17"/>
      <c r="DI1010" s="17"/>
      <c r="DJ1010" s="17"/>
      <c r="DK1010" s="17"/>
      <c r="DL1010" s="17"/>
      <c r="DM1010" s="17"/>
      <c r="DN1010" s="17"/>
      <c r="DO1010" s="17"/>
      <c r="DP1010" s="17"/>
      <c r="DQ1010" s="17"/>
      <c r="DR1010" s="17"/>
      <c r="DS1010" s="17"/>
      <c r="DT1010" s="17"/>
      <c r="DU1010" s="17"/>
      <c r="DV1010" s="17"/>
      <c r="DW1010" s="17"/>
    </row>
    <row r="1011" ht="12.75" customHeight="1">
      <c r="A1011" s="17"/>
      <c r="B1011" s="17"/>
      <c r="C1011" s="17"/>
      <c r="D1011" s="405"/>
      <c r="E1011" s="17"/>
      <c r="F1011" s="406"/>
      <c r="G1011" s="17"/>
      <c r="H1011" s="17"/>
      <c r="I1011" s="17"/>
      <c r="J1011" s="17"/>
      <c r="K1011" s="17"/>
      <c r="L1011" s="17"/>
      <c r="M1011" s="17"/>
      <c r="N1011" s="17"/>
      <c r="O1011" s="46"/>
      <c r="P1011" s="46"/>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c r="BA1011" s="17"/>
      <c r="BB1011" s="17"/>
      <c r="BC1011" s="17"/>
      <c r="BD1011" s="17"/>
      <c r="BE1011" s="17"/>
      <c r="BF1011" s="17"/>
      <c r="BG1011" s="17"/>
      <c r="BH1011" s="17"/>
      <c r="BI1011" s="17"/>
      <c r="BJ1011" s="17"/>
      <c r="BK1011" s="17"/>
      <c r="BL1011" s="17"/>
      <c r="BM1011" s="17"/>
      <c r="BN1011" s="17"/>
      <c r="BO1011" s="17"/>
      <c r="BP1011" s="17"/>
      <c r="BQ1011" s="17"/>
      <c r="BR1011" s="17"/>
      <c r="BS1011" s="17"/>
      <c r="BT1011" s="17"/>
      <c r="BU1011" s="17"/>
      <c r="BV1011" s="17"/>
      <c r="BW1011" s="17"/>
      <c r="BX1011" s="17"/>
      <c r="BY1011" s="17"/>
      <c r="BZ1011" s="17"/>
      <c r="CA1011" s="17"/>
      <c r="CB1011" s="17"/>
      <c r="CC1011" s="17"/>
      <c r="CD1011" s="17"/>
      <c r="CE1011" s="17"/>
      <c r="CF1011" s="17"/>
      <c r="CG1011" s="17"/>
      <c r="CH1011" s="17"/>
      <c r="CI1011" s="17"/>
      <c r="CJ1011" s="17"/>
      <c r="CK1011" s="17"/>
      <c r="CL1011" s="17"/>
      <c r="CM1011" s="17"/>
      <c r="CN1011" s="17"/>
      <c r="CO1011" s="17"/>
      <c r="CP1011" s="17"/>
      <c r="CQ1011" s="17"/>
      <c r="CR1011" s="17"/>
      <c r="CS1011" s="17"/>
      <c r="CT1011" s="17"/>
      <c r="CU1011" s="17"/>
      <c r="CV1011" s="17"/>
      <c r="CW1011" s="17"/>
      <c r="CX1011" s="17"/>
      <c r="CY1011" s="17"/>
      <c r="CZ1011" s="17"/>
      <c r="DA1011" s="17"/>
      <c r="DB1011" s="17"/>
      <c r="DC1011" s="17"/>
      <c r="DD1011" s="17"/>
      <c r="DE1011" s="17"/>
      <c r="DF1011" s="17"/>
      <c r="DG1011" s="17"/>
      <c r="DH1011" s="17"/>
      <c r="DI1011" s="17"/>
      <c r="DJ1011" s="17"/>
      <c r="DK1011" s="17"/>
      <c r="DL1011" s="17"/>
      <c r="DM1011" s="17"/>
      <c r="DN1011" s="17"/>
      <c r="DO1011" s="17"/>
      <c r="DP1011" s="17"/>
      <c r="DQ1011" s="17"/>
      <c r="DR1011" s="17"/>
      <c r="DS1011" s="17"/>
      <c r="DT1011" s="17"/>
      <c r="DU1011" s="17"/>
      <c r="DV1011" s="17"/>
      <c r="DW1011" s="17"/>
    </row>
    <row r="1012" ht="12.75" customHeight="1">
      <c r="A1012" s="17"/>
      <c r="B1012" s="17"/>
      <c r="C1012" s="17"/>
      <c r="D1012" s="405"/>
      <c r="E1012" s="17"/>
      <c r="F1012" s="406"/>
      <c r="G1012" s="17"/>
      <c r="H1012" s="17"/>
      <c r="I1012" s="17"/>
      <c r="J1012" s="17"/>
      <c r="K1012" s="17"/>
      <c r="L1012" s="17"/>
      <c r="M1012" s="17"/>
      <c r="N1012" s="17"/>
      <c r="O1012" s="46"/>
      <c r="P1012" s="46"/>
      <c r="Q1012" s="17"/>
      <c r="R1012" s="17"/>
      <c r="S1012" s="17"/>
      <c r="T1012" s="17"/>
      <c r="U1012" s="17"/>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7"/>
      <c r="BC1012" s="17"/>
      <c r="BD1012" s="17"/>
      <c r="BE1012" s="17"/>
      <c r="BF1012" s="17"/>
      <c r="BG1012" s="17"/>
      <c r="BH1012" s="17"/>
      <c r="BI1012" s="17"/>
      <c r="BJ1012" s="17"/>
      <c r="BK1012" s="17"/>
      <c r="BL1012" s="17"/>
      <c r="BM1012" s="17"/>
      <c r="BN1012" s="17"/>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c r="CT1012" s="17"/>
      <c r="CU1012" s="17"/>
      <c r="CV1012" s="17"/>
      <c r="CW1012" s="17"/>
      <c r="CX1012" s="17"/>
      <c r="CY1012" s="17"/>
      <c r="CZ1012" s="17"/>
      <c r="DA1012" s="17"/>
      <c r="DB1012" s="17"/>
      <c r="DC1012" s="17"/>
      <c r="DD1012" s="17"/>
      <c r="DE1012" s="17"/>
      <c r="DF1012" s="17"/>
      <c r="DG1012" s="17"/>
      <c r="DH1012" s="17"/>
      <c r="DI1012" s="17"/>
      <c r="DJ1012" s="17"/>
      <c r="DK1012" s="17"/>
      <c r="DL1012" s="17"/>
      <c r="DM1012" s="17"/>
      <c r="DN1012" s="17"/>
      <c r="DO1012" s="17"/>
      <c r="DP1012" s="17"/>
      <c r="DQ1012" s="17"/>
      <c r="DR1012" s="17"/>
      <c r="DS1012" s="17"/>
      <c r="DT1012" s="17"/>
      <c r="DU1012" s="17"/>
      <c r="DV1012" s="17"/>
      <c r="DW1012" s="17"/>
    </row>
    <row r="1013" ht="12.75" customHeight="1">
      <c r="A1013" s="17"/>
      <c r="B1013" s="17"/>
      <c r="C1013" s="17"/>
      <c r="D1013" s="405"/>
      <c r="E1013" s="17"/>
      <c r="F1013" s="406"/>
      <c r="G1013" s="17"/>
      <c r="H1013" s="17"/>
      <c r="I1013" s="17"/>
      <c r="J1013" s="17"/>
      <c r="K1013" s="17"/>
      <c r="L1013" s="17"/>
      <c r="M1013" s="17"/>
      <c r="N1013" s="17"/>
      <c r="O1013" s="46"/>
      <c r="P1013" s="46"/>
      <c r="Q1013" s="17"/>
      <c r="R1013" s="17"/>
      <c r="S1013" s="17"/>
      <c r="T1013" s="17"/>
      <c r="U1013" s="17"/>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7"/>
      <c r="BC1013" s="17"/>
      <c r="BD1013" s="17"/>
      <c r="BE1013" s="17"/>
      <c r="BF1013" s="17"/>
      <c r="BG1013" s="17"/>
      <c r="BH1013" s="17"/>
      <c r="BI1013" s="17"/>
      <c r="BJ1013" s="17"/>
      <c r="BK1013" s="17"/>
      <c r="BL1013" s="17"/>
      <c r="BM1013" s="17"/>
      <c r="BN1013" s="17"/>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c r="CT1013" s="17"/>
      <c r="CU1013" s="17"/>
      <c r="CV1013" s="17"/>
      <c r="CW1013" s="17"/>
      <c r="CX1013" s="17"/>
      <c r="CY1013" s="17"/>
      <c r="CZ1013" s="17"/>
      <c r="DA1013" s="17"/>
      <c r="DB1013" s="17"/>
      <c r="DC1013" s="17"/>
      <c r="DD1013" s="17"/>
      <c r="DE1013" s="17"/>
      <c r="DF1013" s="17"/>
      <c r="DG1013" s="17"/>
      <c r="DH1013" s="17"/>
      <c r="DI1013" s="17"/>
      <c r="DJ1013" s="17"/>
      <c r="DK1013" s="17"/>
      <c r="DL1013" s="17"/>
      <c r="DM1013" s="17"/>
      <c r="DN1013" s="17"/>
      <c r="DO1013" s="17"/>
      <c r="DP1013" s="17"/>
      <c r="DQ1013" s="17"/>
      <c r="DR1013" s="17"/>
      <c r="DS1013" s="17"/>
      <c r="DT1013" s="17"/>
      <c r="DU1013" s="17"/>
      <c r="DV1013" s="17"/>
      <c r="DW1013" s="17"/>
    </row>
    <row r="1014" ht="12.75" customHeight="1">
      <c r="A1014" s="17"/>
      <c r="B1014" s="17"/>
      <c r="C1014" s="17"/>
      <c r="D1014" s="405"/>
      <c r="E1014" s="17"/>
      <c r="F1014" s="406"/>
      <c r="G1014" s="17"/>
      <c r="H1014" s="17"/>
      <c r="I1014" s="17"/>
      <c r="J1014" s="17"/>
      <c r="K1014" s="17"/>
      <c r="L1014" s="17"/>
      <c r="M1014" s="17"/>
      <c r="N1014" s="17"/>
      <c r="O1014" s="46"/>
      <c r="P1014" s="46"/>
      <c r="Q1014" s="17"/>
      <c r="R1014" s="17"/>
      <c r="S1014" s="17"/>
      <c r="T1014" s="17"/>
      <c r="U1014" s="17"/>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c r="BA1014" s="17"/>
      <c r="BB1014" s="17"/>
      <c r="BC1014" s="17"/>
      <c r="BD1014" s="17"/>
      <c r="BE1014" s="17"/>
      <c r="BF1014" s="17"/>
      <c r="BG1014" s="17"/>
      <c r="BH1014" s="17"/>
      <c r="BI1014" s="17"/>
      <c r="BJ1014" s="17"/>
      <c r="BK1014" s="17"/>
      <c r="BL1014" s="17"/>
      <c r="BM1014" s="17"/>
      <c r="BN1014" s="17"/>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c r="CT1014" s="17"/>
      <c r="CU1014" s="17"/>
      <c r="CV1014" s="17"/>
      <c r="CW1014" s="17"/>
      <c r="CX1014" s="17"/>
      <c r="CY1014" s="17"/>
      <c r="CZ1014" s="17"/>
      <c r="DA1014" s="17"/>
      <c r="DB1014" s="17"/>
      <c r="DC1014" s="17"/>
      <c r="DD1014" s="17"/>
      <c r="DE1014" s="17"/>
      <c r="DF1014" s="17"/>
      <c r="DG1014" s="17"/>
      <c r="DH1014" s="17"/>
      <c r="DI1014" s="17"/>
      <c r="DJ1014" s="17"/>
      <c r="DK1014" s="17"/>
      <c r="DL1014" s="17"/>
      <c r="DM1014" s="17"/>
      <c r="DN1014" s="17"/>
      <c r="DO1014" s="17"/>
      <c r="DP1014" s="17"/>
      <c r="DQ1014" s="17"/>
      <c r="DR1014" s="17"/>
      <c r="DS1014" s="17"/>
      <c r="DT1014" s="17"/>
      <c r="DU1014" s="17"/>
      <c r="DV1014" s="17"/>
      <c r="DW1014" s="17"/>
    </row>
    <row r="1015" ht="12.75" customHeight="1">
      <c r="A1015" s="17"/>
      <c r="B1015" s="17"/>
      <c r="C1015" s="17"/>
      <c r="D1015" s="405"/>
      <c r="E1015" s="17"/>
      <c r="F1015" s="406"/>
      <c r="G1015" s="17"/>
      <c r="H1015" s="17"/>
      <c r="I1015" s="17"/>
      <c r="J1015" s="17"/>
      <c r="K1015" s="17"/>
      <c r="L1015" s="17"/>
      <c r="M1015" s="17"/>
      <c r="N1015" s="17"/>
      <c r="O1015" s="46"/>
      <c r="P1015" s="46"/>
      <c r="Q1015" s="17"/>
      <c r="R1015" s="17"/>
      <c r="S1015" s="17"/>
      <c r="T1015" s="17"/>
      <c r="U1015" s="17"/>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c r="BA1015" s="17"/>
      <c r="BB1015" s="17"/>
      <c r="BC1015" s="17"/>
      <c r="BD1015" s="17"/>
      <c r="BE1015" s="17"/>
      <c r="BF1015" s="17"/>
      <c r="BG1015" s="17"/>
      <c r="BH1015" s="17"/>
      <c r="BI1015" s="17"/>
      <c r="BJ1015" s="17"/>
      <c r="BK1015" s="17"/>
      <c r="BL1015" s="17"/>
      <c r="BM1015" s="17"/>
      <c r="BN1015" s="17"/>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c r="CT1015" s="17"/>
      <c r="CU1015" s="17"/>
      <c r="CV1015" s="17"/>
      <c r="CW1015" s="17"/>
      <c r="CX1015" s="17"/>
      <c r="CY1015" s="17"/>
      <c r="CZ1015" s="17"/>
      <c r="DA1015" s="17"/>
      <c r="DB1015" s="17"/>
      <c r="DC1015" s="17"/>
      <c r="DD1015" s="17"/>
      <c r="DE1015" s="17"/>
      <c r="DF1015" s="17"/>
      <c r="DG1015" s="17"/>
      <c r="DH1015" s="17"/>
      <c r="DI1015" s="17"/>
      <c r="DJ1015" s="17"/>
      <c r="DK1015" s="17"/>
      <c r="DL1015" s="17"/>
      <c r="DM1015" s="17"/>
      <c r="DN1015" s="17"/>
      <c r="DO1015" s="17"/>
      <c r="DP1015" s="17"/>
      <c r="DQ1015" s="17"/>
      <c r="DR1015" s="17"/>
      <c r="DS1015" s="17"/>
      <c r="DT1015" s="17"/>
      <c r="DU1015" s="17"/>
      <c r="DV1015" s="17"/>
      <c r="DW1015" s="17"/>
    </row>
    <row r="1016" ht="12.75" customHeight="1">
      <c r="A1016" s="17"/>
      <c r="B1016" s="17"/>
      <c r="C1016" s="17"/>
      <c r="D1016" s="405"/>
      <c r="E1016" s="17"/>
      <c r="F1016" s="406"/>
      <c r="G1016" s="17"/>
      <c r="H1016" s="17"/>
      <c r="I1016" s="17"/>
      <c r="J1016" s="17"/>
      <c r="K1016" s="17"/>
      <c r="L1016" s="17"/>
      <c r="M1016" s="17"/>
      <c r="N1016" s="17"/>
      <c r="O1016" s="46"/>
      <c r="P1016" s="46"/>
      <c r="Q1016" s="17"/>
      <c r="R1016" s="17"/>
      <c r="S1016" s="17"/>
      <c r="T1016" s="17"/>
      <c r="U1016" s="17"/>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c r="BA1016" s="17"/>
      <c r="BB1016" s="17"/>
      <c r="BC1016" s="17"/>
      <c r="BD1016" s="17"/>
      <c r="BE1016" s="17"/>
      <c r="BF1016" s="17"/>
      <c r="BG1016" s="17"/>
      <c r="BH1016" s="17"/>
      <c r="BI1016" s="17"/>
      <c r="BJ1016" s="17"/>
      <c r="BK1016" s="17"/>
      <c r="BL1016" s="17"/>
      <c r="BM1016" s="17"/>
      <c r="BN1016" s="17"/>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c r="CT1016" s="17"/>
      <c r="CU1016" s="17"/>
      <c r="CV1016" s="17"/>
      <c r="CW1016" s="17"/>
      <c r="CX1016" s="17"/>
      <c r="CY1016" s="17"/>
      <c r="CZ1016" s="17"/>
      <c r="DA1016" s="17"/>
      <c r="DB1016" s="17"/>
      <c r="DC1016" s="17"/>
      <c r="DD1016" s="17"/>
      <c r="DE1016" s="17"/>
      <c r="DF1016" s="17"/>
      <c r="DG1016" s="17"/>
      <c r="DH1016" s="17"/>
      <c r="DI1016" s="17"/>
      <c r="DJ1016" s="17"/>
      <c r="DK1016" s="17"/>
      <c r="DL1016" s="17"/>
      <c r="DM1016" s="17"/>
      <c r="DN1016" s="17"/>
      <c r="DO1016" s="17"/>
      <c r="DP1016" s="17"/>
      <c r="DQ1016" s="17"/>
      <c r="DR1016" s="17"/>
      <c r="DS1016" s="17"/>
      <c r="DT1016" s="17"/>
      <c r="DU1016" s="17"/>
      <c r="DV1016" s="17"/>
      <c r="DW1016" s="17"/>
    </row>
  </sheetData>
  <mergeCells count="32">
    <mergeCell ref="A1:DW1"/>
    <mergeCell ref="K2:L2"/>
    <mergeCell ref="C4:E5"/>
    <mergeCell ref="I4:I5"/>
    <mergeCell ref="K4:N5"/>
    <mergeCell ref="O4:Q5"/>
    <mergeCell ref="R4:S5"/>
    <mergeCell ref="B13:B14"/>
    <mergeCell ref="C13:C14"/>
    <mergeCell ref="D13:D14"/>
    <mergeCell ref="E13:E14"/>
    <mergeCell ref="F4:H4"/>
    <mergeCell ref="F5:H5"/>
    <mergeCell ref="C6:C7"/>
    <mergeCell ref="D7:E7"/>
    <mergeCell ref="D12:E12"/>
    <mergeCell ref="F12:G12"/>
    <mergeCell ref="A13:A14"/>
    <mergeCell ref="H13:H14"/>
    <mergeCell ref="N13:N14"/>
    <mergeCell ref="O13:O14"/>
    <mergeCell ref="P13:P14"/>
    <mergeCell ref="O22:O24"/>
    <mergeCell ref="O27:O28"/>
    <mergeCell ref="O36:O38"/>
    <mergeCell ref="F13:F14"/>
    <mergeCell ref="G13:G14"/>
    <mergeCell ref="I13:I14"/>
    <mergeCell ref="J13:J14"/>
    <mergeCell ref="K13:K14"/>
    <mergeCell ref="L13:L14"/>
    <mergeCell ref="M13:M14"/>
  </mergeCells>
  <conditionalFormatting sqref="Q15:DW19 Q42:DW42 Q52:DW52">
    <cfRule type="expression" dxfId="0" priority="1" stopIfTrue="1">
      <formula>AND(Q$11&gt;=$E15,Q$11&lt;$E15+$K15)</formula>
    </cfRule>
  </conditionalFormatting>
  <conditionalFormatting sqref="Q15:DW19 Q42:DW42 Q52:DW52">
    <cfRule type="expression" dxfId="1" priority="2" stopIfTrue="1">
      <formula>AND(Q$11&gt;=$E15,Q$11&lt;=$E15+$H15-1)</formula>
    </cfRule>
  </conditionalFormatting>
  <conditionalFormatting sqref="Q15:DW56">
    <cfRule type="expression" dxfId="2" priority="3" stopIfTrue="1">
      <formula>Q$11=$F$4</formula>
    </cfRule>
  </conditionalFormatting>
  <conditionalFormatting sqref="Q20:DW41 Q43:DW51 Q53:DW56">
    <cfRule type="expression" dxfId="3" priority="4" stopIfTrue="1">
      <formula>AND(Q$11&gt;=$E20,Q$11&lt;$E20+$K20)</formula>
    </cfRule>
  </conditionalFormatting>
  <conditionalFormatting sqref="Q20:DW41 Q43:DW51 Q53:DW56">
    <cfRule type="expression" dxfId="4" priority="5" stopIfTrue="1">
      <formula>AND(Q$11&gt;=$E20,Q$11&lt;=$E20+$H20-1)</formula>
    </cfRule>
  </conditionalFormatting>
  <printOptions/>
  <pageMargins bottom="0.3937007874015748" footer="0.0" header="0.0" left="0.1968503937007874" right="0.1968503937007874" top="0.3937007874015748"/>
  <pageSetup paperSize="5" scale="43" orientation="landscape"/>
  <headerFooter>
    <oddFooter>&amp;CPage &amp;P&amp;R&amp;F</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407" t="s">
        <v>186</v>
      </c>
    </row>
    <row r="2" ht="12.75" customHeight="1">
      <c r="A2" s="408" t="s">
        <v>187</v>
      </c>
    </row>
    <row r="3" ht="12.75" customHeight="1">
      <c r="A3" s="409" t="s">
        <v>188</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A3"/>
  </hyperlinks>
  <printOptions/>
  <pageMargins bottom="1.0" footer="0.0" header="0.0" left="0.75" right="0.75" top="1.0"/>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7.63"/>
    <col customWidth="1" min="2" max="2" width="23.38"/>
    <col customWidth="1" min="3" max="26" width="9.13"/>
  </cols>
  <sheetData>
    <row r="1" ht="12.75" customHeight="1">
      <c r="A1" s="5"/>
      <c r="B1" s="5"/>
      <c r="C1" s="5"/>
      <c r="D1" s="5"/>
      <c r="E1" s="5"/>
      <c r="F1" s="5"/>
      <c r="G1" s="5"/>
      <c r="H1" s="5"/>
      <c r="I1" s="5"/>
      <c r="J1" s="5"/>
      <c r="K1" s="5"/>
      <c r="L1" s="5"/>
      <c r="M1" s="5"/>
      <c r="N1" s="5"/>
      <c r="O1" s="5"/>
      <c r="P1" s="5"/>
      <c r="Q1" s="5"/>
      <c r="R1" s="5"/>
      <c r="S1" s="5"/>
      <c r="T1" s="5"/>
      <c r="U1" s="5"/>
      <c r="V1" s="5"/>
      <c r="W1" s="5"/>
      <c r="X1" s="5"/>
      <c r="Y1" s="5"/>
      <c r="Z1" s="5"/>
    </row>
    <row r="2" ht="12.75" customHeight="1">
      <c r="A2" s="5"/>
      <c r="B2" s="5"/>
      <c r="C2" s="5"/>
      <c r="D2" s="5"/>
      <c r="E2" s="5"/>
      <c r="F2" s="5"/>
      <c r="G2" s="5"/>
      <c r="H2" s="5"/>
      <c r="I2" s="5"/>
      <c r="J2" s="5"/>
      <c r="K2" s="5"/>
      <c r="L2" s="5"/>
      <c r="M2" s="5"/>
      <c r="N2" s="5"/>
      <c r="O2" s="5"/>
      <c r="P2" s="5"/>
      <c r="Q2" s="5"/>
      <c r="R2" s="5"/>
      <c r="S2" s="5"/>
      <c r="T2" s="5"/>
      <c r="U2" s="5"/>
      <c r="V2" s="5"/>
      <c r="W2" s="5"/>
      <c r="X2" s="5"/>
      <c r="Y2" s="5"/>
      <c r="Z2" s="5"/>
    </row>
    <row r="3" ht="12.75" customHeight="1">
      <c r="A3" s="5"/>
      <c r="B3" s="5"/>
      <c r="C3" s="5"/>
      <c r="D3" s="5"/>
      <c r="E3" s="5"/>
      <c r="F3" s="5"/>
      <c r="G3" s="5"/>
      <c r="H3" s="5"/>
      <c r="I3" s="5"/>
      <c r="J3" s="5"/>
      <c r="K3" s="5"/>
      <c r="L3" s="5"/>
      <c r="M3" s="5"/>
      <c r="N3" s="5"/>
      <c r="O3" s="5"/>
      <c r="P3" s="5"/>
      <c r="Q3" s="5"/>
      <c r="R3" s="5"/>
      <c r="S3" s="5"/>
      <c r="T3" s="5"/>
      <c r="U3" s="5"/>
      <c r="V3" s="5"/>
      <c r="W3" s="5"/>
      <c r="X3" s="5"/>
      <c r="Y3" s="5"/>
      <c r="Z3" s="5"/>
    </row>
    <row r="4" ht="12.75" customHeight="1">
      <c r="A4" s="5"/>
      <c r="B4" s="5"/>
      <c r="C4" s="5"/>
      <c r="D4" s="5"/>
      <c r="E4" s="5"/>
      <c r="F4" s="5"/>
      <c r="G4" s="5"/>
      <c r="H4" s="5"/>
      <c r="I4" s="5"/>
      <c r="J4" s="5"/>
      <c r="K4" s="5"/>
      <c r="L4" s="5"/>
      <c r="M4" s="5"/>
      <c r="N4" s="5"/>
      <c r="O4" s="5"/>
      <c r="P4" s="5"/>
      <c r="Q4" s="5"/>
      <c r="R4" s="5"/>
      <c r="S4" s="5"/>
      <c r="T4" s="5"/>
      <c r="U4" s="5"/>
      <c r="V4" s="5"/>
      <c r="W4" s="5"/>
      <c r="X4" s="5"/>
      <c r="Y4" s="5"/>
      <c r="Z4" s="5"/>
    </row>
    <row r="5" ht="12.75" customHeight="1">
      <c r="A5" s="5"/>
      <c r="B5" s="5"/>
      <c r="C5" s="5"/>
      <c r="D5" s="5"/>
      <c r="E5" s="5"/>
      <c r="F5" s="5"/>
      <c r="G5" s="5"/>
      <c r="H5" s="5"/>
      <c r="I5" s="5"/>
      <c r="J5" s="5"/>
      <c r="K5" s="5"/>
      <c r="L5" s="5"/>
      <c r="M5" s="5"/>
      <c r="N5" s="5"/>
      <c r="O5" s="5"/>
      <c r="P5" s="5"/>
      <c r="Q5" s="5"/>
      <c r="R5" s="5"/>
      <c r="S5" s="5"/>
      <c r="T5" s="5"/>
      <c r="U5" s="5"/>
      <c r="V5" s="5"/>
      <c r="W5" s="5"/>
      <c r="X5" s="5"/>
      <c r="Y5" s="5"/>
      <c r="Z5" s="5"/>
    </row>
    <row r="6" ht="12.75" customHeight="1">
      <c r="A6" s="5"/>
      <c r="B6" s="5"/>
      <c r="C6" s="5"/>
      <c r="D6" s="5"/>
      <c r="E6" s="5"/>
      <c r="F6" s="5"/>
      <c r="G6" s="5"/>
      <c r="H6" s="5"/>
      <c r="I6" s="5"/>
      <c r="J6" s="5"/>
      <c r="K6" s="5"/>
      <c r="L6" s="5"/>
      <c r="M6" s="5"/>
      <c r="N6" s="5"/>
      <c r="O6" s="5"/>
      <c r="P6" s="5"/>
      <c r="Q6" s="5"/>
      <c r="R6" s="5"/>
      <c r="S6" s="5"/>
      <c r="T6" s="5"/>
      <c r="U6" s="5"/>
      <c r="V6" s="5"/>
      <c r="W6" s="5"/>
      <c r="X6" s="5"/>
      <c r="Y6" s="5"/>
      <c r="Z6" s="5"/>
    </row>
    <row r="7" ht="12.75" customHeight="1">
      <c r="A7" s="5"/>
      <c r="B7" s="5"/>
      <c r="C7" s="5"/>
      <c r="D7" s="5"/>
      <c r="E7" s="5"/>
      <c r="F7" s="5"/>
      <c r="G7" s="5"/>
      <c r="H7" s="5"/>
      <c r="I7" s="5"/>
      <c r="J7" s="5"/>
      <c r="K7" s="5"/>
      <c r="L7" s="5"/>
      <c r="M7" s="5"/>
      <c r="N7" s="5"/>
      <c r="O7" s="5"/>
      <c r="P7" s="5"/>
      <c r="Q7" s="5"/>
      <c r="R7" s="5"/>
      <c r="S7" s="5"/>
      <c r="T7" s="5"/>
      <c r="U7" s="5"/>
      <c r="V7" s="5"/>
      <c r="W7" s="5"/>
      <c r="X7" s="5"/>
      <c r="Y7" s="5"/>
      <c r="Z7" s="5"/>
    </row>
    <row r="8" ht="12.75" customHeight="1">
      <c r="A8" s="5"/>
      <c r="B8" s="5"/>
      <c r="C8" s="5"/>
      <c r="D8" s="5"/>
      <c r="E8" s="5"/>
      <c r="F8" s="5"/>
      <c r="G8" s="5"/>
      <c r="H8" s="5"/>
      <c r="I8" s="5"/>
      <c r="J8" s="5"/>
      <c r="K8" s="5"/>
      <c r="L8" s="5"/>
      <c r="M8" s="5"/>
      <c r="N8" s="5"/>
      <c r="O8" s="5"/>
      <c r="P8" s="5"/>
      <c r="Q8" s="5"/>
      <c r="R8" s="5"/>
      <c r="S8" s="5"/>
      <c r="T8" s="5"/>
      <c r="U8" s="5"/>
      <c r="V8" s="5"/>
      <c r="W8" s="5"/>
      <c r="X8" s="5"/>
      <c r="Y8" s="5"/>
      <c r="Z8" s="5"/>
    </row>
    <row r="9" ht="12.75" customHeight="1">
      <c r="A9" s="5"/>
      <c r="B9" s="5"/>
      <c r="C9" s="5"/>
      <c r="D9" s="5"/>
      <c r="E9" s="5"/>
      <c r="F9" s="5"/>
      <c r="G9" s="5"/>
      <c r="H9" s="5"/>
      <c r="I9" s="5"/>
      <c r="J9" s="5"/>
      <c r="K9" s="5"/>
      <c r="L9" s="5"/>
      <c r="M9" s="5"/>
      <c r="N9" s="5"/>
      <c r="O9" s="5"/>
      <c r="P9" s="5"/>
      <c r="Q9" s="5"/>
      <c r="R9" s="5"/>
      <c r="S9" s="5"/>
      <c r="T9" s="5"/>
      <c r="U9" s="5"/>
      <c r="V9" s="5"/>
      <c r="W9" s="5"/>
      <c r="X9" s="5"/>
      <c r="Y9" s="5"/>
      <c r="Z9" s="5"/>
    </row>
    <row r="10" ht="12.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2.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5.63"/>
    <col customWidth="1" min="2" max="26" width="9.13"/>
  </cols>
  <sheetData>
    <row r="1" ht="12.75" customHeight="1">
      <c r="A1" s="410"/>
      <c r="B1" s="411"/>
      <c r="C1" s="411"/>
      <c r="D1" s="411"/>
      <c r="E1" s="411"/>
      <c r="F1" s="411"/>
      <c r="G1" s="411"/>
      <c r="H1" s="411"/>
      <c r="I1" s="411"/>
      <c r="J1" s="411"/>
      <c r="K1" s="411"/>
      <c r="L1" s="411"/>
      <c r="M1" s="411"/>
      <c r="N1" s="411"/>
      <c r="O1" s="411"/>
      <c r="P1" s="411"/>
      <c r="Q1" s="411"/>
      <c r="R1" s="411"/>
      <c r="S1" s="411"/>
      <c r="T1" s="411"/>
      <c r="U1" s="411"/>
      <c r="V1" s="411"/>
      <c r="W1" s="411"/>
      <c r="X1" s="411"/>
      <c r="Y1" s="411"/>
      <c r="Z1" s="411"/>
    </row>
    <row r="2" ht="12.75" customHeight="1">
      <c r="A2" s="412"/>
      <c r="B2" s="413"/>
      <c r="C2" s="413"/>
      <c r="D2" s="413"/>
      <c r="E2" s="413"/>
      <c r="F2" s="413"/>
      <c r="G2" s="413"/>
      <c r="H2" s="413"/>
      <c r="I2" s="413"/>
      <c r="J2" s="413"/>
      <c r="K2" s="413"/>
      <c r="L2" s="413"/>
      <c r="M2" s="413"/>
      <c r="N2" s="413"/>
      <c r="O2" s="413"/>
      <c r="P2" s="413"/>
      <c r="Q2" s="413"/>
      <c r="R2" s="413"/>
      <c r="S2" s="413"/>
      <c r="T2" s="413"/>
      <c r="U2" s="413"/>
      <c r="V2" s="413"/>
      <c r="W2" s="413"/>
      <c r="X2" s="413"/>
      <c r="Y2" s="413"/>
      <c r="Z2" s="413"/>
    </row>
    <row r="3" ht="12.75" customHeight="1">
      <c r="A3" s="412"/>
      <c r="B3" s="413"/>
      <c r="C3" s="413"/>
      <c r="D3" s="413"/>
      <c r="E3" s="413"/>
      <c r="F3" s="413"/>
      <c r="G3" s="413"/>
      <c r="H3" s="413"/>
      <c r="I3" s="413"/>
      <c r="J3" s="413"/>
      <c r="K3" s="413"/>
      <c r="L3" s="413"/>
      <c r="M3" s="413"/>
      <c r="N3" s="413"/>
      <c r="O3" s="413"/>
      <c r="P3" s="413"/>
      <c r="Q3" s="413"/>
      <c r="R3" s="413"/>
      <c r="S3" s="413"/>
      <c r="T3" s="413"/>
      <c r="U3" s="413"/>
      <c r="V3" s="413"/>
      <c r="W3" s="413"/>
      <c r="X3" s="413"/>
      <c r="Y3" s="413"/>
      <c r="Z3" s="413"/>
    </row>
    <row r="4" ht="12.75" customHeight="1">
      <c r="A4" s="412"/>
      <c r="B4" s="413"/>
      <c r="C4" s="413"/>
      <c r="D4" s="413"/>
      <c r="E4" s="413"/>
      <c r="F4" s="413"/>
      <c r="G4" s="413"/>
      <c r="H4" s="413"/>
      <c r="I4" s="413"/>
      <c r="J4" s="413"/>
      <c r="K4" s="413"/>
      <c r="L4" s="413"/>
      <c r="M4" s="413"/>
      <c r="N4" s="413"/>
      <c r="O4" s="413"/>
      <c r="P4" s="413"/>
      <c r="Q4" s="413"/>
      <c r="R4" s="413"/>
      <c r="S4" s="413"/>
      <c r="T4" s="413"/>
      <c r="U4" s="413"/>
      <c r="V4" s="413"/>
      <c r="W4" s="413"/>
      <c r="X4" s="413"/>
      <c r="Y4" s="413"/>
      <c r="Z4" s="413"/>
    </row>
    <row r="5" ht="12.75" customHeight="1">
      <c r="A5" s="414"/>
      <c r="B5" s="413"/>
      <c r="C5" s="413"/>
      <c r="D5" s="413"/>
      <c r="E5" s="413"/>
      <c r="F5" s="413"/>
      <c r="G5" s="413"/>
      <c r="H5" s="413"/>
      <c r="I5" s="413"/>
      <c r="J5" s="413"/>
      <c r="K5" s="413"/>
      <c r="L5" s="413"/>
      <c r="M5" s="413"/>
      <c r="N5" s="413"/>
      <c r="O5" s="413"/>
      <c r="P5" s="413"/>
      <c r="Q5" s="413"/>
      <c r="R5" s="413"/>
      <c r="S5" s="413"/>
      <c r="T5" s="413"/>
      <c r="U5" s="413"/>
      <c r="V5" s="413"/>
      <c r="W5" s="413"/>
      <c r="X5" s="413"/>
      <c r="Y5" s="413"/>
      <c r="Z5" s="413"/>
    </row>
    <row r="6" ht="12.75" customHeight="1">
      <c r="A6" s="414"/>
      <c r="B6" s="413"/>
      <c r="C6" s="413"/>
      <c r="D6" s="413"/>
      <c r="E6" s="413"/>
      <c r="F6" s="413"/>
      <c r="G6" s="413"/>
      <c r="H6" s="413"/>
      <c r="I6" s="413"/>
      <c r="J6" s="413"/>
      <c r="K6" s="413"/>
      <c r="L6" s="413"/>
      <c r="M6" s="413"/>
      <c r="N6" s="413"/>
      <c r="O6" s="413"/>
      <c r="P6" s="413"/>
      <c r="Q6" s="413"/>
      <c r="R6" s="413"/>
      <c r="S6" s="413"/>
      <c r="T6" s="413"/>
      <c r="U6" s="413"/>
      <c r="V6" s="413"/>
      <c r="W6" s="413"/>
      <c r="X6" s="413"/>
      <c r="Y6" s="413"/>
      <c r="Z6" s="413"/>
    </row>
    <row r="7" ht="12.75" customHeight="1">
      <c r="A7" s="415"/>
      <c r="B7" s="413"/>
      <c r="C7" s="413"/>
      <c r="D7" s="413"/>
      <c r="E7" s="413"/>
      <c r="F7" s="413"/>
      <c r="G7" s="413"/>
      <c r="H7" s="413"/>
      <c r="I7" s="413"/>
      <c r="J7" s="413"/>
      <c r="K7" s="413"/>
      <c r="L7" s="413"/>
      <c r="M7" s="413"/>
      <c r="N7" s="413"/>
      <c r="O7" s="413"/>
      <c r="P7" s="413"/>
      <c r="Q7" s="413"/>
      <c r="R7" s="413"/>
      <c r="S7" s="413"/>
      <c r="T7" s="413"/>
      <c r="U7" s="413"/>
      <c r="V7" s="413"/>
      <c r="W7" s="413"/>
      <c r="X7" s="413"/>
      <c r="Y7" s="413"/>
      <c r="Z7" s="413"/>
    </row>
    <row r="8" ht="12.75" customHeight="1">
      <c r="A8" s="416"/>
      <c r="B8" s="413"/>
      <c r="C8" s="413"/>
      <c r="D8" s="413"/>
      <c r="E8" s="413"/>
      <c r="F8" s="413"/>
      <c r="G8" s="413"/>
      <c r="H8" s="413"/>
      <c r="I8" s="413"/>
      <c r="J8" s="413"/>
      <c r="K8" s="413"/>
      <c r="L8" s="413"/>
      <c r="M8" s="413"/>
      <c r="N8" s="413"/>
      <c r="O8" s="413"/>
      <c r="P8" s="413"/>
      <c r="Q8" s="413"/>
      <c r="R8" s="413"/>
      <c r="S8" s="413"/>
      <c r="T8" s="413"/>
      <c r="U8" s="413"/>
      <c r="V8" s="413"/>
      <c r="W8" s="413"/>
      <c r="X8" s="413"/>
      <c r="Y8" s="413"/>
      <c r="Z8" s="413"/>
    </row>
    <row r="9" ht="12.75" customHeight="1">
      <c r="A9" s="417"/>
      <c r="B9" s="413"/>
      <c r="C9" s="413"/>
      <c r="D9" s="413"/>
      <c r="E9" s="413"/>
      <c r="F9" s="413"/>
      <c r="G9" s="413"/>
      <c r="H9" s="413"/>
      <c r="I9" s="413"/>
      <c r="J9" s="413"/>
      <c r="K9" s="413"/>
      <c r="L9" s="413"/>
      <c r="M9" s="413"/>
      <c r="N9" s="413"/>
      <c r="O9" s="413"/>
      <c r="P9" s="413"/>
      <c r="Q9" s="413"/>
      <c r="R9" s="413"/>
      <c r="S9" s="413"/>
      <c r="T9" s="413"/>
      <c r="U9" s="413"/>
      <c r="V9" s="413"/>
      <c r="W9" s="413"/>
      <c r="X9" s="413"/>
      <c r="Y9" s="413"/>
      <c r="Z9" s="413"/>
    </row>
    <row r="10" ht="12.75" customHeight="1">
      <c r="A10" s="418"/>
      <c r="B10" s="413"/>
      <c r="C10" s="413"/>
      <c r="D10" s="413"/>
      <c r="E10" s="413"/>
      <c r="F10" s="413"/>
      <c r="G10" s="413"/>
      <c r="H10" s="413"/>
      <c r="I10" s="413"/>
      <c r="J10" s="413"/>
      <c r="K10" s="413"/>
      <c r="L10" s="413"/>
      <c r="M10" s="413"/>
      <c r="N10" s="413"/>
      <c r="O10" s="413"/>
      <c r="P10" s="413"/>
      <c r="Q10" s="413"/>
      <c r="R10" s="413"/>
      <c r="S10" s="413"/>
      <c r="T10" s="413"/>
      <c r="U10" s="413"/>
      <c r="V10" s="413"/>
      <c r="W10" s="413"/>
      <c r="X10" s="413"/>
      <c r="Y10" s="413"/>
      <c r="Z10" s="413"/>
    </row>
    <row r="11" ht="12.75" customHeight="1">
      <c r="A11" s="417"/>
      <c r="B11" s="413"/>
      <c r="C11" s="413"/>
      <c r="D11" s="413"/>
      <c r="E11" s="413"/>
      <c r="F11" s="413"/>
      <c r="G11" s="413"/>
      <c r="H11" s="413"/>
      <c r="I11" s="413"/>
      <c r="J11" s="413"/>
      <c r="K11" s="413"/>
      <c r="L11" s="413"/>
      <c r="M11" s="413"/>
      <c r="N11" s="413"/>
      <c r="O11" s="413"/>
      <c r="P11" s="413"/>
      <c r="Q11" s="413"/>
      <c r="R11" s="413"/>
      <c r="S11" s="413"/>
      <c r="T11" s="413"/>
      <c r="U11" s="413"/>
      <c r="V11" s="413"/>
      <c r="W11" s="413"/>
      <c r="X11" s="413"/>
      <c r="Y11" s="413"/>
      <c r="Z11" s="413"/>
    </row>
    <row r="12" ht="12.75" customHeight="1">
      <c r="A12" s="418"/>
      <c r="B12" s="413"/>
      <c r="C12" s="413"/>
      <c r="D12" s="413"/>
      <c r="E12" s="413"/>
      <c r="F12" s="413"/>
      <c r="G12" s="413"/>
      <c r="H12" s="413"/>
      <c r="I12" s="413"/>
      <c r="J12" s="413"/>
      <c r="K12" s="413"/>
      <c r="L12" s="413"/>
      <c r="M12" s="413"/>
      <c r="N12" s="413"/>
      <c r="O12" s="413"/>
      <c r="P12" s="413"/>
      <c r="Q12" s="413"/>
      <c r="R12" s="413"/>
      <c r="S12" s="413"/>
      <c r="T12" s="413"/>
      <c r="U12" s="413"/>
      <c r="V12" s="413"/>
      <c r="W12" s="413"/>
      <c r="X12" s="413"/>
      <c r="Y12" s="413"/>
      <c r="Z12" s="413"/>
    </row>
    <row r="13" ht="12.75" customHeight="1">
      <c r="A13" s="414"/>
      <c r="B13" s="413"/>
      <c r="C13" s="413"/>
      <c r="D13" s="413"/>
      <c r="E13" s="413"/>
      <c r="F13" s="413"/>
      <c r="G13" s="413"/>
      <c r="H13" s="413"/>
      <c r="I13" s="413"/>
      <c r="J13" s="413"/>
      <c r="K13" s="413"/>
      <c r="L13" s="413"/>
      <c r="M13" s="413"/>
      <c r="N13" s="413"/>
      <c r="O13" s="413"/>
      <c r="P13" s="413"/>
      <c r="Q13" s="413"/>
      <c r="R13" s="413"/>
      <c r="S13" s="413"/>
      <c r="T13" s="413"/>
      <c r="U13" s="413"/>
      <c r="V13" s="413"/>
      <c r="W13" s="413"/>
      <c r="X13" s="413"/>
      <c r="Y13" s="413"/>
      <c r="Z13" s="413"/>
    </row>
    <row r="14" ht="12.75" customHeight="1">
      <c r="A14" s="418"/>
      <c r="B14" s="413"/>
      <c r="C14" s="413"/>
      <c r="D14" s="413"/>
      <c r="E14" s="413"/>
      <c r="F14" s="413"/>
      <c r="G14" s="413"/>
      <c r="H14" s="413"/>
      <c r="I14" s="413"/>
      <c r="J14" s="413"/>
      <c r="K14" s="413"/>
      <c r="L14" s="413"/>
      <c r="M14" s="413"/>
      <c r="N14" s="413"/>
      <c r="O14" s="413"/>
      <c r="P14" s="413"/>
      <c r="Q14" s="413"/>
      <c r="R14" s="413"/>
      <c r="S14" s="413"/>
      <c r="T14" s="413"/>
      <c r="U14" s="413"/>
      <c r="V14" s="413"/>
      <c r="W14" s="413"/>
      <c r="X14" s="413"/>
      <c r="Y14" s="413"/>
      <c r="Z14" s="413"/>
    </row>
    <row r="15" ht="12.75" customHeight="1">
      <c r="A15" s="412"/>
      <c r="B15" s="413"/>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3"/>
    </row>
    <row r="16" ht="12.75" customHeight="1">
      <c r="A16" s="413"/>
      <c r="B16" s="413"/>
      <c r="C16" s="413"/>
      <c r="D16" s="413"/>
      <c r="E16" s="413"/>
      <c r="F16" s="413"/>
      <c r="G16" s="413"/>
      <c r="H16" s="413"/>
      <c r="I16" s="413"/>
      <c r="J16" s="413"/>
      <c r="K16" s="413"/>
      <c r="L16" s="413"/>
      <c r="M16" s="413"/>
      <c r="N16" s="413"/>
      <c r="O16" s="413"/>
      <c r="P16" s="413"/>
      <c r="Q16" s="413"/>
      <c r="R16" s="413"/>
      <c r="S16" s="413"/>
      <c r="T16" s="413"/>
      <c r="U16" s="413"/>
      <c r="V16" s="413"/>
      <c r="W16" s="413"/>
      <c r="X16" s="413"/>
      <c r="Y16" s="413"/>
      <c r="Z16" s="413"/>
    </row>
    <row r="17" ht="12.75" customHeight="1">
      <c r="A17" s="416"/>
      <c r="B17" s="413"/>
      <c r="C17" s="413"/>
      <c r="D17" s="413"/>
      <c r="E17" s="413"/>
      <c r="F17" s="413"/>
      <c r="G17" s="413"/>
      <c r="H17" s="413"/>
      <c r="I17" s="413"/>
      <c r="J17" s="413"/>
      <c r="K17" s="413"/>
      <c r="L17" s="413"/>
      <c r="M17" s="413"/>
      <c r="N17" s="413"/>
      <c r="O17" s="413"/>
      <c r="P17" s="413"/>
      <c r="Q17" s="413"/>
      <c r="R17" s="413"/>
      <c r="S17" s="413"/>
      <c r="T17" s="413"/>
      <c r="U17" s="413"/>
      <c r="V17" s="413"/>
      <c r="W17" s="413"/>
      <c r="X17" s="413"/>
      <c r="Y17" s="413"/>
      <c r="Z17" s="413"/>
    </row>
    <row r="18" ht="12.75" customHeight="1">
      <c r="A18" s="414"/>
      <c r="B18" s="413"/>
      <c r="C18" s="413"/>
      <c r="D18" s="413"/>
      <c r="E18" s="413"/>
      <c r="F18" s="413"/>
      <c r="G18" s="413"/>
      <c r="H18" s="413"/>
      <c r="I18" s="413"/>
      <c r="J18" s="413"/>
      <c r="K18" s="413"/>
      <c r="L18" s="413"/>
      <c r="M18" s="413"/>
      <c r="N18" s="413"/>
      <c r="O18" s="413"/>
      <c r="P18" s="413"/>
      <c r="Q18" s="413"/>
      <c r="R18" s="413"/>
      <c r="S18" s="413"/>
      <c r="T18" s="413"/>
      <c r="U18" s="413"/>
      <c r="V18" s="413"/>
      <c r="W18" s="413"/>
      <c r="X18" s="413"/>
      <c r="Y18" s="413"/>
      <c r="Z18" s="413"/>
    </row>
    <row r="19" ht="12.75" customHeight="1">
      <c r="A19" s="414"/>
      <c r="B19" s="413"/>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row>
    <row r="20" ht="12.75" customHeight="1">
      <c r="A20" s="414"/>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414"/>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414"/>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414"/>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414"/>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414"/>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419"/>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414"/>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414"/>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416"/>
      <c r="B29" s="413"/>
      <c r="C29" s="413"/>
      <c r="D29" s="413"/>
      <c r="E29" s="413"/>
      <c r="F29" s="413"/>
      <c r="G29" s="413"/>
      <c r="H29" s="413"/>
      <c r="I29" s="413"/>
      <c r="J29" s="413"/>
      <c r="K29" s="413"/>
      <c r="L29" s="413"/>
      <c r="M29" s="413"/>
      <c r="N29" s="413"/>
      <c r="O29" s="413"/>
      <c r="P29" s="413"/>
      <c r="Q29" s="413"/>
      <c r="R29" s="413"/>
      <c r="S29" s="413"/>
      <c r="T29" s="413"/>
      <c r="U29" s="413"/>
      <c r="V29" s="413"/>
      <c r="W29" s="413"/>
      <c r="X29" s="413"/>
      <c r="Y29" s="413"/>
      <c r="Z29" s="413"/>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414"/>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414"/>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414"/>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drawing r:id="rId1"/>
</worksheet>
</file>