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<sst xmlns="http://schemas.openxmlformats.org/spreadsheetml/2006/main" count="176" uniqueCount="95">
  <si>
    <t xml:space="preserve">Name</t>
  </si>
  <si>
    <t xml:space="preserve">Stop ID</t>
  </si>
  <si>
    <t xml:space="preserve">Route Name</t>
  </si>
  <si>
    <t xml:space="preserve">ns1:coordinates</t>
  </si>
  <si>
    <t xml:space="preserve">Longitude</t>
  </si>
  <si>
    <t xml:space="preserve">Latitude</t>
  </si>
  <si>
    <t xml:space="preserve">City</t>
  </si>
  <si>
    <t xml:space="preserve">Line Colour</t>
  </si>
  <si>
    <t xml:space="preserve">UNIMAS Pintu Timur</t>
  </si>
  <si>
    <t xml:space="preserve">SM1</t>
  </si>
  <si>
    <t xml:space="preserve">Samarahan Line</t>
  </si>
  <si>
    <t xml:space="preserve">110.4537989,1.4570676</t>
  </si>
  <si>
    <t xml:space="preserve">Kuching</t>
  </si>
  <si>
    <t xml:space="preserve">Blue</t>
  </si>
  <si>
    <t xml:space="preserve">Aiman Mall</t>
  </si>
  <si>
    <t xml:space="preserve">SM2</t>
  </si>
  <si>
    <t xml:space="preserve">110.4441322,1.4567651</t>
  </si>
  <si>
    <t xml:space="preserve">Wisma SALCRA</t>
  </si>
  <si>
    <t xml:space="preserve">SM3</t>
  </si>
  <si>
    <t xml:space="preserve">110.4254709,1.4581693</t>
  </si>
  <si>
    <t xml:space="preserve">UNIMAS</t>
  </si>
  <si>
    <t xml:space="preserve">SM4</t>
  </si>
  <si>
    <t xml:space="preserve">110.4186264,1.4643525</t>
  </si>
  <si>
    <t xml:space="preserve">Sarawak Heart Centre</t>
  </si>
  <si>
    <t xml:space="preserve">SM5</t>
  </si>
  <si>
    <t xml:space="preserve">110.4179972,1.4703614</t>
  </si>
  <si>
    <t xml:space="preserve">Riveria</t>
  </si>
  <si>
    <t xml:space="preserve">SM6</t>
  </si>
  <si>
    <t xml:space="preserve">110.4016695,1.4949266</t>
  </si>
  <si>
    <t xml:space="preserve">NorthBank</t>
  </si>
  <si>
    <t xml:space="preserve">SM7</t>
  </si>
  <si>
    <t xml:space="preserve">110.3941266,1.509676</t>
  </si>
  <si>
    <t xml:space="preserve">Tabuan Jaya Police Complex</t>
  </si>
  <si>
    <t xml:space="preserve">SM8</t>
  </si>
  <si>
    <t xml:space="preserve">110.3798143,1.5228058</t>
  </si>
  <si>
    <t xml:space="preserve">VivaCity Megamall</t>
  </si>
  <si>
    <t xml:space="preserve">SM9</t>
  </si>
  <si>
    <t xml:space="preserve">110.369968,1.5274974</t>
  </si>
  <si>
    <t xml:space="preserve">Wisma Persekutuan Public Carpark</t>
  </si>
  <si>
    <t xml:space="preserve">IS1</t>
  </si>
  <si>
    <t xml:space="preserve">110.3614022,1.5333752</t>
  </si>
  <si>
    <t xml:space="preserve">The Spring</t>
  </si>
  <si>
    <t xml:space="preserve">SM11</t>
  </si>
  <si>
    <t xml:space="preserve">110.356998,1.5351537</t>
  </si>
  <si>
    <t xml:space="preserve">Kuching Public Works Department</t>
  </si>
  <si>
    <t xml:space="preserve">SM12</t>
  </si>
  <si>
    <t xml:space="preserve">110.3427162,1.5352618</t>
  </si>
  <si>
    <t xml:space="preserve">Sarawak General Hospital</t>
  </si>
  <si>
    <t xml:space="preserve">SM13</t>
  </si>
  <si>
    <t xml:space="preserve">110.3374204,1.5434529</t>
  </si>
  <si>
    <t xml:space="preserve">Padang Pasir, Hikmah Exchange</t>
  </si>
  <si>
    <t xml:space="preserve">SM14</t>
  </si>
  <si>
    <t xml:space="preserve">110.3409734,1.5576861</t>
  </si>
  <si>
    <t xml:space="preserve">JPJ</t>
  </si>
  <si>
    <t xml:space="preserve">SR1</t>
  </si>
  <si>
    <t xml:space="preserve">Serian Line</t>
  </si>
  <si>
    <t xml:space="preserve">110.3352371,1.4098215</t>
  </si>
  <si>
    <t xml:space="preserve">Red</t>
  </si>
  <si>
    <r>
      <rPr>
        <sz val="11"/>
        <color rgb="FF000000"/>
        <rFont val="Calibri"/>
        <family val="2"/>
        <charset val="1"/>
      </rPr>
      <t xml:space="preserve">10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Mile Bazaar</t>
    </r>
  </si>
  <si>
    <t xml:space="preserve">SR2</t>
  </si>
  <si>
    <t xml:space="preserve">110.3276619,1.4263315</t>
  </si>
  <si>
    <t xml:space="preserve">SMK Wira Penrissen</t>
  </si>
  <si>
    <t xml:space="preserve">SR3</t>
  </si>
  <si>
    <t xml:space="preserve">110.3289963,1.4448441</t>
  </si>
  <si>
    <t xml:space="preserve">Sentosa Parade</t>
  </si>
  <si>
    <t xml:space="preserve">SR4</t>
  </si>
  <si>
    <t xml:space="preserve">110.3278645,1.4650524</t>
  </si>
  <si>
    <t xml:space="preserve">Kuching Sentral</t>
  </si>
  <si>
    <t xml:space="preserve">SR5</t>
  </si>
  <si>
    <t xml:space="preserve">110.3340325,1.4809685</t>
  </si>
  <si>
    <t xml:space="preserve">Kuching International Airport</t>
  </si>
  <si>
    <t xml:space="preserve">SR6</t>
  </si>
  <si>
    <t xml:space="preserve">110.3415521,1.4876307</t>
  </si>
  <si>
    <t xml:space="preserve">RH Plaza</t>
  </si>
  <si>
    <t xml:space="preserve">SR7</t>
  </si>
  <si>
    <t xml:space="preserve">110.3490735,1.5034763</t>
  </si>
  <si>
    <t xml:space="preserve">Emporium</t>
  </si>
  <si>
    <t xml:space="preserve">SR8</t>
  </si>
  <si>
    <t xml:space="preserve">110.3530777,1.5159708</t>
  </si>
  <si>
    <t xml:space="preserve">Swinburne University</t>
  </si>
  <si>
    <t xml:space="preserve">SR9</t>
  </si>
  <si>
    <t xml:space="preserve">110.3580678,1.5322919</t>
  </si>
  <si>
    <t xml:space="preserve">110.3614022,1.5335685</t>
  </si>
  <si>
    <t xml:space="preserve">Chung Hua Middle School No. 3</t>
  </si>
  <si>
    <t xml:space="preserve">SR11</t>
  </si>
  <si>
    <t xml:space="preserve">110.3703317,1.5403526</t>
  </si>
  <si>
    <t xml:space="preserve">Puspakom</t>
  </si>
  <si>
    <t xml:space="preserve">SR12</t>
  </si>
  <si>
    <t xml:space="preserve">110.3849633,1.5542999</t>
  </si>
  <si>
    <t xml:space="preserve">Bintawa Industrial Estate</t>
  </si>
  <si>
    <t xml:space="preserve">SR13</t>
  </si>
  <si>
    <t xml:space="preserve">110.387922,1.5660575</t>
  </si>
  <si>
    <t xml:space="preserve">Borneo Convention Centre Kuching</t>
  </si>
  <si>
    <t xml:space="preserve">SR14</t>
  </si>
  <si>
    <t xml:space="preserve">110.4024273,1.5630062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</si>
</sst>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C1:F29" headerRowCount="1" totalsRowCount="0" totalsRowShown="0">
  <autoFilter ref="C1:F29"/>
  <tableColumns count="4">
    <tableColumn id="1" name="Route Name"/>
    <tableColumn id="2" name="ns1:coordinates"/>
    <tableColumn id="3" name="Longitude"/>
    <tableColumn id="4" name="Latitud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3" activeCellId="0" sqref="O23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37.43"/>
    <col collapsed="false" customWidth="true" hidden="false" outlineLevel="0" max="3" min="2" style="0" width="15"/>
    <col collapsed="false" customWidth="true" hidden="false" outlineLevel="0" max="4" min="4" style="0" width="22.71"/>
    <col collapsed="false" customWidth="true" hidden="false" outlineLevel="0" max="5" min="5" style="0" width="12.1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0" t="s">
        <v>7</v>
      </c>
    </row>
    <row r="2" customFormat="false" ht="13.8" hidden="false" customHeight="false" outlineLevel="0" collapsed="false">
      <c r="A2" s="2" t="s">
        <v>8</v>
      </c>
      <c r="B2" s="2" t="s">
        <v>9</v>
      </c>
      <c r="C2" s="2" t="s">
        <v>10</v>
      </c>
      <c r="D2" s="2" t="s">
        <v>11</v>
      </c>
      <c r="E2" s="0" t="str">
        <f aca="false">LEFT(Table1[[#This Row],[ns1:coordinates]],FIND(",",Table1[[#This Row],[ns1:coordinates]])-1)</f>
        <v>110.4537989</v>
      </c>
      <c r="F2" s="0" t="str">
        <f aca="false">RIGHT(Table1[[#This Row],[ns1:coordinates]],LEN(Table1[[#This Row],[ns1:coordinates]])-FIND(",",Table1[[#This Row],[ns1:coordinates]]))</f>
        <v>1.4570676</v>
      </c>
      <c r="G2" s="0" t="s">
        <v>12</v>
      </c>
      <c r="H2" s="0" t="s">
        <v>13</v>
      </c>
    </row>
    <row r="3" customFormat="false" ht="13.8" hidden="false" customHeight="false" outlineLevel="0" collapsed="false">
      <c r="A3" s="2" t="s">
        <v>14</v>
      </c>
      <c r="B3" s="2" t="s">
        <v>15</v>
      </c>
      <c r="C3" s="2" t="s">
        <v>10</v>
      </c>
      <c r="D3" s="2" t="s">
        <v>16</v>
      </c>
      <c r="E3" s="0" t="str">
        <f aca="false">LEFT(Table1[[#This Row],[ns1:coordinates]],FIND(",",Table1[[#This Row],[ns1:coordinates]])-1)</f>
        <v>110.4441322</v>
      </c>
      <c r="F3" s="0" t="str">
        <f aca="false">RIGHT(Table1[[#This Row],[ns1:coordinates]],LEN(Table1[[#This Row],[ns1:coordinates]])-FIND(",",Table1[[#This Row],[ns1:coordinates]]))</f>
        <v>1.4567651</v>
      </c>
      <c r="G3" s="0" t="s">
        <v>12</v>
      </c>
      <c r="H3" s="0" t="s">
        <v>13</v>
      </c>
    </row>
    <row r="4" customFormat="false" ht="13.8" hidden="false" customHeight="false" outlineLevel="0" collapsed="false">
      <c r="A4" s="2" t="s">
        <v>17</v>
      </c>
      <c r="B4" s="2" t="s">
        <v>18</v>
      </c>
      <c r="C4" s="2" t="s">
        <v>10</v>
      </c>
      <c r="D4" s="2" t="s">
        <v>19</v>
      </c>
      <c r="E4" s="0" t="str">
        <f aca="false">LEFT(Table1[[#This Row],[ns1:coordinates]],FIND(",",Table1[[#This Row],[ns1:coordinates]])-1)</f>
        <v>110.4254709</v>
      </c>
      <c r="F4" s="0" t="str">
        <f aca="false">RIGHT(Table1[[#This Row],[ns1:coordinates]],LEN(Table1[[#This Row],[ns1:coordinates]])-FIND(",",Table1[[#This Row],[ns1:coordinates]]))</f>
        <v>1.4581693</v>
      </c>
      <c r="G4" s="0" t="s">
        <v>12</v>
      </c>
      <c r="H4" s="0" t="s">
        <v>13</v>
      </c>
    </row>
    <row r="5" customFormat="false" ht="13.8" hidden="false" customHeight="false" outlineLevel="0" collapsed="false">
      <c r="A5" s="2" t="s">
        <v>20</v>
      </c>
      <c r="B5" s="2" t="s">
        <v>21</v>
      </c>
      <c r="C5" s="2" t="s">
        <v>10</v>
      </c>
      <c r="D5" s="2" t="s">
        <v>22</v>
      </c>
      <c r="E5" s="0" t="str">
        <f aca="false">LEFT(Table1[[#This Row],[ns1:coordinates]],FIND(",",Table1[[#This Row],[ns1:coordinates]])-1)</f>
        <v>110.4186264</v>
      </c>
      <c r="F5" s="0" t="str">
        <f aca="false">RIGHT(Table1[[#This Row],[ns1:coordinates]],LEN(Table1[[#This Row],[ns1:coordinates]])-FIND(",",Table1[[#This Row],[ns1:coordinates]]))</f>
        <v>1.4643525</v>
      </c>
      <c r="G5" s="0" t="s">
        <v>12</v>
      </c>
      <c r="H5" s="0" t="s">
        <v>13</v>
      </c>
    </row>
    <row r="6" customFormat="false" ht="13.8" hidden="false" customHeight="false" outlineLevel="0" collapsed="false">
      <c r="A6" s="2" t="s">
        <v>23</v>
      </c>
      <c r="B6" s="2" t="s">
        <v>24</v>
      </c>
      <c r="C6" s="2" t="s">
        <v>10</v>
      </c>
      <c r="D6" s="2" t="s">
        <v>25</v>
      </c>
      <c r="E6" s="0" t="str">
        <f aca="false">LEFT(Table1[[#This Row],[ns1:coordinates]],FIND(",",Table1[[#This Row],[ns1:coordinates]])-1)</f>
        <v>110.4179972</v>
      </c>
      <c r="F6" s="0" t="str">
        <f aca="false">RIGHT(Table1[[#This Row],[ns1:coordinates]],LEN(Table1[[#This Row],[ns1:coordinates]])-FIND(",",Table1[[#This Row],[ns1:coordinates]]))</f>
        <v>1.4703614</v>
      </c>
      <c r="G6" s="0" t="s">
        <v>12</v>
      </c>
      <c r="H6" s="0" t="s">
        <v>13</v>
      </c>
    </row>
    <row r="7" customFormat="false" ht="13.8" hidden="false" customHeight="false" outlineLevel="0" collapsed="false">
      <c r="A7" s="2" t="s">
        <v>26</v>
      </c>
      <c r="B7" s="2" t="s">
        <v>27</v>
      </c>
      <c r="C7" s="2" t="s">
        <v>10</v>
      </c>
      <c r="D7" s="2" t="s">
        <v>28</v>
      </c>
      <c r="E7" s="0" t="str">
        <f aca="false">LEFT(Table1[[#This Row],[ns1:coordinates]],FIND(",",Table1[[#This Row],[ns1:coordinates]])-1)</f>
        <v>110.4016695</v>
      </c>
      <c r="F7" s="0" t="str">
        <f aca="false">RIGHT(Table1[[#This Row],[ns1:coordinates]],LEN(Table1[[#This Row],[ns1:coordinates]])-FIND(",",Table1[[#This Row],[ns1:coordinates]]))</f>
        <v>1.4949266</v>
      </c>
      <c r="G7" s="0" t="s">
        <v>12</v>
      </c>
      <c r="H7" s="0" t="s">
        <v>13</v>
      </c>
    </row>
    <row r="8" customFormat="false" ht="13.8" hidden="false" customHeight="false" outlineLevel="0" collapsed="false">
      <c r="A8" s="2" t="s">
        <v>29</v>
      </c>
      <c r="B8" s="2" t="s">
        <v>30</v>
      </c>
      <c r="C8" s="2" t="s">
        <v>10</v>
      </c>
      <c r="D8" s="2" t="s">
        <v>31</v>
      </c>
      <c r="E8" s="0" t="str">
        <f aca="false">LEFT(Table1[[#This Row],[ns1:coordinates]],FIND(",",Table1[[#This Row],[ns1:coordinates]])-1)</f>
        <v>110.3941266</v>
      </c>
      <c r="F8" s="0" t="str">
        <f aca="false">RIGHT(Table1[[#This Row],[ns1:coordinates]],LEN(Table1[[#This Row],[ns1:coordinates]])-FIND(",",Table1[[#This Row],[ns1:coordinates]]))</f>
        <v>1.509676</v>
      </c>
      <c r="G8" s="0" t="s">
        <v>12</v>
      </c>
      <c r="H8" s="0" t="s">
        <v>13</v>
      </c>
    </row>
    <row r="9" customFormat="false" ht="13.8" hidden="false" customHeight="false" outlineLevel="0" collapsed="false">
      <c r="A9" s="2" t="s">
        <v>32</v>
      </c>
      <c r="B9" s="2" t="s">
        <v>33</v>
      </c>
      <c r="C9" s="2" t="s">
        <v>10</v>
      </c>
      <c r="D9" s="2" t="s">
        <v>34</v>
      </c>
      <c r="E9" s="0" t="str">
        <f aca="false">LEFT(Table1[[#This Row],[ns1:coordinates]],FIND(",",Table1[[#This Row],[ns1:coordinates]])-1)</f>
        <v>110.3798143</v>
      </c>
      <c r="F9" s="0" t="str">
        <f aca="false">RIGHT(Table1[[#This Row],[ns1:coordinates]],LEN(Table1[[#This Row],[ns1:coordinates]])-FIND(",",Table1[[#This Row],[ns1:coordinates]]))</f>
        <v>1.5228058</v>
      </c>
      <c r="G9" s="0" t="s">
        <v>12</v>
      </c>
      <c r="H9" s="0" t="s">
        <v>13</v>
      </c>
    </row>
    <row r="10" customFormat="false" ht="13.8" hidden="false" customHeight="false" outlineLevel="0" collapsed="false">
      <c r="A10" s="2" t="s">
        <v>35</v>
      </c>
      <c r="B10" s="2" t="s">
        <v>36</v>
      </c>
      <c r="C10" s="2" t="s">
        <v>10</v>
      </c>
      <c r="D10" s="2" t="s">
        <v>37</v>
      </c>
      <c r="E10" s="0" t="str">
        <f aca="false">LEFT(Table1[[#This Row],[ns1:coordinates]],FIND(",",Table1[[#This Row],[ns1:coordinates]])-1)</f>
        <v>110.369968</v>
      </c>
      <c r="F10" s="0" t="str">
        <f aca="false">RIGHT(Table1[[#This Row],[ns1:coordinates]],LEN(Table1[[#This Row],[ns1:coordinates]])-FIND(",",Table1[[#This Row],[ns1:coordinates]]))</f>
        <v>1.5274974</v>
      </c>
      <c r="G10" s="0" t="s">
        <v>12</v>
      </c>
      <c r="H10" s="0" t="s">
        <v>13</v>
      </c>
    </row>
    <row r="11" customFormat="false" ht="13.8" hidden="false" customHeight="false" outlineLevel="0" collapsed="false">
      <c r="A11" s="2" t="s">
        <v>38</v>
      </c>
      <c r="B11" s="2" t="s">
        <v>39</v>
      </c>
      <c r="C11" s="2" t="s">
        <v>10</v>
      </c>
      <c r="D11" s="2" t="s">
        <v>40</v>
      </c>
      <c r="E11" s="0" t="str">
        <f aca="false">LEFT(Table1[[#This Row],[ns1:coordinates]],FIND(",",Table1[[#This Row],[ns1:coordinates]])-1)</f>
        <v>110.3614022</v>
      </c>
      <c r="F11" s="0" t="str">
        <f aca="false">RIGHT(Table1[[#This Row],[ns1:coordinates]],LEN(Table1[[#This Row],[ns1:coordinates]])-FIND(",",Table1[[#This Row],[ns1:coordinates]]))</f>
        <v>1.5333752</v>
      </c>
      <c r="G11" s="0" t="s">
        <v>12</v>
      </c>
      <c r="H11" s="0" t="s">
        <v>13</v>
      </c>
    </row>
    <row r="12" customFormat="false" ht="13.8" hidden="false" customHeight="false" outlineLevel="0" collapsed="false">
      <c r="A12" s="2" t="s">
        <v>41</v>
      </c>
      <c r="B12" s="2" t="s">
        <v>42</v>
      </c>
      <c r="C12" s="2" t="s">
        <v>10</v>
      </c>
      <c r="D12" s="2" t="s">
        <v>43</v>
      </c>
      <c r="E12" s="0" t="str">
        <f aca="false">LEFT(Table1[[#This Row],[ns1:coordinates]],FIND(",",Table1[[#This Row],[ns1:coordinates]])-1)</f>
        <v>110.356998</v>
      </c>
      <c r="F12" s="0" t="str">
        <f aca="false">RIGHT(Table1[[#This Row],[ns1:coordinates]],LEN(Table1[[#This Row],[ns1:coordinates]])-FIND(",",Table1[[#This Row],[ns1:coordinates]]))</f>
        <v>1.5351537</v>
      </c>
      <c r="G12" s="0" t="s">
        <v>12</v>
      </c>
      <c r="H12" s="0" t="s">
        <v>13</v>
      </c>
    </row>
    <row r="13" customFormat="false" ht="13.8" hidden="false" customHeight="false" outlineLevel="0" collapsed="false">
      <c r="A13" s="2" t="s">
        <v>44</v>
      </c>
      <c r="B13" s="2" t="s">
        <v>45</v>
      </c>
      <c r="C13" s="2" t="s">
        <v>10</v>
      </c>
      <c r="D13" s="2" t="s">
        <v>46</v>
      </c>
      <c r="E13" s="0" t="str">
        <f aca="false">LEFT(Table1[[#This Row],[ns1:coordinates]],FIND(",",Table1[[#This Row],[ns1:coordinates]])-1)</f>
        <v>110.3427162</v>
      </c>
      <c r="F13" s="0" t="str">
        <f aca="false">RIGHT(Table1[[#This Row],[ns1:coordinates]],LEN(Table1[[#This Row],[ns1:coordinates]])-FIND(",",Table1[[#This Row],[ns1:coordinates]]))</f>
        <v>1.5352618</v>
      </c>
      <c r="G13" s="0" t="s">
        <v>12</v>
      </c>
      <c r="H13" s="0" t="s">
        <v>13</v>
      </c>
    </row>
    <row r="14" customFormat="false" ht="13.8" hidden="false" customHeight="false" outlineLevel="0" collapsed="false">
      <c r="A14" s="2" t="s">
        <v>47</v>
      </c>
      <c r="B14" s="2" t="s">
        <v>48</v>
      </c>
      <c r="C14" s="2" t="s">
        <v>10</v>
      </c>
      <c r="D14" s="2" t="s">
        <v>49</v>
      </c>
      <c r="E14" s="0" t="str">
        <f aca="false">LEFT(Table1[[#This Row],[ns1:coordinates]],FIND(",",Table1[[#This Row],[ns1:coordinates]])-1)</f>
        <v>110.3374204</v>
      </c>
      <c r="F14" s="0" t="str">
        <f aca="false">RIGHT(Table1[[#This Row],[ns1:coordinates]],LEN(Table1[[#This Row],[ns1:coordinates]])-FIND(",",Table1[[#This Row],[ns1:coordinates]]))</f>
        <v>1.5434529</v>
      </c>
      <c r="G14" s="0" t="s">
        <v>12</v>
      </c>
      <c r="H14" s="0" t="s">
        <v>13</v>
      </c>
    </row>
    <row r="15" customFormat="false" ht="13.8" hidden="false" customHeight="false" outlineLevel="0" collapsed="false">
      <c r="A15" s="2" t="s">
        <v>50</v>
      </c>
      <c r="B15" s="2" t="s">
        <v>51</v>
      </c>
      <c r="C15" s="2" t="s">
        <v>10</v>
      </c>
      <c r="D15" s="2" t="s">
        <v>52</v>
      </c>
      <c r="E15" s="0" t="str">
        <f aca="false">LEFT(Table1[[#This Row],[ns1:coordinates]],FIND(",",Table1[[#This Row],[ns1:coordinates]])-1)</f>
        <v>110.3409734</v>
      </c>
      <c r="F15" s="0" t="str">
        <f aca="false">RIGHT(Table1[[#This Row],[ns1:coordinates]],LEN(Table1[[#This Row],[ns1:coordinates]])-FIND(",",Table1[[#This Row],[ns1:coordinates]]))</f>
        <v>1.5576861</v>
      </c>
      <c r="G15" s="0" t="s">
        <v>12</v>
      </c>
      <c r="H15" s="0" t="s">
        <v>13</v>
      </c>
    </row>
    <row r="16" customFormat="false" ht="13.8" hidden="false" customHeight="false" outlineLevel="0" collapsed="false">
      <c r="A16" s="2" t="s">
        <v>53</v>
      </c>
      <c r="B16" s="2" t="s">
        <v>54</v>
      </c>
      <c r="C16" s="2" t="s">
        <v>55</v>
      </c>
      <c r="D16" s="2" t="s">
        <v>56</v>
      </c>
      <c r="E16" s="0" t="str">
        <f aca="false">LEFT(Table1[[#This Row],[ns1:coordinates]],FIND(",",Table1[[#This Row],[ns1:coordinates]])-1)</f>
        <v>110.3352371</v>
      </c>
      <c r="F16" s="0" t="str">
        <f aca="false">RIGHT(Table1[[#This Row],[ns1:coordinates]],LEN(Table1[[#This Row],[ns1:coordinates]])-FIND(",",Table1[[#This Row],[ns1:coordinates]]))</f>
        <v>1.4098215</v>
      </c>
      <c r="G16" s="0" t="s">
        <v>12</v>
      </c>
      <c r="H16" s="0" t="s">
        <v>57</v>
      </c>
    </row>
    <row r="17" customFormat="false" ht="14.9" hidden="false" customHeight="false" outlineLevel="0" collapsed="false">
      <c r="A17" s="2" t="s">
        <v>58</v>
      </c>
      <c r="B17" s="2" t="s">
        <v>59</v>
      </c>
      <c r="C17" s="2" t="s">
        <v>55</v>
      </c>
      <c r="D17" s="2" t="s">
        <v>60</v>
      </c>
      <c r="E17" s="0" t="str">
        <f aca="false">LEFT(Table1[[#This Row],[ns1:coordinates]],FIND(",",Table1[[#This Row],[ns1:coordinates]])-1)</f>
        <v>110.3276619</v>
      </c>
      <c r="F17" s="0" t="str">
        <f aca="false">RIGHT(Table1[[#This Row],[ns1:coordinates]],LEN(Table1[[#This Row],[ns1:coordinates]])-FIND(",",Table1[[#This Row],[ns1:coordinates]]))</f>
        <v>1.4263315</v>
      </c>
      <c r="G17" s="0" t="s">
        <v>12</v>
      </c>
      <c r="H17" s="0" t="s">
        <v>57</v>
      </c>
    </row>
    <row r="18" customFormat="false" ht="13.8" hidden="false" customHeight="false" outlineLevel="0" collapsed="false">
      <c r="A18" s="2" t="s">
        <v>61</v>
      </c>
      <c r="B18" s="2" t="s">
        <v>62</v>
      </c>
      <c r="C18" s="2" t="s">
        <v>55</v>
      </c>
      <c r="D18" s="2" t="s">
        <v>63</v>
      </c>
      <c r="E18" s="0" t="str">
        <f aca="false">LEFT(Table1[[#This Row],[ns1:coordinates]],FIND(",",Table1[[#This Row],[ns1:coordinates]])-1)</f>
        <v>110.3289963</v>
      </c>
      <c r="F18" s="0" t="str">
        <f aca="false">RIGHT(Table1[[#This Row],[ns1:coordinates]],LEN(Table1[[#This Row],[ns1:coordinates]])-FIND(",",Table1[[#This Row],[ns1:coordinates]]))</f>
        <v>1.4448441</v>
      </c>
      <c r="G18" s="0" t="s">
        <v>12</v>
      </c>
      <c r="H18" s="0" t="s">
        <v>57</v>
      </c>
    </row>
    <row r="19" customFormat="false" ht="13.8" hidden="false" customHeight="false" outlineLevel="0" collapsed="false">
      <c r="A19" s="2" t="s">
        <v>64</v>
      </c>
      <c r="B19" s="2" t="s">
        <v>65</v>
      </c>
      <c r="C19" s="2" t="s">
        <v>55</v>
      </c>
      <c r="D19" s="2" t="s">
        <v>66</v>
      </c>
      <c r="E19" s="0" t="str">
        <f aca="false">LEFT(Table1[[#This Row],[ns1:coordinates]],FIND(",",Table1[[#This Row],[ns1:coordinates]])-1)</f>
        <v>110.3278645</v>
      </c>
      <c r="F19" s="0" t="str">
        <f aca="false">RIGHT(Table1[[#This Row],[ns1:coordinates]],LEN(Table1[[#This Row],[ns1:coordinates]])-FIND(",",Table1[[#This Row],[ns1:coordinates]]))</f>
        <v>1.4650524</v>
      </c>
      <c r="G19" s="0" t="s">
        <v>12</v>
      </c>
      <c r="H19" s="0" t="s">
        <v>57</v>
      </c>
    </row>
    <row r="20" customFormat="false" ht="13.8" hidden="false" customHeight="false" outlineLevel="0" collapsed="false">
      <c r="A20" s="2" t="s">
        <v>67</v>
      </c>
      <c r="B20" s="2" t="s">
        <v>68</v>
      </c>
      <c r="C20" s="2" t="s">
        <v>55</v>
      </c>
      <c r="D20" s="2" t="s">
        <v>69</v>
      </c>
      <c r="E20" s="0" t="str">
        <f aca="false">LEFT(Table1[[#This Row],[ns1:coordinates]],FIND(",",Table1[[#This Row],[ns1:coordinates]])-1)</f>
        <v>110.3340325</v>
      </c>
      <c r="F20" s="0" t="str">
        <f aca="false">RIGHT(Table1[[#This Row],[ns1:coordinates]],LEN(Table1[[#This Row],[ns1:coordinates]])-FIND(",",Table1[[#This Row],[ns1:coordinates]]))</f>
        <v>1.4809685</v>
      </c>
      <c r="G20" s="0" t="s">
        <v>12</v>
      </c>
      <c r="H20" s="0" t="s">
        <v>57</v>
      </c>
    </row>
    <row r="21" customFormat="false" ht="13.8" hidden="false" customHeight="false" outlineLevel="0" collapsed="false">
      <c r="A21" s="2" t="s">
        <v>70</v>
      </c>
      <c r="B21" s="2" t="s">
        <v>71</v>
      </c>
      <c r="C21" s="2" t="s">
        <v>55</v>
      </c>
      <c r="D21" s="2" t="s">
        <v>72</v>
      </c>
      <c r="E21" s="0" t="str">
        <f aca="false">LEFT(Table1[[#This Row],[ns1:coordinates]],FIND(",",Table1[[#This Row],[ns1:coordinates]])-1)</f>
        <v>110.3415521</v>
      </c>
      <c r="F21" s="0" t="str">
        <f aca="false">RIGHT(Table1[[#This Row],[ns1:coordinates]],LEN(Table1[[#This Row],[ns1:coordinates]])-FIND(",",Table1[[#This Row],[ns1:coordinates]]))</f>
        <v>1.4876307</v>
      </c>
      <c r="G21" s="0" t="s">
        <v>12</v>
      </c>
      <c r="H21" s="0" t="s">
        <v>57</v>
      </c>
    </row>
    <row r="22" customFormat="false" ht="13.8" hidden="false" customHeight="false" outlineLevel="0" collapsed="false">
      <c r="A22" s="2" t="s">
        <v>73</v>
      </c>
      <c r="B22" s="2" t="s">
        <v>74</v>
      </c>
      <c r="C22" s="2" t="s">
        <v>55</v>
      </c>
      <c r="D22" s="2" t="s">
        <v>75</v>
      </c>
      <c r="E22" s="0" t="str">
        <f aca="false">LEFT(Table1[[#This Row],[ns1:coordinates]],FIND(",",Table1[[#This Row],[ns1:coordinates]])-1)</f>
        <v>110.3490735</v>
      </c>
      <c r="F22" s="0" t="str">
        <f aca="false">RIGHT(Table1[[#This Row],[ns1:coordinates]],LEN(Table1[[#This Row],[ns1:coordinates]])-FIND(",",Table1[[#This Row],[ns1:coordinates]]))</f>
        <v>1.5034763</v>
      </c>
      <c r="G22" s="0" t="s">
        <v>12</v>
      </c>
      <c r="H22" s="0" t="s">
        <v>57</v>
      </c>
    </row>
    <row r="23" customFormat="false" ht="13.8" hidden="false" customHeight="false" outlineLevel="0" collapsed="false">
      <c r="A23" s="2" t="s">
        <v>76</v>
      </c>
      <c r="B23" s="2" t="s">
        <v>77</v>
      </c>
      <c r="C23" s="2" t="s">
        <v>55</v>
      </c>
      <c r="D23" s="2" t="s">
        <v>78</v>
      </c>
      <c r="E23" s="0" t="str">
        <f aca="false">LEFT(Table1[[#This Row],[ns1:coordinates]],FIND(",",Table1[[#This Row],[ns1:coordinates]])-1)</f>
        <v>110.3530777</v>
      </c>
      <c r="F23" s="0" t="str">
        <f aca="false">RIGHT(Table1[[#This Row],[ns1:coordinates]],LEN(Table1[[#This Row],[ns1:coordinates]])-FIND(",",Table1[[#This Row],[ns1:coordinates]]))</f>
        <v>1.5159708</v>
      </c>
      <c r="G23" s="0" t="s">
        <v>12</v>
      </c>
      <c r="H23" s="0" t="s">
        <v>57</v>
      </c>
    </row>
    <row r="24" customFormat="false" ht="13.8" hidden="false" customHeight="false" outlineLevel="0" collapsed="false">
      <c r="A24" s="2" t="s">
        <v>79</v>
      </c>
      <c r="B24" s="2" t="s">
        <v>80</v>
      </c>
      <c r="C24" s="2" t="s">
        <v>55</v>
      </c>
      <c r="D24" s="2" t="s">
        <v>81</v>
      </c>
      <c r="E24" s="0" t="str">
        <f aca="false">LEFT(Table1[[#This Row],[ns1:coordinates]],FIND(",",Table1[[#This Row],[ns1:coordinates]])-1)</f>
        <v>110.3580678</v>
      </c>
      <c r="F24" s="0" t="str">
        <f aca="false">RIGHT(Table1[[#This Row],[ns1:coordinates]],LEN(Table1[[#This Row],[ns1:coordinates]])-FIND(",",Table1[[#This Row],[ns1:coordinates]]))</f>
        <v>1.5322919</v>
      </c>
      <c r="G24" s="0" t="s">
        <v>12</v>
      </c>
      <c r="H24" s="0" t="s">
        <v>57</v>
      </c>
    </row>
    <row r="25" customFormat="false" ht="13.8" hidden="false" customHeight="false" outlineLevel="0" collapsed="false">
      <c r="A25" s="2" t="s">
        <v>38</v>
      </c>
      <c r="B25" s="2" t="s">
        <v>39</v>
      </c>
      <c r="C25" s="2" t="s">
        <v>55</v>
      </c>
      <c r="D25" s="2" t="s">
        <v>82</v>
      </c>
      <c r="E25" s="0" t="str">
        <f aca="false">LEFT(Table1[[#This Row],[ns1:coordinates]],FIND(",",Table1[[#This Row],[ns1:coordinates]])-1)</f>
        <v>110.3614022</v>
      </c>
      <c r="F25" s="0" t="str">
        <f aca="false">RIGHT(Table1[[#This Row],[ns1:coordinates]],LEN(Table1[[#This Row],[ns1:coordinates]])-FIND(",",Table1[[#This Row],[ns1:coordinates]]))</f>
        <v>1.5335685</v>
      </c>
      <c r="G25" s="0" t="s">
        <v>12</v>
      </c>
      <c r="H25" s="0" t="s">
        <v>57</v>
      </c>
    </row>
    <row r="26" customFormat="false" ht="13.8" hidden="false" customHeight="false" outlineLevel="0" collapsed="false">
      <c r="A26" s="2" t="s">
        <v>83</v>
      </c>
      <c r="B26" s="2" t="s">
        <v>84</v>
      </c>
      <c r="C26" s="2" t="s">
        <v>55</v>
      </c>
      <c r="D26" s="2" t="s">
        <v>85</v>
      </c>
      <c r="E26" s="0" t="str">
        <f aca="false">LEFT(Table1[[#This Row],[ns1:coordinates]],FIND(",",Table1[[#This Row],[ns1:coordinates]])-1)</f>
        <v>110.3703317</v>
      </c>
      <c r="F26" s="0" t="str">
        <f aca="false">RIGHT(Table1[[#This Row],[ns1:coordinates]],LEN(Table1[[#This Row],[ns1:coordinates]])-FIND(",",Table1[[#This Row],[ns1:coordinates]]))</f>
        <v>1.5403526</v>
      </c>
      <c r="G26" s="0" t="s">
        <v>12</v>
      </c>
      <c r="H26" s="0" t="s">
        <v>57</v>
      </c>
    </row>
    <row r="27" customFormat="false" ht="13.8" hidden="false" customHeight="false" outlineLevel="0" collapsed="false">
      <c r="A27" s="2" t="s">
        <v>86</v>
      </c>
      <c r="B27" s="2" t="s">
        <v>87</v>
      </c>
      <c r="C27" s="2" t="s">
        <v>55</v>
      </c>
      <c r="D27" s="2" t="s">
        <v>88</v>
      </c>
      <c r="E27" s="0" t="str">
        <f aca="false">LEFT(Table1[[#This Row],[ns1:coordinates]],FIND(",",Table1[[#This Row],[ns1:coordinates]])-1)</f>
        <v>110.3849633</v>
      </c>
      <c r="F27" s="0" t="str">
        <f aca="false">RIGHT(Table1[[#This Row],[ns1:coordinates]],LEN(Table1[[#This Row],[ns1:coordinates]])-FIND(",",Table1[[#This Row],[ns1:coordinates]]))</f>
        <v>1.5542999</v>
      </c>
      <c r="G27" s="0" t="s">
        <v>12</v>
      </c>
      <c r="H27" s="0" t="s">
        <v>57</v>
      </c>
    </row>
    <row r="28" customFormat="false" ht="13.8" hidden="false" customHeight="false" outlineLevel="0" collapsed="false">
      <c r="A28" s="2" t="s">
        <v>89</v>
      </c>
      <c r="B28" s="2" t="s">
        <v>90</v>
      </c>
      <c r="C28" s="2" t="s">
        <v>55</v>
      </c>
      <c r="D28" s="2" t="s">
        <v>91</v>
      </c>
      <c r="E28" s="0" t="str">
        <f aca="false">LEFT(Table1[[#This Row],[ns1:coordinates]],FIND(",",Table1[[#This Row],[ns1:coordinates]])-1)</f>
        <v>110.387922</v>
      </c>
      <c r="F28" s="0" t="str">
        <f aca="false">RIGHT(Table1[[#This Row],[ns1:coordinates]],LEN(Table1[[#This Row],[ns1:coordinates]])-FIND(",",Table1[[#This Row],[ns1:coordinates]]))</f>
        <v>1.5660575</v>
      </c>
      <c r="G28" s="0" t="s">
        <v>12</v>
      </c>
      <c r="H28" s="0" t="s">
        <v>57</v>
      </c>
    </row>
    <row r="29" customFormat="false" ht="13.8" hidden="false" customHeight="false" outlineLevel="0" collapsed="false">
      <c r="A29" s="2" t="s">
        <v>92</v>
      </c>
      <c r="B29" s="2" t="s">
        <v>93</v>
      </c>
      <c r="C29" s="2" t="s">
        <v>55</v>
      </c>
      <c r="D29" s="2" t="s">
        <v>94</v>
      </c>
      <c r="E29" s="0" t="str">
        <f aca="false">LEFT(Table1[[#This Row],[ns1:coordinates]],FIND(",",Table1[[#This Row],[ns1:coordinates]])-1)</f>
        <v>110.4024273</v>
      </c>
      <c r="F29" s="0" t="str">
        <f aca="false">RIGHT(Table1[[#This Row],[ns1:coordinates]],LEN(Table1[[#This Row],[ns1:coordinates]])-FIND(",",Table1[[#This Row],[ns1:coordinates]]))</f>
        <v>1.5630062</v>
      </c>
      <c r="G29" s="0" t="s">
        <v>12</v>
      </c>
      <c r="H29" s="0" t="s">
        <v>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2021-09-03T02:34:41Z</dcterms:created>
  <dc:creator>Nabil Ersyad</dc:creator>
  <dc:description/>
  <dc:language>en-US</dc:language>
  <cp:lastModifiedBy/>
  <dcterms:modified xsi:type="dcterms:W3CDTF">2021-09-10T00:31:58Z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