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S Book Shop\Documents\"/>
    </mc:Choice>
  </mc:AlternateContent>
  <bookViews>
    <workbookView xWindow="0" yWindow="0" windowWidth="19200" windowHeight="11595" activeTab="9"/>
  </bookViews>
  <sheets>
    <sheet name="Pay2020" sheetId="4" r:id="rId1"/>
    <sheet name="Sheet2" sheetId="2" r:id="rId2"/>
    <sheet name="Dec.T.B2020" sheetId="3" r:id="rId3"/>
    <sheet name="sep2020" sheetId="5" r:id="rId4"/>
    <sheet name="oct.2020" sheetId="6" r:id="rId5"/>
    <sheet name="NOV.2020" sheetId="8" r:id="rId6"/>
    <sheet name="DEC.2020" sheetId="9" r:id="rId7"/>
    <sheet name="Dec.sale20" sheetId="11" r:id="rId8"/>
    <sheet name="OCT.M.A20" sheetId="7" r:id="rId9"/>
    <sheet name="Jan2021" sheetId="12" r:id="rId10"/>
    <sheet name="Sale Nov20" sheetId="10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2" l="1"/>
  <c r="C50" i="12"/>
  <c r="B50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A46" i="12"/>
  <c r="R46" i="12" l="1"/>
  <c r="C46" i="9"/>
  <c r="F50" i="9" l="1"/>
  <c r="D35" i="11"/>
  <c r="B36" i="11"/>
  <c r="D30" i="11"/>
  <c r="B32" i="11"/>
  <c r="H33" i="10"/>
  <c r="F33" i="10"/>
  <c r="J29" i="10"/>
  <c r="C27" i="10"/>
  <c r="H29" i="10"/>
  <c r="F29" i="10"/>
  <c r="D29" i="10"/>
  <c r="B28" i="10"/>
  <c r="C34" i="8"/>
  <c r="G38" i="8" l="1"/>
  <c r="E50" i="9" l="1"/>
  <c r="D50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E38" i="8"/>
  <c r="D38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T46" i="9" l="1"/>
  <c r="T34" i="8"/>
  <c r="D43" i="7"/>
  <c r="D43" i="6"/>
  <c r="C43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E44" i="5"/>
  <c r="S39" i="7" l="1"/>
  <c r="C43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S39" i="6" l="1"/>
  <c r="R40" i="5"/>
  <c r="Q40" i="5"/>
  <c r="P40" i="5"/>
  <c r="O40" i="5"/>
  <c r="D44" i="5"/>
  <c r="N40" i="5"/>
  <c r="M40" i="5"/>
  <c r="L40" i="5"/>
  <c r="K40" i="5"/>
  <c r="J40" i="5"/>
  <c r="I40" i="5"/>
  <c r="H40" i="5"/>
  <c r="G40" i="5"/>
  <c r="F40" i="5"/>
  <c r="E40" i="5"/>
  <c r="D40" i="5"/>
  <c r="C40" i="5"/>
  <c r="T40" i="5" l="1"/>
  <c r="O33" i="4"/>
  <c r="L31" i="4" l="1"/>
  <c r="K31" i="4"/>
  <c r="J31" i="4"/>
  <c r="I31" i="4"/>
  <c r="H31" i="4"/>
  <c r="G31" i="4"/>
  <c r="F31" i="4"/>
  <c r="E31" i="4"/>
  <c r="D31" i="4"/>
  <c r="C31" i="4"/>
  <c r="B31" i="4" l="1"/>
  <c r="N31" i="4" s="1"/>
  <c r="C29" i="3" l="1"/>
  <c r="F22" i="3"/>
  <c r="F12" i="3"/>
  <c r="C28" i="2"/>
  <c r="F22" i="2"/>
  <c r="F12" i="2"/>
  <c r="F26" i="2" s="1"/>
  <c r="F27" i="3" l="1"/>
  <c r="F28" i="3" s="1"/>
  <c r="F29" i="3" s="1"/>
  <c r="F27" i="2"/>
  <c r="F28" i="2" s="1"/>
</calcChain>
</file>

<file path=xl/sharedStrings.xml><?xml version="1.0" encoding="utf-8"?>
<sst xmlns="http://schemas.openxmlformats.org/spreadsheetml/2006/main" count="318" uniqueCount="91">
  <si>
    <t>Expences</t>
  </si>
  <si>
    <t>Cash Summary  Till B For the  month of  November 2020</t>
  </si>
  <si>
    <t xml:space="preserve">Date </t>
  </si>
  <si>
    <t>Amount</t>
  </si>
  <si>
    <t>Particulars</t>
  </si>
  <si>
    <t>Bank Deposit &amp; Expense Amount</t>
  </si>
  <si>
    <t>Deposite in Bank</t>
  </si>
  <si>
    <t xml:space="preserve">Total Deposite in Bank </t>
  </si>
  <si>
    <t>26/11/20</t>
  </si>
  <si>
    <t xml:space="preserve">Nil </t>
  </si>
  <si>
    <t>27/11/20</t>
  </si>
  <si>
    <t>A/C Payable to NK (Till B)</t>
  </si>
  <si>
    <t>28/11/20</t>
  </si>
  <si>
    <t>Total Expenses</t>
  </si>
  <si>
    <t xml:space="preserve">Total Dep.in Bank &amp; Exp </t>
  </si>
  <si>
    <t>Cash in Hand Till B</t>
  </si>
  <si>
    <t>Grand Total</t>
  </si>
  <si>
    <t>G.Items</t>
  </si>
  <si>
    <t>U/Books</t>
  </si>
  <si>
    <t>Bibles</t>
  </si>
  <si>
    <t>MISCE.</t>
  </si>
  <si>
    <t>Frieght</t>
  </si>
  <si>
    <t>R.Maint.</t>
  </si>
  <si>
    <t>Telephone</t>
  </si>
  <si>
    <t>sHOP rENT</t>
  </si>
  <si>
    <t>66o+500+1980+1660+250=</t>
  </si>
  <si>
    <t>salary</t>
  </si>
  <si>
    <t>imtaz</t>
  </si>
  <si>
    <t>SEP.21</t>
  </si>
  <si>
    <t>Entertian</t>
  </si>
  <si>
    <t>Fixed assets</t>
  </si>
  <si>
    <t>A/C Payables</t>
  </si>
  <si>
    <t>MIK</t>
  </si>
  <si>
    <t>2900+100</t>
  </si>
  <si>
    <t>Stationery</t>
  </si>
  <si>
    <t>KESC bill</t>
  </si>
  <si>
    <t>CDs audio bible</t>
  </si>
  <si>
    <t>480+200</t>
  </si>
  <si>
    <t>70+3850+200</t>
  </si>
  <si>
    <t>DPM</t>
  </si>
  <si>
    <t>Postag</t>
  </si>
  <si>
    <t>Covid19</t>
  </si>
  <si>
    <t>Sadiq paul</t>
  </si>
  <si>
    <t>NK</t>
  </si>
  <si>
    <t>M.A</t>
  </si>
  <si>
    <t>DEC.2020</t>
  </si>
  <si>
    <t>BOOKtable</t>
  </si>
  <si>
    <t>110+2940</t>
  </si>
  <si>
    <t>1200+150</t>
  </si>
  <si>
    <t>960+1920</t>
  </si>
  <si>
    <t>700+2560</t>
  </si>
  <si>
    <t>300+7530</t>
  </si>
  <si>
    <t>600+6090</t>
  </si>
  <si>
    <t>2960+1850</t>
  </si>
  <si>
    <t>4790+600</t>
  </si>
  <si>
    <t>400+720</t>
  </si>
  <si>
    <t>1560+400</t>
  </si>
  <si>
    <t>650+3510</t>
  </si>
  <si>
    <t>P.Copies</t>
  </si>
  <si>
    <t>sanny</t>
  </si>
  <si>
    <t>3200+7200</t>
  </si>
  <si>
    <t>X.Mass Allow</t>
  </si>
  <si>
    <t>3400+4600</t>
  </si>
  <si>
    <t>khalid</t>
  </si>
  <si>
    <t>420+100</t>
  </si>
  <si>
    <t>110+2700</t>
  </si>
  <si>
    <t>6000+820</t>
  </si>
  <si>
    <t>4600+2240</t>
  </si>
  <si>
    <t>asif Slk</t>
  </si>
  <si>
    <t>4080+5800</t>
  </si>
  <si>
    <t>imtiaz</t>
  </si>
  <si>
    <t>urdu.books</t>
  </si>
  <si>
    <t>Nov.2020</t>
  </si>
  <si>
    <t>2150+4250</t>
  </si>
  <si>
    <t>4500+1200</t>
  </si>
  <si>
    <t>2100+50</t>
  </si>
  <si>
    <t>800+400</t>
  </si>
  <si>
    <t>600+3000</t>
  </si>
  <si>
    <t>2120+4000</t>
  </si>
  <si>
    <t>2060+</t>
  </si>
  <si>
    <t>Postage</t>
  </si>
  <si>
    <t>anthony</t>
  </si>
  <si>
    <t>K</t>
  </si>
  <si>
    <t>N.K</t>
  </si>
  <si>
    <t>Expenses</t>
  </si>
  <si>
    <t>Wsale</t>
  </si>
  <si>
    <t>Sales</t>
  </si>
  <si>
    <t>Febuary21</t>
  </si>
  <si>
    <t>Exp</t>
  </si>
  <si>
    <t>postage</t>
  </si>
  <si>
    <t>Convance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</si>
</sst>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Georgia"/>
      <family val="1"/>
    </font>
    <font>
      <b/>
      <sz val="11"/>
      <color theme="1"/>
      <name val="Georgia"/>
      <family val="1"/>
    </font>
    <font>
      <sz val="11"/>
      <color theme="1"/>
      <name val="Georgia"/>
      <family val="1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43" fontId="0" fillId="0" borderId="0" xfId="1" applyFont="1"/>
    <xf numFmtId="43" fontId="0" fillId="0" borderId="0" xfId="1" applyFont="1" applyBorder="1"/>
    <xf numFmtId="43" fontId="0" fillId="0" borderId="0" xfId="1" applyFont="1" applyFill="1" applyBorder="1"/>
    <xf numFmtId="43" fontId="2" fillId="0" borderId="0" xfId="0" applyNumberFormat="1" applyFont="1"/>
    <xf numFmtId="0" fontId="3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left"/>
    </xf>
    <xf numFmtId="43" fontId="6" fillId="0" borderId="1" xfId="1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43" fontId="6" fillId="0" borderId="1" xfId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3" fontId="5" fillId="0" borderId="1" xfId="1" applyFont="1" applyBorder="1" applyAlignment="1">
      <alignment horizontal="left"/>
    </xf>
    <xf numFmtId="164" fontId="6" fillId="2" borderId="1" xfId="0" applyNumberFormat="1" applyFont="1" applyFill="1" applyBorder="1" applyAlignment="1">
      <alignment horizontal="left"/>
    </xf>
    <xf numFmtId="43" fontId="6" fillId="2" borderId="1" xfId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15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 wrapText="1"/>
    </xf>
    <xf numFmtId="43" fontId="5" fillId="0" borderId="1" xfId="0" applyNumberFormat="1" applyFont="1" applyBorder="1" applyAlignment="1">
      <alignment horizontal="left"/>
    </xf>
    <xf numFmtId="43" fontId="5" fillId="2" borderId="1" xfId="1" applyFont="1" applyFill="1" applyBorder="1" applyAlignment="1">
      <alignment horizontal="left"/>
    </xf>
    <xf numFmtId="43" fontId="5" fillId="0" borderId="1" xfId="1" applyFont="1" applyBorder="1" applyAlignment="1">
      <alignment horizontal="left" vertical="center"/>
    </xf>
    <xf numFmtId="0" fontId="3" fillId="2" borderId="0" xfId="0" applyFont="1" applyFill="1"/>
    <xf numFmtId="17" fontId="0" fillId="0" borderId="0" xfId="0" applyNumberFormat="1"/>
    <xf numFmtId="43" fontId="0" fillId="0" borderId="0" xfId="0" applyNumberFormat="1"/>
    <xf numFmtId="43" fontId="3" fillId="0" borderId="0" xfId="0" applyNumberFormat="1" applyFont="1"/>
    <xf numFmtId="43" fontId="3" fillId="0" borderId="0" xfId="1" applyFont="1"/>
    <xf numFmtId="43" fontId="3" fillId="2" borderId="0" xfId="0" applyNumberFormat="1" applyFont="1" applyFill="1"/>
    <xf numFmtId="43" fontId="0" fillId="2" borderId="0" xfId="1" applyFont="1" applyFill="1"/>
    <xf numFmtId="43" fontId="7" fillId="0" borderId="0" xfId="0" applyNumberFormat="1" applyFont="1"/>
    <xf numFmtId="43" fontId="2" fillId="2" borderId="0" xfId="0" applyNumberFormat="1" applyFont="1" applyFill="1"/>
    <xf numFmtId="43" fontId="8" fillId="0" borderId="0" xfId="1" applyFont="1"/>
    <xf numFmtId="0" fontId="0" fillId="2" borderId="0" xfId="0" applyFill="1"/>
    <xf numFmtId="0" fontId="7" fillId="0" borderId="0" xfId="0" applyFont="1"/>
    <xf numFmtId="14" fontId="0" fillId="0" borderId="0" xfId="0" applyNumberFormat="1"/>
    <xf numFmtId="0" fontId="2" fillId="2" borderId="0" xfId="0" applyFont="1" applyFill="1"/>
    <xf numFmtId="17" fontId="3" fillId="0" borderId="0" xfId="0" applyNumberFormat="1" applyFont="1"/>
    <xf numFmtId="43" fontId="0" fillId="2" borderId="0" xfId="1" applyFont="1" applyFill="1" applyBorder="1"/>
    <xf numFmtId="43" fontId="2" fillId="0" borderId="0" xfId="1" applyFont="1"/>
    <xf numFmtId="43" fontId="2" fillId="0" borderId="2" xfId="1" applyFont="1" applyBorder="1"/>
    <xf numFmtId="43" fontId="2" fillId="2" borderId="2" xfId="1" applyFont="1" applyFill="1" applyBorder="1"/>
    <xf numFmtId="16" fontId="0" fillId="0" borderId="0" xfId="0" applyNumberFormat="1"/>
    <xf numFmtId="43" fontId="0" fillId="2" borderId="0" xfId="0" applyNumberFormat="1" applyFill="1"/>
    <xf numFmtId="43" fontId="1" fillId="2" borderId="0" xfId="1" applyFont="1" applyFill="1"/>
    <xf numFmtId="43" fontId="2" fillId="0" borderId="3" xfId="0" applyNumberFormat="1" applyFont="1" applyBorder="1"/>
    <xf numFmtId="0" fontId="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3"/>
  <sheetViews>
    <sheetView topLeftCell="A2" workbookViewId="0">
      <selection activeCell="O14" sqref="O14"/>
    </sheetView>
  </sheetViews>
  <sheetFormatPr defaultRowHeight="15" x14ac:dyDescent="0.25"/>
  <cols>
    <col min="2" max="2" width="15" customWidth="1"/>
    <col min="3" max="3" width="12.85546875" customWidth="1"/>
    <col min="4" max="4" width="13.28515625" customWidth="1"/>
    <col min="6" max="6" width="14.28515625" customWidth="1"/>
    <col min="8" max="8" width="10.42578125" customWidth="1"/>
    <col min="9" max="9" width="11.85546875" customWidth="1"/>
    <col min="10" max="10" width="11.28515625" customWidth="1"/>
    <col min="14" max="14" width="11.85546875" customWidth="1"/>
    <col min="15" max="15" width="11.5703125" bestFit="1" customWidth="1"/>
  </cols>
  <sheetData>
    <row r="2" spans="1:12" x14ac:dyDescent="0.25">
      <c r="A2" s="25">
        <v>44378</v>
      </c>
      <c r="B2" t="s">
        <v>17</v>
      </c>
      <c r="C2" t="s">
        <v>19</v>
      </c>
      <c r="D2" s="24" t="s">
        <v>18</v>
      </c>
      <c r="E2" t="s">
        <v>20</v>
      </c>
      <c r="F2" s="5" t="s">
        <v>21</v>
      </c>
      <c r="G2" t="s">
        <v>22</v>
      </c>
      <c r="H2" t="s">
        <v>23</v>
      </c>
      <c r="I2" t="s">
        <v>24</v>
      </c>
      <c r="J2" t="s">
        <v>26</v>
      </c>
      <c r="K2" t="s">
        <v>27</v>
      </c>
    </row>
    <row r="3" spans="1:12" x14ac:dyDescent="0.25"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</row>
    <row r="4" spans="1:12" x14ac:dyDescent="0.25">
      <c r="B4" s="1">
        <v>1300</v>
      </c>
      <c r="C4" s="1">
        <v>5877</v>
      </c>
      <c r="D4" s="1">
        <v>0</v>
      </c>
      <c r="E4" s="1">
        <v>300</v>
      </c>
      <c r="F4" s="1">
        <v>200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</row>
    <row r="5" spans="1:12" x14ac:dyDescent="0.25">
      <c r="B5" s="1">
        <v>700</v>
      </c>
      <c r="C5" s="1">
        <v>6770</v>
      </c>
      <c r="D5" s="1">
        <v>0</v>
      </c>
      <c r="E5" s="1">
        <v>0</v>
      </c>
      <c r="F5" s="1">
        <v>100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</row>
    <row r="6" spans="1:12" x14ac:dyDescent="0.25">
      <c r="B6" s="1">
        <v>1500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</row>
    <row r="7" spans="1:12" x14ac:dyDescent="0.25">
      <c r="B7" s="1">
        <v>6900</v>
      </c>
      <c r="C7" s="1">
        <v>7011</v>
      </c>
      <c r="D7" s="1">
        <v>0</v>
      </c>
      <c r="E7" s="1">
        <v>0</v>
      </c>
      <c r="F7" s="1">
        <v>100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</row>
    <row r="8" spans="1:12" x14ac:dyDescent="0.25">
      <c r="B8" s="1">
        <v>290</v>
      </c>
      <c r="C8" s="1">
        <v>11000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x14ac:dyDescent="0.25">
      <c r="B9" s="1">
        <v>40</v>
      </c>
      <c r="C9" s="1">
        <v>0</v>
      </c>
      <c r="D9" s="1">
        <v>5000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x14ac:dyDescent="0.25">
      <c r="B10" s="1">
        <v>1300</v>
      </c>
      <c r="C10" s="1">
        <v>1560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25">
      <c r="B11" s="1">
        <v>1700</v>
      </c>
      <c r="C11" s="1">
        <v>0</v>
      </c>
      <c r="D11" s="1">
        <v>9700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25">
      <c r="B12" s="1">
        <v>3540</v>
      </c>
      <c r="C12" s="1">
        <v>9940</v>
      </c>
      <c r="D12" s="1">
        <v>0</v>
      </c>
      <c r="E12" s="1">
        <v>0</v>
      </c>
      <c r="F12" s="1">
        <v>100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2" x14ac:dyDescent="0.25">
      <c r="B13" s="2">
        <v>1500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</row>
    <row r="14" spans="1:12" x14ac:dyDescent="0.25">
      <c r="B14" s="3">
        <v>5620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</row>
    <row r="15" spans="1:12" x14ac:dyDescent="0.25">
      <c r="B15" s="3">
        <v>940</v>
      </c>
      <c r="C15" s="3">
        <v>11000</v>
      </c>
      <c r="D15" s="3">
        <v>0</v>
      </c>
      <c r="E15" s="3">
        <v>50</v>
      </c>
      <c r="F15" s="3">
        <v>60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</row>
    <row r="16" spans="1:12" x14ac:dyDescent="0.25">
      <c r="B16" s="3">
        <v>2650</v>
      </c>
      <c r="C16" s="3">
        <v>13510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</row>
    <row r="17" spans="2:15" x14ac:dyDescent="0.25">
      <c r="B17" s="3">
        <v>360</v>
      </c>
      <c r="C17" s="3">
        <v>5940</v>
      </c>
      <c r="D17" s="3">
        <v>0</v>
      </c>
      <c r="E17" s="3">
        <v>0</v>
      </c>
      <c r="F17" s="3">
        <v>0</v>
      </c>
      <c r="G17" s="3">
        <v>760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</row>
    <row r="18" spans="2:15" x14ac:dyDescent="0.25">
      <c r="B18" s="3">
        <v>660</v>
      </c>
      <c r="C18" s="3">
        <v>6998</v>
      </c>
      <c r="D18" s="3">
        <v>7380</v>
      </c>
      <c r="E18" s="3">
        <v>0</v>
      </c>
      <c r="F18" s="3">
        <v>0</v>
      </c>
      <c r="G18" s="3">
        <v>0</v>
      </c>
      <c r="H18" s="3">
        <v>1280</v>
      </c>
      <c r="I18" s="3">
        <v>0</v>
      </c>
      <c r="J18" s="3">
        <v>0</v>
      </c>
      <c r="K18" s="3">
        <v>0</v>
      </c>
      <c r="L18" s="3">
        <v>0</v>
      </c>
    </row>
    <row r="19" spans="2:15" x14ac:dyDescent="0.25">
      <c r="B19" s="3">
        <v>500</v>
      </c>
      <c r="C19" s="3">
        <v>10540</v>
      </c>
      <c r="D19" s="3">
        <v>630</v>
      </c>
      <c r="E19" s="3">
        <v>0</v>
      </c>
      <c r="F19" s="3">
        <v>100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</row>
    <row r="20" spans="2:15" x14ac:dyDescent="0.25">
      <c r="B20" s="3">
        <v>1980</v>
      </c>
      <c r="C20" s="3">
        <v>3610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</row>
    <row r="21" spans="2:15" x14ac:dyDescent="0.25">
      <c r="B21" s="3">
        <v>1660</v>
      </c>
      <c r="C21" s="3">
        <v>3600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22599</v>
      </c>
      <c r="J21" s="3">
        <v>0</v>
      </c>
      <c r="K21" s="3">
        <v>0</v>
      </c>
      <c r="L21" s="3">
        <v>0</v>
      </c>
    </row>
    <row r="22" spans="2:15" x14ac:dyDescent="0.25">
      <c r="B22" s="3">
        <v>250</v>
      </c>
      <c r="C22" s="3">
        <v>0</v>
      </c>
      <c r="D22" s="3">
        <v>0</v>
      </c>
      <c r="E22" s="3">
        <v>0</v>
      </c>
      <c r="F22" s="3">
        <v>0</v>
      </c>
      <c r="G22" s="3">
        <v>120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</row>
    <row r="23" spans="2:15" x14ac:dyDescent="0.25">
      <c r="B23" s="3">
        <v>4300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</row>
    <row r="24" spans="2:15" x14ac:dyDescent="0.25">
      <c r="B24" s="3">
        <v>320</v>
      </c>
      <c r="C24" s="3">
        <v>0</v>
      </c>
      <c r="D24" s="3">
        <v>0</v>
      </c>
      <c r="E24" s="3">
        <v>0</v>
      </c>
      <c r="F24" s="3">
        <v>80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</row>
    <row r="25" spans="2:15" x14ac:dyDescent="0.25">
      <c r="B25" s="3" t="s">
        <v>25</v>
      </c>
      <c r="C25" s="3">
        <v>0</v>
      </c>
      <c r="D25" s="3">
        <v>0</v>
      </c>
      <c r="E25" s="3">
        <v>0</v>
      </c>
      <c r="F25" s="3">
        <v>20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</row>
    <row r="26" spans="2:15" x14ac:dyDescent="0.25">
      <c r="B26" s="3">
        <v>800</v>
      </c>
      <c r="C26" s="3">
        <v>4530</v>
      </c>
      <c r="D26" s="3">
        <v>400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</row>
    <row r="27" spans="2:15" x14ac:dyDescent="0.25">
      <c r="B27" s="3">
        <v>210</v>
      </c>
      <c r="C27" s="3">
        <v>0</v>
      </c>
      <c r="D27" s="3">
        <v>1480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</row>
    <row r="28" spans="2:15" x14ac:dyDescent="0.25">
      <c r="B28" s="3">
        <v>550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</row>
    <row r="29" spans="2:15" x14ac:dyDescent="0.25">
      <c r="B29" s="3">
        <v>900</v>
      </c>
      <c r="C29" s="3">
        <v>4230</v>
      </c>
      <c r="E29" s="3">
        <v>480</v>
      </c>
      <c r="J29" s="3">
        <v>58935</v>
      </c>
      <c r="K29" s="3">
        <v>750</v>
      </c>
    </row>
    <row r="31" spans="2:15" ht="15.75" x14ac:dyDescent="0.25">
      <c r="B31" s="4">
        <f t="shared" ref="B31:L31" si="0">SUM(B4:B30)</f>
        <v>40470</v>
      </c>
      <c r="C31" s="4">
        <f t="shared" si="0"/>
        <v>106116</v>
      </c>
      <c r="D31" s="4">
        <f t="shared" si="0"/>
        <v>24590</v>
      </c>
      <c r="E31" s="4">
        <f t="shared" si="0"/>
        <v>830</v>
      </c>
      <c r="F31" s="4">
        <f t="shared" si="0"/>
        <v>760</v>
      </c>
      <c r="G31" s="4">
        <f t="shared" si="0"/>
        <v>880</v>
      </c>
      <c r="H31" s="4">
        <f t="shared" si="0"/>
        <v>1280</v>
      </c>
      <c r="I31" s="4">
        <f t="shared" si="0"/>
        <v>22599</v>
      </c>
      <c r="J31" s="4">
        <f t="shared" si="0"/>
        <v>58935</v>
      </c>
      <c r="K31" s="4">
        <f t="shared" si="0"/>
        <v>750</v>
      </c>
      <c r="L31" s="4">
        <f t="shared" si="0"/>
        <v>0</v>
      </c>
      <c r="N31" s="27">
        <f>SUM(B31:M31)</f>
        <v>257210</v>
      </c>
      <c r="O31" s="1">
        <v>294140</v>
      </c>
    </row>
    <row r="32" spans="2:15" x14ac:dyDescent="0.25">
      <c r="O32" s="1">
        <v>257210</v>
      </c>
    </row>
    <row r="33" spans="15:15" x14ac:dyDescent="0.25">
      <c r="O33" s="26">
        <f>SUM(O31-O32)</f>
        <v>36930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2"/>
  <sheetViews>
    <sheetView tabSelected="1" workbookViewId="0">
      <selection activeCell="I6" sqref="I6"/>
    </sheetView>
  </sheetViews>
  <sheetFormatPr defaultRowHeight="15" x14ac:dyDescent="0.25"/>
  <cols>
    <col min="1" max="1" width="10.28515625" customWidth="1"/>
    <col min="2" max="3" width="10.42578125" customWidth="1"/>
    <col min="5" max="5" width="9.5703125" bestFit="1" customWidth="1"/>
    <col min="7" max="7" width="9.5703125" customWidth="1"/>
    <col min="11" max="11" width="9.5703125" customWidth="1"/>
    <col min="14" max="14" width="9.5703125" bestFit="1" customWidth="1"/>
    <col min="15" max="15" width="9.7109375" customWidth="1"/>
    <col min="18" max="18" width="12.7109375" customWidth="1"/>
  </cols>
  <sheetData>
    <row r="2" spans="1:16" x14ac:dyDescent="0.25">
      <c r="A2" s="25" t="s">
        <v>87</v>
      </c>
    </row>
    <row r="3" spans="1:16" x14ac:dyDescent="0.25">
      <c r="A3" t="s">
        <v>17</v>
      </c>
      <c r="B3" t="s">
        <v>19</v>
      </c>
      <c r="C3" s="24" t="s">
        <v>18</v>
      </c>
      <c r="D3" t="s">
        <v>20</v>
      </c>
      <c r="E3" s="5" t="s">
        <v>21</v>
      </c>
      <c r="F3" t="s">
        <v>22</v>
      </c>
      <c r="G3" t="s">
        <v>23</v>
      </c>
      <c r="H3" t="s">
        <v>58</v>
      </c>
      <c r="I3" t="s">
        <v>90</v>
      </c>
      <c r="J3" t="s">
        <v>27</v>
      </c>
      <c r="K3" t="s">
        <v>29</v>
      </c>
      <c r="L3" t="s">
        <v>89</v>
      </c>
      <c r="M3" t="s">
        <v>31</v>
      </c>
      <c r="N3" t="s">
        <v>34</v>
      </c>
      <c r="O3" t="s">
        <v>35</v>
      </c>
      <c r="P3" t="s">
        <v>41</v>
      </c>
    </row>
    <row r="4" spans="1:16" x14ac:dyDescent="0.25">
      <c r="A4" s="5" t="s">
        <v>0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t="s">
        <v>0</v>
      </c>
      <c r="N4" s="1" t="s">
        <v>88</v>
      </c>
      <c r="O4" s="5" t="s">
        <v>0</v>
      </c>
      <c r="P4" s="5" t="s">
        <v>0</v>
      </c>
    </row>
    <row r="5" spans="1:16" x14ac:dyDescent="0.25">
      <c r="A5" s="1">
        <v>1020</v>
      </c>
      <c r="B5" s="1">
        <v>10000</v>
      </c>
      <c r="C5" s="1">
        <v>90</v>
      </c>
      <c r="D5" s="30">
        <v>657</v>
      </c>
      <c r="E5" s="30">
        <v>0</v>
      </c>
      <c r="F5" s="30">
        <v>0</v>
      </c>
      <c r="G5" s="30">
        <v>1340</v>
      </c>
      <c r="H5" s="30">
        <v>0</v>
      </c>
      <c r="I5" s="30">
        <v>170</v>
      </c>
      <c r="J5" s="30">
        <v>0</v>
      </c>
      <c r="K5" s="30">
        <v>90</v>
      </c>
      <c r="L5" s="30">
        <v>750</v>
      </c>
      <c r="M5" s="30">
        <v>0</v>
      </c>
      <c r="N5" s="1">
        <v>480</v>
      </c>
      <c r="O5" s="30">
        <v>0</v>
      </c>
      <c r="P5" s="30">
        <v>250</v>
      </c>
    </row>
    <row r="6" spans="1:16" x14ac:dyDescent="0.25">
      <c r="A6" s="30">
        <v>3500</v>
      </c>
      <c r="B6" s="1">
        <v>3607</v>
      </c>
      <c r="C6" s="30">
        <v>6000</v>
      </c>
      <c r="D6" s="1">
        <v>230</v>
      </c>
      <c r="E6" s="1">
        <v>0</v>
      </c>
      <c r="F6" s="1">
        <v>0</v>
      </c>
      <c r="G6" s="1">
        <v>0</v>
      </c>
      <c r="H6" s="1">
        <v>0</v>
      </c>
      <c r="I6" s="30">
        <v>0</v>
      </c>
      <c r="J6" s="1">
        <v>0</v>
      </c>
      <c r="K6" s="1">
        <v>1020</v>
      </c>
      <c r="L6" s="1">
        <v>300</v>
      </c>
      <c r="M6">
        <v>0</v>
      </c>
      <c r="N6" s="1">
        <v>0</v>
      </c>
      <c r="O6" s="1">
        <v>0</v>
      </c>
      <c r="P6" s="30">
        <v>0</v>
      </c>
    </row>
    <row r="7" spans="1:16" x14ac:dyDescent="0.25">
      <c r="A7" s="1">
        <v>7400</v>
      </c>
      <c r="B7" s="30">
        <v>5000</v>
      </c>
      <c r="C7" s="1">
        <v>6000</v>
      </c>
      <c r="D7" s="1">
        <v>130</v>
      </c>
      <c r="E7" s="1">
        <v>0</v>
      </c>
      <c r="F7" s="30">
        <v>0</v>
      </c>
      <c r="G7" s="1">
        <v>0</v>
      </c>
      <c r="H7" s="1">
        <v>0</v>
      </c>
      <c r="I7" s="1">
        <v>0</v>
      </c>
      <c r="J7" s="1">
        <v>0</v>
      </c>
      <c r="K7" s="30">
        <v>0</v>
      </c>
      <c r="L7" s="1">
        <v>0</v>
      </c>
      <c r="M7">
        <v>0</v>
      </c>
      <c r="N7" s="1">
        <v>0</v>
      </c>
      <c r="O7" s="1">
        <v>0</v>
      </c>
      <c r="P7" s="1">
        <v>0</v>
      </c>
    </row>
    <row r="8" spans="1:16" x14ac:dyDescent="0.25">
      <c r="A8" s="1">
        <v>4750</v>
      </c>
      <c r="B8" s="1">
        <v>10000</v>
      </c>
      <c r="C8" s="1">
        <v>10730</v>
      </c>
      <c r="D8" s="30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>
        <v>0</v>
      </c>
      <c r="N8" s="1">
        <v>0</v>
      </c>
      <c r="O8" s="1">
        <v>0</v>
      </c>
      <c r="P8" s="1">
        <v>0</v>
      </c>
    </row>
    <row r="9" spans="1:16" x14ac:dyDescent="0.25">
      <c r="A9" s="30">
        <v>0</v>
      </c>
      <c r="B9" s="30">
        <v>1080</v>
      </c>
      <c r="C9" s="30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>
        <v>0</v>
      </c>
      <c r="N9" s="1">
        <v>0</v>
      </c>
      <c r="O9" s="1">
        <v>0</v>
      </c>
      <c r="P9" s="1">
        <v>0</v>
      </c>
    </row>
    <row r="10" spans="1:16" x14ac:dyDescent="0.25">
      <c r="A10" s="1">
        <v>0</v>
      </c>
      <c r="B10" s="1">
        <v>5175</v>
      </c>
      <c r="C10" s="1">
        <v>0</v>
      </c>
      <c r="D10" s="30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>
        <v>0</v>
      </c>
      <c r="N10" s="1">
        <v>0</v>
      </c>
      <c r="O10" s="1">
        <v>0</v>
      </c>
      <c r="P10" s="1">
        <v>0</v>
      </c>
    </row>
    <row r="11" spans="1:16" x14ac:dyDescent="0.25">
      <c r="A11" s="1">
        <v>0</v>
      </c>
      <c r="B11" s="1">
        <v>5265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>
        <v>0</v>
      </c>
      <c r="N11" s="1">
        <v>0</v>
      </c>
      <c r="O11" s="1">
        <v>0</v>
      </c>
      <c r="P11" s="1">
        <v>0</v>
      </c>
    </row>
    <row r="12" spans="1:16" x14ac:dyDescent="0.25">
      <c r="A12" s="1">
        <v>0</v>
      </c>
      <c r="B12" s="30">
        <v>9710</v>
      </c>
      <c r="C12" s="1">
        <v>0</v>
      </c>
      <c r="D12" s="30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>
        <v>0</v>
      </c>
      <c r="N12" s="1">
        <v>0</v>
      </c>
      <c r="O12" s="1">
        <v>0</v>
      </c>
      <c r="P12" s="1">
        <v>0</v>
      </c>
    </row>
    <row r="13" spans="1:16" x14ac:dyDescent="0.25">
      <c r="A13" s="30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>
        <v>0</v>
      </c>
      <c r="N13" s="1">
        <v>0</v>
      </c>
      <c r="O13" s="1">
        <v>0</v>
      </c>
      <c r="P13" s="1">
        <v>0</v>
      </c>
    </row>
    <row r="14" spans="1:16" x14ac:dyDescent="0.25">
      <c r="A14" s="2">
        <v>0</v>
      </c>
      <c r="B14" s="39">
        <v>0</v>
      </c>
      <c r="C14" s="2">
        <v>0</v>
      </c>
      <c r="D14" s="39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>
        <v>0</v>
      </c>
      <c r="N14" s="1">
        <v>0</v>
      </c>
      <c r="O14" s="2">
        <v>0</v>
      </c>
      <c r="P14" s="2">
        <v>0</v>
      </c>
    </row>
    <row r="15" spans="1:16" x14ac:dyDescent="0.25">
      <c r="A15" s="39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>
        <v>0</v>
      </c>
      <c r="N15" s="1">
        <v>0</v>
      </c>
      <c r="O15" s="3">
        <v>0</v>
      </c>
      <c r="P15" s="3">
        <v>0</v>
      </c>
    </row>
    <row r="16" spans="1:16" x14ac:dyDescent="0.25">
      <c r="A16" s="3">
        <v>0</v>
      </c>
      <c r="B16" s="39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>
        <v>0</v>
      </c>
      <c r="N16" s="1">
        <v>0</v>
      </c>
      <c r="O16" s="3">
        <v>0</v>
      </c>
      <c r="P16" s="3">
        <v>0</v>
      </c>
    </row>
    <row r="17" spans="1:16" x14ac:dyDescent="0.25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>
        <v>0</v>
      </c>
      <c r="N17" s="1">
        <v>0</v>
      </c>
      <c r="O17" s="3">
        <v>0</v>
      </c>
      <c r="P17" s="3">
        <v>0</v>
      </c>
    </row>
    <row r="18" spans="1:16" x14ac:dyDescent="0.25">
      <c r="A18" s="3">
        <v>0</v>
      </c>
      <c r="B18" s="39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>
        <v>0</v>
      </c>
      <c r="N18" s="1">
        <v>0</v>
      </c>
      <c r="O18" s="3">
        <v>0</v>
      </c>
      <c r="P18" s="3">
        <v>0</v>
      </c>
    </row>
    <row r="19" spans="1:16" x14ac:dyDescent="0.25">
      <c r="A19" s="39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>
        <v>0</v>
      </c>
      <c r="N19" s="1">
        <v>0</v>
      </c>
      <c r="O19" s="3">
        <v>0</v>
      </c>
      <c r="P19" s="3">
        <v>0</v>
      </c>
    </row>
    <row r="20" spans="1:16" x14ac:dyDescent="0.25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>
        <v>0</v>
      </c>
      <c r="N20" s="1">
        <v>0</v>
      </c>
      <c r="O20" s="3">
        <v>0</v>
      </c>
      <c r="P20" s="3">
        <v>0</v>
      </c>
    </row>
    <row r="21" spans="1:16" x14ac:dyDescent="0.25">
      <c r="A21" s="39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>
        <v>0</v>
      </c>
      <c r="N21" s="1">
        <v>0</v>
      </c>
      <c r="O21" s="3">
        <v>0</v>
      </c>
      <c r="P21" s="3">
        <v>0</v>
      </c>
    </row>
    <row r="22" spans="1:16" x14ac:dyDescent="0.25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1">
        <v>0</v>
      </c>
      <c r="N22" s="1">
        <v>0</v>
      </c>
      <c r="O22" s="3">
        <v>0</v>
      </c>
      <c r="P22" s="3">
        <v>0</v>
      </c>
    </row>
    <row r="23" spans="1:16" x14ac:dyDescent="0.25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1">
        <v>0</v>
      </c>
      <c r="N23" s="1">
        <v>0</v>
      </c>
      <c r="O23" s="3">
        <v>0</v>
      </c>
      <c r="P23" s="3">
        <v>0</v>
      </c>
    </row>
    <row r="24" spans="1:16" x14ac:dyDescent="0.25">
      <c r="A24" s="39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>
        <v>0</v>
      </c>
      <c r="N24" s="1">
        <v>0</v>
      </c>
      <c r="O24" s="3">
        <v>0</v>
      </c>
      <c r="P24" s="3">
        <v>0</v>
      </c>
    </row>
    <row r="25" spans="1:16" x14ac:dyDescent="0.25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>
        <v>0</v>
      </c>
      <c r="N25" s="1">
        <v>0</v>
      </c>
      <c r="O25" s="3">
        <v>0</v>
      </c>
      <c r="P25" s="3">
        <v>0</v>
      </c>
    </row>
    <row r="26" spans="1:16" x14ac:dyDescent="0.25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>
        <v>0</v>
      </c>
      <c r="N26" s="1">
        <v>0</v>
      </c>
      <c r="O26" s="3">
        <v>0</v>
      </c>
      <c r="P26" s="3">
        <v>0</v>
      </c>
    </row>
    <row r="27" spans="1:16" x14ac:dyDescent="0.25">
      <c r="A27" s="39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>
        <v>0</v>
      </c>
      <c r="N27" s="1">
        <v>0</v>
      </c>
      <c r="O27" s="3">
        <v>0</v>
      </c>
      <c r="P27" s="3">
        <v>0</v>
      </c>
    </row>
    <row r="28" spans="1:16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1">
        <v>0</v>
      </c>
      <c r="O28" s="3">
        <v>0</v>
      </c>
      <c r="P28" s="3">
        <v>0</v>
      </c>
    </row>
    <row r="29" spans="1:16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1">
        <v>0</v>
      </c>
      <c r="O29" s="3">
        <v>0</v>
      </c>
      <c r="P29" s="3">
        <v>0</v>
      </c>
    </row>
    <row r="30" spans="1:16" x14ac:dyDescent="0.25">
      <c r="A30" s="39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1">
        <v>0</v>
      </c>
      <c r="O30" s="3">
        <v>0</v>
      </c>
      <c r="P30" s="3">
        <v>0</v>
      </c>
    </row>
    <row r="31" spans="1:16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1">
        <v>0</v>
      </c>
      <c r="O31" s="3">
        <v>0</v>
      </c>
      <c r="P31" s="3">
        <v>0</v>
      </c>
    </row>
    <row r="32" spans="1:16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1">
        <v>0</v>
      </c>
      <c r="O32" s="3">
        <v>0</v>
      </c>
      <c r="P32" s="3">
        <v>0</v>
      </c>
    </row>
    <row r="33" spans="1:18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O33" s="3">
        <v>0</v>
      </c>
      <c r="P33" s="3">
        <v>0</v>
      </c>
    </row>
    <row r="34" spans="1:18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1">
        <v>0</v>
      </c>
      <c r="O34" s="3">
        <v>0</v>
      </c>
      <c r="P34" s="3">
        <v>0</v>
      </c>
    </row>
    <row r="35" spans="1:18" x14ac:dyDescent="0.25">
      <c r="A35" s="39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1">
        <v>0</v>
      </c>
      <c r="O35" s="3">
        <v>0</v>
      </c>
      <c r="P35" s="3">
        <v>0</v>
      </c>
    </row>
    <row r="36" spans="1:18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>
        <v>0</v>
      </c>
      <c r="O36" s="3">
        <v>0</v>
      </c>
      <c r="P36" s="3">
        <v>0</v>
      </c>
    </row>
    <row r="37" spans="1:18" x14ac:dyDescent="0.25">
      <c r="A37" s="39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>
        <v>0</v>
      </c>
      <c r="O37" s="3">
        <v>0</v>
      </c>
      <c r="P37" s="3">
        <v>0</v>
      </c>
    </row>
    <row r="38" spans="1:18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O38" s="3">
        <v>0</v>
      </c>
      <c r="P38" s="3">
        <v>0</v>
      </c>
    </row>
    <row r="39" spans="1:18" x14ac:dyDescent="0.25">
      <c r="A39" s="39">
        <v>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O39" s="3"/>
      <c r="P39" s="3"/>
    </row>
    <row r="40" spans="1:18" x14ac:dyDescent="0.25">
      <c r="A40" s="3">
        <v>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O40" s="3"/>
      <c r="P40" s="3"/>
    </row>
    <row r="41" spans="1:18" x14ac:dyDescent="0.25">
      <c r="A41" s="3">
        <v>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O41" s="3"/>
      <c r="P41" s="3"/>
    </row>
    <row r="42" spans="1:18" x14ac:dyDescent="0.25">
      <c r="A42" s="3">
        <v>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O42" s="3"/>
      <c r="P42" s="3"/>
    </row>
    <row r="43" spans="1:18" x14ac:dyDescent="0.25">
      <c r="A43" s="3">
        <v>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O43" s="3"/>
      <c r="P43" s="3"/>
    </row>
    <row r="44" spans="1:18" x14ac:dyDescent="0.25">
      <c r="A44" s="3">
        <v>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O44" s="3"/>
      <c r="P44" s="3"/>
    </row>
    <row r="45" spans="1:18" x14ac:dyDescent="0.25">
      <c r="A45" s="39">
        <v>0</v>
      </c>
      <c r="B45" s="3">
        <v>0</v>
      </c>
      <c r="C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O45" s="3">
        <v>0</v>
      </c>
      <c r="P45" s="3">
        <v>0</v>
      </c>
    </row>
    <row r="46" spans="1:18" ht="16.5" thickBot="1" x14ac:dyDescent="0.3">
      <c r="A46" s="46">
        <f>SUM(A5:A45)</f>
        <v>16670</v>
      </c>
      <c r="B46" s="4">
        <f t="shared" ref="B46:P46" si="0">SUM(B5:B45)</f>
        <v>49837</v>
      </c>
      <c r="C46" s="4">
        <f t="shared" si="0"/>
        <v>22820</v>
      </c>
      <c r="D46" s="4">
        <f t="shared" si="0"/>
        <v>1017</v>
      </c>
      <c r="E46" s="4">
        <f t="shared" si="0"/>
        <v>0</v>
      </c>
      <c r="F46" s="4">
        <f t="shared" si="0"/>
        <v>0</v>
      </c>
      <c r="G46" s="4">
        <f t="shared" si="0"/>
        <v>1340</v>
      </c>
      <c r="H46" s="4">
        <f t="shared" si="0"/>
        <v>0</v>
      </c>
      <c r="I46" s="4">
        <f t="shared" si="0"/>
        <v>170</v>
      </c>
      <c r="J46" s="4">
        <f t="shared" si="0"/>
        <v>0</v>
      </c>
      <c r="K46" s="4">
        <f t="shared" si="0"/>
        <v>1110</v>
      </c>
      <c r="L46" s="4">
        <f t="shared" si="0"/>
        <v>1050</v>
      </c>
      <c r="M46" s="27">
        <f t="shared" si="0"/>
        <v>0</v>
      </c>
      <c r="N46" s="28">
        <f t="shared" si="0"/>
        <v>480</v>
      </c>
      <c r="O46" s="4">
        <f t="shared" si="0"/>
        <v>0</v>
      </c>
      <c r="P46" s="4">
        <f t="shared" si="0"/>
        <v>250</v>
      </c>
      <c r="Q46" s="29">
        <v>0</v>
      </c>
      <c r="R46" s="32">
        <f>SUM(A46:Q46)</f>
        <v>94744</v>
      </c>
    </row>
    <row r="47" spans="1:18" x14ac:dyDescent="0.25">
      <c r="N47" s="1"/>
    </row>
    <row r="48" spans="1:18" x14ac:dyDescent="0.25">
      <c r="B48" s="28">
        <v>531380</v>
      </c>
      <c r="C48" s="3">
        <v>213766</v>
      </c>
      <c r="D48" s="3">
        <v>6630</v>
      </c>
      <c r="N48" s="26"/>
    </row>
    <row r="49" spans="2:14" x14ac:dyDescent="0.25">
      <c r="B49" s="1">
        <v>317614</v>
      </c>
      <c r="C49" s="3">
        <v>220000</v>
      </c>
      <c r="D49" s="1">
        <v>6234</v>
      </c>
      <c r="N49">
        <v>0</v>
      </c>
    </row>
    <row r="50" spans="2:14" x14ac:dyDescent="0.25">
      <c r="B50" s="26">
        <f>SUM(B48-B49)</f>
        <v>213766</v>
      </c>
      <c r="C50" s="26">
        <f>SUM(C48-C49)</f>
        <v>-6234</v>
      </c>
      <c r="D50" s="44">
        <f>SUM(D48-D49)</f>
        <v>396</v>
      </c>
      <c r="N50">
        <v>0</v>
      </c>
    </row>
    <row r="52" spans="2:14" x14ac:dyDescent="0.25">
      <c r="B52" s="45">
        <v>780</v>
      </c>
      <c r="C52" t="s">
        <v>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topLeftCell="A3" workbookViewId="0">
      <selection activeCell="H34" sqref="H34"/>
    </sheetView>
  </sheetViews>
  <sheetFormatPr defaultRowHeight="15" x14ac:dyDescent="0.25"/>
  <cols>
    <col min="2" max="2" width="12.7109375" customWidth="1"/>
    <col min="3" max="3" width="12.7109375" bestFit="1" customWidth="1"/>
    <col min="4" max="4" width="11.5703125" bestFit="1" customWidth="1"/>
    <col min="6" max="6" width="11.5703125" bestFit="1" customWidth="1"/>
    <col min="8" max="8" width="11.5703125" bestFit="1" customWidth="1"/>
    <col min="10" max="10" width="11.5703125" bestFit="1" customWidth="1"/>
  </cols>
  <sheetData>
    <row r="1" spans="2:3" x14ac:dyDescent="0.25">
      <c r="B1" t="s">
        <v>85</v>
      </c>
      <c r="C1" t="s">
        <v>84</v>
      </c>
    </row>
    <row r="2" spans="2:3" ht="15.75" x14ac:dyDescent="0.25">
      <c r="B2" s="1">
        <v>5970</v>
      </c>
      <c r="C2" s="40">
        <v>4190</v>
      </c>
    </row>
    <row r="3" spans="2:3" ht="15.75" x14ac:dyDescent="0.25">
      <c r="B3" s="1">
        <v>6290</v>
      </c>
      <c r="C3" s="40">
        <v>20020</v>
      </c>
    </row>
    <row r="4" spans="2:3" ht="15.75" x14ac:dyDescent="0.25">
      <c r="B4" s="1">
        <v>25320</v>
      </c>
      <c r="C4" s="40">
        <v>1800</v>
      </c>
    </row>
    <row r="5" spans="2:3" ht="15.75" x14ac:dyDescent="0.25">
      <c r="B5" s="1">
        <v>5475</v>
      </c>
      <c r="C5" s="40">
        <v>5240</v>
      </c>
    </row>
    <row r="6" spans="2:3" ht="15.75" x14ac:dyDescent="0.25">
      <c r="B6" s="1">
        <v>21995</v>
      </c>
      <c r="C6" s="40">
        <v>3320</v>
      </c>
    </row>
    <row r="7" spans="2:3" ht="15.75" x14ac:dyDescent="0.25">
      <c r="B7" s="1">
        <v>7140</v>
      </c>
      <c r="C7" s="40">
        <v>3100</v>
      </c>
    </row>
    <row r="8" spans="2:3" ht="15.75" x14ac:dyDescent="0.25">
      <c r="B8" s="1">
        <v>4810</v>
      </c>
      <c r="C8" s="40">
        <v>3300</v>
      </c>
    </row>
    <row r="9" spans="2:3" ht="15.75" x14ac:dyDescent="0.25">
      <c r="B9" s="1">
        <v>12160</v>
      </c>
      <c r="C9" s="40">
        <v>3770</v>
      </c>
    </row>
    <row r="10" spans="2:3" ht="15.75" x14ac:dyDescent="0.25">
      <c r="B10" s="1">
        <v>4066</v>
      </c>
      <c r="C10" s="40">
        <v>2080</v>
      </c>
    </row>
    <row r="11" spans="2:3" ht="15.75" x14ac:dyDescent="0.25">
      <c r="B11" s="1">
        <v>5215</v>
      </c>
      <c r="C11" s="40">
        <v>3020</v>
      </c>
    </row>
    <row r="12" spans="2:3" ht="15.75" x14ac:dyDescent="0.25">
      <c r="B12" s="1">
        <v>12140</v>
      </c>
      <c r="C12" s="40">
        <v>1520</v>
      </c>
    </row>
    <row r="13" spans="2:3" ht="15.75" x14ac:dyDescent="0.25">
      <c r="B13" s="1">
        <v>21445</v>
      </c>
      <c r="C13" s="40">
        <v>3362</v>
      </c>
    </row>
    <row r="14" spans="2:3" ht="15.75" x14ac:dyDescent="0.25">
      <c r="B14" s="1">
        <v>9210</v>
      </c>
      <c r="C14" s="40">
        <v>11112</v>
      </c>
    </row>
    <row r="15" spans="2:3" ht="15.75" x14ac:dyDescent="0.25">
      <c r="B15" s="1">
        <v>7860</v>
      </c>
      <c r="C15" s="40">
        <v>22302</v>
      </c>
    </row>
    <row r="16" spans="2:3" ht="15.75" x14ac:dyDescent="0.25">
      <c r="B16" s="1">
        <v>12090</v>
      </c>
      <c r="C16" s="40">
        <v>2150</v>
      </c>
    </row>
    <row r="17" spans="2:10" ht="15.75" x14ac:dyDescent="0.25">
      <c r="B17" s="1">
        <v>37350</v>
      </c>
      <c r="C17" s="40">
        <v>9550</v>
      </c>
    </row>
    <row r="18" spans="2:10" ht="15.75" x14ac:dyDescent="0.25">
      <c r="B18" s="1">
        <v>8130</v>
      </c>
      <c r="C18" s="40">
        <v>14600</v>
      </c>
    </row>
    <row r="19" spans="2:10" ht="15.75" x14ac:dyDescent="0.25">
      <c r="B19" s="1">
        <v>15130</v>
      </c>
      <c r="C19" s="40">
        <v>1610</v>
      </c>
    </row>
    <row r="20" spans="2:10" ht="15.75" x14ac:dyDescent="0.25">
      <c r="B20" s="1">
        <v>13010</v>
      </c>
      <c r="C20" s="40">
        <v>9880</v>
      </c>
    </row>
    <row r="21" spans="2:10" ht="15.75" x14ac:dyDescent="0.25">
      <c r="B21" s="1">
        <v>6065</v>
      </c>
      <c r="C21" s="40">
        <v>6120</v>
      </c>
    </row>
    <row r="22" spans="2:10" ht="15.75" x14ac:dyDescent="0.25">
      <c r="B22" s="1">
        <v>17680</v>
      </c>
      <c r="C22" s="40">
        <v>7007</v>
      </c>
    </row>
    <row r="23" spans="2:10" ht="15.75" x14ac:dyDescent="0.25">
      <c r="B23" s="1">
        <v>7360</v>
      </c>
      <c r="C23" s="40">
        <v>11350</v>
      </c>
    </row>
    <row r="24" spans="2:10" ht="15.75" x14ac:dyDescent="0.25">
      <c r="B24" s="1">
        <v>3890</v>
      </c>
      <c r="C24" s="40"/>
    </row>
    <row r="25" spans="2:10" ht="15.75" x14ac:dyDescent="0.25">
      <c r="B25" s="1">
        <v>8550</v>
      </c>
      <c r="C25" s="40"/>
    </row>
    <row r="26" spans="2:10" ht="15.75" x14ac:dyDescent="0.25">
      <c r="B26" s="1">
        <v>18760</v>
      </c>
      <c r="C26" s="40"/>
    </row>
    <row r="27" spans="2:10" ht="15.75" x14ac:dyDescent="0.25">
      <c r="B27" s="1"/>
      <c r="C27" s="40">
        <f>SUM(C2:C26)</f>
        <v>150403</v>
      </c>
      <c r="D27" s="1">
        <v>298461</v>
      </c>
      <c r="F27" s="1">
        <v>297111</v>
      </c>
      <c r="G27" s="1"/>
      <c r="H27" s="1">
        <v>161111</v>
      </c>
      <c r="J27" s="1">
        <v>150741</v>
      </c>
    </row>
    <row r="28" spans="2:10" ht="15.75" x14ac:dyDescent="0.25">
      <c r="B28" s="40">
        <f>SUM(B2:B27)</f>
        <v>297111</v>
      </c>
      <c r="C28" s="1"/>
      <c r="D28" s="1">
        <v>297111</v>
      </c>
      <c r="F28" s="1">
        <v>136000</v>
      </c>
      <c r="G28" s="1"/>
      <c r="H28" s="1">
        <v>10370</v>
      </c>
      <c r="J28" s="1">
        <v>150403</v>
      </c>
    </row>
    <row r="29" spans="2:10" x14ac:dyDescent="0.25">
      <c r="B29" s="1"/>
      <c r="C29" s="1"/>
      <c r="D29" s="1">
        <f>SUM(D27-D28)</f>
        <v>1350</v>
      </c>
      <c r="F29" s="1">
        <f>SUM(F27-F28)</f>
        <v>161111</v>
      </c>
      <c r="G29" s="1"/>
      <c r="H29" s="1">
        <f>SUM(H27-H28)</f>
        <v>150741</v>
      </c>
      <c r="J29" s="30">
        <f>SUM(J27-J28)</f>
        <v>338</v>
      </c>
    </row>
    <row r="30" spans="2:10" x14ac:dyDescent="0.25">
      <c r="B30" s="1"/>
      <c r="C30" s="1"/>
      <c r="F30" s="1"/>
      <c r="G30" s="1"/>
      <c r="H30" s="1"/>
    </row>
    <row r="31" spans="2:10" x14ac:dyDescent="0.25">
      <c r="B31" s="1"/>
      <c r="C31" s="1"/>
      <c r="F31" s="1">
        <v>136000</v>
      </c>
      <c r="H31" s="1">
        <v>17000</v>
      </c>
    </row>
    <row r="32" spans="2:10" x14ac:dyDescent="0.25">
      <c r="F32" s="1">
        <v>119000</v>
      </c>
      <c r="H32" s="1">
        <v>10370</v>
      </c>
    </row>
    <row r="33" spans="6:8" x14ac:dyDescent="0.25">
      <c r="F33" s="26">
        <f>SUM(F31-F32)</f>
        <v>17000</v>
      </c>
      <c r="H33" s="26">
        <f>SUM(H31-H32)</f>
        <v>6630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8"/>
  <sheetViews>
    <sheetView workbookViewId="0">
      <selection activeCell="K14" sqref="K14"/>
    </sheetView>
  </sheetViews>
  <sheetFormatPr defaultRowHeight="15" x14ac:dyDescent="0.25"/>
  <cols>
    <col min="2" max="2" width="12" customWidth="1"/>
    <col min="3" max="3" width="16.28515625" customWidth="1"/>
    <col min="4" max="4" width="12.85546875" customWidth="1"/>
    <col min="5" max="5" width="28.42578125" customWidth="1"/>
    <col min="6" max="6" width="21.7109375" customWidth="1"/>
  </cols>
  <sheetData>
    <row r="3" spans="2:6" ht="20.25" x14ac:dyDescent="0.25">
      <c r="B3" s="47" t="s">
        <v>1</v>
      </c>
      <c r="C3" s="47"/>
      <c r="D3" s="47"/>
      <c r="E3" s="47"/>
      <c r="F3" s="47"/>
    </row>
    <row r="4" spans="2:6" ht="99.75" x14ac:dyDescent="0.25">
      <c r="B4" s="6" t="s">
        <v>2</v>
      </c>
      <c r="C4" s="6" t="s">
        <v>3</v>
      </c>
      <c r="D4" s="6" t="s">
        <v>2</v>
      </c>
      <c r="E4" s="6" t="s">
        <v>4</v>
      </c>
      <c r="F4" s="7" t="s">
        <v>5</v>
      </c>
    </row>
    <row r="5" spans="2:6" x14ac:dyDescent="0.25">
      <c r="B5" s="8">
        <v>44137</v>
      </c>
      <c r="C5" s="9">
        <v>2000</v>
      </c>
      <c r="D5" s="8">
        <v>44140</v>
      </c>
      <c r="E5" s="10" t="s">
        <v>6</v>
      </c>
      <c r="F5" s="11">
        <v>15000</v>
      </c>
    </row>
    <row r="6" spans="2:6" x14ac:dyDescent="0.25">
      <c r="B6" s="8">
        <v>44138</v>
      </c>
      <c r="C6" s="9">
        <v>6000</v>
      </c>
      <c r="D6" s="8">
        <v>44147</v>
      </c>
      <c r="E6" s="10" t="s">
        <v>6</v>
      </c>
      <c r="F6" s="11">
        <v>14000</v>
      </c>
    </row>
    <row r="7" spans="2:6" x14ac:dyDescent="0.25">
      <c r="B7" s="8">
        <v>44139</v>
      </c>
      <c r="C7" s="9">
        <v>5000</v>
      </c>
      <c r="D7" s="8">
        <v>44151</v>
      </c>
      <c r="E7" s="10" t="s">
        <v>6</v>
      </c>
      <c r="F7" s="11">
        <v>25000</v>
      </c>
    </row>
    <row r="8" spans="2:6" x14ac:dyDescent="0.25">
      <c r="B8" s="8">
        <v>44140</v>
      </c>
      <c r="C8" s="9">
        <v>3000</v>
      </c>
      <c r="D8" s="8">
        <v>44154</v>
      </c>
      <c r="E8" s="10" t="s">
        <v>6</v>
      </c>
      <c r="F8" s="11">
        <v>13000</v>
      </c>
    </row>
    <row r="9" spans="2:6" x14ac:dyDescent="0.25">
      <c r="B9" s="8">
        <v>44141</v>
      </c>
      <c r="C9" s="9">
        <v>10000</v>
      </c>
      <c r="D9" s="8">
        <v>44158</v>
      </c>
      <c r="E9" s="10" t="s">
        <v>6</v>
      </c>
      <c r="F9" s="11">
        <v>10000</v>
      </c>
    </row>
    <row r="10" spans="2:6" x14ac:dyDescent="0.25">
      <c r="B10" s="8">
        <v>44142</v>
      </c>
      <c r="C10" s="9">
        <v>6000</v>
      </c>
      <c r="D10" s="8">
        <v>44159</v>
      </c>
      <c r="E10" s="10" t="s">
        <v>6</v>
      </c>
      <c r="F10" s="11">
        <v>15000</v>
      </c>
    </row>
    <row r="11" spans="2:6" x14ac:dyDescent="0.25">
      <c r="B11" s="8">
        <v>44144</v>
      </c>
      <c r="C11" s="9">
        <v>4000</v>
      </c>
      <c r="D11" s="8">
        <v>44161</v>
      </c>
      <c r="E11" s="10" t="s">
        <v>6</v>
      </c>
      <c r="F11" s="11">
        <v>16000</v>
      </c>
    </row>
    <row r="12" spans="2:6" x14ac:dyDescent="0.25">
      <c r="B12" s="8">
        <v>44145</v>
      </c>
      <c r="C12" s="9">
        <v>10000</v>
      </c>
      <c r="D12" s="10"/>
      <c r="E12" s="12" t="s">
        <v>7</v>
      </c>
      <c r="F12" s="13">
        <f>SUM(F5:F11)</f>
        <v>108000</v>
      </c>
    </row>
    <row r="13" spans="2:6" x14ac:dyDescent="0.25">
      <c r="B13" s="14" t="s">
        <v>8</v>
      </c>
      <c r="C13" s="15" t="s">
        <v>9</v>
      </c>
      <c r="D13" s="10"/>
      <c r="E13" s="10"/>
      <c r="F13" s="11"/>
    </row>
    <row r="14" spans="2:6" x14ac:dyDescent="0.25">
      <c r="B14" s="14" t="s">
        <v>10</v>
      </c>
      <c r="C14" s="15">
        <v>5000</v>
      </c>
      <c r="D14" s="10"/>
      <c r="E14" s="16" t="s">
        <v>11</v>
      </c>
      <c r="F14" s="11">
        <v>10370</v>
      </c>
    </row>
    <row r="15" spans="2:6" x14ac:dyDescent="0.25">
      <c r="B15" s="8">
        <v>44148</v>
      </c>
      <c r="C15" s="9">
        <v>10000</v>
      </c>
      <c r="D15" s="10"/>
      <c r="E15" s="10"/>
      <c r="F15" s="10"/>
    </row>
    <row r="16" spans="2:6" x14ac:dyDescent="0.25">
      <c r="B16" s="8">
        <v>44149</v>
      </c>
      <c r="C16" s="9">
        <v>20000</v>
      </c>
      <c r="D16" s="17"/>
      <c r="E16" s="18"/>
      <c r="F16" s="9"/>
    </row>
    <row r="17" spans="2:6" x14ac:dyDescent="0.25">
      <c r="B17" s="8">
        <v>44151</v>
      </c>
      <c r="C17" s="9">
        <v>6000</v>
      </c>
      <c r="D17" s="17"/>
      <c r="E17" s="18"/>
      <c r="F17" s="11"/>
    </row>
    <row r="18" spans="2:6" x14ac:dyDescent="0.25">
      <c r="B18" s="8">
        <v>44152</v>
      </c>
      <c r="C18" s="9">
        <v>4000</v>
      </c>
      <c r="D18" s="17"/>
      <c r="E18" s="10"/>
      <c r="F18" s="10"/>
    </row>
    <row r="19" spans="2:6" x14ac:dyDescent="0.25">
      <c r="B19" s="14" t="s">
        <v>12</v>
      </c>
      <c r="C19" s="15">
        <v>2000</v>
      </c>
      <c r="D19" s="10"/>
      <c r="E19" s="10"/>
      <c r="F19" s="10"/>
    </row>
    <row r="20" spans="2:6" x14ac:dyDescent="0.25">
      <c r="B20" s="8">
        <v>44154</v>
      </c>
      <c r="C20" s="9">
        <v>15000</v>
      </c>
      <c r="D20" s="10"/>
      <c r="E20" s="10"/>
      <c r="F20" s="10"/>
    </row>
    <row r="21" spans="2:6" x14ac:dyDescent="0.25">
      <c r="B21" s="8">
        <v>44155</v>
      </c>
      <c r="C21" s="9">
        <v>6000</v>
      </c>
      <c r="D21" s="10"/>
      <c r="E21" s="10"/>
      <c r="F21" s="10"/>
    </row>
    <row r="22" spans="2:6" x14ac:dyDescent="0.25">
      <c r="B22" s="8">
        <v>44156</v>
      </c>
      <c r="C22" s="9">
        <v>6000</v>
      </c>
      <c r="D22" s="10"/>
      <c r="E22" s="12" t="s">
        <v>13</v>
      </c>
      <c r="F22" s="13">
        <f>SUM(F14:F20)</f>
        <v>10370</v>
      </c>
    </row>
    <row r="23" spans="2:6" x14ac:dyDescent="0.25">
      <c r="B23" s="8">
        <v>44158</v>
      </c>
      <c r="C23" s="19" t="s">
        <v>9</v>
      </c>
      <c r="D23" s="10"/>
      <c r="E23" s="10"/>
      <c r="F23" s="10"/>
    </row>
    <row r="24" spans="2:6" x14ac:dyDescent="0.25">
      <c r="B24" s="8">
        <v>44159</v>
      </c>
      <c r="C24" s="9">
        <v>2000</v>
      </c>
      <c r="D24" s="10"/>
      <c r="E24" s="10"/>
      <c r="F24" s="10"/>
    </row>
    <row r="25" spans="2:6" x14ac:dyDescent="0.25">
      <c r="B25" s="8">
        <v>44160</v>
      </c>
      <c r="C25" s="9">
        <v>8000</v>
      </c>
      <c r="D25" s="10"/>
      <c r="E25" s="10"/>
      <c r="F25" s="11"/>
    </row>
    <row r="26" spans="2:6" ht="29.25" x14ac:dyDescent="0.25">
      <c r="B26" s="10"/>
      <c r="C26" s="10"/>
      <c r="D26" s="10"/>
      <c r="E26" s="20" t="s">
        <v>14</v>
      </c>
      <c r="F26" s="21">
        <f>SUM(F12,F22)</f>
        <v>118370</v>
      </c>
    </row>
    <row r="27" spans="2:6" x14ac:dyDescent="0.25">
      <c r="B27" s="10"/>
      <c r="C27" s="10"/>
      <c r="D27" s="10"/>
      <c r="E27" s="12" t="s">
        <v>15</v>
      </c>
      <c r="F27" s="22">
        <f>C28-F26</f>
        <v>11630</v>
      </c>
    </row>
    <row r="28" spans="2:6" x14ac:dyDescent="0.25">
      <c r="B28" s="12" t="s">
        <v>16</v>
      </c>
      <c r="C28" s="23">
        <f>SUM(C5:C25)</f>
        <v>130000</v>
      </c>
      <c r="D28" s="10"/>
      <c r="E28" s="12" t="s">
        <v>16</v>
      </c>
      <c r="F28" s="21">
        <f>SUM(F26:F27)</f>
        <v>130000</v>
      </c>
    </row>
  </sheetData>
  <mergeCells count="1">
    <mergeCell ref="B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9"/>
  <sheetViews>
    <sheetView topLeftCell="A2" workbookViewId="0">
      <selection activeCell="A14" sqref="A14"/>
    </sheetView>
  </sheetViews>
  <sheetFormatPr defaultRowHeight="15" x14ac:dyDescent="0.25"/>
  <cols>
    <col min="2" max="2" width="13" customWidth="1"/>
    <col min="3" max="3" width="16" customWidth="1"/>
    <col min="4" max="4" width="12.85546875" customWidth="1"/>
    <col min="5" max="5" width="25.7109375" customWidth="1"/>
    <col min="6" max="6" width="19.7109375" customWidth="1"/>
  </cols>
  <sheetData>
    <row r="3" spans="2:6" ht="20.25" x14ac:dyDescent="0.25">
      <c r="B3" s="47" t="s">
        <v>1</v>
      </c>
      <c r="C3" s="47"/>
      <c r="D3" s="47"/>
      <c r="E3" s="47"/>
      <c r="F3" s="47"/>
    </row>
    <row r="4" spans="2:6" ht="99.75" x14ac:dyDescent="0.25">
      <c r="B4" s="6" t="s">
        <v>2</v>
      </c>
      <c r="C4" s="6" t="s">
        <v>3</v>
      </c>
      <c r="D4" s="6" t="s">
        <v>2</v>
      </c>
      <c r="E4" s="6" t="s">
        <v>4</v>
      </c>
      <c r="F4" s="7" t="s">
        <v>5</v>
      </c>
    </row>
    <row r="5" spans="2:6" x14ac:dyDescent="0.25">
      <c r="B5" s="8">
        <v>44167</v>
      </c>
      <c r="C5" s="9">
        <v>0</v>
      </c>
      <c r="D5" s="8">
        <v>44140</v>
      </c>
      <c r="E5" s="10" t="s">
        <v>6</v>
      </c>
      <c r="F5" s="11">
        <v>0</v>
      </c>
    </row>
    <row r="6" spans="2:6" x14ac:dyDescent="0.25">
      <c r="B6" s="8">
        <v>44168</v>
      </c>
      <c r="C6" s="9">
        <v>0</v>
      </c>
      <c r="D6" s="8">
        <v>44147</v>
      </c>
      <c r="E6" s="10" t="s">
        <v>6</v>
      </c>
      <c r="F6" s="11">
        <v>0</v>
      </c>
    </row>
    <row r="7" spans="2:6" x14ac:dyDescent="0.25">
      <c r="B7" s="8">
        <v>44169</v>
      </c>
      <c r="C7" s="9">
        <v>0</v>
      </c>
      <c r="D7" s="8">
        <v>44151</v>
      </c>
      <c r="E7" s="10" t="s">
        <v>6</v>
      </c>
      <c r="F7" s="11">
        <v>0</v>
      </c>
    </row>
    <row r="8" spans="2:6" x14ac:dyDescent="0.25">
      <c r="B8" s="8">
        <v>44170</v>
      </c>
      <c r="C8" s="9">
        <v>0</v>
      </c>
      <c r="D8" s="8">
        <v>44154</v>
      </c>
      <c r="E8" s="10" t="s">
        <v>6</v>
      </c>
      <c r="F8" s="11">
        <v>0</v>
      </c>
    </row>
    <row r="9" spans="2:6" x14ac:dyDescent="0.25">
      <c r="B9" s="8">
        <v>44171</v>
      </c>
      <c r="C9" s="9">
        <v>0</v>
      </c>
      <c r="D9" s="8">
        <v>44158</v>
      </c>
      <c r="E9" s="10" t="s">
        <v>6</v>
      </c>
      <c r="F9" s="11">
        <v>0</v>
      </c>
    </row>
    <row r="10" spans="2:6" x14ac:dyDescent="0.25">
      <c r="B10" s="8">
        <v>44172</v>
      </c>
      <c r="C10" s="9">
        <v>0</v>
      </c>
      <c r="D10" s="8">
        <v>44159</v>
      </c>
      <c r="E10" s="10" t="s">
        <v>6</v>
      </c>
      <c r="F10" s="11">
        <v>0</v>
      </c>
    </row>
    <row r="11" spans="2:6" x14ac:dyDescent="0.25">
      <c r="B11" s="8">
        <v>44174</v>
      </c>
      <c r="C11" s="9">
        <v>0</v>
      </c>
      <c r="D11" s="8">
        <v>44161</v>
      </c>
      <c r="E11" s="10" t="s">
        <v>6</v>
      </c>
      <c r="F11" s="11">
        <v>0</v>
      </c>
    </row>
    <row r="12" spans="2:6" x14ac:dyDescent="0.25">
      <c r="B12" s="8">
        <v>44175</v>
      </c>
      <c r="C12" s="9">
        <v>0</v>
      </c>
      <c r="D12" s="10"/>
      <c r="E12" s="12" t="s">
        <v>7</v>
      </c>
      <c r="F12" s="13">
        <f>SUM(F5:F11)</f>
        <v>0</v>
      </c>
    </row>
    <row r="13" spans="2:6" x14ac:dyDescent="0.25">
      <c r="B13" s="14">
        <v>44176</v>
      </c>
      <c r="C13" s="15">
        <v>0</v>
      </c>
      <c r="D13" s="10"/>
      <c r="E13" s="10"/>
      <c r="F13" s="11"/>
    </row>
    <row r="14" spans="2:6" ht="13.5" customHeight="1" x14ac:dyDescent="0.25">
      <c r="B14" s="14">
        <v>44177</v>
      </c>
      <c r="C14" s="15">
        <v>0</v>
      </c>
      <c r="D14" s="10"/>
      <c r="E14" s="16"/>
      <c r="F14" s="11">
        <v>0</v>
      </c>
    </row>
    <row r="15" spans="2:6" x14ac:dyDescent="0.25">
      <c r="B15" s="8">
        <v>44178</v>
      </c>
      <c r="C15" s="9">
        <v>0</v>
      </c>
      <c r="D15" s="10"/>
      <c r="E15" s="10"/>
      <c r="F15" s="10"/>
    </row>
    <row r="16" spans="2:6" x14ac:dyDescent="0.25">
      <c r="B16" s="8">
        <v>44179</v>
      </c>
      <c r="C16" s="9">
        <v>0</v>
      </c>
      <c r="D16" s="17"/>
      <c r="E16" s="18"/>
      <c r="F16" s="9"/>
    </row>
    <row r="17" spans="2:8" x14ac:dyDescent="0.25">
      <c r="B17" s="8">
        <v>44180</v>
      </c>
      <c r="C17" s="9">
        <v>0</v>
      </c>
      <c r="D17" s="17"/>
      <c r="E17" s="18"/>
      <c r="F17" s="11"/>
    </row>
    <row r="18" spans="2:8" x14ac:dyDescent="0.25">
      <c r="B18" s="8">
        <v>44181</v>
      </c>
      <c r="C18" s="9">
        <v>0</v>
      </c>
      <c r="D18" s="17"/>
      <c r="E18" s="10"/>
      <c r="F18" s="10"/>
    </row>
    <row r="19" spans="2:8" x14ac:dyDescent="0.25">
      <c r="B19" s="14">
        <v>44182</v>
      </c>
      <c r="C19" s="15">
        <v>0</v>
      </c>
      <c r="D19" s="10"/>
      <c r="E19" s="10"/>
      <c r="F19" s="10"/>
    </row>
    <row r="20" spans="2:8" x14ac:dyDescent="0.25">
      <c r="B20" s="8">
        <v>44183</v>
      </c>
      <c r="C20" s="9">
        <v>0</v>
      </c>
      <c r="D20" s="10"/>
      <c r="E20" s="10"/>
      <c r="F20" s="10"/>
    </row>
    <row r="21" spans="2:8" x14ac:dyDescent="0.25">
      <c r="B21" s="8">
        <v>44184</v>
      </c>
      <c r="C21" s="9">
        <v>0</v>
      </c>
      <c r="D21" s="10"/>
      <c r="E21" s="10"/>
      <c r="F21" s="10"/>
    </row>
    <row r="22" spans="2:8" x14ac:dyDescent="0.25">
      <c r="B22" s="8">
        <v>44185</v>
      </c>
      <c r="C22" s="9">
        <v>0</v>
      </c>
      <c r="D22" s="10"/>
      <c r="E22" s="12" t="s">
        <v>13</v>
      </c>
      <c r="F22" s="13">
        <f>SUM(F14:F20)</f>
        <v>0</v>
      </c>
    </row>
    <row r="23" spans="2:8" x14ac:dyDescent="0.25">
      <c r="B23" s="8">
        <v>44186</v>
      </c>
      <c r="C23" s="19" t="s">
        <v>9</v>
      </c>
      <c r="D23" s="10"/>
      <c r="E23" s="10"/>
      <c r="F23" s="10"/>
    </row>
    <row r="24" spans="2:8" x14ac:dyDescent="0.25">
      <c r="B24" s="8">
        <v>44187</v>
      </c>
      <c r="C24" s="9">
        <v>0</v>
      </c>
      <c r="D24" s="10"/>
      <c r="E24" s="10"/>
      <c r="F24" s="10"/>
    </row>
    <row r="25" spans="2:8" x14ac:dyDescent="0.25">
      <c r="B25" s="8">
        <v>44188</v>
      </c>
      <c r="D25" s="8"/>
      <c r="E25" s="9"/>
      <c r="F25" s="10"/>
      <c r="G25" s="10"/>
      <c r="H25" s="10"/>
    </row>
    <row r="26" spans="2:8" x14ac:dyDescent="0.25">
      <c r="B26" s="8">
        <v>44189</v>
      </c>
      <c r="C26" s="9">
        <v>0</v>
      </c>
      <c r="D26" s="10"/>
      <c r="E26" s="10"/>
      <c r="F26" s="11"/>
    </row>
    <row r="27" spans="2:8" ht="29.25" x14ac:dyDescent="0.25">
      <c r="B27" s="10"/>
      <c r="C27" s="10"/>
      <c r="D27" s="10"/>
      <c r="E27" s="20" t="s">
        <v>14</v>
      </c>
      <c r="F27" s="21">
        <f>SUM(F12,F22)</f>
        <v>0</v>
      </c>
    </row>
    <row r="28" spans="2:8" x14ac:dyDescent="0.25">
      <c r="B28" s="10"/>
      <c r="C28" s="10"/>
      <c r="D28" s="10"/>
      <c r="E28" s="12" t="s">
        <v>15</v>
      </c>
      <c r="F28" s="22">
        <f>C29-F27</f>
        <v>0</v>
      </c>
    </row>
    <row r="29" spans="2:8" x14ac:dyDescent="0.25">
      <c r="B29" s="12" t="s">
        <v>16</v>
      </c>
      <c r="C29" s="23">
        <f>SUM(C5:C26)</f>
        <v>0</v>
      </c>
      <c r="D29" s="10"/>
      <c r="E29" s="12" t="s">
        <v>16</v>
      </c>
      <c r="F29" s="21">
        <f>SUM(F27:F28)</f>
        <v>0</v>
      </c>
    </row>
  </sheetData>
  <mergeCells count="1">
    <mergeCell ref="B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44"/>
  <sheetViews>
    <sheetView topLeftCell="C15" workbookViewId="0">
      <selection activeCell="D22" sqref="D22"/>
    </sheetView>
  </sheetViews>
  <sheetFormatPr defaultRowHeight="15" x14ac:dyDescent="0.25"/>
  <cols>
    <col min="1" max="1" width="0.85546875" customWidth="1"/>
    <col min="3" max="3" width="11.85546875" customWidth="1"/>
    <col min="4" max="4" width="13.28515625" customWidth="1"/>
    <col min="5" max="5" width="12.42578125" customWidth="1"/>
    <col min="6" max="6" width="10.5703125" customWidth="1"/>
    <col min="7" max="7" width="10.28515625" customWidth="1"/>
    <col min="8" max="8" width="10.5703125" customWidth="1"/>
    <col min="9" max="9" width="10.42578125" customWidth="1"/>
    <col min="10" max="10" width="11.42578125" customWidth="1"/>
    <col min="11" max="11" width="11.5703125" customWidth="1"/>
    <col min="15" max="15" width="12.28515625" customWidth="1"/>
    <col min="16" max="16" width="10.7109375" customWidth="1"/>
    <col min="17" max="17" width="11.7109375" customWidth="1"/>
    <col min="18" max="18" width="11.28515625" customWidth="1"/>
    <col min="19" max="19" width="11.85546875" customWidth="1"/>
    <col min="20" max="20" width="13.28515625" customWidth="1"/>
  </cols>
  <sheetData>
    <row r="3" spans="2:18" x14ac:dyDescent="0.25">
      <c r="B3" s="25" t="s">
        <v>28</v>
      </c>
      <c r="C3" t="s">
        <v>17</v>
      </c>
      <c r="D3" t="s">
        <v>19</v>
      </c>
      <c r="E3" s="24" t="s">
        <v>18</v>
      </c>
      <c r="F3" t="s">
        <v>20</v>
      </c>
      <c r="G3" s="5" t="s">
        <v>21</v>
      </c>
      <c r="H3" t="s">
        <v>22</v>
      </c>
      <c r="I3" t="s">
        <v>23</v>
      </c>
      <c r="J3" t="s">
        <v>24</v>
      </c>
      <c r="K3" t="s">
        <v>26</v>
      </c>
      <c r="L3" t="s">
        <v>27</v>
      </c>
      <c r="M3" t="s">
        <v>29</v>
      </c>
      <c r="N3" t="s">
        <v>30</v>
      </c>
      <c r="O3" t="s">
        <v>31</v>
      </c>
      <c r="P3" t="s">
        <v>34</v>
      </c>
      <c r="Q3" t="s">
        <v>35</v>
      </c>
      <c r="R3" t="s">
        <v>36</v>
      </c>
    </row>
    <row r="4" spans="2:18" x14ac:dyDescent="0.25"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t="s">
        <v>0</v>
      </c>
      <c r="Q4" s="5" t="s">
        <v>0</v>
      </c>
      <c r="R4" s="5" t="s">
        <v>0</v>
      </c>
    </row>
    <row r="5" spans="2:18" x14ac:dyDescent="0.25">
      <c r="C5" s="1">
        <v>680</v>
      </c>
      <c r="D5" s="1">
        <v>7074</v>
      </c>
      <c r="E5" s="1">
        <v>5000</v>
      </c>
      <c r="F5" s="1">
        <v>768</v>
      </c>
      <c r="G5" s="1">
        <v>30</v>
      </c>
      <c r="H5" s="1">
        <v>240</v>
      </c>
      <c r="I5" s="1">
        <v>0</v>
      </c>
      <c r="J5" s="1">
        <v>0</v>
      </c>
      <c r="K5" s="1">
        <v>0</v>
      </c>
      <c r="L5" s="1">
        <v>0</v>
      </c>
      <c r="M5" s="1">
        <v>135</v>
      </c>
      <c r="N5" s="1">
        <v>900</v>
      </c>
      <c r="O5">
        <v>0</v>
      </c>
      <c r="P5" s="1">
        <v>510</v>
      </c>
      <c r="Q5" s="1">
        <v>8411</v>
      </c>
      <c r="R5" s="1">
        <v>0</v>
      </c>
    </row>
    <row r="6" spans="2:18" x14ac:dyDescent="0.25">
      <c r="C6" s="1">
        <v>4200</v>
      </c>
      <c r="D6" s="1">
        <v>11000</v>
      </c>
      <c r="E6" s="1">
        <v>3000</v>
      </c>
      <c r="F6" s="1">
        <v>400</v>
      </c>
      <c r="G6" s="1">
        <v>340</v>
      </c>
      <c r="H6" s="1">
        <v>300</v>
      </c>
      <c r="I6" s="1">
        <v>0</v>
      </c>
      <c r="J6" s="1">
        <v>0</v>
      </c>
      <c r="K6" s="1">
        <v>0</v>
      </c>
      <c r="L6" s="1">
        <v>0</v>
      </c>
      <c r="M6" s="1">
        <v>160</v>
      </c>
      <c r="N6" s="1">
        <v>0</v>
      </c>
      <c r="O6">
        <v>0</v>
      </c>
      <c r="P6" s="1">
        <v>1360</v>
      </c>
      <c r="Q6" s="1">
        <v>0</v>
      </c>
      <c r="R6" s="1">
        <v>0</v>
      </c>
    </row>
    <row r="7" spans="2:18" x14ac:dyDescent="0.25">
      <c r="C7" s="1">
        <v>3250</v>
      </c>
      <c r="D7" s="1">
        <v>8190</v>
      </c>
      <c r="E7" s="1">
        <v>600</v>
      </c>
      <c r="F7" s="1">
        <v>560</v>
      </c>
      <c r="G7" s="1">
        <v>30</v>
      </c>
      <c r="H7" s="1">
        <v>950</v>
      </c>
      <c r="I7" s="1">
        <v>0</v>
      </c>
      <c r="J7" s="1">
        <v>0</v>
      </c>
      <c r="K7" s="1">
        <v>0</v>
      </c>
      <c r="L7" s="1">
        <v>0</v>
      </c>
      <c r="M7" s="1">
        <v>500</v>
      </c>
      <c r="N7" s="1">
        <v>0</v>
      </c>
      <c r="O7">
        <v>0</v>
      </c>
      <c r="Q7" s="1">
        <v>0</v>
      </c>
      <c r="R7" s="1">
        <v>0</v>
      </c>
    </row>
    <row r="8" spans="2:18" x14ac:dyDescent="0.25">
      <c r="C8" s="1">
        <v>1730</v>
      </c>
      <c r="D8" s="1">
        <v>3780</v>
      </c>
      <c r="E8" s="1">
        <v>2580</v>
      </c>
      <c r="F8" s="1">
        <v>300</v>
      </c>
      <c r="G8" s="1">
        <v>1170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>
        <v>0</v>
      </c>
      <c r="Q8" s="1">
        <v>0</v>
      </c>
      <c r="R8" s="1">
        <v>0</v>
      </c>
    </row>
    <row r="9" spans="2:18" x14ac:dyDescent="0.25">
      <c r="C9" s="1">
        <v>5900</v>
      </c>
      <c r="D9" s="1">
        <v>3000</v>
      </c>
      <c r="E9" s="1">
        <v>7200</v>
      </c>
      <c r="F9" s="1">
        <v>60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>
        <v>0</v>
      </c>
      <c r="Q9" s="1">
        <v>0</v>
      </c>
      <c r="R9" s="1">
        <v>0</v>
      </c>
    </row>
    <row r="10" spans="2:18" x14ac:dyDescent="0.25">
      <c r="C10" s="1">
        <v>500</v>
      </c>
      <c r="D10" s="1">
        <v>4500</v>
      </c>
      <c r="E10" s="1">
        <v>8400</v>
      </c>
      <c r="F10" s="1">
        <v>60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>
        <v>0</v>
      </c>
      <c r="Q10" s="1">
        <v>0</v>
      </c>
      <c r="R10" s="1">
        <v>0</v>
      </c>
    </row>
    <row r="11" spans="2:18" x14ac:dyDescent="0.25">
      <c r="C11" s="1">
        <v>1980</v>
      </c>
      <c r="D11" s="1">
        <v>9333</v>
      </c>
      <c r="E11" s="1">
        <v>3000</v>
      </c>
      <c r="F11" s="1">
        <v>435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>
        <v>0</v>
      </c>
      <c r="Q11" s="1">
        <v>0</v>
      </c>
      <c r="R11" s="1">
        <v>0</v>
      </c>
    </row>
    <row r="12" spans="2:18" x14ac:dyDescent="0.25">
      <c r="C12" s="1">
        <v>3400</v>
      </c>
      <c r="D12" s="1">
        <v>22000</v>
      </c>
      <c r="E12" s="1">
        <v>5000</v>
      </c>
      <c r="F12" s="1">
        <v>240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>
        <v>0</v>
      </c>
      <c r="Q12" s="1">
        <v>0</v>
      </c>
      <c r="R12" s="1">
        <v>0</v>
      </c>
    </row>
    <row r="13" spans="2:18" x14ac:dyDescent="0.25">
      <c r="C13" s="1">
        <v>1400</v>
      </c>
      <c r="D13" s="1">
        <v>6925</v>
      </c>
      <c r="E13" s="1">
        <v>1700</v>
      </c>
      <c r="F13" s="1">
        <v>630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>
        <v>0</v>
      </c>
      <c r="Q13" s="1">
        <v>0</v>
      </c>
      <c r="R13" s="1">
        <v>0</v>
      </c>
    </row>
    <row r="14" spans="2:18" x14ac:dyDescent="0.25">
      <c r="C14" s="2">
        <v>700</v>
      </c>
      <c r="D14" s="2">
        <v>3900</v>
      </c>
      <c r="E14" s="2">
        <v>14445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>
        <v>0</v>
      </c>
      <c r="Q14" s="2">
        <v>0</v>
      </c>
      <c r="R14" s="2">
        <v>0</v>
      </c>
    </row>
    <row r="15" spans="2:18" x14ac:dyDescent="0.25">
      <c r="C15" s="3">
        <v>170</v>
      </c>
      <c r="D15" s="3">
        <v>6552</v>
      </c>
      <c r="E15" s="3">
        <v>5000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>
        <v>0</v>
      </c>
      <c r="Q15" s="3">
        <v>0</v>
      </c>
      <c r="R15" s="3">
        <v>0</v>
      </c>
    </row>
    <row r="16" spans="2:18" x14ac:dyDescent="0.25">
      <c r="C16" s="3">
        <v>800</v>
      </c>
      <c r="D16" s="3">
        <v>3470</v>
      </c>
      <c r="E16" s="3">
        <v>8500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>
        <v>0</v>
      </c>
      <c r="Q16" s="3">
        <v>0</v>
      </c>
      <c r="R16" s="3">
        <v>0</v>
      </c>
    </row>
    <row r="17" spans="2:18" x14ac:dyDescent="0.25">
      <c r="C17" s="3">
        <v>1600</v>
      </c>
      <c r="D17" s="3">
        <v>17720</v>
      </c>
      <c r="E17" s="3">
        <v>3125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>
        <v>0</v>
      </c>
      <c r="Q17" s="3">
        <v>0</v>
      </c>
      <c r="R17" s="3">
        <v>0</v>
      </c>
    </row>
    <row r="18" spans="2:18" x14ac:dyDescent="0.25">
      <c r="C18" s="3">
        <v>1250</v>
      </c>
      <c r="D18" s="3">
        <v>3980</v>
      </c>
      <c r="E18" s="3">
        <v>12000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>
        <v>0</v>
      </c>
      <c r="Q18" s="3">
        <v>0</v>
      </c>
      <c r="R18" s="3">
        <v>0</v>
      </c>
    </row>
    <row r="19" spans="2:18" x14ac:dyDescent="0.25">
      <c r="C19" s="3">
        <v>6820</v>
      </c>
      <c r="D19" s="3">
        <v>200</v>
      </c>
      <c r="E19" s="3">
        <v>1345</v>
      </c>
      <c r="F19" s="3">
        <v>0</v>
      </c>
      <c r="G19" s="3">
        <v>0</v>
      </c>
      <c r="H19" s="3">
        <v>0</v>
      </c>
      <c r="I19" s="3">
        <v>1340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>
        <v>0</v>
      </c>
      <c r="Q19" s="3">
        <v>0</v>
      </c>
      <c r="R19" s="3">
        <v>7500</v>
      </c>
    </row>
    <row r="20" spans="2:18" x14ac:dyDescent="0.25">
      <c r="C20" s="3">
        <v>2600</v>
      </c>
      <c r="D20" s="3">
        <v>7578</v>
      </c>
      <c r="E20" s="3">
        <v>1152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>
        <v>0</v>
      </c>
      <c r="Q20" s="3">
        <v>0</v>
      </c>
      <c r="R20" s="3">
        <v>0</v>
      </c>
    </row>
    <row r="21" spans="2:18" x14ac:dyDescent="0.25">
      <c r="C21" s="3">
        <v>2950</v>
      </c>
      <c r="D21" s="3">
        <v>0</v>
      </c>
      <c r="E21" s="3">
        <v>12000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t="s">
        <v>32</v>
      </c>
      <c r="Q21" s="3">
        <v>0</v>
      </c>
      <c r="R21" s="3">
        <v>0</v>
      </c>
    </row>
    <row r="22" spans="2:18" x14ac:dyDescent="0.25">
      <c r="B22" s="35" t="s">
        <v>39</v>
      </c>
      <c r="C22" s="3">
        <v>2880</v>
      </c>
      <c r="D22" s="3">
        <v>10490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22599</v>
      </c>
      <c r="K22" s="3">
        <v>61000</v>
      </c>
      <c r="L22" s="3">
        <v>750</v>
      </c>
      <c r="M22" s="3">
        <v>0</v>
      </c>
      <c r="N22" s="3">
        <v>0</v>
      </c>
      <c r="O22" s="1">
        <v>30000</v>
      </c>
      <c r="Q22" s="3">
        <v>0</v>
      </c>
      <c r="R22" s="3">
        <v>0</v>
      </c>
    </row>
    <row r="23" spans="2:18" x14ac:dyDescent="0.25">
      <c r="C23" s="3">
        <v>900</v>
      </c>
      <c r="D23" s="3">
        <v>3150</v>
      </c>
      <c r="E23" s="3">
        <v>17850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1">
        <v>20000</v>
      </c>
      <c r="Q23" s="3">
        <v>0</v>
      </c>
      <c r="R23" s="3">
        <v>0</v>
      </c>
    </row>
    <row r="24" spans="2:18" x14ac:dyDescent="0.25">
      <c r="C24" s="3">
        <v>1920</v>
      </c>
      <c r="D24" s="3">
        <v>5900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t="s">
        <v>43</v>
      </c>
      <c r="Q24" s="3">
        <v>0</v>
      </c>
      <c r="R24" s="3">
        <v>0</v>
      </c>
    </row>
    <row r="25" spans="2:18" x14ac:dyDescent="0.25">
      <c r="C25" s="3">
        <v>9690</v>
      </c>
      <c r="D25" s="3">
        <v>0</v>
      </c>
      <c r="E25" s="3">
        <v>8400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>
        <v>30000</v>
      </c>
      <c r="Q25" s="3">
        <v>0</v>
      </c>
      <c r="R25" s="3">
        <v>0</v>
      </c>
    </row>
    <row r="26" spans="2:18" x14ac:dyDescent="0.25">
      <c r="C26" s="3">
        <v>4250</v>
      </c>
      <c r="D26" s="3">
        <v>0</v>
      </c>
      <c r="E26" s="3">
        <v>14760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>
        <v>0</v>
      </c>
      <c r="Q26" s="3">
        <v>0</v>
      </c>
      <c r="R26" s="3">
        <v>0</v>
      </c>
    </row>
    <row r="27" spans="2:18" x14ac:dyDescent="0.25">
      <c r="C27" s="3">
        <v>2240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>
        <v>0</v>
      </c>
      <c r="Q27" s="3">
        <v>0</v>
      </c>
      <c r="R27" s="3">
        <v>0</v>
      </c>
    </row>
    <row r="28" spans="2:18" x14ac:dyDescent="0.25">
      <c r="B28" t="s">
        <v>33</v>
      </c>
      <c r="C28" s="3">
        <v>3000</v>
      </c>
      <c r="D28" s="3">
        <v>0</v>
      </c>
      <c r="E28" s="3">
        <v>7705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Q28" s="3">
        <v>0</v>
      </c>
      <c r="R28" s="3">
        <v>0</v>
      </c>
    </row>
    <row r="29" spans="2:18" x14ac:dyDescent="0.25">
      <c r="C29" s="3">
        <v>1900</v>
      </c>
      <c r="D29" s="3">
        <v>0</v>
      </c>
      <c r="E29" s="3">
        <v>2880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Q29" s="3">
        <v>0</v>
      </c>
      <c r="R29" s="3">
        <v>0</v>
      </c>
    </row>
    <row r="30" spans="2:18" x14ac:dyDescent="0.25">
      <c r="C30" s="3">
        <v>1850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Q30" s="3">
        <v>0</v>
      </c>
      <c r="R30" s="3">
        <v>0</v>
      </c>
    </row>
    <row r="31" spans="2:18" x14ac:dyDescent="0.25">
      <c r="C31" s="3">
        <v>1800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Q31" s="3">
        <v>0</v>
      </c>
      <c r="R31" s="3">
        <v>0</v>
      </c>
    </row>
    <row r="32" spans="2:18" x14ac:dyDescent="0.25">
      <c r="C32" s="3">
        <v>7000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Q32" s="3">
        <v>0</v>
      </c>
      <c r="R32" s="3">
        <v>0</v>
      </c>
    </row>
    <row r="33" spans="2:20" x14ac:dyDescent="0.25">
      <c r="C33" s="3">
        <v>800</v>
      </c>
      <c r="D33" s="3">
        <v>0</v>
      </c>
      <c r="E33" s="3">
        <v>3170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Q33" s="3">
        <v>0</v>
      </c>
      <c r="R33" s="3">
        <v>0</v>
      </c>
    </row>
    <row r="34" spans="2:20" x14ac:dyDescent="0.25">
      <c r="C34" s="3">
        <v>2300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Q34" s="3">
        <v>0</v>
      </c>
      <c r="R34" s="3">
        <v>0</v>
      </c>
    </row>
    <row r="35" spans="2:20" x14ac:dyDescent="0.25">
      <c r="C35" s="3">
        <v>5500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Q35" s="3">
        <v>0</v>
      </c>
      <c r="R35" s="3">
        <v>0</v>
      </c>
    </row>
    <row r="36" spans="2:20" x14ac:dyDescent="0.25">
      <c r="C36" s="3">
        <v>2760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>
        <v>0</v>
      </c>
      <c r="Q36" s="3">
        <v>0</v>
      </c>
      <c r="R36" s="3">
        <v>0</v>
      </c>
    </row>
    <row r="37" spans="2:20" x14ac:dyDescent="0.25">
      <c r="C37" s="3">
        <v>2200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>
        <v>0</v>
      </c>
      <c r="Q37" s="3">
        <v>0</v>
      </c>
      <c r="R37" s="3">
        <v>0</v>
      </c>
    </row>
    <row r="38" spans="2:20" x14ac:dyDescent="0.25">
      <c r="B38" t="s">
        <v>37</v>
      </c>
      <c r="C38" s="3">
        <v>680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Q38" s="3">
        <v>0</v>
      </c>
      <c r="R38" s="3">
        <v>0</v>
      </c>
    </row>
    <row r="39" spans="2:20" x14ac:dyDescent="0.25">
      <c r="B39" t="s">
        <v>38</v>
      </c>
      <c r="C39" s="3">
        <v>4120</v>
      </c>
      <c r="D39" s="3">
        <v>0</v>
      </c>
      <c r="E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Q39" s="3">
        <v>0</v>
      </c>
      <c r="R39" s="3">
        <v>0</v>
      </c>
    </row>
    <row r="40" spans="2:20" ht="15.75" x14ac:dyDescent="0.25">
      <c r="C40" s="4">
        <f t="shared" ref="C40:R40" si="0">SUM(C5:C39)</f>
        <v>95720</v>
      </c>
      <c r="D40" s="4">
        <f t="shared" si="0"/>
        <v>138742</v>
      </c>
      <c r="E40" s="4">
        <f t="shared" si="0"/>
        <v>148812</v>
      </c>
      <c r="F40" s="4">
        <f t="shared" si="0"/>
        <v>3453</v>
      </c>
      <c r="G40" s="4">
        <f t="shared" si="0"/>
        <v>1570</v>
      </c>
      <c r="H40" s="4">
        <f t="shared" si="0"/>
        <v>1490</v>
      </c>
      <c r="I40" s="4">
        <f t="shared" si="0"/>
        <v>1340</v>
      </c>
      <c r="J40" s="4">
        <f t="shared" si="0"/>
        <v>22599</v>
      </c>
      <c r="K40" s="4">
        <f t="shared" si="0"/>
        <v>61000</v>
      </c>
      <c r="L40" s="4">
        <f t="shared" si="0"/>
        <v>750</v>
      </c>
      <c r="M40" s="4">
        <f t="shared" si="0"/>
        <v>795</v>
      </c>
      <c r="N40" s="4">
        <f t="shared" si="0"/>
        <v>900</v>
      </c>
      <c r="O40" s="27">
        <f t="shared" si="0"/>
        <v>80000</v>
      </c>
      <c r="P40" s="28">
        <f t="shared" si="0"/>
        <v>1870</v>
      </c>
      <c r="Q40" s="4">
        <f t="shared" si="0"/>
        <v>8411</v>
      </c>
      <c r="R40" s="4">
        <f t="shared" si="0"/>
        <v>7500</v>
      </c>
      <c r="S40" s="29">
        <v>0</v>
      </c>
      <c r="T40" s="26">
        <f>SUM(C40:S40)</f>
        <v>574952</v>
      </c>
    </row>
    <row r="41" spans="2:20" x14ac:dyDescent="0.25">
      <c r="P41" s="1"/>
    </row>
    <row r="42" spans="2:20" x14ac:dyDescent="0.25">
      <c r="D42" s="28">
        <v>467720</v>
      </c>
      <c r="E42" s="28">
        <v>107232</v>
      </c>
      <c r="P42" s="26"/>
    </row>
    <row r="43" spans="2:20" x14ac:dyDescent="0.25">
      <c r="D43" s="30">
        <v>574952</v>
      </c>
      <c r="E43" s="28">
        <v>50000</v>
      </c>
    </row>
    <row r="44" spans="2:20" x14ac:dyDescent="0.25">
      <c r="D44" s="31">
        <f>SUM(D42-D43)</f>
        <v>-107232</v>
      </c>
      <c r="E44" s="33">
        <f>SUM(E42-E43)</f>
        <v>57232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3"/>
  <sheetViews>
    <sheetView topLeftCell="A16" workbookViewId="0">
      <selection activeCell="C42" sqref="C42"/>
    </sheetView>
  </sheetViews>
  <sheetFormatPr defaultRowHeight="15" x14ac:dyDescent="0.25"/>
  <cols>
    <col min="2" max="2" width="11.5703125" customWidth="1"/>
    <col min="3" max="3" width="12.5703125" customWidth="1"/>
    <col min="4" max="4" width="13.140625" customWidth="1"/>
    <col min="5" max="5" width="10.28515625" customWidth="1"/>
    <col min="6" max="6" width="10.42578125" customWidth="1"/>
    <col min="7" max="8" width="10.5703125" customWidth="1"/>
    <col min="9" max="9" width="11.28515625" customWidth="1"/>
    <col min="10" max="10" width="2.140625" customWidth="1"/>
    <col min="13" max="13" width="10.5703125" customWidth="1"/>
    <col min="14" max="14" width="11.85546875" customWidth="1"/>
    <col min="15" max="15" width="9.5703125" customWidth="1"/>
    <col min="16" max="16" width="10.42578125" customWidth="1"/>
    <col min="17" max="17" width="10.5703125" customWidth="1"/>
    <col min="19" max="19" width="13.5703125" customWidth="1"/>
  </cols>
  <sheetData>
    <row r="2" spans="1:17" x14ac:dyDescent="0.25">
      <c r="A2" s="25">
        <v>44470</v>
      </c>
      <c r="B2" t="s">
        <v>17</v>
      </c>
      <c r="C2" t="s">
        <v>19</v>
      </c>
      <c r="D2" s="24" t="s">
        <v>18</v>
      </c>
      <c r="E2" t="s">
        <v>20</v>
      </c>
      <c r="F2" s="5" t="s">
        <v>21</v>
      </c>
      <c r="G2" t="s">
        <v>22</v>
      </c>
      <c r="H2" t="s">
        <v>23</v>
      </c>
      <c r="I2" t="s">
        <v>24</v>
      </c>
      <c r="J2" t="s">
        <v>26</v>
      </c>
      <c r="K2" t="s">
        <v>27</v>
      </c>
      <c r="L2" t="s">
        <v>29</v>
      </c>
      <c r="M2" t="s">
        <v>40</v>
      </c>
      <c r="N2" t="s">
        <v>31</v>
      </c>
      <c r="O2" t="s">
        <v>34</v>
      </c>
      <c r="P2" t="s">
        <v>35</v>
      </c>
      <c r="Q2" t="s">
        <v>41</v>
      </c>
    </row>
    <row r="3" spans="1:17" x14ac:dyDescent="0.25"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t="s">
        <v>0</v>
      </c>
      <c r="P3" s="5" t="s">
        <v>0</v>
      </c>
      <c r="Q3" s="5" t="s">
        <v>0</v>
      </c>
    </row>
    <row r="4" spans="1:17" x14ac:dyDescent="0.25">
      <c r="B4" s="1">
        <v>1150</v>
      </c>
      <c r="C4" s="1">
        <v>7460</v>
      </c>
      <c r="D4" s="1">
        <v>3360</v>
      </c>
      <c r="E4" s="1">
        <v>160</v>
      </c>
      <c r="F4" s="1">
        <v>1150</v>
      </c>
      <c r="G4" s="1">
        <v>80</v>
      </c>
      <c r="H4" s="1">
        <v>1340</v>
      </c>
      <c r="I4" s="1">
        <v>0</v>
      </c>
      <c r="J4" s="1">
        <v>0</v>
      </c>
      <c r="K4" s="1">
        <v>0</v>
      </c>
      <c r="L4" s="1">
        <v>890</v>
      </c>
      <c r="M4" s="1">
        <v>1670</v>
      </c>
      <c r="N4">
        <v>0</v>
      </c>
      <c r="O4" s="1">
        <v>90</v>
      </c>
      <c r="P4" s="1">
        <v>7962</v>
      </c>
      <c r="Q4" s="1">
        <v>440</v>
      </c>
    </row>
    <row r="5" spans="1:17" x14ac:dyDescent="0.25">
      <c r="B5" s="1">
        <v>960</v>
      </c>
      <c r="C5" s="1">
        <v>11560</v>
      </c>
      <c r="D5" s="1">
        <v>3150</v>
      </c>
      <c r="E5" s="1">
        <v>300</v>
      </c>
      <c r="F5" s="1">
        <v>50</v>
      </c>
      <c r="G5" s="1">
        <v>250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>
        <v>0</v>
      </c>
      <c r="O5" s="1">
        <v>1120</v>
      </c>
      <c r="P5" s="1">
        <v>0</v>
      </c>
      <c r="Q5" s="1">
        <v>0</v>
      </c>
    </row>
    <row r="6" spans="1:17" x14ac:dyDescent="0.25">
      <c r="B6" s="1">
        <v>200</v>
      </c>
      <c r="C6" s="1">
        <v>9370</v>
      </c>
      <c r="D6" s="1">
        <v>4680</v>
      </c>
      <c r="E6" s="1">
        <v>150</v>
      </c>
      <c r="F6" s="1">
        <v>350</v>
      </c>
      <c r="G6" s="1">
        <v>300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>
        <v>0</v>
      </c>
      <c r="O6" s="1">
        <v>210</v>
      </c>
      <c r="P6" s="1">
        <v>0</v>
      </c>
      <c r="Q6" s="1">
        <v>0</v>
      </c>
    </row>
    <row r="7" spans="1:17" x14ac:dyDescent="0.25">
      <c r="B7" s="1">
        <v>100</v>
      </c>
      <c r="C7" s="1">
        <v>790</v>
      </c>
      <c r="D7" s="1">
        <v>4840</v>
      </c>
      <c r="E7" s="1">
        <v>360</v>
      </c>
      <c r="F7" s="1">
        <v>370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>
        <v>0</v>
      </c>
      <c r="P7" s="1">
        <v>0</v>
      </c>
      <c r="Q7" s="1">
        <v>0</v>
      </c>
    </row>
    <row r="8" spans="1:17" x14ac:dyDescent="0.25">
      <c r="B8" s="1">
        <v>480</v>
      </c>
      <c r="C8" s="1">
        <v>1200</v>
      </c>
      <c r="D8" s="1">
        <v>5000</v>
      </c>
      <c r="E8" s="1">
        <v>840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>
        <v>0</v>
      </c>
      <c r="P8" s="1">
        <v>0</v>
      </c>
      <c r="Q8" s="1">
        <v>0</v>
      </c>
    </row>
    <row r="9" spans="1:17" x14ac:dyDescent="0.25">
      <c r="B9" s="1">
        <v>600</v>
      </c>
      <c r="C9" s="1">
        <v>5490</v>
      </c>
      <c r="D9" s="1">
        <v>864</v>
      </c>
      <c r="E9" s="1">
        <v>170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>
        <v>0</v>
      </c>
      <c r="P9" s="1">
        <v>0</v>
      </c>
      <c r="Q9" s="1">
        <v>0</v>
      </c>
    </row>
    <row r="10" spans="1:17" x14ac:dyDescent="0.25">
      <c r="B10" s="1">
        <v>1800</v>
      </c>
      <c r="C10" s="1">
        <v>9560</v>
      </c>
      <c r="D10" s="1">
        <v>5000</v>
      </c>
      <c r="E10" s="1">
        <v>180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>
        <v>0</v>
      </c>
      <c r="P10" s="1">
        <v>0</v>
      </c>
      <c r="Q10" s="1">
        <v>0</v>
      </c>
    </row>
    <row r="11" spans="1:17" x14ac:dyDescent="0.25">
      <c r="B11" s="1">
        <v>420</v>
      </c>
      <c r="C11" s="1">
        <v>2430</v>
      </c>
      <c r="D11" s="1">
        <v>1536</v>
      </c>
      <c r="E11" s="1">
        <v>200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>
        <v>0</v>
      </c>
      <c r="P11" s="1">
        <v>0</v>
      </c>
      <c r="Q11" s="1">
        <v>0</v>
      </c>
    </row>
    <row r="12" spans="1:17" x14ac:dyDescent="0.25">
      <c r="B12" s="1">
        <v>2040</v>
      </c>
      <c r="C12" s="1">
        <v>4050</v>
      </c>
      <c r="D12" s="1">
        <v>864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>
        <v>0</v>
      </c>
      <c r="P12" s="1">
        <v>0</v>
      </c>
      <c r="Q12" s="1">
        <v>0</v>
      </c>
    </row>
    <row r="13" spans="1:17" x14ac:dyDescent="0.25">
      <c r="B13" s="2">
        <v>1320</v>
      </c>
      <c r="C13" s="2">
        <v>11000</v>
      </c>
      <c r="D13" s="2">
        <v>5000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>
        <v>0</v>
      </c>
      <c r="P13" s="2">
        <v>0</v>
      </c>
      <c r="Q13" s="2">
        <v>0</v>
      </c>
    </row>
    <row r="14" spans="1:17" x14ac:dyDescent="0.25">
      <c r="B14" s="3">
        <v>1050</v>
      </c>
      <c r="C14" s="3">
        <v>10000</v>
      </c>
      <c r="D14" s="3">
        <v>39000</v>
      </c>
      <c r="E14" s="3" t="s">
        <v>39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>
        <v>0</v>
      </c>
      <c r="P14" s="3">
        <v>0</v>
      </c>
      <c r="Q14" s="3">
        <v>0</v>
      </c>
    </row>
    <row r="15" spans="1:17" x14ac:dyDescent="0.25">
      <c r="B15" s="3">
        <v>1200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>
        <v>0</v>
      </c>
      <c r="P15" s="3">
        <v>0</v>
      </c>
      <c r="Q15" s="3">
        <v>0</v>
      </c>
    </row>
    <row r="16" spans="1:17" x14ac:dyDescent="0.25">
      <c r="B16" s="3">
        <v>9000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>
        <v>0</v>
      </c>
      <c r="P16" s="3">
        <v>0</v>
      </c>
      <c r="Q16" s="3">
        <v>0</v>
      </c>
    </row>
    <row r="17" spans="1:17" x14ac:dyDescent="0.25">
      <c r="B17" s="3">
        <v>6120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>
        <v>0</v>
      </c>
      <c r="P17" s="3">
        <v>0</v>
      </c>
      <c r="Q17" s="3">
        <v>0</v>
      </c>
    </row>
    <row r="18" spans="1:17" x14ac:dyDescent="0.25">
      <c r="B18" s="3">
        <v>2855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>
        <v>0</v>
      </c>
      <c r="P18" s="3">
        <v>0</v>
      </c>
      <c r="Q18" s="3">
        <v>0</v>
      </c>
    </row>
    <row r="19" spans="1:17" x14ac:dyDescent="0.25">
      <c r="B19" s="3">
        <v>1200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>
        <v>0</v>
      </c>
      <c r="P19" s="3">
        <v>0</v>
      </c>
      <c r="Q19" s="3">
        <v>0</v>
      </c>
    </row>
    <row r="20" spans="1:17" x14ac:dyDescent="0.25">
      <c r="B20" s="3">
        <v>630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t="s">
        <v>42</v>
      </c>
      <c r="P20" s="3">
        <v>0</v>
      </c>
      <c r="Q20" s="3">
        <v>0</v>
      </c>
    </row>
    <row r="21" spans="1:17" x14ac:dyDescent="0.25">
      <c r="A21" t="s">
        <v>39</v>
      </c>
      <c r="B21" s="3">
        <v>780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22599</v>
      </c>
      <c r="J21" s="3">
        <v>0</v>
      </c>
      <c r="K21" s="3">
        <v>835</v>
      </c>
      <c r="L21" s="3">
        <v>0</v>
      </c>
      <c r="M21" s="3">
        <v>0</v>
      </c>
      <c r="N21" s="1">
        <v>6286</v>
      </c>
      <c r="P21" s="3">
        <v>0</v>
      </c>
      <c r="Q21" s="3">
        <v>0</v>
      </c>
    </row>
    <row r="22" spans="1:17" x14ac:dyDescent="0.25">
      <c r="B22" s="3">
        <v>550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1">
        <v>0</v>
      </c>
      <c r="P22" s="3">
        <v>0</v>
      </c>
      <c r="Q22" s="3">
        <v>0</v>
      </c>
    </row>
    <row r="23" spans="1:17" x14ac:dyDescent="0.25">
      <c r="B23" s="3">
        <v>2960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>
        <v>0</v>
      </c>
      <c r="P23" s="3">
        <v>0</v>
      </c>
      <c r="Q23" s="3">
        <v>0</v>
      </c>
    </row>
    <row r="24" spans="1:17" x14ac:dyDescent="0.25">
      <c r="B24" s="3">
        <v>750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>
        <v>0</v>
      </c>
      <c r="P24" s="3">
        <v>0</v>
      </c>
      <c r="Q24" s="3">
        <v>0</v>
      </c>
    </row>
    <row r="25" spans="1:17" x14ac:dyDescent="0.25">
      <c r="B25" s="3">
        <v>9504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>
        <v>0</v>
      </c>
      <c r="P25" s="3">
        <v>0</v>
      </c>
      <c r="Q25" s="3">
        <v>0</v>
      </c>
    </row>
    <row r="26" spans="1:17" x14ac:dyDescent="0.25">
      <c r="B26" s="3">
        <v>250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>
        <v>0</v>
      </c>
      <c r="P26" s="3">
        <v>0</v>
      </c>
      <c r="Q26" s="3">
        <v>0</v>
      </c>
    </row>
    <row r="27" spans="1:17" x14ac:dyDescent="0.25">
      <c r="A27" t="s">
        <v>33</v>
      </c>
      <c r="B27" s="3">
        <v>4200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P27" s="3">
        <v>0</v>
      </c>
      <c r="Q27" s="3">
        <v>0</v>
      </c>
    </row>
    <row r="28" spans="1:17" x14ac:dyDescent="0.25">
      <c r="B28" s="3">
        <v>600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P28" s="3">
        <v>0</v>
      </c>
      <c r="Q28" s="3">
        <v>0</v>
      </c>
    </row>
    <row r="29" spans="1:17" x14ac:dyDescent="0.25">
      <c r="B29" s="3">
        <v>3290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P29" s="3">
        <v>0</v>
      </c>
      <c r="Q29" s="3">
        <v>0</v>
      </c>
    </row>
    <row r="30" spans="1:17" x14ac:dyDescent="0.25">
      <c r="B30" s="3">
        <v>1725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P30" s="3">
        <v>0</v>
      </c>
      <c r="Q30" s="3">
        <v>0</v>
      </c>
    </row>
    <row r="31" spans="1:17" x14ac:dyDescent="0.25"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P31" s="3">
        <v>0</v>
      </c>
      <c r="Q31" s="3">
        <v>0</v>
      </c>
    </row>
    <row r="32" spans="1:17" x14ac:dyDescent="0.25"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P32" s="3">
        <v>0</v>
      </c>
      <c r="Q32" s="3">
        <v>0</v>
      </c>
    </row>
    <row r="33" spans="1:19" x14ac:dyDescent="0.25"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P33" s="3">
        <v>0</v>
      </c>
      <c r="Q33" s="3">
        <v>0</v>
      </c>
    </row>
    <row r="34" spans="1:19" x14ac:dyDescent="0.25"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P34" s="3">
        <v>0</v>
      </c>
      <c r="Q34" s="3">
        <v>0</v>
      </c>
    </row>
    <row r="35" spans="1:19" x14ac:dyDescent="0.25"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>
        <v>0</v>
      </c>
      <c r="P35" s="3">
        <v>0</v>
      </c>
      <c r="Q35" s="3">
        <v>0</v>
      </c>
    </row>
    <row r="36" spans="1:19" x14ac:dyDescent="0.25"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>
        <v>0</v>
      </c>
      <c r="P36" s="3">
        <v>0</v>
      </c>
      <c r="Q36" s="3">
        <v>0</v>
      </c>
    </row>
    <row r="37" spans="1:19" x14ac:dyDescent="0.25">
      <c r="A37" t="s">
        <v>37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P37" s="3">
        <v>0</v>
      </c>
      <c r="Q37" s="3">
        <v>0</v>
      </c>
    </row>
    <row r="38" spans="1:19" x14ac:dyDescent="0.25">
      <c r="A38" t="s">
        <v>38</v>
      </c>
      <c r="B38" s="3">
        <v>0</v>
      </c>
      <c r="C38" s="3">
        <v>0</v>
      </c>
      <c r="D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P38" s="3">
        <v>0</v>
      </c>
      <c r="Q38" s="3">
        <v>0</v>
      </c>
    </row>
    <row r="39" spans="1:19" ht="15.75" x14ac:dyDescent="0.25">
      <c r="B39" s="4">
        <f t="shared" ref="B39:Q39" si="0">SUM(B4:B38)</f>
        <v>55734</v>
      </c>
      <c r="C39" s="4">
        <f t="shared" si="0"/>
        <v>72910</v>
      </c>
      <c r="D39" s="4">
        <f t="shared" si="0"/>
        <v>73294</v>
      </c>
      <c r="E39" s="4">
        <f t="shared" si="0"/>
        <v>2360</v>
      </c>
      <c r="F39" s="4">
        <f t="shared" si="0"/>
        <v>1920</v>
      </c>
      <c r="G39" s="4">
        <f t="shared" si="0"/>
        <v>630</v>
      </c>
      <c r="H39" s="4">
        <f t="shared" si="0"/>
        <v>1340</v>
      </c>
      <c r="I39" s="4">
        <f t="shared" si="0"/>
        <v>22599</v>
      </c>
      <c r="J39" s="4">
        <f t="shared" si="0"/>
        <v>0</v>
      </c>
      <c r="K39" s="4">
        <f t="shared" si="0"/>
        <v>835</v>
      </c>
      <c r="L39" s="4">
        <f t="shared" si="0"/>
        <v>890</v>
      </c>
      <c r="M39" s="4">
        <f t="shared" si="0"/>
        <v>1670</v>
      </c>
      <c r="N39" s="27">
        <f t="shared" si="0"/>
        <v>6286</v>
      </c>
      <c r="O39" s="28">
        <f t="shared" si="0"/>
        <v>1420</v>
      </c>
      <c r="P39" s="4">
        <f t="shared" si="0"/>
        <v>7962</v>
      </c>
      <c r="Q39" s="4">
        <f t="shared" si="0"/>
        <v>440</v>
      </c>
      <c r="R39" s="29">
        <v>0</v>
      </c>
      <c r="S39" s="32">
        <f>SUM(B39:R39)</f>
        <v>250290</v>
      </c>
    </row>
    <row r="40" spans="1:19" x14ac:dyDescent="0.25">
      <c r="O40" s="1"/>
    </row>
    <row r="41" spans="1:19" x14ac:dyDescent="0.25">
      <c r="C41" s="28">
        <v>412925</v>
      </c>
      <c r="D41" s="3">
        <v>162635</v>
      </c>
      <c r="O41" s="26"/>
    </row>
    <row r="42" spans="1:19" x14ac:dyDescent="0.25">
      <c r="C42" s="1">
        <v>250290</v>
      </c>
      <c r="D42" s="3">
        <v>92000</v>
      </c>
    </row>
    <row r="43" spans="1:19" x14ac:dyDescent="0.25">
      <c r="C43" s="26">
        <f>SUM(C41-C42)</f>
        <v>162635</v>
      </c>
      <c r="D43" s="26">
        <f>SUM(D41-D42)</f>
        <v>70635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8"/>
  <sheetViews>
    <sheetView topLeftCell="A9" workbookViewId="0">
      <selection activeCell="G37" sqref="G37"/>
    </sheetView>
  </sheetViews>
  <sheetFormatPr defaultRowHeight="15" x14ac:dyDescent="0.25"/>
  <cols>
    <col min="1" max="1" width="1" customWidth="1"/>
    <col min="2" max="2" width="9.42578125" customWidth="1"/>
    <col min="3" max="3" width="11.28515625" customWidth="1"/>
    <col min="4" max="5" width="11.5703125" customWidth="1"/>
    <col min="6" max="6" width="11.140625" customWidth="1"/>
    <col min="7" max="7" width="10.42578125" customWidth="1"/>
    <col min="9" max="9" width="10.7109375" customWidth="1"/>
    <col min="10" max="10" width="1.85546875" customWidth="1"/>
    <col min="11" max="11" width="0.7109375" customWidth="1"/>
    <col min="13" max="13" width="10.140625" customWidth="1"/>
    <col min="14" max="14" width="0.42578125" customWidth="1"/>
    <col min="15" max="15" width="10.5703125" customWidth="1"/>
    <col min="16" max="16" width="9.85546875" customWidth="1"/>
    <col min="17" max="17" width="10.140625" customWidth="1"/>
    <col min="19" max="19" width="0.42578125" customWidth="1"/>
    <col min="20" max="20" width="12.5703125" customWidth="1"/>
  </cols>
  <sheetData>
    <row r="2" spans="2:18" x14ac:dyDescent="0.25">
      <c r="D2" s="5" t="s">
        <v>72</v>
      </c>
    </row>
    <row r="3" spans="2:18" x14ac:dyDescent="0.25">
      <c r="B3" s="25"/>
      <c r="C3" t="s">
        <v>17</v>
      </c>
      <c r="D3" t="s">
        <v>19</v>
      </c>
      <c r="E3" s="24" t="s">
        <v>18</v>
      </c>
      <c r="F3" t="s">
        <v>20</v>
      </c>
      <c r="G3" s="5" t="s">
        <v>21</v>
      </c>
      <c r="H3" t="s">
        <v>80</v>
      </c>
      <c r="I3" t="s">
        <v>23</v>
      </c>
      <c r="J3" t="s">
        <v>24</v>
      </c>
      <c r="K3" t="s">
        <v>26</v>
      </c>
      <c r="L3" t="s">
        <v>27</v>
      </c>
      <c r="M3" t="s">
        <v>29</v>
      </c>
      <c r="N3" t="s">
        <v>40</v>
      </c>
      <c r="O3" t="s">
        <v>31</v>
      </c>
      <c r="P3" t="s">
        <v>34</v>
      </c>
      <c r="Q3" t="s">
        <v>35</v>
      </c>
      <c r="R3" t="s">
        <v>41</v>
      </c>
    </row>
    <row r="4" spans="2:18" x14ac:dyDescent="0.25"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t="s">
        <v>0</v>
      </c>
      <c r="Q4" s="5" t="s">
        <v>0</v>
      </c>
      <c r="R4" s="5" t="s">
        <v>0</v>
      </c>
    </row>
    <row r="5" spans="2:18" x14ac:dyDescent="0.25">
      <c r="C5" s="1">
        <v>280</v>
      </c>
      <c r="D5" s="1">
        <v>11000</v>
      </c>
      <c r="E5" s="1">
        <v>3000</v>
      </c>
      <c r="F5" s="1">
        <v>620</v>
      </c>
      <c r="G5" s="1">
        <v>30</v>
      </c>
      <c r="H5" s="1">
        <v>0</v>
      </c>
      <c r="I5" s="1">
        <v>1350</v>
      </c>
      <c r="J5" s="1">
        <v>0</v>
      </c>
      <c r="K5" s="1">
        <v>0</v>
      </c>
      <c r="L5" s="1">
        <v>0</v>
      </c>
      <c r="M5" s="1">
        <v>1260</v>
      </c>
      <c r="N5" s="1">
        <v>0</v>
      </c>
      <c r="O5">
        <v>0</v>
      </c>
      <c r="P5" s="1">
        <v>400</v>
      </c>
      <c r="Q5" s="1">
        <v>6602</v>
      </c>
      <c r="R5" s="30">
        <v>250</v>
      </c>
    </row>
    <row r="6" spans="2:18" x14ac:dyDescent="0.25">
      <c r="C6" s="1">
        <v>100</v>
      </c>
      <c r="D6" s="1">
        <v>1800</v>
      </c>
      <c r="E6" s="30">
        <v>2612</v>
      </c>
      <c r="F6" s="1">
        <v>560</v>
      </c>
      <c r="G6" s="1">
        <v>150</v>
      </c>
      <c r="H6" s="1">
        <v>370</v>
      </c>
      <c r="I6" s="1">
        <v>0</v>
      </c>
      <c r="J6" s="1">
        <v>0</v>
      </c>
      <c r="K6" s="1">
        <v>0</v>
      </c>
      <c r="L6" s="1">
        <v>0</v>
      </c>
      <c r="M6" s="1">
        <v>110</v>
      </c>
      <c r="N6" s="1">
        <v>0</v>
      </c>
      <c r="O6">
        <v>0</v>
      </c>
      <c r="P6" s="1">
        <v>60</v>
      </c>
      <c r="Q6" s="1">
        <v>0</v>
      </c>
      <c r="R6" s="1">
        <v>360</v>
      </c>
    </row>
    <row r="7" spans="2:18" x14ac:dyDescent="0.25">
      <c r="C7" s="1">
        <v>300</v>
      </c>
      <c r="D7" s="1">
        <v>0</v>
      </c>
      <c r="E7" s="1">
        <v>3850</v>
      </c>
      <c r="F7" s="1">
        <v>240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>
        <v>0</v>
      </c>
      <c r="P7" s="1">
        <v>50</v>
      </c>
      <c r="Q7" s="1">
        <v>0</v>
      </c>
      <c r="R7" s="1">
        <v>0</v>
      </c>
    </row>
    <row r="8" spans="2:18" x14ac:dyDescent="0.25">
      <c r="C8" s="1">
        <v>1120</v>
      </c>
      <c r="D8" s="30">
        <v>1000</v>
      </c>
      <c r="E8" s="1">
        <v>800</v>
      </c>
      <c r="F8" s="30">
        <v>742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>
        <v>0</v>
      </c>
      <c r="Q8" s="1">
        <v>0</v>
      </c>
      <c r="R8" s="1">
        <v>0</v>
      </c>
    </row>
    <row r="9" spans="2:18" x14ac:dyDescent="0.25">
      <c r="B9" s="36">
        <v>43932</v>
      </c>
      <c r="C9" s="1">
        <v>1980</v>
      </c>
      <c r="D9" s="1">
        <v>2210</v>
      </c>
      <c r="E9" s="1">
        <v>0</v>
      </c>
      <c r="F9" s="1">
        <v>50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>
        <v>0</v>
      </c>
      <c r="Q9" s="1">
        <v>0</v>
      </c>
      <c r="R9" s="1">
        <v>0</v>
      </c>
    </row>
    <row r="10" spans="2:18" x14ac:dyDescent="0.25">
      <c r="C10" s="1">
        <v>3480</v>
      </c>
      <c r="D10" s="30">
        <v>7310</v>
      </c>
      <c r="E10" s="1">
        <v>540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30">
        <v>770</v>
      </c>
      <c r="M10" s="1">
        <v>0</v>
      </c>
      <c r="N10" s="1">
        <v>0</v>
      </c>
      <c r="O10">
        <v>0</v>
      </c>
      <c r="Q10" s="1">
        <v>0</v>
      </c>
      <c r="R10" s="1">
        <v>0</v>
      </c>
    </row>
    <row r="11" spans="2:18" x14ac:dyDescent="0.25">
      <c r="C11" s="1">
        <v>5000</v>
      </c>
      <c r="D11" s="1">
        <v>8060</v>
      </c>
      <c r="E11" s="1">
        <v>1017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>
        <v>0</v>
      </c>
      <c r="Q11" s="1">
        <v>0</v>
      </c>
      <c r="R11" s="1">
        <v>0</v>
      </c>
    </row>
    <row r="12" spans="2:18" x14ac:dyDescent="0.25">
      <c r="C12" s="1">
        <v>800</v>
      </c>
      <c r="D12" s="1">
        <v>300</v>
      </c>
      <c r="E12" s="1">
        <v>5000</v>
      </c>
      <c r="F12" s="1" t="s">
        <v>82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>
        <v>0</v>
      </c>
      <c r="Q12" s="1">
        <v>0</v>
      </c>
      <c r="R12" s="1">
        <v>0</v>
      </c>
    </row>
    <row r="13" spans="2:18" x14ac:dyDescent="0.25">
      <c r="C13" s="1">
        <v>600</v>
      </c>
      <c r="D13" s="30">
        <v>11000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>
        <v>0</v>
      </c>
      <c r="Q13" s="1">
        <v>0</v>
      </c>
      <c r="R13" s="1">
        <v>0</v>
      </c>
    </row>
    <row r="14" spans="2:18" x14ac:dyDescent="0.25">
      <c r="C14" s="39">
        <v>1920</v>
      </c>
      <c r="D14" s="2">
        <v>6280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>
        <v>0</v>
      </c>
      <c r="Q14" s="2">
        <v>0</v>
      </c>
      <c r="R14" s="2">
        <v>0</v>
      </c>
    </row>
    <row r="15" spans="2:18" x14ac:dyDescent="0.25">
      <c r="C15" s="3">
        <v>3100</v>
      </c>
      <c r="D15" s="39">
        <v>3930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>
        <v>0</v>
      </c>
      <c r="Q15" s="3">
        <v>0</v>
      </c>
      <c r="R15" s="3">
        <v>0</v>
      </c>
    </row>
    <row r="16" spans="2:18" x14ac:dyDescent="0.25">
      <c r="C16" s="3">
        <v>3300</v>
      </c>
      <c r="D16" s="3">
        <v>4500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>
        <v>0</v>
      </c>
      <c r="Q16" s="3">
        <v>0</v>
      </c>
      <c r="R16" s="3">
        <v>0</v>
      </c>
    </row>
    <row r="17" spans="2:18" x14ac:dyDescent="0.25">
      <c r="C17" s="3">
        <v>3200</v>
      </c>
      <c r="D17" s="3">
        <v>6740</v>
      </c>
      <c r="E17" s="3"/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t="s">
        <v>83</v>
      </c>
      <c r="Q17" s="3">
        <v>0</v>
      </c>
      <c r="R17" s="3">
        <v>0</v>
      </c>
    </row>
    <row r="18" spans="2:18" x14ac:dyDescent="0.25">
      <c r="C18" s="3">
        <v>150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1">
        <v>10000</v>
      </c>
      <c r="Q18" s="3">
        <v>0</v>
      </c>
      <c r="R18" s="3">
        <v>0</v>
      </c>
    </row>
    <row r="19" spans="2:18" x14ac:dyDescent="0.25">
      <c r="C19" s="3">
        <v>780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Q19" s="3">
        <v>0</v>
      </c>
      <c r="R19" s="3">
        <v>0</v>
      </c>
    </row>
    <row r="20" spans="2:18" x14ac:dyDescent="0.25">
      <c r="C20" s="3">
        <v>260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/>
      <c r="O20" s="3"/>
      <c r="Q20" s="3"/>
      <c r="R20" s="3"/>
    </row>
    <row r="21" spans="2:18" x14ac:dyDescent="0.25">
      <c r="C21" s="3">
        <v>300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/>
      <c r="O21" s="3"/>
      <c r="Q21" s="3"/>
      <c r="R21" s="3"/>
    </row>
    <row r="22" spans="2:18" x14ac:dyDescent="0.25">
      <c r="C22" s="3">
        <v>1520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/>
      <c r="O22" s="3"/>
      <c r="Q22" s="3"/>
      <c r="R22" s="3"/>
    </row>
    <row r="23" spans="2:18" x14ac:dyDescent="0.25">
      <c r="C23" s="3">
        <v>2620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/>
      <c r="O23" s="3"/>
      <c r="Q23" s="3"/>
      <c r="R23" s="3"/>
    </row>
    <row r="24" spans="2:18" x14ac:dyDescent="0.25">
      <c r="C24" s="3">
        <v>1190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/>
      <c r="O24" s="3"/>
      <c r="Q24" s="3"/>
      <c r="R24" s="3"/>
    </row>
    <row r="25" spans="2:18" x14ac:dyDescent="0.25">
      <c r="C25" s="3">
        <v>2440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Q25" s="3"/>
      <c r="R25" s="3"/>
    </row>
    <row r="26" spans="2:18" x14ac:dyDescent="0.25">
      <c r="B26" t="s">
        <v>73</v>
      </c>
      <c r="C26" s="3">
        <v>6400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Q26" s="3"/>
      <c r="R26" s="3"/>
    </row>
    <row r="27" spans="2:18" x14ac:dyDescent="0.25">
      <c r="B27" t="s">
        <v>74</v>
      </c>
      <c r="C27" s="3">
        <v>5700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Q27" s="3"/>
      <c r="R27" s="3"/>
    </row>
    <row r="28" spans="2:18" x14ac:dyDescent="0.25">
      <c r="B28" t="s">
        <v>75</v>
      </c>
      <c r="C28" s="3">
        <v>2150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Q28" s="3"/>
      <c r="R28" s="3"/>
    </row>
    <row r="29" spans="2:18" x14ac:dyDescent="0.25">
      <c r="B29" t="s">
        <v>76</v>
      </c>
      <c r="C29" s="3">
        <v>1200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Q29" s="3"/>
      <c r="R29" s="3"/>
    </row>
    <row r="30" spans="2:18" x14ac:dyDescent="0.25">
      <c r="B30" t="s">
        <v>77</v>
      </c>
      <c r="C30" s="3">
        <v>3600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Q30" s="3"/>
      <c r="R30" s="3"/>
    </row>
    <row r="31" spans="2:18" x14ac:dyDescent="0.25">
      <c r="B31" t="s">
        <v>78</v>
      </c>
      <c r="C31" s="3">
        <v>6120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Q31" s="3">
        <v>0</v>
      </c>
      <c r="R31" s="3">
        <v>0</v>
      </c>
    </row>
    <row r="32" spans="2:18" x14ac:dyDescent="0.25">
      <c r="B32" t="s">
        <v>79</v>
      </c>
      <c r="C32" s="3">
        <v>2060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Q32" s="3"/>
      <c r="R32" s="3"/>
    </row>
    <row r="33" spans="2:20" x14ac:dyDescent="0.25">
      <c r="B33" t="s">
        <v>81</v>
      </c>
      <c r="C33" s="3">
        <v>5000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Q33" s="3"/>
      <c r="R33" s="3"/>
    </row>
    <row r="34" spans="2:20" ht="15.75" x14ac:dyDescent="0.25">
      <c r="C34" s="4">
        <f>SUM(C5:C33)</f>
        <v>66670</v>
      </c>
      <c r="D34" s="4">
        <f t="shared" ref="D34:R34" si="0">SUM(D5:D31)</f>
        <v>64130</v>
      </c>
      <c r="E34" s="4">
        <f t="shared" si="0"/>
        <v>16819</v>
      </c>
      <c r="F34" s="4">
        <f t="shared" si="0"/>
        <v>2212</v>
      </c>
      <c r="G34" s="4">
        <f t="shared" si="0"/>
        <v>180</v>
      </c>
      <c r="H34" s="4">
        <f t="shared" si="0"/>
        <v>370</v>
      </c>
      <c r="I34" s="4">
        <f t="shared" si="0"/>
        <v>1350</v>
      </c>
      <c r="J34" s="4">
        <f t="shared" si="0"/>
        <v>0</v>
      </c>
      <c r="K34" s="4">
        <f t="shared" si="0"/>
        <v>0</v>
      </c>
      <c r="L34" s="4">
        <f t="shared" si="0"/>
        <v>770</v>
      </c>
      <c r="M34" s="4">
        <f t="shared" si="0"/>
        <v>1370</v>
      </c>
      <c r="N34" s="4">
        <f t="shared" si="0"/>
        <v>0</v>
      </c>
      <c r="O34" s="27">
        <f t="shared" si="0"/>
        <v>10000</v>
      </c>
      <c r="P34" s="28">
        <f t="shared" si="0"/>
        <v>510</v>
      </c>
      <c r="Q34" s="4">
        <f t="shared" si="0"/>
        <v>6602</v>
      </c>
      <c r="R34" s="4">
        <f t="shared" si="0"/>
        <v>610</v>
      </c>
      <c r="S34" s="29">
        <v>0</v>
      </c>
      <c r="T34" s="32">
        <f>SUM(C34:S34)</f>
        <v>171593</v>
      </c>
    </row>
    <row r="35" spans="2:20" x14ac:dyDescent="0.25">
      <c r="P35" s="1"/>
    </row>
    <row r="36" spans="2:20" x14ac:dyDescent="0.25">
      <c r="D36" s="28">
        <v>298461</v>
      </c>
      <c r="E36" s="3">
        <v>126868</v>
      </c>
      <c r="F36" s="1">
        <v>0</v>
      </c>
      <c r="G36" s="3">
        <v>7868</v>
      </c>
      <c r="I36" s="3">
        <v>0</v>
      </c>
      <c r="P36" s="26"/>
    </row>
    <row r="37" spans="2:20" x14ac:dyDescent="0.25">
      <c r="D37" s="1">
        <v>171593</v>
      </c>
      <c r="E37" s="3">
        <v>119000</v>
      </c>
      <c r="F37" s="1">
        <v>0</v>
      </c>
      <c r="G37" s="3">
        <v>6630</v>
      </c>
      <c r="I37" s="3">
        <v>0</v>
      </c>
    </row>
    <row r="38" spans="2:20" x14ac:dyDescent="0.25">
      <c r="D38" s="26">
        <f>SUM(D36-D37)</f>
        <v>126868</v>
      </c>
      <c r="E38" s="26">
        <f>SUM(E36-E37)</f>
        <v>7868</v>
      </c>
      <c r="F38" s="1">
        <v>0</v>
      </c>
      <c r="G38" s="26">
        <f>SUM(G36-G37)</f>
        <v>1238</v>
      </c>
      <c r="I38" s="27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2"/>
  <sheetViews>
    <sheetView workbookViewId="0">
      <selection activeCell="C2" sqref="C2:T53"/>
    </sheetView>
  </sheetViews>
  <sheetFormatPr defaultRowHeight="15" x14ac:dyDescent="0.25"/>
  <cols>
    <col min="1" max="1" width="0.5703125" customWidth="1"/>
    <col min="2" max="2" width="0.140625" customWidth="1"/>
    <col min="3" max="3" width="12.7109375" customWidth="1"/>
    <col min="4" max="4" width="11.7109375" customWidth="1"/>
    <col min="5" max="5" width="11.28515625" customWidth="1"/>
    <col min="6" max="6" width="10.7109375" customWidth="1"/>
    <col min="7" max="7" width="10.28515625" customWidth="1"/>
    <col min="8" max="8" width="10.140625" customWidth="1"/>
    <col min="9" max="9" width="10.5703125" customWidth="1"/>
    <col min="10" max="10" width="10.28515625" customWidth="1"/>
    <col min="11" max="11" width="9.28515625" customWidth="1"/>
    <col min="13" max="13" width="10.42578125" customWidth="1"/>
    <col min="14" max="14" width="10.28515625" customWidth="1"/>
    <col min="15" max="15" width="10.5703125" customWidth="1"/>
    <col min="16" max="16" width="1.28515625" customWidth="1"/>
    <col min="17" max="17" width="11" customWidth="1"/>
    <col min="19" max="19" width="0.5703125" customWidth="1"/>
    <col min="20" max="20" width="13.28515625" customWidth="1"/>
  </cols>
  <sheetData>
    <row r="2" spans="2:18" x14ac:dyDescent="0.25">
      <c r="C2" s="25">
        <v>44166</v>
      </c>
    </row>
    <row r="3" spans="2:18" x14ac:dyDescent="0.25">
      <c r="B3" s="38" t="s">
        <v>45</v>
      </c>
      <c r="C3" t="s">
        <v>17</v>
      </c>
      <c r="D3" t="s">
        <v>19</v>
      </c>
      <c r="E3" s="24" t="s">
        <v>18</v>
      </c>
      <c r="F3" t="s">
        <v>20</v>
      </c>
      <c r="G3" s="5" t="s">
        <v>21</v>
      </c>
      <c r="H3" t="s">
        <v>22</v>
      </c>
      <c r="I3" t="s">
        <v>23</v>
      </c>
      <c r="J3" t="s">
        <v>58</v>
      </c>
      <c r="K3" t="s">
        <v>46</v>
      </c>
      <c r="L3" t="s">
        <v>27</v>
      </c>
      <c r="M3" t="s">
        <v>29</v>
      </c>
      <c r="N3" t="s">
        <v>61</v>
      </c>
      <c r="O3" t="s">
        <v>31</v>
      </c>
      <c r="P3" t="s">
        <v>34</v>
      </c>
      <c r="Q3" t="s">
        <v>35</v>
      </c>
      <c r="R3" t="s">
        <v>41</v>
      </c>
    </row>
    <row r="4" spans="2:18" x14ac:dyDescent="0.25"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t="s">
        <v>0</v>
      </c>
      <c r="Q4" s="5" t="s">
        <v>0</v>
      </c>
      <c r="R4" s="5" t="s">
        <v>0</v>
      </c>
    </row>
    <row r="5" spans="2:18" x14ac:dyDescent="0.25">
      <c r="C5" s="1">
        <v>2440</v>
      </c>
      <c r="D5" s="1">
        <v>4770</v>
      </c>
      <c r="E5" s="1">
        <v>2160</v>
      </c>
      <c r="F5" s="30">
        <v>802</v>
      </c>
      <c r="G5" s="30">
        <v>195</v>
      </c>
      <c r="H5" s="30">
        <v>270</v>
      </c>
      <c r="I5" s="30">
        <v>1350</v>
      </c>
      <c r="J5" s="30">
        <v>90</v>
      </c>
      <c r="K5" s="30">
        <v>580</v>
      </c>
      <c r="L5" s="30">
        <v>780</v>
      </c>
      <c r="M5" s="30">
        <v>1020</v>
      </c>
      <c r="N5" s="30">
        <v>500</v>
      </c>
      <c r="O5" s="30">
        <v>10000</v>
      </c>
      <c r="P5" s="1">
        <v>0</v>
      </c>
      <c r="Q5" s="30">
        <v>4039</v>
      </c>
      <c r="R5" s="30">
        <v>470</v>
      </c>
    </row>
    <row r="6" spans="2:18" x14ac:dyDescent="0.25">
      <c r="C6" s="30">
        <v>265</v>
      </c>
      <c r="D6" s="1">
        <v>2430</v>
      </c>
      <c r="E6" s="30">
        <v>450</v>
      </c>
      <c r="F6" s="1">
        <v>300</v>
      </c>
      <c r="G6" s="1">
        <v>350</v>
      </c>
      <c r="H6" s="1">
        <v>400</v>
      </c>
      <c r="I6" s="1">
        <v>0</v>
      </c>
      <c r="J6" s="1">
        <v>0</v>
      </c>
      <c r="K6" s="30">
        <v>200</v>
      </c>
      <c r="L6" s="1">
        <v>0</v>
      </c>
      <c r="M6" s="1">
        <v>100</v>
      </c>
      <c r="N6" s="1">
        <v>300</v>
      </c>
      <c r="O6" t="s">
        <v>44</v>
      </c>
      <c r="P6" s="1">
        <v>0</v>
      </c>
      <c r="Q6" s="1">
        <v>0</v>
      </c>
      <c r="R6" s="30">
        <v>250</v>
      </c>
    </row>
    <row r="7" spans="2:18" x14ac:dyDescent="0.25">
      <c r="C7" s="1">
        <v>2100</v>
      </c>
      <c r="D7" s="30">
        <v>11480</v>
      </c>
      <c r="E7" s="1">
        <v>14165</v>
      </c>
      <c r="F7" s="1">
        <v>200</v>
      </c>
      <c r="G7" s="1">
        <v>0</v>
      </c>
      <c r="H7" s="30">
        <v>200</v>
      </c>
      <c r="I7" s="1">
        <v>0</v>
      </c>
      <c r="J7" s="1">
        <v>0</v>
      </c>
      <c r="K7" s="1">
        <v>0</v>
      </c>
      <c r="L7" s="1">
        <v>0</v>
      </c>
      <c r="M7" s="30">
        <v>260</v>
      </c>
      <c r="N7" s="1">
        <v>0</v>
      </c>
      <c r="O7">
        <v>0</v>
      </c>
      <c r="P7" s="1">
        <v>0</v>
      </c>
      <c r="Q7" s="1">
        <v>0</v>
      </c>
      <c r="R7" s="1">
        <v>0</v>
      </c>
    </row>
    <row r="8" spans="2:18" x14ac:dyDescent="0.25">
      <c r="C8" s="1">
        <v>60</v>
      </c>
      <c r="D8" s="1">
        <v>6750</v>
      </c>
      <c r="E8" s="1">
        <v>5680</v>
      </c>
      <c r="F8" s="30">
        <v>300</v>
      </c>
      <c r="G8" s="1">
        <v>0</v>
      </c>
      <c r="H8" s="1">
        <v>300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>
        <v>0</v>
      </c>
      <c r="P8" s="1">
        <v>0</v>
      </c>
      <c r="Q8" s="1">
        <v>0</v>
      </c>
      <c r="R8" s="1">
        <v>0</v>
      </c>
    </row>
    <row r="9" spans="2:18" x14ac:dyDescent="0.25">
      <c r="C9" s="30">
        <v>5490</v>
      </c>
      <c r="D9" s="30">
        <v>5900</v>
      </c>
      <c r="E9" s="30">
        <v>3600</v>
      </c>
      <c r="F9" s="1">
        <v>382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>
        <v>0</v>
      </c>
      <c r="P9" s="1">
        <v>0</v>
      </c>
      <c r="Q9" s="1">
        <v>0</v>
      </c>
      <c r="R9" s="1">
        <v>0</v>
      </c>
    </row>
    <row r="10" spans="2:18" x14ac:dyDescent="0.25">
      <c r="C10" s="1">
        <v>1000</v>
      </c>
      <c r="D10" s="1">
        <v>2250</v>
      </c>
      <c r="E10" s="1">
        <v>0</v>
      </c>
      <c r="F10" s="30">
        <v>240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>
        <v>0</v>
      </c>
      <c r="P10" s="1">
        <v>0</v>
      </c>
      <c r="Q10" s="1">
        <v>0</v>
      </c>
      <c r="R10" s="1">
        <v>0</v>
      </c>
    </row>
    <row r="11" spans="2:18" x14ac:dyDescent="0.25">
      <c r="C11" s="1">
        <v>2790</v>
      </c>
      <c r="D11" s="1">
        <v>10000</v>
      </c>
      <c r="E11" s="1">
        <v>7500</v>
      </c>
      <c r="F11" s="1">
        <v>80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>
        <v>0</v>
      </c>
      <c r="P11" s="1">
        <v>0</v>
      </c>
      <c r="Q11" s="1">
        <v>0</v>
      </c>
      <c r="R11" s="1">
        <v>0</v>
      </c>
    </row>
    <row r="12" spans="2:18" x14ac:dyDescent="0.25">
      <c r="C12" s="1">
        <v>250</v>
      </c>
      <c r="D12" s="30">
        <v>9090</v>
      </c>
      <c r="E12" s="1">
        <v>0</v>
      </c>
      <c r="F12" s="30">
        <v>63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>
        <v>0</v>
      </c>
      <c r="P12" s="1">
        <v>0</v>
      </c>
      <c r="Q12" s="1">
        <v>0</v>
      </c>
      <c r="R12" s="1">
        <v>0</v>
      </c>
    </row>
    <row r="13" spans="2:18" x14ac:dyDescent="0.25">
      <c r="C13" s="30">
        <v>1900</v>
      </c>
      <c r="D13" s="1">
        <v>10000</v>
      </c>
      <c r="E13" s="1">
        <v>0</v>
      </c>
      <c r="F13" s="1">
        <v>70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>
        <v>0</v>
      </c>
      <c r="P13" s="1">
        <v>0</v>
      </c>
      <c r="Q13" s="1">
        <v>0</v>
      </c>
      <c r="R13" s="1">
        <v>0</v>
      </c>
    </row>
    <row r="14" spans="2:18" x14ac:dyDescent="0.25">
      <c r="C14" s="2">
        <v>2790</v>
      </c>
      <c r="D14" s="39">
        <v>6000</v>
      </c>
      <c r="E14" s="2">
        <v>0</v>
      </c>
      <c r="F14" s="39">
        <v>356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>
        <v>0</v>
      </c>
      <c r="P14" s="1">
        <v>0</v>
      </c>
      <c r="Q14" s="2">
        <v>0</v>
      </c>
      <c r="R14" s="2">
        <v>0</v>
      </c>
    </row>
    <row r="15" spans="2:18" x14ac:dyDescent="0.25">
      <c r="C15" s="39">
        <v>13500</v>
      </c>
      <c r="D15" s="3">
        <v>10000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>
        <v>0</v>
      </c>
      <c r="P15" s="1">
        <v>0</v>
      </c>
      <c r="Q15" s="3">
        <v>0</v>
      </c>
      <c r="R15" s="3">
        <v>0</v>
      </c>
    </row>
    <row r="16" spans="2:18" x14ac:dyDescent="0.25">
      <c r="C16" s="3">
        <v>1200</v>
      </c>
      <c r="D16" s="39">
        <v>5940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>
        <v>0</v>
      </c>
      <c r="P16" s="1">
        <v>0</v>
      </c>
      <c r="Q16" s="3">
        <v>0</v>
      </c>
      <c r="R16" s="3">
        <v>0</v>
      </c>
    </row>
    <row r="17" spans="2:18" x14ac:dyDescent="0.25">
      <c r="C17" s="3">
        <v>2400</v>
      </c>
      <c r="D17" s="3">
        <v>5967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>
        <v>0</v>
      </c>
      <c r="P17" s="1">
        <v>0</v>
      </c>
      <c r="Q17" s="3">
        <v>0</v>
      </c>
      <c r="R17" s="3">
        <v>0</v>
      </c>
    </row>
    <row r="18" spans="2:18" x14ac:dyDescent="0.25">
      <c r="C18" s="3">
        <v>1200</v>
      </c>
      <c r="D18" s="39">
        <v>4680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>
        <v>0</v>
      </c>
      <c r="P18" s="1">
        <v>0</v>
      </c>
      <c r="Q18" s="3">
        <v>0</v>
      </c>
      <c r="R18" s="3">
        <v>0</v>
      </c>
    </row>
    <row r="19" spans="2:18" x14ac:dyDescent="0.25">
      <c r="C19" s="39">
        <v>540</v>
      </c>
      <c r="D19" s="3">
        <v>3250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>
        <v>0</v>
      </c>
      <c r="P19" s="1">
        <v>0</v>
      </c>
      <c r="Q19" s="3">
        <v>0</v>
      </c>
      <c r="R19" s="3">
        <v>0</v>
      </c>
    </row>
    <row r="20" spans="2:18" x14ac:dyDescent="0.25">
      <c r="C20" s="3">
        <v>200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>
        <v>0</v>
      </c>
      <c r="P20" s="1">
        <v>0</v>
      </c>
      <c r="Q20" s="3">
        <v>0</v>
      </c>
      <c r="R20" s="3">
        <v>0</v>
      </c>
    </row>
    <row r="21" spans="2:18" x14ac:dyDescent="0.25">
      <c r="C21" s="39">
        <v>8680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>
        <v>0</v>
      </c>
      <c r="P21" s="1">
        <v>0</v>
      </c>
      <c r="Q21" s="3">
        <v>0</v>
      </c>
      <c r="R21" s="3">
        <v>0</v>
      </c>
    </row>
    <row r="22" spans="2:18" x14ac:dyDescent="0.25">
      <c r="C22" s="3">
        <v>7950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1">
        <v>0</v>
      </c>
      <c r="P22" s="1">
        <v>0</v>
      </c>
      <c r="Q22" s="3">
        <v>0</v>
      </c>
      <c r="R22" s="3">
        <v>0</v>
      </c>
    </row>
    <row r="23" spans="2:18" x14ac:dyDescent="0.25">
      <c r="C23" s="3">
        <v>900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1">
        <v>0</v>
      </c>
      <c r="P23" s="1">
        <v>0</v>
      </c>
      <c r="Q23" s="3">
        <v>0</v>
      </c>
      <c r="R23" s="3">
        <v>0</v>
      </c>
    </row>
    <row r="24" spans="2:18" x14ac:dyDescent="0.25">
      <c r="C24" s="39">
        <v>1280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>
        <v>0</v>
      </c>
      <c r="P24" s="1">
        <v>0</v>
      </c>
      <c r="Q24" s="3">
        <v>0</v>
      </c>
      <c r="R24" s="3">
        <v>0</v>
      </c>
    </row>
    <row r="25" spans="2:18" x14ac:dyDescent="0.25">
      <c r="B25" t="s">
        <v>47</v>
      </c>
      <c r="C25" s="3">
        <v>3050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>
        <v>0</v>
      </c>
      <c r="P25" s="1">
        <v>0</v>
      </c>
      <c r="Q25" s="3">
        <v>0</v>
      </c>
      <c r="R25" s="3">
        <v>0</v>
      </c>
    </row>
    <row r="26" spans="2:18" x14ac:dyDescent="0.25">
      <c r="B26" t="s">
        <v>48</v>
      </c>
      <c r="C26" s="3">
        <v>1350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>
        <v>0</v>
      </c>
      <c r="P26" s="1">
        <v>0</v>
      </c>
      <c r="Q26" s="3">
        <v>0</v>
      </c>
      <c r="R26" s="3">
        <v>0</v>
      </c>
    </row>
    <row r="27" spans="2:18" x14ac:dyDescent="0.25">
      <c r="B27" t="s">
        <v>49</v>
      </c>
      <c r="C27" s="39">
        <v>2880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>
        <v>0</v>
      </c>
      <c r="P27" s="1">
        <v>0</v>
      </c>
      <c r="Q27" s="3">
        <v>0</v>
      </c>
      <c r="R27" s="3">
        <v>0</v>
      </c>
    </row>
    <row r="28" spans="2:18" x14ac:dyDescent="0.25">
      <c r="B28" t="s">
        <v>50</v>
      </c>
      <c r="C28" s="3">
        <v>3260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1">
        <v>0</v>
      </c>
      <c r="Q28" s="3">
        <v>0</v>
      </c>
      <c r="R28" s="3">
        <v>0</v>
      </c>
    </row>
    <row r="29" spans="2:18" x14ac:dyDescent="0.25">
      <c r="B29" t="s">
        <v>51</v>
      </c>
      <c r="C29" s="3">
        <v>7830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1">
        <v>0</v>
      </c>
      <c r="Q29" s="3">
        <v>0</v>
      </c>
      <c r="R29" s="3">
        <v>0</v>
      </c>
    </row>
    <row r="30" spans="2:18" x14ac:dyDescent="0.25">
      <c r="B30" t="s">
        <v>52</v>
      </c>
      <c r="C30" s="39">
        <v>6690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1">
        <v>0</v>
      </c>
      <c r="Q30" s="3">
        <v>0</v>
      </c>
      <c r="R30" s="3">
        <v>0</v>
      </c>
    </row>
    <row r="31" spans="2:18" x14ac:dyDescent="0.25">
      <c r="B31" t="s">
        <v>53</v>
      </c>
      <c r="C31" s="3">
        <v>4810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1">
        <v>0</v>
      </c>
      <c r="Q31" s="3">
        <v>0</v>
      </c>
      <c r="R31" s="3">
        <v>0</v>
      </c>
    </row>
    <row r="32" spans="2:18" x14ac:dyDescent="0.25">
      <c r="B32" t="s">
        <v>54</v>
      </c>
      <c r="C32" s="3">
        <v>5390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1">
        <v>0</v>
      </c>
      <c r="Q32" s="3">
        <v>0</v>
      </c>
      <c r="R32" s="3">
        <v>0</v>
      </c>
    </row>
    <row r="33" spans="2:20" x14ac:dyDescent="0.25">
      <c r="B33" t="s">
        <v>55</v>
      </c>
      <c r="C33" s="3">
        <v>1120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Q33" s="3">
        <v>0</v>
      </c>
      <c r="R33" s="3">
        <v>0</v>
      </c>
    </row>
    <row r="34" spans="2:20" x14ac:dyDescent="0.25">
      <c r="B34" t="s">
        <v>56</v>
      </c>
      <c r="C34" s="3">
        <v>1960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1">
        <v>0</v>
      </c>
      <c r="Q34" s="3">
        <v>0</v>
      </c>
      <c r="R34" s="3">
        <v>0</v>
      </c>
    </row>
    <row r="35" spans="2:20" x14ac:dyDescent="0.25">
      <c r="B35" s="34" t="s">
        <v>57</v>
      </c>
      <c r="C35" s="39">
        <v>4160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1">
        <v>0</v>
      </c>
      <c r="Q35" s="3">
        <v>0</v>
      </c>
      <c r="R35" s="3">
        <v>0</v>
      </c>
    </row>
    <row r="36" spans="2:20" x14ac:dyDescent="0.25">
      <c r="B36" t="s">
        <v>59</v>
      </c>
      <c r="C36" s="3">
        <v>900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>
        <v>0</v>
      </c>
      <c r="Q36" s="3">
        <v>0</v>
      </c>
      <c r="R36" s="3">
        <v>0</v>
      </c>
    </row>
    <row r="37" spans="2:20" x14ac:dyDescent="0.25">
      <c r="B37" t="s">
        <v>60</v>
      </c>
      <c r="C37" s="39">
        <v>10400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>
        <v>0</v>
      </c>
      <c r="Q37" s="3">
        <v>0</v>
      </c>
      <c r="R37" s="3">
        <v>0</v>
      </c>
    </row>
    <row r="38" spans="2:20" x14ac:dyDescent="0.25">
      <c r="B38" t="s">
        <v>62</v>
      </c>
      <c r="C38" s="3">
        <v>8000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Q38" s="3">
        <v>0</v>
      </c>
      <c r="R38" s="3">
        <v>0</v>
      </c>
    </row>
    <row r="39" spans="2:20" x14ac:dyDescent="0.25">
      <c r="B39" t="s">
        <v>63</v>
      </c>
      <c r="C39" s="39">
        <v>4500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Q39" s="3"/>
      <c r="R39" s="3"/>
    </row>
    <row r="40" spans="2:20" x14ac:dyDescent="0.25">
      <c r="B40" s="34" t="s">
        <v>64</v>
      </c>
      <c r="C40" s="3">
        <v>520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Q40" s="3"/>
      <c r="R40" s="3"/>
    </row>
    <row r="41" spans="2:20" x14ac:dyDescent="0.25">
      <c r="B41" t="s">
        <v>65</v>
      </c>
      <c r="C41" s="3">
        <v>2810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Q41" s="3"/>
      <c r="R41" s="3"/>
    </row>
    <row r="42" spans="2:20" x14ac:dyDescent="0.25">
      <c r="B42" t="s">
        <v>66</v>
      </c>
      <c r="C42" s="3">
        <v>6820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Q42" s="3"/>
      <c r="R42" s="3"/>
    </row>
    <row r="43" spans="2:20" x14ac:dyDescent="0.25">
      <c r="B43" t="s">
        <v>68</v>
      </c>
      <c r="C43" s="3">
        <v>11000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Q43" s="3"/>
      <c r="R43" s="3"/>
    </row>
    <row r="44" spans="2:20" x14ac:dyDescent="0.25">
      <c r="B44" t="s">
        <v>69</v>
      </c>
      <c r="C44" s="3">
        <v>9880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Q44" s="3"/>
      <c r="R44" s="3"/>
    </row>
    <row r="45" spans="2:20" x14ac:dyDescent="0.25">
      <c r="B45" t="s">
        <v>67</v>
      </c>
      <c r="C45" s="39">
        <v>6840</v>
      </c>
      <c r="D45" s="3">
        <v>0</v>
      </c>
      <c r="E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Q45" s="3">
        <v>0</v>
      </c>
      <c r="R45" s="3">
        <v>0</v>
      </c>
    </row>
    <row r="46" spans="2:20" ht="15.75" x14ac:dyDescent="0.25">
      <c r="C46" s="4">
        <f>SUM(C5:C45)</f>
        <v>161105</v>
      </c>
      <c r="D46" s="4">
        <f t="shared" ref="D46:R46" si="0">SUM(D5:D45)</f>
        <v>98507</v>
      </c>
      <c r="E46" s="4">
        <f t="shared" si="0"/>
        <v>33555</v>
      </c>
      <c r="F46" s="4">
        <f t="shared" si="0"/>
        <v>2793</v>
      </c>
      <c r="G46" s="4">
        <f t="shared" si="0"/>
        <v>545</v>
      </c>
      <c r="H46" s="4">
        <f t="shared" si="0"/>
        <v>1170</v>
      </c>
      <c r="I46" s="4">
        <f t="shared" si="0"/>
        <v>1350</v>
      </c>
      <c r="J46" s="4">
        <f t="shared" si="0"/>
        <v>90</v>
      </c>
      <c r="K46" s="4">
        <f t="shared" si="0"/>
        <v>780</v>
      </c>
      <c r="L46" s="4">
        <f t="shared" si="0"/>
        <v>780</v>
      </c>
      <c r="M46" s="4">
        <f t="shared" si="0"/>
        <v>1380</v>
      </c>
      <c r="N46" s="4">
        <f t="shared" si="0"/>
        <v>800</v>
      </c>
      <c r="O46" s="27">
        <f t="shared" si="0"/>
        <v>10000</v>
      </c>
      <c r="P46" s="28">
        <f t="shared" si="0"/>
        <v>0</v>
      </c>
      <c r="Q46" s="4">
        <f t="shared" si="0"/>
        <v>4039</v>
      </c>
      <c r="R46" s="4">
        <f t="shared" si="0"/>
        <v>720</v>
      </c>
      <c r="S46" s="29">
        <v>0</v>
      </c>
      <c r="T46" s="32">
        <f>SUM(C46:S46)</f>
        <v>317614</v>
      </c>
    </row>
    <row r="47" spans="2:20" x14ac:dyDescent="0.25">
      <c r="P47" s="1"/>
    </row>
    <row r="48" spans="2:20" x14ac:dyDescent="0.25">
      <c r="D48" s="28">
        <v>531380</v>
      </c>
      <c r="E48" s="3">
        <v>213766</v>
      </c>
      <c r="F48" s="3">
        <v>6630</v>
      </c>
      <c r="P48" s="26"/>
    </row>
    <row r="49" spans="4:6" x14ac:dyDescent="0.25">
      <c r="D49" s="1">
        <v>317614</v>
      </c>
      <c r="E49" s="3">
        <v>220000</v>
      </c>
      <c r="F49" s="1">
        <v>6234</v>
      </c>
    </row>
    <row r="50" spans="4:6" x14ac:dyDescent="0.25">
      <c r="D50" s="26">
        <f>SUM(D48-D49)</f>
        <v>213766</v>
      </c>
      <c r="E50" s="26">
        <f>SUM(E48-E49)</f>
        <v>-6234</v>
      </c>
      <c r="F50" s="44">
        <f>SUM(F48-F49)</f>
        <v>396</v>
      </c>
    </row>
    <row r="52" spans="4:6" x14ac:dyDescent="0.25">
      <c r="D52" s="45">
        <v>780</v>
      </c>
      <c r="E52" t="s">
        <v>70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6"/>
  <sheetViews>
    <sheetView workbookViewId="0">
      <selection activeCell="F2" sqref="F2"/>
    </sheetView>
  </sheetViews>
  <sheetFormatPr defaultRowHeight="15" x14ac:dyDescent="0.25"/>
  <cols>
    <col min="2" max="2" width="12.7109375" bestFit="1" customWidth="1"/>
    <col min="4" max="4" width="13.140625" customWidth="1"/>
  </cols>
  <sheetData>
    <row r="1" spans="2:4" x14ac:dyDescent="0.25">
      <c r="C1" s="43">
        <v>44550</v>
      </c>
      <c r="D1" t="s">
        <v>84</v>
      </c>
    </row>
    <row r="2" spans="2:4" x14ac:dyDescent="0.25">
      <c r="B2" t="s">
        <v>86</v>
      </c>
    </row>
    <row r="3" spans="2:4" x14ac:dyDescent="0.25">
      <c r="B3" s="1">
        <v>4150</v>
      </c>
      <c r="D3" s="1">
        <v>4865</v>
      </c>
    </row>
    <row r="4" spans="2:4" x14ac:dyDescent="0.25">
      <c r="B4" s="1">
        <v>8605</v>
      </c>
      <c r="D4" s="1">
        <v>8670</v>
      </c>
    </row>
    <row r="5" spans="2:4" x14ac:dyDescent="0.25">
      <c r="B5" s="1">
        <v>16020</v>
      </c>
      <c r="D5" s="1">
        <v>6572</v>
      </c>
    </row>
    <row r="6" spans="2:4" x14ac:dyDescent="0.25">
      <c r="B6" s="1">
        <v>4720</v>
      </c>
      <c r="D6" s="1">
        <v>7740</v>
      </c>
    </row>
    <row r="7" spans="2:4" x14ac:dyDescent="0.25">
      <c r="B7" s="1">
        <v>28510</v>
      </c>
      <c r="D7" s="1">
        <v>13500</v>
      </c>
    </row>
    <row r="8" spans="2:4" x14ac:dyDescent="0.25">
      <c r="B8" s="1">
        <v>17897</v>
      </c>
      <c r="D8" s="1">
        <v>4210</v>
      </c>
    </row>
    <row r="9" spans="2:4" x14ac:dyDescent="0.25">
      <c r="B9" s="1">
        <v>17125</v>
      </c>
      <c r="D9" s="1">
        <v>14285</v>
      </c>
    </row>
    <row r="10" spans="2:4" x14ac:dyDescent="0.25">
      <c r="B10" s="1">
        <v>21030</v>
      </c>
      <c r="D10" s="1">
        <v>200</v>
      </c>
    </row>
    <row r="11" spans="2:4" x14ac:dyDescent="0.25">
      <c r="B11" s="1">
        <v>12760</v>
      </c>
      <c r="D11" s="1">
        <v>6950</v>
      </c>
    </row>
    <row r="12" spans="2:4" x14ac:dyDescent="0.25">
      <c r="B12" s="1">
        <v>17350</v>
      </c>
      <c r="D12" s="1">
        <v>5900</v>
      </c>
    </row>
    <row r="13" spans="2:4" x14ac:dyDescent="0.25">
      <c r="B13" s="1">
        <v>48870</v>
      </c>
      <c r="D13" s="1">
        <v>9560</v>
      </c>
    </row>
    <row r="14" spans="2:4" x14ac:dyDescent="0.25">
      <c r="B14" s="1">
        <v>12810</v>
      </c>
      <c r="D14" s="1">
        <v>12380</v>
      </c>
    </row>
    <row r="15" spans="2:4" x14ac:dyDescent="0.25">
      <c r="B15" s="1">
        <v>9630</v>
      </c>
      <c r="D15" s="1">
        <v>21827</v>
      </c>
    </row>
    <row r="16" spans="2:4" x14ac:dyDescent="0.25">
      <c r="B16" s="1">
        <v>20665</v>
      </c>
      <c r="D16" s="1">
        <v>27970</v>
      </c>
    </row>
    <row r="17" spans="2:4" x14ac:dyDescent="0.25">
      <c r="B17" s="1">
        <v>33090</v>
      </c>
      <c r="D17" s="1">
        <v>12685</v>
      </c>
    </row>
    <row r="18" spans="2:4" x14ac:dyDescent="0.25">
      <c r="B18" s="1">
        <v>26890</v>
      </c>
      <c r="D18" s="1">
        <v>20832</v>
      </c>
    </row>
    <row r="19" spans="2:4" x14ac:dyDescent="0.25">
      <c r="B19" s="1">
        <v>37460</v>
      </c>
      <c r="D19" s="1">
        <v>10900</v>
      </c>
    </row>
    <row r="20" spans="2:4" x14ac:dyDescent="0.25">
      <c r="B20" s="1">
        <v>31440</v>
      </c>
      <c r="D20" s="1">
        <v>26306</v>
      </c>
    </row>
    <row r="21" spans="2:4" x14ac:dyDescent="0.25">
      <c r="B21" s="1">
        <v>34020</v>
      </c>
      <c r="D21" s="1">
        <v>28940</v>
      </c>
    </row>
    <row r="22" spans="2:4" x14ac:dyDescent="0.25">
      <c r="B22" s="1">
        <v>41315</v>
      </c>
      <c r="D22" s="1">
        <v>13980</v>
      </c>
    </row>
    <row r="23" spans="2:4" x14ac:dyDescent="0.25">
      <c r="B23" s="1">
        <v>16800</v>
      </c>
      <c r="D23" s="1">
        <v>6000</v>
      </c>
    </row>
    <row r="24" spans="2:4" x14ac:dyDescent="0.25">
      <c r="B24" s="1">
        <v>11720</v>
      </c>
      <c r="D24" s="1">
        <v>11467</v>
      </c>
    </row>
    <row r="25" spans="2:4" x14ac:dyDescent="0.25">
      <c r="B25" s="1">
        <v>7640</v>
      </c>
      <c r="D25" s="1">
        <v>17840</v>
      </c>
    </row>
    <row r="26" spans="2:4" x14ac:dyDescent="0.25">
      <c r="B26" s="1">
        <v>11930</v>
      </c>
      <c r="D26" s="1">
        <v>20630</v>
      </c>
    </row>
    <row r="27" spans="2:4" x14ac:dyDescent="0.25">
      <c r="B27" s="1">
        <v>17600</v>
      </c>
      <c r="D27" s="1"/>
    </row>
    <row r="28" spans="2:4" x14ac:dyDescent="0.25">
      <c r="B28" s="1">
        <v>21140</v>
      </c>
      <c r="D28" s="1"/>
    </row>
    <row r="29" spans="2:4" x14ac:dyDescent="0.25">
      <c r="B29" s="1"/>
      <c r="D29" s="1"/>
    </row>
    <row r="30" spans="2:4" ht="16.5" thickBot="1" x14ac:dyDescent="0.3">
      <c r="B30" s="1"/>
      <c r="D30" s="41">
        <f>SUM(D3:D29)</f>
        <v>314209</v>
      </c>
    </row>
    <row r="31" spans="2:4" ht="15.75" thickTop="1" x14ac:dyDescent="0.25">
      <c r="B31" s="1"/>
    </row>
    <row r="32" spans="2:4" ht="16.5" thickBot="1" x14ac:dyDescent="0.3">
      <c r="B32" s="42">
        <f>SUM(B3:B31)</f>
        <v>531187</v>
      </c>
    </row>
    <row r="33" spans="2:4" ht="15.75" thickTop="1" x14ac:dyDescent="0.25">
      <c r="D33" s="1">
        <v>314209</v>
      </c>
    </row>
    <row r="34" spans="2:4" x14ac:dyDescent="0.25">
      <c r="B34" s="1">
        <v>531380</v>
      </c>
      <c r="D34" s="1">
        <v>311234</v>
      </c>
    </row>
    <row r="35" spans="2:4" x14ac:dyDescent="0.25">
      <c r="B35" s="1">
        <v>531187</v>
      </c>
      <c r="D35" s="1">
        <f>SUM(D33-D34)</f>
        <v>2975</v>
      </c>
    </row>
    <row r="36" spans="2:4" x14ac:dyDescent="0.25">
      <c r="B36" s="1">
        <f>SUM(B34-B35)</f>
        <v>193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3"/>
  <sheetViews>
    <sheetView topLeftCell="B1" workbookViewId="0">
      <selection activeCell="D40" sqref="D40"/>
    </sheetView>
  </sheetViews>
  <sheetFormatPr defaultRowHeight="15" x14ac:dyDescent="0.25"/>
  <cols>
    <col min="2" max="3" width="11.42578125" customWidth="1"/>
    <col min="4" max="4" width="11.5703125" bestFit="1" customWidth="1"/>
    <col min="5" max="5" width="10.7109375" customWidth="1"/>
    <col min="6" max="6" width="10.140625" customWidth="1"/>
    <col min="8" max="8" width="10.42578125" customWidth="1"/>
    <col min="9" max="9" width="11.28515625" customWidth="1"/>
    <col min="10" max="10" width="2.28515625" customWidth="1"/>
    <col min="13" max="13" width="10.5703125" customWidth="1"/>
    <col min="14" max="14" width="10.42578125" customWidth="1"/>
    <col min="15" max="15" width="9.85546875" customWidth="1"/>
    <col min="16" max="16" width="10.140625" customWidth="1"/>
    <col min="19" max="19" width="13.28515625" customWidth="1"/>
  </cols>
  <sheetData>
    <row r="2" spans="1:17" x14ac:dyDescent="0.25">
      <c r="A2" s="25">
        <v>44470</v>
      </c>
      <c r="B2" t="s">
        <v>17</v>
      </c>
      <c r="C2" t="s">
        <v>19</v>
      </c>
      <c r="D2" s="24" t="s">
        <v>18</v>
      </c>
      <c r="E2" t="s">
        <v>20</v>
      </c>
      <c r="F2" s="5" t="s">
        <v>21</v>
      </c>
      <c r="G2" t="s">
        <v>22</v>
      </c>
      <c r="H2" t="s">
        <v>23</v>
      </c>
      <c r="I2" t="s">
        <v>24</v>
      </c>
      <c r="J2" t="s">
        <v>26</v>
      </c>
      <c r="K2" t="s">
        <v>27</v>
      </c>
      <c r="L2" t="s">
        <v>29</v>
      </c>
      <c r="M2" t="s">
        <v>40</v>
      </c>
      <c r="N2" t="s">
        <v>31</v>
      </c>
      <c r="O2" t="s">
        <v>34</v>
      </c>
      <c r="P2" t="s">
        <v>35</v>
      </c>
      <c r="Q2" t="s">
        <v>41</v>
      </c>
    </row>
    <row r="3" spans="1:17" x14ac:dyDescent="0.25"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t="s">
        <v>0</v>
      </c>
      <c r="P3" s="5" t="s">
        <v>0</v>
      </c>
      <c r="Q3" s="5" t="s">
        <v>0</v>
      </c>
    </row>
    <row r="4" spans="1:17" x14ac:dyDescent="0.25">
      <c r="B4" s="1">
        <v>1150</v>
      </c>
      <c r="C4" s="1">
        <v>7460</v>
      </c>
      <c r="D4" s="1">
        <v>3360</v>
      </c>
      <c r="E4" s="1">
        <v>160</v>
      </c>
      <c r="F4" s="1">
        <v>1150</v>
      </c>
      <c r="G4" s="1">
        <v>80</v>
      </c>
      <c r="H4" s="1">
        <v>1340</v>
      </c>
      <c r="I4" s="1">
        <v>0</v>
      </c>
      <c r="J4" s="1">
        <v>0</v>
      </c>
      <c r="K4" s="1">
        <v>0</v>
      </c>
      <c r="L4" s="1">
        <v>890</v>
      </c>
      <c r="M4" s="1">
        <v>1670</v>
      </c>
      <c r="N4">
        <v>0</v>
      </c>
      <c r="O4" s="1">
        <v>90</v>
      </c>
      <c r="P4" s="1">
        <v>7962</v>
      </c>
      <c r="Q4" s="1">
        <v>440</v>
      </c>
    </row>
    <row r="5" spans="1:17" x14ac:dyDescent="0.25">
      <c r="B5" s="1">
        <v>960</v>
      </c>
      <c r="C5" s="1">
        <v>11560</v>
      </c>
      <c r="D5" s="1">
        <v>3150</v>
      </c>
      <c r="E5" s="1">
        <v>300</v>
      </c>
      <c r="F5" s="1">
        <v>50</v>
      </c>
      <c r="G5" s="1">
        <v>250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>
        <v>0</v>
      </c>
      <c r="O5" s="1">
        <v>1120</v>
      </c>
      <c r="P5" s="1">
        <v>0</v>
      </c>
      <c r="Q5" s="1">
        <v>0</v>
      </c>
    </row>
    <row r="6" spans="1:17" x14ac:dyDescent="0.25">
      <c r="B6" s="1">
        <v>200</v>
      </c>
      <c r="C6" s="1">
        <v>9370</v>
      </c>
      <c r="D6" s="1">
        <v>4680</v>
      </c>
      <c r="E6" s="1">
        <v>150</v>
      </c>
      <c r="F6" s="1">
        <v>350</v>
      </c>
      <c r="G6" s="1">
        <v>300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>
        <v>0</v>
      </c>
      <c r="O6" s="1">
        <v>210</v>
      </c>
      <c r="P6" s="1">
        <v>0</v>
      </c>
      <c r="Q6" s="1">
        <v>0</v>
      </c>
    </row>
    <row r="7" spans="1:17" x14ac:dyDescent="0.25">
      <c r="B7" s="1">
        <v>100</v>
      </c>
      <c r="C7" s="1">
        <v>790</v>
      </c>
      <c r="D7" s="1">
        <v>4840</v>
      </c>
      <c r="E7" s="1">
        <v>360</v>
      </c>
      <c r="F7" s="1">
        <v>370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>
        <v>0</v>
      </c>
      <c r="P7" s="1">
        <v>0</v>
      </c>
      <c r="Q7" s="1">
        <v>0</v>
      </c>
    </row>
    <row r="8" spans="1:17" x14ac:dyDescent="0.25">
      <c r="B8" s="1">
        <v>480</v>
      </c>
      <c r="C8" s="1">
        <v>1200</v>
      </c>
      <c r="D8" s="1">
        <v>5000</v>
      </c>
      <c r="E8" s="1">
        <v>840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>
        <v>0</v>
      </c>
      <c r="P8" s="1">
        <v>0</v>
      </c>
      <c r="Q8" s="1">
        <v>0</v>
      </c>
    </row>
    <row r="9" spans="1:17" x14ac:dyDescent="0.25">
      <c r="B9" s="1">
        <v>600</v>
      </c>
      <c r="C9" s="1">
        <v>5490</v>
      </c>
      <c r="D9" s="1">
        <v>864</v>
      </c>
      <c r="E9" s="1">
        <v>170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>
        <v>0</v>
      </c>
      <c r="P9" s="1">
        <v>0</v>
      </c>
      <c r="Q9" s="1">
        <v>0</v>
      </c>
    </row>
    <row r="10" spans="1:17" x14ac:dyDescent="0.25">
      <c r="B10" s="1">
        <v>1800</v>
      </c>
      <c r="C10" s="1">
        <v>9560</v>
      </c>
      <c r="D10" s="1">
        <v>5000</v>
      </c>
      <c r="E10" s="1">
        <v>180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>
        <v>0</v>
      </c>
      <c r="P10" s="1">
        <v>0</v>
      </c>
      <c r="Q10" s="1">
        <v>0</v>
      </c>
    </row>
    <row r="11" spans="1:17" x14ac:dyDescent="0.25">
      <c r="B11" s="1">
        <v>420</v>
      </c>
      <c r="C11" s="1">
        <v>2430</v>
      </c>
      <c r="D11" s="1">
        <v>1536</v>
      </c>
      <c r="E11" s="1">
        <v>200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>
        <v>0</v>
      </c>
      <c r="P11" s="1">
        <v>0</v>
      </c>
      <c r="Q11" s="1">
        <v>0</v>
      </c>
    </row>
    <row r="12" spans="1:17" x14ac:dyDescent="0.25">
      <c r="B12" s="1">
        <v>2040</v>
      </c>
      <c r="C12" s="1">
        <v>4050</v>
      </c>
      <c r="D12" s="1">
        <v>864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>
        <v>0</v>
      </c>
      <c r="P12" s="1">
        <v>0</v>
      </c>
      <c r="Q12" s="1">
        <v>0</v>
      </c>
    </row>
    <row r="13" spans="1:17" x14ac:dyDescent="0.25">
      <c r="B13" s="2">
        <v>1320</v>
      </c>
      <c r="C13" s="2">
        <v>11000</v>
      </c>
      <c r="D13" s="2">
        <v>5000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>
        <v>0</v>
      </c>
      <c r="P13" s="2">
        <v>0</v>
      </c>
      <c r="Q13" s="2">
        <v>0</v>
      </c>
    </row>
    <row r="14" spans="1:17" x14ac:dyDescent="0.25">
      <c r="B14" s="3">
        <v>1050</v>
      </c>
      <c r="C14" s="3">
        <v>10000</v>
      </c>
      <c r="D14" s="3">
        <v>39000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>
        <v>0</v>
      </c>
      <c r="P14" s="3">
        <v>0</v>
      </c>
      <c r="Q14" s="3">
        <v>0</v>
      </c>
    </row>
    <row r="15" spans="1:17" x14ac:dyDescent="0.25">
      <c r="B15" s="3">
        <v>1200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>
        <v>0</v>
      </c>
      <c r="P15" s="3">
        <v>0</v>
      </c>
      <c r="Q15" s="3">
        <v>0</v>
      </c>
    </row>
    <row r="16" spans="1:17" x14ac:dyDescent="0.25">
      <c r="B16" s="3">
        <v>9000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>
        <v>0</v>
      </c>
      <c r="P16" s="3">
        <v>0</v>
      </c>
      <c r="Q16" s="3">
        <v>0</v>
      </c>
    </row>
    <row r="17" spans="1:17" x14ac:dyDescent="0.25">
      <c r="B17" s="3">
        <v>6120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>
        <v>0</v>
      </c>
      <c r="P17" s="3">
        <v>0</v>
      </c>
      <c r="Q17" s="3">
        <v>0</v>
      </c>
    </row>
    <row r="18" spans="1:17" x14ac:dyDescent="0.25">
      <c r="B18" s="3">
        <v>2855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>
        <v>0</v>
      </c>
      <c r="P18" s="3">
        <v>0</v>
      </c>
      <c r="Q18" s="3">
        <v>0</v>
      </c>
    </row>
    <row r="19" spans="1:17" x14ac:dyDescent="0.25">
      <c r="B19" s="3">
        <v>1200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>
        <v>0</v>
      </c>
      <c r="P19" s="3">
        <v>0</v>
      </c>
      <c r="Q19" s="3">
        <v>0</v>
      </c>
    </row>
    <row r="20" spans="1:17" x14ac:dyDescent="0.25">
      <c r="B20" s="3">
        <v>630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4" t="s">
        <v>42</v>
      </c>
      <c r="P20" s="3">
        <v>0</v>
      </c>
      <c r="Q20" s="3">
        <v>0</v>
      </c>
    </row>
    <row r="21" spans="1:17" x14ac:dyDescent="0.25">
      <c r="A21" t="s">
        <v>39</v>
      </c>
      <c r="B21" s="3">
        <v>780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22599</v>
      </c>
      <c r="J21" s="3">
        <v>0</v>
      </c>
      <c r="K21" s="3">
        <v>835</v>
      </c>
      <c r="L21" s="3">
        <v>0</v>
      </c>
      <c r="M21" s="3">
        <v>0</v>
      </c>
      <c r="N21" s="1">
        <v>6286</v>
      </c>
      <c r="P21" s="3">
        <v>0</v>
      </c>
      <c r="Q21" s="3">
        <v>0</v>
      </c>
    </row>
    <row r="22" spans="1:17" x14ac:dyDescent="0.25">
      <c r="B22" s="3">
        <v>550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0" t="s">
        <v>44</v>
      </c>
      <c r="P22" s="3">
        <v>0</v>
      </c>
      <c r="Q22" s="3">
        <v>0</v>
      </c>
    </row>
    <row r="23" spans="1:17" x14ac:dyDescent="0.25">
      <c r="B23" s="3">
        <v>2960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1">
        <v>6828</v>
      </c>
      <c r="O23" t="s">
        <v>71</v>
      </c>
      <c r="P23" s="3">
        <v>0</v>
      </c>
      <c r="Q23" s="3">
        <v>0</v>
      </c>
    </row>
    <row r="24" spans="1:17" x14ac:dyDescent="0.25">
      <c r="B24" s="3">
        <v>750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1">
        <v>3850</v>
      </c>
      <c r="O24" t="s">
        <v>71</v>
      </c>
      <c r="P24" s="3">
        <v>0</v>
      </c>
      <c r="Q24" s="3">
        <v>0</v>
      </c>
    </row>
    <row r="25" spans="1:17" x14ac:dyDescent="0.25">
      <c r="B25" s="3">
        <v>9504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1">
        <v>7508</v>
      </c>
      <c r="O25" t="s">
        <v>71</v>
      </c>
      <c r="P25" s="3">
        <v>0</v>
      </c>
      <c r="Q25" s="3">
        <v>0</v>
      </c>
    </row>
    <row r="26" spans="1:17" x14ac:dyDescent="0.25">
      <c r="B26" s="3">
        <v>250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>
        <v>0</v>
      </c>
      <c r="P26" s="3">
        <v>0</v>
      </c>
      <c r="Q26" s="3">
        <v>0</v>
      </c>
    </row>
    <row r="27" spans="1:17" x14ac:dyDescent="0.25">
      <c r="A27" t="s">
        <v>33</v>
      </c>
      <c r="B27" s="3">
        <v>4200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P27" s="3">
        <v>0</v>
      </c>
      <c r="Q27" s="3">
        <v>0</v>
      </c>
    </row>
    <row r="28" spans="1:17" x14ac:dyDescent="0.25">
      <c r="B28" s="3">
        <v>600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P28" s="3">
        <v>0</v>
      </c>
      <c r="Q28" s="3">
        <v>0</v>
      </c>
    </row>
    <row r="29" spans="1:17" x14ac:dyDescent="0.25">
      <c r="B29" s="3">
        <v>3290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P29" s="3">
        <v>0</v>
      </c>
      <c r="Q29" s="3">
        <v>0</v>
      </c>
    </row>
    <row r="30" spans="1:17" x14ac:dyDescent="0.25">
      <c r="B30" s="3">
        <v>1725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P30" s="3">
        <v>0</v>
      </c>
      <c r="Q30" s="3">
        <v>0</v>
      </c>
    </row>
    <row r="31" spans="1:17" x14ac:dyDescent="0.25"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P31" s="3">
        <v>0</v>
      </c>
      <c r="Q31" s="3">
        <v>0</v>
      </c>
    </row>
    <row r="32" spans="1:17" x14ac:dyDescent="0.25"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P32" s="3">
        <v>0</v>
      </c>
      <c r="Q32" s="3">
        <v>0</v>
      </c>
    </row>
    <row r="33" spans="1:19" x14ac:dyDescent="0.25"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P33" s="3">
        <v>0</v>
      </c>
      <c r="Q33" s="3">
        <v>0</v>
      </c>
    </row>
    <row r="34" spans="1:19" x14ac:dyDescent="0.25"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P34" s="3">
        <v>0</v>
      </c>
      <c r="Q34" s="3">
        <v>0</v>
      </c>
    </row>
    <row r="35" spans="1:19" x14ac:dyDescent="0.25"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>
        <v>0</v>
      </c>
      <c r="P35" s="3">
        <v>0</v>
      </c>
      <c r="Q35" s="3">
        <v>0</v>
      </c>
    </row>
    <row r="36" spans="1:19" x14ac:dyDescent="0.25"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>
        <v>0</v>
      </c>
      <c r="P36" s="3">
        <v>0</v>
      </c>
      <c r="Q36" s="3">
        <v>0</v>
      </c>
    </row>
    <row r="37" spans="1:19" x14ac:dyDescent="0.25">
      <c r="A37" t="s">
        <v>37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P37" s="3">
        <v>0</v>
      </c>
      <c r="Q37" s="3">
        <v>0</v>
      </c>
    </row>
    <row r="38" spans="1:19" x14ac:dyDescent="0.25">
      <c r="A38" t="s">
        <v>38</v>
      </c>
      <c r="B38" s="3">
        <v>0</v>
      </c>
      <c r="C38" s="3">
        <v>0</v>
      </c>
      <c r="D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P38" s="3">
        <v>0</v>
      </c>
      <c r="Q38" s="3">
        <v>0</v>
      </c>
    </row>
    <row r="39" spans="1:19" ht="15.75" x14ac:dyDescent="0.25">
      <c r="B39" s="4">
        <f t="shared" ref="B39:Q39" si="0">SUM(B4:B38)</f>
        <v>55734</v>
      </c>
      <c r="C39" s="4">
        <f t="shared" si="0"/>
        <v>72910</v>
      </c>
      <c r="D39" s="4">
        <f t="shared" si="0"/>
        <v>73294</v>
      </c>
      <c r="E39" s="4">
        <f t="shared" si="0"/>
        <v>2360</v>
      </c>
      <c r="F39" s="4">
        <f t="shared" si="0"/>
        <v>1920</v>
      </c>
      <c r="G39" s="4">
        <f t="shared" si="0"/>
        <v>630</v>
      </c>
      <c r="H39" s="4">
        <f t="shared" si="0"/>
        <v>1340</v>
      </c>
      <c r="I39" s="4">
        <f t="shared" si="0"/>
        <v>22599</v>
      </c>
      <c r="J39" s="4">
        <f t="shared" si="0"/>
        <v>0</v>
      </c>
      <c r="K39" s="4">
        <f t="shared" si="0"/>
        <v>835</v>
      </c>
      <c r="L39" s="4">
        <f t="shared" si="0"/>
        <v>890</v>
      </c>
      <c r="M39" s="4">
        <f t="shared" si="0"/>
        <v>1670</v>
      </c>
      <c r="N39" s="27">
        <f t="shared" si="0"/>
        <v>24472</v>
      </c>
      <c r="O39" s="28">
        <f t="shared" si="0"/>
        <v>1420</v>
      </c>
      <c r="P39" s="4">
        <f t="shared" si="0"/>
        <v>7962</v>
      </c>
      <c r="Q39" s="4">
        <f t="shared" si="0"/>
        <v>440</v>
      </c>
      <c r="R39" s="29">
        <v>0</v>
      </c>
      <c r="S39" s="32">
        <f>SUM(B39:R39)</f>
        <v>268476</v>
      </c>
    </row>
    <row r="40" spans="1:19" ht="15.75" x14ac:dyDescent="0.25">
      <c r="B40" s="34"/>
      <c r="C40" s="37" t="s">
        <v>19</v>
      </c>
      <c r="D40" s="34"/>
      <c r="O40" s="1"/>
    </row>
    <row r="41" spans="1:19" x14ac:dyDescent="0.25">
      <c r="C41" s="28">
        <v>412925</v>
      </c>
      <c r="D41" s="3">
        <v>144449</v>
      </c>
      <c r="O41" s="26"/>
    </row>
    <row r="42" spans="1:19" x14ac:dyDescent="0.25">
      <c r="C42" s="1">
        <v>268476</v>
      </c>
      <c r="D42" s="3">
        <v>92000</v>
      </c>
    </row>
    <row r="43" spans="1:19" x14ac:dyDescent="0.25">
      <c r="C43" s="26">
        <f>SUM(C41-C42)</f>
        <v>144449</v>
      </c>
      <c r="D43" s="26">
        <f>SUM(D41-D42)</f>
        <v>52449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Pay2020</vt:lpstr>
      <vt:lpstr>Sheet2</vt:lpstr>
      <vt:lpstr>Dec.T.B2020</vt:lpstr>
      <vt:lpstr>sep2020</vt:lpstr>
      <vt:lpstr>oct.2020</vt:lpstr>
      <vt:lpstr>NOV.2020</vt:lpstr>
      <vt:lpstr>DEC.2020</vt:lpstr>
      <vt:lpstr>Dec.sale20</vt:lpstr>
      <vt:lpstr>OCT.M.A20</vt:lpstr>
      <vt:lpstr>Jan2021</vt:lpstr>
      <vt:lpstr>Sale Nov20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 Book Shop</dc:creator>
  <cp:lastModifiedBy>ELS Book Shop</cp:lastModifiedBy>
  <cp:lastPrinted>2021-01-30T14:05:53Z</cp:lastPrinted>
  <dcterms:created xsi:type="dcterms:W3CDTF">2020-12-11T10:07:45Z</dcterms:created>
  <dcterms:modified xsi:type="dcterms:W3CDTF">2021-03-19T14:24:53Z</dcterms:modified>
</cp:coreProperties>
</file>