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nabil\Desktop\threaded_programming\coursework\coursework2\b188633-tp-coursework2-code\miscellaneous\"/>
    </mc:Choice>
  </mc:AlternateContent>
  <xr:revisionPtr revIDLastSave="0" documentId="13_ncr:1_{F2BCD7F0-9A7C-4466-AE7E-1F5EBA0B1B00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icc" sheetId="1" r:id="rId1"/>
    <sheet name="gcc" sheetId="2" r:id="rId2"/>
    <sheet name="correctnes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2" l="1"/>
  <c r="D32" i="2"/>
  <c r="E32" i="2"/>
  <c r="C24" i="2"/>
  <c r="E12" i="2"/>
  <c r="E13" i="2"/>
  <c r="E14" i="2"/>
  <c r="E15" i="2"/>
  <c r="E16" i="2"/>
  <c r="E17" i="2"/>
  <c r="E18" i="2"/>
  <c r="E19" i="2"/>
  <c r="E11" i="2"/>
  <c r="D12" i="2"/>
  <c r="D13" i="2"/>
  <c r="D14" i="2"/>
  <c r="D15" i="2"/>
  <c r="D16" i="2"/>
  <c r="D17" i="2"/>
  <c r="D18" i="2"/>
  <c r="D19" i="2"/>
  <c r="D11" i="2"/>
  <c r="C12" i="2"/>
  <c r="C13" i="2"/>
  <c r="C14" i="2"/>
  <c r="C15" i="2"/>
  <c r="C16" i="2"/>
  <c r="C17" i="2"/>
  <c r="C18" i="2"/>
  <c r="C19" i="2"/>
  <c r="C11" i="2"/>
  <c r="E32" i="1"/>
  <c r="D24" i="1"/>
  <c r="C32" i="1"/>
  <c r="C24" i="1"/>
  <c r="D32" i="1"/>
  <c r="E12" i="1"/>
  <c r="E13" i="1"/>
  <c r="E14" i="1"/>
  <c r="E15" i="1"/>
  <c r="E16" i="1"/>
  <c r="E17" i="1"/>
  <c r="E18" i="1"/>
  <c r="E19" i="1"/>
  <c r="E11" i="1"/>
  <c r="C11" i="1"/>
  <c r="C19" i="1"/>
  <c r="D19" i="1"/>
  <c r="D11" i="1"/>
  <c r="D12" i="1"/>
  <c r="D13" i="1"/>
  <c r="D14" i="1"/>
  <c r="D15" i="1"/>
  <c r="D16" i="1"/>
  <c r="D17" i="1"/>
  <c r="D18" i="1"/>
  <c r="C12" i="1"/>
  <c r="C13" i="1"/>
  <c r="C14" i="1"/>
  <c r="C15" i="1"/>
  <c r="C16" i="1"/>
  <c r="C17" i="1"/>
  <c r="C18" i="1"/>
  <c r="E6" i="2"/>
  <c r="D6" i="2"/>
  <c r="C6" i="2"/>
  <c r="E6" i="1"/>
  <c r="D6" i="1"/>
  <c r="C6" i="1"/>
  <c r="D27" i="2" l="1"/>
  <c r="C30" i="2"/>
  <c r="E26" i="1"/>
  <c r="D25" i="1"/>
  <c r="E26" i="2"/>
  <c r="D29" i="2"/>
  <c r="D24" i="2"/>
  <c r="D25" i="2"/>
  <c r="C28" i="2"/>
  <c r="C27" i="2"/>
  <c r="E27" i="1"/>
  <c r="E25" i="1"/>
  <c r="E31" i="1"/>
  <c r="E24" i="1"/>
  <c r="E30" i="1"/>
  <c r="D31" i="1"/>
  <c r="D30" i="1"/>
  <c r="D29" i="1"/>
  <c r="D26" i="1"/>
  <c r="C31" i="1"/>
  <c r="C30" i="1"/>
  <c r="C29" i="1"/>
  <c r="E29" i="2"/>
  <c r="C25" i="2"/>
  <c r="E27" i="2"/>
  <c r="D30" i="2"/>
  <c r="E25" i="2"/>
  <c r="D28" i="2"/>
  <c r="C31" i="2"/>
  <c r="E30" i="2"/>
  <c r="C26" i="2"/>
  <c r="E28" i="2"/>
  <c r="D31" i="2"/>
  <c r="D26" i="2"/>
  <c r="C29" i="2"/>
  <c r="E31" i="2"/>
  <c r="E24" i="2"/>
  <c r="C27" i="1"/>
  <c r="D28" i="1"/>
  <c r="E29" i="1"/>
  <c r="C28" i="1"/>
  <c r="C26" i="1"/>
  <c r="D27" i="1"/>
  <c r="E28" i="1"/>
  <c r="C25" i="1"/>
</calcChain>
</file>

<file path=xl/sharedStrings.xml><?xml version="1.0" encoding="utf-8"?>
<sst xmlns="http://schemas.openxmlformats.org/spreadsheetml/2006/main" count="166" uniqueCount="17">
  <si>
    <t>Threads</t>
  </si>
  <si>
    <t>Speedup</t>
  </si>
  <si>
    <t>Solver 1</t>
  </si>
  <si>
    <t>Solver 3</t>
  </si>
  <si>
    <t>Solver 2</t>
  </si>
  <si>
    <t>Solver 1 (mean)</t>
  </si>
  <si>
    <t>Solver 2 (mean)</t>
  </si>
  <si>
    <t>Solver 3 (mean)</t>
  </si>
  <si>
    <t>Parallel</t>
  </si>
  <si>
    <t>Sequential</t>
  </si>
  <si>
    <t>Compiler</t>
  </si>
  <si>
    <t>icc</t>
  </si>
  <si>
    <t>gcc</t>
  </si>
  <si>
    <t>pass</t>
  </si>
  <si>
    <t>Slurm ID1</t>
  </si>
  <si>
    <t>Slurm ID2</t>
  </si>
  <si>
    <t>Slurm ID3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</si>
</sst>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/>
    <xf numFmtId="0" fontId="0" fillId="2" borderId="0" xfId="0" applyFill="1"/>
    <xf numFmtId="164" fontId="0" fillId="3" borderId="0" xfId="0" applyNumberFormat="1" applyFill="1"/>
    <xf numFmtId="164" fontId="0" fillId="0" borderId="0" xfId="0" applyNumberFormat="1"/>
    <xf numFmtId="0" fontId="2" fillId="0" borderId="0" xfId="0" applyFont="1"/>
    <xf numFmtId="165" fontId="0" fillId="3" borderId="0" xfId="0" applyNumberFormat="1" applyFill="1"/>
    <xf numFmtId="164" fontId="0" fillId="4" borderId="0" xfId="0" applyNumberFormat="1" applyFill="1"/>
    <xf numFmtId="1" fontId="0" fillId="4" borderId="0" xfId="0" applyNumberFormat="1" applyFill="1"/>
    <xf numFmtId="0" fontId="1" fillId="5" borderId="0" xfId="0" applyFont="1" applyFill="1"/>
    <xf numFmtId="0" fontId="1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icc!$C$23</c:f>
              <c:strCache>
                <c:ptCount val="1"/>
                <c:pt idx="0">
                  <c:v>Solver 1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icc!$B$24:$B$32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numCache>
            </c:numRef>
          </c:xVal>
          <c:yVal>
            <c:numRef>
              <c:f>icc!$C$24:$C$32</c:f>
              <c:numCache>
                <c:formatCode>0.0</c:formatCode>
                <c:ptCount val="9"/>
                <c:pt idx="0">
                  <c:v>0.89665209556138714</c:v>
                </c:pt>
                <c:pt idx="1">
                  <c:v>1.7955108485902922</c:v>
                </c:pt>
                <c:pt idx="2">
                  <c:v>3.4174123629250031</c:v>
                </c:pt>
                <c:pt idx="3">
                  <c:v>4.8739624136987043</c:v>
                </c:pt>
                <c:pt idx="4">
                  <c:v>6.2805519940928365</c:v>
                </c:pt>
                <c:pt idx="5">
                  <c:v>9.1105526769830902</c:v>
                </c:pt>
                <c:pt idx="6">
                  <c:v>12.076214633037663</c:v>
                </c:pt>
                <c:pt idx="7">
                  <c:v>17.685461262442434</c:v>
                </c:pt>
                <c:pt idx="8">
                  <c:v>23.12825705344931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5B-492D-9D28-E4DA422AFFE2}"/>
            </c:ext>
          </c:extLst>
        </c:ser>
        <c:ser>
          <c:idx val="1"/>
          <c:order val="1"/>
          <c:tx>
            <c:strRef>
              <c:f>icc!$D$23</c:f>
              <c:strCache>
                <c:ptCount val="1"/>
                <c:pt idx="0">
                  <c:v>Solver 2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alpha val="9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icc!$B$24:$B$32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numCache>
            </c:numRef>
          </c:xVal>
          <c:yVal>
            <c:numRef>
              <c:f>icc!$D$24:$D$32</c:f>
              <c:numCache>
                <c:formatCode>0.0</c:formatCode>
                <c:ptCount val="9"/>
                <c:pt idx="0">
                  <c:v>0.98340763804065268</c:v>
                </c:pt>
                <c:pt idx="1">
                  <c:v>1.6699281974490645</c:v>
                </c:pt>
                <c:pt idx="2">
                  <c:v>3.2804134213535017</c:v>
                </c:pt>
                <c:pt idx="3">
                  <c:v>3.8779477905723052</c:v>
                </c:pt>
                <c:pt idx="4">
                  <c:v>5.4152326892884952</c:v>
                </c:pt>
                <c:pt idx="5">
                  <c:v>7.128078579313085</c:v>
                </c:pt>
                <c:pt idx="6">
                  <c:v>8.2394155902696511</c:v>
                </c:pt>
                <c:pt idx="7">
                  <c:v>9.4628594355991247</c:v>
                </c:pt>
                <c:pt idx="8">
                  <c:v>10.505352078434306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5B-492D-9D28-E4DA422AFFE2}"/>
            </c:ext>
          </c:extLst>
        </c:ser>
        <c:ser>
          <c:idx val="2"/>
          <c:order val="2"/>
          <c:tx>
            <c:strRef>
              <c:f>icc!$E$23</c:f>
              <c:strCache>
                <c:ptCount val="1"/>
                <c:pt idx="0">
                  <c:v>Solver 3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  <a:alpha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icc!$B$24:$B$32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numCache>
            </c:numRef>
          </c:xVal>
          <c:yVal>
            <c:numRef>
              <c:f>icc!$E$24:$E$32</c:f>
              <c:numCache>
                <c:formatCode>0.0</c:formatCode>
                <c:ptCount val="9"/>
                <c:pt idx="0">
                  <c:v>0.98332310950059998</c:v>
                </c:pt>
                <c:pt idx="1">
                  <c:v>1.6719863837002982</c:v>
                </c:pt>
                <c:pt idx="2">
                  <c:v>2.9889184306849619</c:v>
                </c:pt>
                <c:pt idx="3">
                  <c:v>4.2092219499089367</c:v>
                </c:pt>
                <c:pt idx="4">
                  <c:v>5.5825882114750227</c:v>
                </c:pt>
                <c:pt idx="5">
                  <c:v>7.9857392612654561</c:v>
                </c:pt>
                <c:pt idx="6">
                  <c:v>9.8535582638227872</c:v>
                </c:pt>
                <c:pt idx="7">
                  <c:v>11.928464315308219</c:v>
                </c:pt>
                <c:pt idx="8">
                  <c:v>14.660469797379534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5B-492D-9D28-E4DA422AF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026632"/>
        <c:axId val="718021232"/>
      </c:scatterChart>
      <c:valAx>
        <c:axId val="718026632"/>
        <c:scaling>
          <c:orientation val="minMax"/>
          <c:max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21232"/>
        <c:crosses val="autoZero"/>
        <c:crossBetween val="midCat"/>
        <c:majorUnit val="4"/>
      </c:valAx>
      <c:valAx>
        <c:axId val="71802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26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gcc!$C$23</c:f>
              <c:strCache>
                <c:ptCount val="1"/>
                <c:pt idx="0">
                  <c:v>Solver 1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gcc!$B$24:$B$32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numCache>
            </c:numRef>
          </c:xVal>
          <c:yVal>
            <c:numRef>
              <c:f>gcc!$C$24:$C$32</c:f>
              <c:numCache>
                <c:formatCode>0.0</c:formatCode>
                <c:ptCount val="9"/>
                <c:pt idx="0">
                  <c:v>0.92886653000637942</c:v>
                </c:pt>
                <c:pt idx="1">
                  <c:v>1.670958344712167</c:v>
                </c:pt>
                <c:pt idx="2">
                  <c:v>2.1501650443401936</c:v>
                </c:pt>
                <c:pt idx="3">
                  <c:v>3.0965253359458806</c:v>
                </c:pt>
                <c:pt idx="4">
                  <c:v>3.2846538530403966</c:v>
                </c:pt>
                <c:pt idx="5">
                  <c:v>4.3098574579005478</c:v>
                </c:pt>
                <c:pt idx="6">
                  <c:v>4.2895927354407579</c:v>
                </c:pt>
                <c:pt idx="7">
                  <c:v>2.9892518084474511</c:v>
                </c:pt>
                <c:pt idx="8">
                  <c:v>2.314796962577069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C-4660-8FCE-675BED2EB4E1}"/>
            </c:ext>
          </c:extLst>
        </c:ser>
        <c:ser>
          <c:idx val="1"/>
          <c:order val="1"/>
          <c:tx>
            <c:strRef>
              <c:f>gcc!$D$23</c:f>
              <c:strCache>
                <c:ptCount val="1"/>
                <c:pt idx="0">
                  <c:v>Solver 2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alpha val="9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gcc!$B$24:$B$32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numCache>
            </c:numRef>
          </c:xVal>
          <c:yVal>
            <c:numRef>
              <c:f>gcc!$D$24:$D$32</c:f>
              <c:numCache>
                <c:formatCode>0.0</c:formatCode>
                <c:ptCount val="9"/>
                <c:pt idx="0">
                  <c:v>0.97259484056934553</c:v>
                </c:pt>
                <c:pt idx="1">
                  <c:v>1.3976066656429997</c:v>
                </c:pt>
                <c:pt idx="2">
                  <c:v>1.5746691614770905</c:v>
                </c:pt>
                <c:pt idx="3">
                  <c:v>1.8256991973274552</c:v>
                </c:pt>
                <c:pt idx="4">
                  <c:v>1.8647058184433589</c:v>
                </c:pt>
                <c:pt idx="5">
                  <c:v>2.0463307136147879</c:v>
                </c:pt>
                <c:pt idx="6">
                  <c:v>2.0450905489966611</c:v>
                </c:pt>
                <c:pt idx="7">
                  <c:v>1.8035104839330391</c:v>
                </c:pt>
                <c:pt idx="8">
                  <c:v>2.1103815970107584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AC-4660-8FCE-675BED2EB4E1}"/>
            </c:ext>
          </c:extLst>
        </c:ser>
        <c:ser>
          <c:idx val="2"/>
          <c:order val="2"/>
          <c:tx>
            <c:strRef>
              <c:f>gcc!$E$23</c:f>
              <c:strCache>
                <c:ptCount val="1"/>
                <c:pt idx="0">
                  <c:v>Solver 3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  <a:alpha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gcc!$B$24:$B$32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32</c:v>
                </c:pt>
              </c:numCache>
            </c:numRef>
          </c:xVal>
          <c:yVal>
            <c:numRef>
              <c:f>gcc!$E$24:$E$32</c:f>
              <c:numCache>
                <c:formatCode>0.0</c:formatCode>
                <c:ptCount val="9"/>
                <c:pt idx="0">
                  <c:v>0.95829779338063725</c:v>
                </c:pt>
                <c:pt idx="1">
                  <c:v>1.381846037307525</c:v>
                </c:pt>
                <c:pt idx="2">
                  <c:v>1.5526450348670315</c:v>
                </c:pt>
                <c:pt idx="3">
                  <c:v>1.8362434514883821</c:v>
                </c:pt>
                <c:pt idx="4">
                  <c:v>1.9795870276329994</c:v>
                </c:pt>
                <c:pt idx="5">
                  <c:v>2.1366247075448093</c:v>
                </c:pt>
                <c:pt idx="6">
                  <c:v>2.1138967719506776</c:v>
                </c:pt>
                <c:pt idx="7">
                  <c:v>2.5588757930543986</c:v>
                </c:pt>
                <c:pt idx="8">
                  <c:v>2.2367233204357748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AC-4660-8FCE-675BED2EB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026632"/>
        <c:axId val="718021232"/>
      </c:scatterChart>
      <c:valAx>
        <c:axId val="718026632"/>
        <c:scaling>
          <c:orientation val="minMax"/>
          <c:max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21232"/>
        <c:crosses val="autoZero"/>
        <c:crossBetween val="midCat"/>
        <c:majorUnit val="4"/>
      </c:valAx>
      <c:valAx>
        <c:axId val="71802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266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167640</xdr:colOff>
      <xdr:row>21</xdr:row>
      <xdr:rowOff>177165</xdr:rowOff>
    </xdr:from>
    <xdr:to>
      <xdr:col>13</xdr:col>
      <xdr:colOff>259080</xdr:colOff>
      <xdr:row>36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CF17D3-3790-F2C1-7DE5-00CF6E65B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21</xdr:row>
      <xdr:rowOff>0</xdr:rowOff>
    </xdr:from>
    <xdr:to>
      <xdr:col>14</xdr:col>
      <xdr:colOff>91440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56FC14-6727-413F-A278-6005AB6DA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32"/>
  <sheetViews>
    <sheetView tabSelected="1" workbookViewId="0"/>
  </sheetViews>
  <sheetFormatPr defaultRowHeight="14.4" x14ac:dyDescent="0.55000000000000004"/>
  <cols>
    <col min="3" max="5" width="13.47265625" bestFit="1" customWidth="1"/>
  </cols>
  <sheetData>
    <row r="2" spans="2:17" x14ac:dyDescent="0.55000000000000004">
      <c r="B2" s="9" t="s">
        <v>10</v>
      </c>
      <c r="C2" s="9" t="s">
        <v>11</v>
      </c>
    </row>
    <row r="4" spans="2:17" x14ac:dyDescent="0.55000000000000004">
      <c r="B4" s="5" t="s">
        <v>9</v>
      </c>
    </row>
    <row r="5" spans="2:17" x14ac:dyDescent="0.55000000000000004">
      <c r="B5" s="1" t="s">
        <v>0</v>
      </c>
      <c r="C5" s="1" t="s">
        <v>5</v>
      </c>
      <c r="D5" s="1" t="s">
        <v>6</v>
      </c>
      <c r="E5" s="1" t="s">
        <v>7</v>
      </c>
      <c r="F5" s="2" t="s">
        <v>2</v>
      </c>
      <c r="G5" s="2" t="s">
        <v>2</v>
      </c>
      <c r="H5" s="2" t="s">
        <v>2</v>
      </c>
      <c r="I5" s="2" t="s">
        <v>4</v>
      </c>
      <c r="J5" s="2" t="s">
        <v>4</v>
      </c>
      <c r="K5" s="2" t="s">
        <v>4</v>
      </c>
      <c r="L5" s="2" t="s">
        <v>3</v>
      </c>
      <c r="M5" s="2" t="s">
        <v>3</v>
      </c>
      <c r="N5" s="2" t="s">
        <v>3</v>
      </c>
      <c r="O5" s="2" t="s">
        <v>14</v>
      </c>
      <c r="P5" s="2" t="s">
        <v>15</v>
      </c>
      <c r="Q5" s="2" t="s">
        <v>16</v>
      </c>
    </row>
    <row r="6" spans="2:17" x14ac:dyDescent="0.55000000000000004">
      <c r="B6">
        <v>1</v>
      </c>
      <c r="C6" s="3">
        <f>AVERAGE(F6:H6)</f>
        <v>22.670456333333334</v>
      </c>
      <c r="D6" s="3">
        <f>AVERAGE(I6:K6)</f>
        <v>24.889651333333333</v>
      </c>
      <c r="E6" s="3">
        <f>AVERAGE(L6:N6)</f>
        <v>24.889651333333333</v>
      </c>
      <c r="F6" s="4">
        <v>22.685366999999999</v>
      </c>
      <c r="G6" s="4">
        <v>22.663447999999999</v>
      </c>
      <c r="H6" s="4">
        <v>22.662554</v>
      </c>
      <c r="I6" s="7">
        <v>24.910439</v>
      </c>
      <c r="J6" s="7">
        <v>24.912479000000001</v>
      </c>
      <c r="K6" s="7">
        <v>24.846036000000002</v>
      </c>
      <c r="L6" s="4">
        <v>24.910439</v>
      </c>
      <c r="M6" s="4">
        <v>24.912479000000001</v>
      </c>
      <c r="N6" s="4">
        <v>24.846036000000002</v>
      </c>
      <c r="O6" s="8">
        <v>4206726</v>
      </c>
      <c r="P6" s="8">
        <v>4206727</v>
      </c>
      <c r="Q6" s="8">
        <v>4206727</v>
      </c>
    </row>
    <row r="9" spans="2:17" x14ac:dyDescent="0.55000000000000004">
      <c r="B9" s="5" t="s">
        <v>8</v>
      </c>
    </row>
    <row r="10" spans="2:17" x14ac:dyDescent="0.55000000000000004">
      <c r="B10" s="1" t="s">
        <v>0</v>
      </c>
      <c r="C10" s="1" t="s">
        <v>5</v>
      </c>
      <c r="D10" s="1" t="s">
        <v>6</v>
      </c>
      <c r="E10" s="1" t="s">
        <v>7</v>
      </c>
      <c r="F10" s="2" t="s">
        <v>2</v>
      </c>
      <c r="G10" s="2" t="s">
        <v>2</v>
      </c>
      <c r="H10" s="2" t="s">
        <v>2</v>
      </c>
      <c r="I10" s="2" t="s">
        <v>4</v>
      </c>
      <c r="J10" s="2" t="s">
        <v>4</v>
      </c>
      <c r="K10" s="2" t="s">
        <v>4</v>
      </c>
      <c r="L10" s="2" t="s">
        <v>3</v>
      </c>
      <c r="M10" s="2" t="s">
        <v>3</v>
      </c>
      <c r="N10" s="2" t="s">
        <v>3</v>
      </c>
      <c r="O10" s="2" t="s">
        <v>14</v>
      </c>
      <c r="P10" s="2" t="s">
        <v>15</v>
      </c>
      <c r="Q10" s="2" t="s">
        <v>16</v>
      </c>
    </row>
    <row r="11" spans="2:17" x14ac:dyDescent="0.55000000000000004">
      <c r="B11">
        <v>1</v>
      </c>
      <c r="C11" s="3">
        <f>AVERAGE(F11:H11)</f>
        <v>25.283447666666671</v>
      </c>
      <c r="D11" s="3">
        <f>AVERAGE(I11:K11)</f>
        <v>25.309597333333333</v>
      </c>
      <c r="E11" s="3">
        <f>AVERAGE(L11:N11)</f>
        <v>25.311773000000002</v>
      </c>
      <c r="F11" s="4">
        <v>25.294916000000001</v>
      </c>
      <c r="G11" s="4">
        <v>25.244951</v>
      </c>
      <c r="H11" s="4">
        <v>25.310476000000001</v>
      </c>
      <c r="I11" s="7">
        <v>25.346305999999998</v>
      </c>
      <c r="J11" s="7">
        <v>25.317582000000002</v>
      </c>
      <c r="K11" s="7">
        <v>25.264904000000001</v>
      </c>
      <c r="L11" s="4">
        <v>25.428411000000001</v>
      </c>
      <c r="M11" s="4">
        <v>25.292718000000001</v>
      </c>
      <c r="N11" s="4">
        <v>25.214189999999999</v>
      </c>
      <c r="O11" s="8">
        <v>4206731</v>
      </c>
      <c r="P11" s="8">
        <v>4206732</v>
      </c>
      <c r="Q11" s="8">
        <v>4206733</v>
      </c>
    </row>
    <row r="12" spans="2:17" x14ac:dyDescent="0.55000000000000004">
      <c r="B12">
        <v>2</v>
      </c>
      <c r="C12" s="3">
        <f t="shared" ref="C12:C18" si="0">AVERAGE(F12:H12)</f>
        <v>12.626187333333334</v>
      </c>
      <c r="D12" s="3">
        <f t="shared" ref="D12:D18" si="1">AVERAGE(I12:K12)</f>
        <v>14.904623666666668</v>
      </c>
      <c r="E12" s="3">
        <f t="shared" ref="E12:E19" si="2">AVERAGE(L12:N12)</f>
        <v>14.886276333333333</v>
      </c>
      <c r="F12" s="4">
        <v>12.633653000000001</v>
      </c>
      <c r="G12" s="4">
        <v>12.6219</v>
      </c>
      <c r="H12" s="4">
        <v>12.623009</v>
      </c>
      <c r="I12" s="7">
        <v>19.469953</v>
      </c>
      <c r="J12" s="7">
        <v>12.629371000000001</v>
      </c>
      <c r="K12" s="7">
        <v>12.614547</v>
      </c>
      <c r="L12" s="4">
        <v>19.416886999999999</v>
      </c>
      <c r="M12" s="4">
        <v>12.623474</v>
      </c>
      <c r="N12" s="4">
        <v>12.618468</v>
      </c>
      <c r="O12" s="8">
        <v>4206731</v>
      </c>
      <c r="P12" s="8">
        <v>4206732</v>
      </c>
      <c r="Q12" s="8">
        <v>4206733</v>
      </c>
    </row>
    <row r="13" spans="2:17" x14ac:dyDescent="0.55000000000000004">
      <c r="B13">
        <v>4</v>
      </c>
      <c r="C13" s="3">
        <f t="shared" si="0"/>
        <v>6.6338076666666668</v>
      </c>
      <c r="D13" s="3">
        <f t="shared" si="1"/>
        <v>7.5873520000000001</v>
      </c>
      <c r="E13" s="3">
        <f t="shared" si="2"/>
        <v>8.3273103333333331</v>
      </c>
      <c r="F13" s="4">
        <v>6.6196840000000003</v>
      </c>
      <c r="G13" s="4">
        <v>6.6271500000000003</v>
      </c>
      <c r="H13" s="4">
        <v>6.6545889999999996</v>
      </c>
      <c r="I13" s="7">
        <v>9.5286559999999998</v>
      </c>
      <c r="J13" s="7">
        <v>6.6306120000000002</v>
      </c>
      <c r="K13" s="7">
        <v>6.6027880000000003</v>
      </c>
      <c r="L13" s="4">
        <v>11.466324999999999</v>
      </c>
      <c r="M13" s="4">
        <v>6.6265790000000004</v>
      </c>
      <c r="N13" s="4">
        <v>6.8890269999999996</v>
      </c>
      <c r="O13" s="8">
        <v>4206731</v>
      </c>
      <c r="P13" s="8">
        <v>4206732</v>
      </c>
      <c r="Q13" s="8">
        <v>4206733</v>
      </c>
    </row>
    <row r="14" spans="2:17" x14ac:dyDescent="0.55000000000000004">
      <c r="B14">
        <v>6</v>
      </c>
      <c r="C14" s="3">
        <f t="shared" si="0"/>
        <v>4.6513400000000003</v>
      </c>
      <c r="D14" s="3">
        <f t="shared" si="1"/>
        <v>6.4182533333333334</v>
      </c>
      <c r="E14" s="3">
        <f t="shared" si="2"/>
        <v>5.9131239999999998</v>
      </c>
      <c r="F14" s="4">
        <v>4.6600299999999999</v>
      </c>
      <c r="G14" s="4">
        <v>4.6405120000000002</v>
      </c>
      <c r="H14" s="4">
        <v>4.6534779999999998</v>
      </c>
      <c r="I14" s="7">
        <v>9.8833950000000002</v>
      </c>
      <c r="J14" s="7">
        <v>4.6930259999999997</v>
      </c>
      <c r="K14" s="7">
        <v>4.6783390000000002</v>
      </c>
      <c r="L14" s="4">
        <v>8.4049150000000008</v>
      </c>
      <c r="M14" s="4">
        <v>4.6671379999999996</v>
      </c>
      <c r="N14" s="4">
        <v>4.667319</v>
      </c>
      <c r="O14" s="8">
        <v>4206731</v>
      </c>
      <c r="P14" s="8">
        <v>4206732</v>
      </c>
      <c r="Q14" s="8">
        <v>4206733</v>
      </c>
    </row>
    <row r="15" spans="2:17" x14ac:dyDescent="0.55000000000000004">
      <c r="B15">
        <v>8</v>
      </c>
      <c r="C15" s="3">
        <f t="shared" si="0"/>
        <v>3.6096279999999994</v>
      </c>
      <c r="D15" s="3">
        <f t="shared" si="1"/>
        <v>4.5962293333333335</v>
      </c>
      <c r="E15" s="3">
        <f t="shared" si="2"/>
        <v>4.4584429999999999</v>
      </c>
      <c r="F15" s="4">
        <v>3.6038239999999999</v>
      </c>
      <c r="G15" s="4">
        <v>3.6143879999999999</v>
      </c>
      <c r="H15" s="4">
        <v>3.6106720000000001</v>
      </c>
      <c r="I15" s="7">
        <v>6.5761149999999997</v>
      </c>
      <c r="J15" s="7">
        <v>3.6191080000000002</v>
      </c>
      <c r="K15" s="7">
        <v>3.5934650000000001</v>
      </c>
      <c r="L15" s="4">
        <v>6.1479530000000002</v>
      </c>
      <c r="M15" s="4">
        <v>3.623577</v>
      </c>
      <c r="N15" s="4">
        <v>3.603799</v>
      </c>
      <c r="O15" s="8">
        <v>4206731</v>
      </c>
      <c r="P15" s="8">
        <v>4206732</v>
      </c>
      <c r="Q15" s="8">
        <v>4206733</v>
      </c>
    </row>
    <row r="16" spans="2:17" x14ac:dyDescent="0.55000000000000004">
      <c r="B16">
        <v>12</v>
      </c>
      <c r="C16" s="3">
        <f t="shared" si="0"/>
        <v>2.4883733333333331</v>
      </c>
      <c r="D16" s="3">
        <f t="shared" si="1"/>
        <v>3.4917756666666668</v>
      </c>
      <c r="E16" s="3">
        <f t="shared" si="2"/>
        <v>3.1167623333333334</v>
      </c>
      <c r="F16" s="4">
        <v>2.4865849999999998</v>
      </c>
      <c r="G16" s="4">
        <v>2.4852249999999998</v>
      </c>
      <c r="H16" s="4">
        <v>2.4933100000000001</v>
      </c>
      <c r="I16" s="7">
        <v>5.5002659999999999</v>
      </c>
      <c r="J16" s="7">
        <v>2.487549</v>
      </c>
      <c r="K16" s="7">
        <v>2.4875120000000002</v>
      </c>
      <c r="L16" s="4">
        <v>4.3735369999999998</v>
      </c>
      <c r="M16" s="4">
        <v>2.4884620000000002</v>
      </c>
      <c r="N16" s="4">
        <v>2.4882879999999998</v>
      </c>
      <c r="O16" s="8">
        <v>4206731</v>
      </c>
      <c r="P16" s="8">
        <v>4206732</v>
      </c>
      <c r="Q16" s="8">
        <v>4206733</v>
      </c>
    </row>
    <row r="17" spans="2:17" x14ac:dyDescent="0.55000000000000004">
      <c r="B17">
        <v>16</v>
      </c>
      <c r="C17" s="3">
        <f t="shared" si="0"/>
        <v>1.8772816666666667</v>
      </c>
      <c r="D17" s="3">
        <f t="shared" si="1"/>
        <v>3.0208030000000003</v>
      </c>
      <c r="E17" s="3">
        <f t="shared" si="2"/>
        <v>2.5259556666666669</v>
      </c>
      <c r="F17" s="4">
        <v>1.8780619999999999</v>
      </c>
      <c r="G17" s="4">
        <v>1.875205</v>
      </c>
      <c r="H17" s="4">
        <v>1.8785780000000001</v>
      </c>
      <c r="I17" s="7">
        <v>5.3083090000000004</v>
      </c>
      <c r="J17" s="7">
        <v>1.8746179999999999</v>
      </c>
      <c r="K17" s="7">
        <v>1.8794820000000001</v>
      </c>
      <c r="L17" s="4">
        <v>3.8192050000000002</v>
      </c>
      <c r="M17" s="4">
        <v>1.878641</v>
      </c>
      <c r="N17" s="4">
        <v>1.8800209999999999</v>
      </c>
      <c r="O17" s="8">
        <v>4206731</v>
      </c>
      <c r="P17" s="8">
        <v>4206732</v>
      </c>
      <c r="Q17" s="8">
        <v>4206733</v>
      </c>
    </row>
    <row r="18" spans="2:17" x14ac:dyDescent="0.55000000000000004">
      <c r="B18">
        <v>24</v>
      </c>
      <c r="C18" s="3">
        <f t="shared" si="0"/>
        <v>1.2818696666666669</v>
      </c>
      <c r="D18" s="3">
        <f t="shared" si="1"/>
        <v>2.6302463333333335</v>
      </c>
      <c r="E18" s="3">
        <f t="shared" si="2"/>
        <v>2.0865763333333334</v>
      </c>
      <c r="F18" s="4">
        <v>1.28322</v>
      </c>
      <c r="G18" s="4">
        <v>1.2853190000000001</v>
      </c>
      <c r="H18" s="4">
        <v>1.2770699999999999</v>
      </c>
      <c r="I18" s="7">
        <v>5.3382420000000002</v>
      </c>
      <c r="J18" s="7">
        <v>1.282492</v>
      </c>
      <c r="K18" s="7">
        <v>1.2700050000000001</v>
      </c>
      <c r="L18" s="4">
        <v>3.7006649999999999</v>
      </c>
      <c r="M18" s="4">
        <v>1.2791319999999999</v>
      </c>
      <c r="N18" s="4">
        <v>1.2799320000000001</v>
      </c>
      <c r="O18" s="8">
        <v>4206731</v>
      </c>
      <c r="P18" s="8">
        <v>4206732</v>
      </c>
      <c r="Q18" s="8">
        <v>4206733</v>
      </c>
    </row>
    <row r="19" spans="2:17" x14ac:dyDescent="0.55000000000000004">
      <c r="B19">
        <v>32</v>
      </c>
      <c r="C19" s="3">
        <f>AVERAGE(F19:H19)</f>
        <v>0.98020599999999991</v>
      </c>
      <c r="D19" s="3">
        <f>AVERAGE(I19:K19)</f>
        <v>2.3692353333333336</v>
      </c>
      <c r="E19" s="3">
        <f t="shared" si="2"/>
        <v>1.6977390000000001</v>
      </c>
      <c r="F19" s="4">
        <v>0.98300200000000004</v>
      </c>
      <c r="G19" s="4">
        <v>0.97633999999999999</v>
      </c>
      <c r="H19" s="4">
        <v>0.98127600000000004</v>
      </c>
      <c r="I19" s="7">
        <v>5.1495800000000003</v>
      </c>
      <c r="J19" s="7">
        <v>0.977522</v>
      </c>
      <c r="K19" s="7">
        <v>0.98060400000000003</v>
      </c>
      <c r="L19" s="4">
        <v>3.1294249999999999</v>
      </c>
      <c r="M19" s="4">
        <v>0.98058800000000002</v>
      </c>
      <c r="N19" s="4">
        <v>0.98320399999999997</v>
      </c>
      <c r="O19" s="8">
        <v>4206731</v>
      </c>
      <c r="P19" s="8">
        <v>4206732</v>
      </c>
      <c r="Q19" s="8">
        <v>4206733</v>
      </c>
    </row>
    <row r="22" spans="2:17" x14ac:dyDescent="0.55000000000000004">
      <c r="B22" s="5" t="s">
        <v>1</v>
      </c>
    </row>
    <row r="23" spans="2:17" x14ac:dyDescent="0.55000000000000004">
      <c r="B23" s="1" t="s">
        <v>0</v>
      </c>
      <c r="C23" s="1" t="s">
        <v>2</v>
      </c>
      <c r="D23" s="1" t="s">
        <v>4</v>
      </c>
      <c r="E23" s="1" t="s">
        <v>3</v>
      </c>
    </row>
    <row r="24" spans="2:17" x14ac:dyDescent="0.55000000000000004">
      <c r="B24">
        <v>1</v>
      </c>
      <c r="C24" s="6">
        <f>$C$6/C11</f>
        <v>0.89665209556138714</v>
      </c>
      <c r="D24" s="6">
        <f>$D$6/D11</f>
        <v>0.98340763804065268</v>
      </c>
      <c r="E24" s="6">
        <f>$E$6/E11</f>
        <v>0.98332310950059998</v>
      </c>
    </row>
    <row r="25" spans="2:17" x14ac:dyDescent="0.55000000000000004">
      <c r="B25">
        <v>2</v>
      </c>
      <c r="C25" s="6">
        <f t="shared" ref="C25:C31" si="3">$C$6/C12</f>
        <v>1.7955108485902922</v>
      </c>
      <c r="D25" s="6">
        <f t="shared" ref="D25:D31" si="4">$D$6/D12</f>
        <v>1.6699281974490645</v>
      </c>
      <c r="E25" s="6">
        <f t="shared" ref="E25:E31" si="5">$E$6/E12</f>
        <v>1.6719863837002982</v>
      </c>
    </row>
    <row r="26" spans="2:17" x14ac:dyDescent="0.55000000000000004">
      <c r="B26">
        <v>4</v>
      </c>
      <c r="C26" s="6">
        <f t="shared" si="3"/>
        <v>3.4174123629250031</v>
      </c>
      <c r="D26" s="6">
        <f t="shared" si="4"/>
        <v>3.2804134213535017</v>
      </c>
      <c r="E26" s="6">
        <f t="shared" si="5"/>
        <v>2.9889184306849619</v>
      </c>
    </row>
    <row r="27" spans="2:17" x14ac:dyDescent="0.55000000000000004">
      <c r="B27">
        <v>6</v>
      </c>
      <c r="C27" s="6">
        <f t="shared" si="3"/>
        <v>4.8739624136987043</v>
      </c>
      <c r="D27" s="6">
        <f t="shared" si="4"/>
        <v>3.8779477905723052</v>
      </c>
      <c r="E27" s="6">
        <f t="shared" si="5"/>
        <v>4.2092219499089367</v>
      </c>
    </row>
    <row r="28" spans="2:17" x14ac:dyDescent="0.55000000000000004">
      <c r="B28">
        <v>8</v>
      </c>
      <c r="C28" s="6">
        <f t="shared" si="3"/>
        <v>6.2805519940928365</v>
      </c>
      <c r="D28" s="6">
        <f t="shared" si="4"/>
        <v>5.4152326892884952</v>
      </c>
      <c r="E28" s="6">
        <f t="shared" si="5"/>
        <v>5.5825882114750227</v>
      </c>
    </row>
    <row r="29" spans="2:17" x14ac:dyDescent="0.55000000000000004">
      <c r="B29">
        <v>12</v>
      </c>
      <c r="C29" s="6">
        <f t="shared" si="3"/>
        <v>9.1105526769830902</v>
      </c>
      <c r="D29" s="6">
        <f t="shared" si="4"/>
        <v>7.128078579313085</v>
      </c>
      <c r="E29" s="6">
        <f t="shared" si="5"/>
        <v>7.9857392612654561</v>
      </c>
    </row>
    <row r="30" spans="2:17" x14ac:dyDescent="0.55000000000000004">
      <c r="B30">
        <v>16</v>
      </c>
      <c r="C30" s="6">
        <f t="shared" si="3"/>
        <v>12.076214633037663</v>
      </c>
      <c r="D30" s="6">
        <f t="shared" si="4"/>
        <v>8.2394155902696511</v>
      </c>
      <c r="E30" s="6">
        <f t="shared" si="5"/>
        <v>9.8535582638227872</v>
      </c>
    </row>
    <row r="31" spans="2:17" x14ac:dyDescent="0.55000000000000004">
      <c r="B31">
        <v>24</v>
      </c>
      <c r="C31" s="6">
        <f t="shared" si="3"/>
        <v>17.685461262442434</v>
      </c>
      <c r="D31" s="6">
        <f t="shared" si="4"/>
        <v>9.4628594355991247</v>
      </c>
      <c r="E31" s="6">
        <f t="shared" si="5"/>
        <v>11.928464315308219</v>
      </c>
    </row>
    <row r="32" spans="2:17" x14ac:dyDescent="0.55000000000000004">
      <c r="B32">
        <v>32</v>
      </c>
      <c r="C32" s="6">
        <f>$C$6/C19</f>
        <v>23.12825705344931</v>
      </c>
      <c r="D32" s="6">
        <f>$D$6/D19</f>
        <v>10.505352078434306</v>
      </c>
      <c r="E32" s="6">
        <f>$E$6/E19</f>
        <v>14.660469797379534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6AC54-19EA-48D2-8972-0B0B9732BA72}">
  <dimension ref="B2:Q32"/>
  <sheetViews>
    <sheetView workbookViewId="0"/>
  </sheetViews>
  <sheetFormatPr defaultRowHeight="14.4" x14ac:dyDescent="0.55000000000000004"/>
  <cols>
    <col min="3" max="5" width="13.47265625" bestFit="1" customWidth="1"/>
  </cols>
  <sheetData>
    <row r="2" spans="2:17" x14ac:dyDescent="0.55000000000000004">
      <c r="B2" s="9" t="s">
        <v>10</v>
      </c>
      <c r="C2" s="9" t="s">
        <v>12</v>
      </c>
    </row>
    <row r="4" spans="2:17" x14ac:dyDescent="0.55000000000000004">
      <c r="B4" s="5" t="s">
        <v>9</v>
      </c>
    </row>
    <row r="5" spans="2:17" x14ac:dyDescent="0.55000000000000004">
      <c r="B5" s="1" t="s">
        <v>0</v>
      </c>
      <c r="C5" s="1" t="s">
        <v>5</v>
      </c>
      <c r="D5" s="1" t="s">
        <v>6</v>
      </c>
      <c r="E5" s="1" t="s">
        <v>7</v>
      </c>
      <c r="F5" s="2" t="s">
        <v>2</v>
      </c>
      <c r="G5" s="2" t="s">
        <v>2</v>
      </c>
      <c r="H5" s="2" t="s">
        <v>2</v>
      </c>
      <c r="I5" s="2" t="s">
        <v>4</v>
      </c>
      <c r="J5" s="2" t="s">
        <v>4</v>
      </c>
      <c r="K5" s="2" t="s">
        <v>4</v>
      </c>
      <c r="L5" s="2" t="s">
        <v>3</v>
      </c>
      <c r="M5" s="2" t="s">
        <v>3</v>
      </c>
      <c r="N5" s="2" t="s">
        <v>3</v>
      </c>
      <c r="O5" s="2" t="s">
        <v>14</v>
      </c>
      <c r="P5" s="2" t="s">
        <v>15</v>
      </c>
      <c r="Q5" s="2" t="s">
        <v>16</v>
      </c>
    </row>
    <row r="6" spans="2:17" x14ac:dyDescent="0.55000000000000004">
      <c r="B6">
        <v>1</v>
      </c>
      <c r="C6" s="3">
        <f>AVERAGE(F6:H6)</f>
        <v>23.536462</v>
      </c>
      <c r="D6" s="3">
        <f>AVERAGE(I6:K6)</f>
        <v>24.314374666666666</v>
      </c>
      <c r="E6" s="3">
        <f>AVERAGE(L6:N6)</f>
        <v>24.314374666666666</v>
      </c>
      <c r="F6" s="4">
        <v>22.80725</v>
      </c>
      <c r="G6" s="4">
        <v>25.021163000000001</v>
      </c>
      <c r="H6" s="4">
        <v>22.780972999999999</v>
      </c>
      <c r="I6" s="7">
        <v>22.840705</v>
      </c>
      <c r="J6" s="7">
        <v>25.019863000000001</v>
      </c>
      <c r="K6" s="7">
        <v>25.082556</v>
      </c>
      <c r="L6" s="4">
        <v>22.840705</v>
      </c>
      <c r="M6" s="4">
        <v>25.019863000000001</v>
      </c>
      <c r="N6" s="4">
        <v>25.082556</v>
      </c>
      <c r="O6" s="8">
        <v>4206729</v>
      </c>
      <c r="P6" s="8">
        <v>4206730</v>
      </c>
      <c r="Q6" s="8">
        <v>4206730</v>
      </c>
    </row>
    <row r="9" spans="2:17" x14ac:dyDescent="0.55000000000000004">
      <c r="B9" s="5" t="s">
        <v>8</v>
      </c>
    </row>
    <row r="10" spans="2:17" x14ac:dyDescent="0.55000000000000004">
      <c r="B10" s="1" t="s">
        <v>0</v>
      </c>
      <c r="C10" s="1" t="s">
        <v>5</v>
      </c>
      <c r="D10" s="1" t="s">
        <v>6</v>
      </c>
      <c r="E10" s="1" t="s">
        <v>7</v>
      </c>
      <c r="F10" s="2" t="s">
        <v>2</v>
      </c>
      <c r="G10" s="2" t="s">
        <v>2</v>
      </c>
      <c r="H10" s="2" t="s">
        <v>2</v>
      </c>
      <c r="I10" s="2" t="s">
        <v>4</v>
      </c>
      <c r="J10" s="2" t="s">
        <v>4</v>
      </c>
      <c r="K10" s="2" t="s">
        <v>4</v>
      </c>
      <c r="L10" s="2" t="s">
        <v>3</v>
      </c>
      <c r="M10" s="2" t="s">
        <v>3</v>
      </c>
      <c r="N10" s="2" t="s">
        <v>3</v>
      </c>
      <c r="O10" s="2" t="s">
        <v>14</v>
      </c>
      <c r="P10" s="2" t="s">
        <v>15</v>
      </c>
      <c r="Q10" s="2" t="s">
        <v>16</v>
      </c>
    </row>
    <row r="11" spans="2:17" x14ac:dyDescent="0.55000000000000004">
      <c r="B11">
        <v>1</v>
      </c>
      <c r="C11" s="3">
        <f>AVERAGE(F11:H11)</f>
        <v>25.33890633333333</v>
      </c>
      <c r="D11" s="3">
        <f>AVERAGE(I11:K11)</f>
        <v>24.999489666666665</v>
      </c>
      <c r="E11" s="3">
        <f>AVERAGE(L11:N11)</f>
        <v>25.372462333333331</v>
      </c>
      <c r="F11" s="4">
        <v>25.452867999999999</v>
      </c>
      <c r="G11" s="4">
        <v>25.473092000000001</v>
      </c>
      <c r="H11" s="4">
        <v>25.090758999999998</v>
      </c>
      <c r="I11" s="7">
        <v>24.859354</v>
      </c>
      <c r="J11" s="7">
        <v>25.069037999999999</v>
      </c>
      <c r="K11" s="7">
        <v>25.070077000000001</v>
      </c>
      <c r="L11" s="4">
        <v>25.266780000000001</v>
      </c>
      <c r="M11" s="4">
        <v>25.376334</v>
      </c>
      <c r="N11" s="4">
        <v>25.474273</v>
      </c>
      <c r="O11" s="8">
        <v>4206739</v>
      </c>
      <c r="P11" s="8">
        <v>4206740</v>
      </c>
      <c r="Q11" s="8">
        <v>4206741</v>
      </c>
    </row>
    <row r="12" spans="2:17" x14ac:dyDescent="0.55000000000000004">
      <c r="B12">
        <v>2</v>
      </c>
      <c r="C12" s="3">
        <f t="shared" ref="C12:C19" si="0">AVERAGE(F12:H12)</f>
        <v>14.085606666666669</v>
      </c>
      <c r="D12" s="3">
        <f t="shared" ref="D12:D19" si="1">AVERAGE(I12:K12)</f>
        <v>17.397151333333333</v>
      </c>
      <c r="E12" s="3">
        <f t="shared" ref="E12:E19" si="2">AVERAGE(L12:N12)</f>
        <v>17.595574333333335</v>
      </c>
      <c r="F12" s="4">
        <v>13.998008</v>
      </c>
      <c r="G12" s="4">
        <v>14.121643000000001</v>
      </c>
      <c r="H12" s="4">
        <v>14.137169</v>
      </c>
      <c r="I12" s="7">
        <v>24.931429999999999</v>
      </c>
      <c r="J12" s="7">
        <v>13.384575999999999</v>
      </c>
      <c r="K12" s="7">
        <v>13.875448</v>
      </c>
      <c r="L12" s="4">
        <v>25.201129000000002</v>
      </c>
      <c r="M12" s="4">
        <v>14.068781</v>
      </c>
      <c r="N12" s="4">
        <v>13.516813000000001</v>
      </c>
      <c r="O12" s="8">
        <v>4206739</v>
      </c>
      <c r="P12" s="8">
        <v>4206740</v>
      </c>
      <c r="Q12" s="8">
        <v>4206741</v>
      </c>
    </row>
    <row r="13" spans="2:17" x14ac:dyDescent="0.55000000000000004">
      <c r="B13">
        <v>4</v>
      </c>
      <c r="C13" s="3">
        <f t="shared" si="0"/>
        <v>10.946351333333332</v>
      </c>
      <c r="D13" s="3">
        <f t="shared" si="1"/>
        <v>15.440941666666665</v>
      </c>
      <c r="E13" s="3">
        <f t="shared" si="2"/>
        <v>15.65997</v>
      </c>
      <c r="F13" s="4">
        <v>10.791648</v>
      </c>
      <c r="G13" s="4">
        <v>11.004282</v>
      </c>
      <c r="H13" s="4">
        <v>11.043124000000001</v>
      </c>
      <c r="I13" s="7">
        <v>24.701218999999998</v>
      </c>
      <c r="J13" s="7">
        <v>10.844814</v>
      </c>
      <c r="K13" s="7">
        <v>10.776792</v>
      </c>
      <c r="L13" s="4">
        <v>25.232429</v>
      </c>
      <c r="M13" s="4">
        <v>10.922046</v>
      </c>
      <c r="N13" s="4">
        <v>10.825435000000001</v>
      </c>
      <c r="O13" s="8">
        <v>4206739</v>
      </c>
      <c r="P13" s="8">
        <v>4206740</v>
      </c>
      <c r="Q13" s="8">
        <v>4206741</v>
      </c>
    </row>
    <row r="14" spans="2:17" x14ac:dyDescent="0.55000000000000004">
      <c r="B14">
        <v>6</v>
      </c>
      <c r="C14" s="3">
        <f t="shared" si="0"/>
        <v>7.6009266666666662</v>
      </c>
      <c r="D14" s="3">
        <f t="shared" si="1"/>
        <v>13.317842666666666</v>
      </c>
      <c r="E14" s="3">
        <f t="shared" si="2"/>
        <v>13.241367666666667</v>
      </c>
      <c r="F14" s="4">
        <v>7.5334919999999999</v>
      </c>
      <c r="G14" s="4">
        <v>7.6409180000000001</v>
      </c>
      <c r="H14" s="4">
        <v>7.6283700000000003</v>
      </c>
      <c r="I14" s="7">
        <v>24.814140999999999</v>
      </c>
      <c r="J14" s="7">
        <v>7.5338940000000001</v>
      </c>
      <c r="K14" s="7">
        <v>7.6054930000000001</v>
      </c>
      <c r="L14" s="4">
        <v>25.191400999999999</v>
      </c>
      <c r="M14" s="4">
        <v>7.5036310000000004</v>
      </c>
      <c r="N14" s="4">
        <v>7.0290710000000001</v>
      </c>
      <c r="O14" s="8">
        <v>4206739</v>
      </c>
      <c r="P14" s="8">
        <v>4206740</v>
      </c>
      <c r="Q14" s="8">
        <v>4206741</v>
      </c>
    </row>
    <row r="15" spans="2:17" x14ac:dyDescent="0.55000000000000004">
      <c r="B15">
        <v>8</v>
      </c>
      <c r="C15" s="3">
        <f t="shared" si="0"/>
        <v>7.1655836666666666</v>
      </c>
      <c r="D15" s="3">
        <f t="shared" si="1"/>
        <v>13.039255000000002</v>
      </c>
      <c r="E15" s="3">
        <f t="shared" si="2"/>
        <v>12.282548999999998</v>
      </c>
      <c r="F15" s="4">
        <v>7.3808309999999997</v>
      </c>
      <c r="G15" s="4">
        <v>6.997045</v>
      </c>
      <c r="H15" s="4">
        <v>7.1188750000000001</v>
      </c>
      <c r="I15" s="7">
        <v>24.848991000000002</v>
      </c>
      <c r="J15" s="7">
        <v>7.4051330000000002</v>
      </c>
      <c r="K15" s="7">
        <v>6.8636410000000003</v>
      </c>
      <c r="L15" s="4">
        <v>22.893659</v>
      </c>
      <c r="M15" s="4">
        <v>6.8238110000000001</v>
      </c>
      <c r="N15" s="4">
        <v>7.1301769999999998</v>
      </c>
      <c r="O15" s="8">
        <v>4206739</v>
      </c>
      <c r="P15" s="8">
        <v>4206740</v>
      </c>
      <c r="Q15" s="8">
        <v>4206741</v>
      </c>
    </row>
    <row r="16" spans="2:17" x14ac:dyDescent="0.55000000000000004">
      <c r="B16">
        <v>12</v>
      </c>
      <c r="C16" s="3">
        <f t="shared" si="0"/>
        <v>5.461076666666667</v>
      </c>
      <c r="D16" s="3">
        <f t="shared" si="1"/>
        <v>11.881938</v>
      </c>
      <c r="E16" s="3">
        <f t="shared" si="2"/>
        <v>11.379806</v>
      </c>
      <c r="F16" s="4">
        <v>5.4446700000000003</v>
      </c>
      <c r="G16" s="4">
        <v>5.5819270000000003</v>
      </c>
      <c r="H16" s="4">
        <v>5.3566330000000004</v>
      </c>
      <c r="I16" s="7">
        <v>24.879496</v>
      </c>
      <c r="J16" s="7">
        <v>5.3754590000000002</v>
      </c>
      <c r="K16" s="7">
        <v>5.3908589999999998</v>
      </c>
      <c r="L16" s="4">
        <v>22.944908999999999</v>
      </c>
      <c r="M16" s="4">
        <v>5.5273029999999999</v>
      </c>
      <c r="N16" s="4">
        <v>5.6672060000000002</v>
      </c>
      <c r="O16" s="8">
        <v>4206739</v>
      </c>
      <c r="P16" s="8">
        <v>4206740</v>
      </c>
      <c r="Q16" s="8">
        <v>4206741</v>
      </c>
    </row>
    <row r="17" spans="2:17" x14ac:dyDescent="0.55000000000000004">
      <c r="B17">
        <v>16</v>
      </c>
      <c r="C17" s="3">
        <f t="shared" si="0"/>
        <v>5.4868756666666672</v>
      </c>
      <c r="D17" s="3">
        <f t="shared" si="1"/>
        <v>11.889143333333335</v>
      </c>
      <c r="E17" s="3">
        <f t="shared" si="2"/>
        <v>11.502158000000001</v>
      </c>
      <c r="F17" s="4">
        <v>5.6933920000000002</v>
      </c>
      <c r="G17" s="4">
        <v>5.2524139999999999</v>
      </c>
      <c r="H17" s="4">
        <v>5.5148210000000004</v>
      </c>
      <c r="I17" s="7">
        <v>24.853542000000001</v>
      </c>
      <c r="J17" s="7">
        <v>5.1368470000000004</v>
      </c>
      <c r="K17" s="7">
        <v>5.677041</v>
      </c>
      <c r="L17" s="4">
        <v>22.892727000000001</v>
      </c>
      <c r="M17" s="4">
        <v>5.3623450000000004</v>
      </c>
      <c r="N17" s="4">
        <v>6.2514019999999997</v>
      </c>
      <c r="O17" s="8">
        <v>4206739</v>
      </c>
      <c r="P17" s="8">
        <v>4206740</v>
      </c>
      <c r="Q17" s="8">
        <v>4206741</v>
      </c>
    </row>
    <row r="18" spans="2:17" x14ac:dyDescent="0.55000000000000004">
      <c r="B18">
        <v>24</v>
      </c>
      <c r="C18" s="3">
        <f t="shared" si="0"/>
        <v>7.8736966666666666</v>
      </c>
      <c r="D18" s="3">
        <f t="shared" si="1"/>
        <v>13.481693</v>
      </c>
      <c r="E18" s="3">
        <f t="shared" si="2"/>
        <v>9.5019753333333323</v>
      </c>
      <c r="F18" s="4">
        <v>8.2556790000000007</v>
      </c>
      <c r="G18" s="4">
        <v>8.1715210000000003</v>
      </c>
      <c r="H18" s="4">
        <v>7.1938899999999997</v>
      </c>
      <c r="I18" s="7">
        <v>24.862888999999999</v>
      </c>
      <c r="J18" s="7">
        <v>7.5282980000000004</v>
      </c>
      <c r="K18" s="7">
        <v>8.0538919999999994</v>
      </c>
      <c r="L18" s="4">
        <v>12.775779999999999</v>
      </c>
      <c r="M18" s="4">
        <v>8.3503919999999994</v>
      </c>
      <c r="N18" s="4">
        <v>7.3797540000000001</v>
      </c>
      <c r="O18" s="8">
        <v>4206739</v>
      </c>
      <c r="P18" s="8">
        <v>4206740</v>
      </c>
      <c r="Q18" s="8">
        <v>4206741</v>
      </c>
    </row>
    <row r="19" spans="2:17" x14ac:dyDescent="0.55000000000000004">
      <c r="B19">
        <v>32</v>
      </c>
      <c r="C19" s="3">
        <f t="shared" si="0"/>
        <v>10.16783</v>
      </c>
      <c r="D19" s="3">
        <f t="shared" si="1"/>
        <v>11.521316666666666</v>
      </c>
      <c r="E19" s="3">
        <f t="shared" si="2"/>
        <v>10.870533</v>
      </c>
      <c r="F19" s="4">
        <v>9.1568400000000008</v>
      </c>
      <c r="G19" s="4">
        <v>10.814052999999999</v>
      </c>
      <c r="H19" s="4">
        <v>10.532597000000001</v>
      </c>
      <c r="I19" s="7">
        <v>15.719405</v>
      </c>
      <c r="J19" s="7">
        <v>9.9101079999999993</v>
      </c>
      <c r="K19" s="7">
        <v>8.9344370000000009</v>
      </c>
      <c r="L19" s="4">
        <v>13.715</v>
      </c>
      <c r="M19" s="4">
        <v>9.3920180000000002</v>
      </c>
      <c r="N19" s="4">
        <v>9.5045809999999999</v>
      </c>
      <c r="O19" s="8">
        <v>4206739</v>
      </c>
      <c r="P19" s="8">
        <v>4206740</v>
      </c>
      <c r="Q19" s="8">
        <v>4206741</v>
      </c>
    </row>
    <row r="22" spans="2:17" x14ac:dyDescent="0.55000000000000004">
      <c r="B22" s="5" t="s">
        <v>1</v>
      </c>
    </row>
    <row r="23" spans="2:17" x14ac:dyDescent="0.55000000000000004">
      <c r="B23" s="1" t="s">
        <v>0</v>
      </c>
      <c r="C23" s="1" t="s">
        <v>2</v>
      </c>
      <c r="D23" s="1" t="s">
        <v>4</v>
      </c>
      <c r="E23" s="1" t="s">
        <v>3</v>
      </c>
    </row>
    <row r="24" spans="2:17" x14ac:dyDescent="0.55000000000000004">
      <c r="B24">
        <v>1</v>
      </c>
      <c r="C24" s="6">
        <f>$C$6/C11</f>
        <v>0.92886653000637942</v>
      </c>
      <c r="D24" s="6">
        <f>$D$6/D11</f>
        <v>0.97259484056934553</v>
      </c>
      <c r="E24" s="6">
        <f>$E$6/E11</f>
        <v>0.95829779338063725</v>
      </c>
    </row>
    <row r="25" spans="2:17" x14ac:dyDescent="0.55000000000000004">
      <c r="B25">
        <v>2</v>
      </c>
      <c r="C25" s="6">
        <f t="shared" ref="C25:C31" si="3">$C$6/C12</f>
        <v>1.670958344712167</v>
      </c>
      <c r="D25" s="6">
        <f t="shared" ref="D25:D31" si="4">$D$6/D12</f>
        <v>1.3976066656429997</v>
      </c>
      <c r="E25" s="6">
        <f t="shared" ref="E25:E31" si="5">$E$6/E12</f>
        <v>1.381846037307525</v>
      </c>
    </row>
    <row r="26" spans="2:17" x14ac:dyDescent="0.55000000000000004">
      <c r="B26">
        <v>4</v>
      </c>
      <c r="C26" s="6">
        <f t="shared" si="3"/>
        <v>2.1501650443401936</v>
      </c>
      <c r="D26" s="6">
        <f t="shared" si="4"/>
        <v>1.5746691614770905</v>
      </c>
      <c r="E26" s="6">
        <f t="shared" si="5"/>
        <v>1.5526450348670315</v>
      </c>
    </row>
    <row r="27" spans="2:17" x14ac:dyDescent="0.55000000000000004">
      <c r="B27">
        <v>6</v>
      </c>
      <c r="C27" s="6">
        <f t="shared" si="3"/>
        <v>3.0965253359458806</v>
      </c>
      <c r="D27" s="6">
        <f t="shared" si="4"/>
        <v>1.8256991973274552</v>
      </c>
      <c r="E27" s="6">
        <f t="shared" si="5"/>
        <v>1.8362434514883821</v>
      </c>
    </row>
    <row r="28" spans="2:17" x14ac:dyDescent="0.55000000000000004">
      <c r="B28">
        <v>8</v>
      </c>
      <c r="C28" s="6">
        <f t="shared" si="3"/>
        <v>3.2846538530403966</v>
      </c>
      <c r="D28" s="6">
        <f t="shared" si="4"/>
        <v>1.8647058184433589</v>
      </c>
      <c r="E28" s="6">
        <f t="shared" si="5"/>
        <v>1.9795870276329994</v>
      </c>
    </row>
    <row r="29" spans="2:17" x14ac:dyDescent="0.55000000000000004">
      <c r="B29">
        <v>12</v>
      </c>
      <c r="C29" s="6">
        <f t="shared" si="3"/>
        <v>4.3098574579005478</v>
      </c>
      <c r="D29" s="6">
        <f t="shared" si="4"/>
        <v>2.0463307136147879</v>
      </c>
      <c r="E29" s="6">
        <f t="shared" si="5"/>
        <v>2.1366247075448093</v>
      </c>
    </row>
    <row r="30" spans="2:17" x14ac:dyDescent="0.55000000000000004">
      <c r="B30">
        <v>16</v>
      </c>
      <c r="C30" s="6">
        <f t="shared" si="3"/>
        <v>4.2895927354407579</v>
      </c>
      <c r="D30" s="6">
        <f t="shared" si="4"/>
        <v>2.0450905489966611</v>
      </c>
      <c r="E30" s="6">
        <f t="shared" si="5"/>
        <v>2.1138967719506776</v>
      </c>
    </row>
    <row r="31" spans="2:17" x14ac:dyDescent="0.55000000000000004">
      <c r="B31">
        <v>24</v>
      </c>
      <c r="C31" s="6">
        <f t="shared" si="3"/>
        <v>2.9892518084474511</v>
      </c>
      <c r="D31" s="6">
        <f t="shared" si="4"/>
        <v>1.8035104839330391</v>
      </c>
      <c r="E31" s="6">
        <f t="shared" si="5"/>
        <v>2.5588757930543986</v>
      </c>
    </row>
    <row r="32" spans="2:17" x14ac:dyDescent="0.55000000000000004">
      <c r="B32">
        <v>32</v>
      </c>
      <c r="C32" s="6">
        <f>$C$6/C19</f>
        <v>2.314796962577069</v>
      </c>
      <c r="D32" s="6">
        <f>$D$6/D19</f>
        <v>2.1103815970107584</v>
      </c>
      <c r="E32" s="6">
        <f>$E$6/E19</f>
        <v>2.2367233204357748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6FD43-15EF-4FB1-A41C-2D23CC9E8E05}">
  <dimension ref="B3:H19"/>
  <sheetViews>
    <sheetView workbookViewId="0"/>
  </sheetViews>
  <sheetFormatPr defaultRowHeight="14.4" x14ac:dyDescent="0.55000000000000004"/>
  <cols>
    <col min="2" max="2" width="9.3125" bestFit="1" customWidth="1"/>
    <col min="3" max="5" width="7.15625" bestFit="1" customWidth="1"/>
    <col min="7" max="7" width="9.3125" bestFit="1" customWidth="1"/>
    <col min="8" max="11" width="7.15625" bestFit="1" customWidth="1"/>
  </cols>
  <sheetData>
    <row r="3" spans="2:8" x14ac:dyDescent="0.55000000000000004">
      <c r="B3" s="5" t="s">
        <v>9</v>
      </c>
    </row>
    <row r="4" spans="2:8" x14ac:dyDescent="0.55000000000000004">
      <c r="B4" s="9" t="s">
        <v>10</v>
      </c>
      <c r="C4" s="10" t="s">
        <v>11</v>
      </c>
      <c r="D4" s="11"/>
      <c r="E4" s="11"/>
      <c r="F4" s="10" t="s">
        <v>10</v>
      </c>
      <c r="G4" s="10" t="s">
        <v>12</v>
      </c>
      <c r="H4" s="11"/>
    </row>
    <row r="5" spans="2:8" x14ac:dyDescent="0.55000000000000004">
      <c r="B5" s="1" t="s">
        <v>0</v>
      </c>
      <c r="C5" s="1" t="s">
        <v>2</v>
      </c>
      <c r="D5" s="1" t="s">
        <v>4</v>
      </c>
      <c r="E5" s="1" t="s">
        <v>3</v>
      </c>
      <c r="F5" s="1" t="s">
        <v>2</v>
      </c>
      <c r="G5" s="1" t="s">
        <v>4</v>
      </c>
      <c r="H5" s="1" t="s">
        <v>3</v>
      </c>
    </row>
    <row r="6" spans="2:8" x14ac:dyDescent="0.55000000000000004">
      <c r="B6">
        <v>1</v>
      </c>
      <c r="C6" s="3" t="s">
        <v>13</v>
      </c>
      <c r="D6" s="3" t="s">
        <v>13</v>
      </c>
      <c r="E6" s="3" t="s">
        <v>13</v>
      </c>
      <c r="F6" s="3" t="s">
        <v>13</v>
      </c>
      <c r="G6" s="3" t="s">
        <v>13</v>
      </c>
      <c r="H6" s="3" t="s">
        <v>13</v>
      </c>
    </row>
    <row r="8" spans="2:8" x14ac:dyDescent="0.55000000000000004">
      <c r="B8" s="5" t="s">
        <v>8</v>
      </c>
    </row>
    <row r="9" spans="2:8" x14ac:dyDescent="0.55000000000000004">
      <c r="B9" s="9" t="s">
        <v>10</v>
      </c>
      <c r="C9" s="10" t="s">
        <v>11</v>
      </c>
      <c r="D9" s="11"/>
      <c r="E9" s="11"/>
      <c r="F9" s="10" t="s">
        <v>10</v>
      </c>
      <c r="G9" s="10" t="s">
        <v>12</v>
      </c>
      <c r="H9" s="11"/>
    </row>
    <row r="10" spans="2:8" x14ac:dyDescent="0.55000000000000004">
      <c r="B10" s="1" t="s">
        <v>0</v>
      </c>
      <c r="C10" s="1" t="s">
        <v>2</v>
      </c>
      <c r="D10" s="1" t="s">
        <v>4</v>
      </c>
      <c r="E10" s="1" t="s">
        <v>3</v>
      </c>
      <c r="F10" s="1" t="s">
        <v>2</v>
      </c>
      <c r="G10" s="1" t="s">
        <v>4</v>
      </c>
      <c r="H10" s="1" t="s">
        <v>3</v>
      </c>
    </row>
    <row r="11" spans="2:8" x14ac:dyDescent="0.55000000000000004">
      <c r="B11">
        <v>1</v>
      </c>
      <c r="C11" s="3" t="s">
        <v>13</v>
      </c>
      <c r="D11" s="3" t="s">
        <v>13</v>
      </c>
      <c r="E11" s="3" t="s">
        <v>13</v>
      </c>
      <c r="F11" s="3" t="s">
        <v>13</v>
      </c>
      <c r="G11" s="3" t="s">
        <v>13</v>
      </c>
      <c r="H11" s="3" t="s">
        <v>13</v>
      </c>
    </row>
    <row r="12" spans="2:8" x14ac:dyDescent="0.55000000000000004">
      <c r="B12">
        <v>2</v>
      </c>
      <c r="C12" s="3" t="s">
        <v>13</v>
      </c>
      <c r="D12" s="3" t="s">
        <v>13</v>
      </c>
      <c r="E12" s="3" t="s">
        <v>13</v>
      </c>
      <c r="F12" s="3" t="s">
        <v>13</v>
      </c>
      <c r="G12" s="3" t="s">
        <v>13</v>
      </c>
      <c r="H12" s="3" t="s">
        <v>13</v>
      </c>
    </row>
    <row r="13" spans="2:8" x14ac:dyDescent="0.55000000000000004">
      <c r="B13">
        <v>4</v>
      </c>
      <c r="C13" s="3" t="s">
        <v>13</v>
      </c>
      <c r="D13" s="3" t="s">
        <v>13</v>
      </c>
      <c r="E13" s="3" t="s">
        <v>13</v>
      </c>
      <c r="F13" s="3" t="s">
        <v>13</v>
      </c>
      <c r="G13" s="3" t="s">
        <v>13</v>
      </c>
      <c r="H13" s="3" t="s">
        <v>13</v>
      </c>
    </row>
    <row r="14" spans="2:8" x14ac:dyDescent="0.55000000000000004">
      <c r="B14">
        <v>6</v>
      </c>
      <c r="C14" s="3" t="s">
        <v>13</v>
      </c>
      <c r="D14" s="3" t="s">
        <v>13</v>
      </c>
      <c r="E14" s="3" t="s">
        <v>13</v>
      </c>
      <c r="F14" s="3" t="s">
        <v>13</v>
      </c>
      <c r="G14" s="3" t="s">
        <v>13</v>
      </c>
      <c r="H14" s="3" t="s">
        <v>13</v>
      </c>
    </row>
    <row r="15" spans="2:8" x14ac:dyDescent="0.55000000000000004">
      <c r="B15">
        <v>8</v>
      </c>
      <c r="C15" s="3" t="s">
        <v>13</v>
      </c>
      <c r="D15" s="3" t="s">
        <v>13</v>
      </c>
      <c r="E15" s="3" t="s">
        <v>13</v>
      </c>
      <c r="F15" s="3" t="s">
        <v>13</v>
      </c>
      <c r="G15" s="3" t="s">
        <v>13</v>
      </c>
      <c r="H15" s="3" t="s">
        <v>13</v>
      </c>
    </row>
    <row r="16" spans="2:8" x14ac:dyDescent="0.55000000000000004">
      <c r="B16">
        <v>12</v>
      </c>
      <c r="C16" s="3" t="s">
        <v>13</v>
      </c>
      <c r="D16" s="3" t="s">
        <v>13</v>
      </c>
      <c r="E16" s="3" t="s">
        <v>13</v>
      </c>
      <c r="F16" s="3" t="s">
        <v>13</v>
      </c>
      <c r="G16" s="3" t="s">
        <v>13</v>
      </c>
      <c r="H16" s="3" t="s">
        <v>13</v>
      </c>
    </row>
    <row r="17" spans="2:8" x14ac:dyDescent="0.55000000000000004">
      <c r="B17">
        <v>16</v>
      </c>
      <c r="C17" s="3" t="s">
        <v>13</v>
      </c>
      <c r="D17" s="3" t="s">
        <v>13</v>
      </c>
      <c r="E17" s="3" t="s">
        <v>13</v>
      </c>
      <c r="F17" s="3" t="s">
        <v>13</v>
      </c>
      <c r="G17" s="3" t="s">
        <v>13</v>
      </c>
      <c r="H17" s="3" t="s">
        <v>13</v>
      </c>
    </row>
    <row r="18" spans="2:8" x14ac:dyDescent="0.55000000000000004">
      <c r="B18">
        <v>24</v>
      </c>
      <c r="C18" s="3" t="s">
        <v>13</v>
      </c>
      <c r="D18" s="3" t="s">
        <v>13</v>
      </c>
      <c r="E18" s="3" t="s">
        <v>13</v>
      </c>
      <c r="F18" s="3" t="s">
        <v>13</v>
      </c>
      <c r="G18" s="3" t="s">
        <v>13</v>
      </c>
      <c r="H18" s="3" t="s">
        <v>13</v>
      </c>
    </row>
    <row r="19" spans="2:8" x14ac:dyDescent="0.55000000000000004">
      <c r="B19">
        <v>32</v>
      </c>
      <c r="C19" s="3" t="s">
        <v>13</v>
      </c>
      <c r="D19" s="3" t="s">
        <v>13</v>
      </c>
      <c r="E19" s="3" t="s">
        <v>13</v>
      </c>
      <c r="F19" s="3" t="s">
        <v>13</v>
      </c>
      <c r="G19" s="3" t="s">
        <v>13</v>
      </c>
      <c r="H19" s="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icc</vt:lpstr>
      <vt:lpstr>gcc</vt:lpstr>
      <vt:lpstr>correctness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Nabil Shadman</dc:creator>
  <cp:lastModifiedBy>Nabil Shadman</cp:lastModifiedBy>
  <dcterms:created xsi:type="dcterms:W3CDTF">2015-06-05T18:17:20Z</dcterms:created>
  <dcterms:modified xsi:type="dcterms:W3CDTF">2023-04-15T10:36:42Z</dcterms:modified>
</cp:coreProperties>
</file>