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nabil\Desktop\threaded_programming\coursework\coursework2\b188633-tp-coursework2-code\miscellaneous\"/>
    </mc:Choice>
  </mc:AlternateContent>
  <xr:revisionPtr revIDLastSave="0" documentId="13_ncr:1_{3B26228C-479D-47C2-A661-580233B53682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icc" sheetId="1" r:id="rId1"/>
    <sheet name="gcc" sheetId="2" r:id="rId2"/>
    <sheet name="correctnes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32" i="1" s="1"/>
  <c r="E19" i="1"/>
  <c r="E32" i="1" s="1"/>
  <c r="D19" i="1"/>
  <c r="D32" i="1" s="1"/>
  <c r="E32" i="2"/>
  <c r="D32" i="2"/>
  <c r="C19" i="2"/>
  <c r="C32" i="2" s="1"/>
  <c r="E19" i="2"/>
  <c r="D19" i="2"/>
  <c r="E12" i="2"/>
  <c r="E13" i="2"/>
  <c r="E14" i="2"/>
  <c r="E15" i="2"/>
  <c r="E16" i="2"/>
  <c r="E17" i="2"/>
  <c r="E18" i="2"/>
  <c r="E11" i="2"/>
  <c r="D12" i="2"/>
  <c r="D13" i="2"/>
  <c r="D14" i="2"/>
  <c r="D15" i="2"/>
  <c r="D16" i="2"/>
  <c r="D17" i="2"/>
  <c r="D18" i="2"/>
  <c r="D11" i="2"/>
  <c r="E12" i="1"/>
  <c r="E13" i="1"/>
  <c r="E14" i="1"/>
  <c r="E15" i="1"/>
  <c r="E16" i="1"/>
  <c r="E17" i="1"/>
  <c r="E18" i="1"/>
  <c r="E11" i="1"/>
  <c r="D24" i="1"/>
  <c r="D12" i="1"/>
  <c r="D13" i="1"/>
  <c r="D14" i="1"/>
  <c r="D15" i="1"/>
  <c r="D16" i="1"/>
  <c r="D17" i="1"/>
  <c r="D18" i="1"/>
  <c r="D11" i="1"/>
  <c r="C24" i="2"/>
  <c r="C12" i="2"/>
  <c r="C13" i="2"/>
  <c r="C14" i="2"/>
  <c r="C15" i="2"/>
  <c r="C16" i="2"/>
  <c r="C17" i="2"/>
  <c r="C18" i="2"/>
  <c r="C11" i="2"/>
  <c r="C24" i="1"/>
  <c r="C11" i="1"/>
  <c r="C12" i="1"/>
  <c r="C13" i="1"/>
  <c r="C14" i="1"/>
  <c r="C15" i="1"/>
  <c r="C16" i="1"/>
  <c r="C17" i="1"/>
  <c r="C18" i="1"/>
  <c r="E6" i="2"/>
  <c r="D6" i="2"/>
  <c r="C6" i="2"/>
  <c r="E6" i="1"/>
  <c r="D6" i="1"/>
  <c r="C6" i="1"/>
  <c r="D27" i="2" l="1"/>
  <c r="C30" i="2"/>
  <c r="E26" i="1"/>
  <c r="D25" i="1"/>
  <c r="E26" i="2"/>
  <c r="D29" i="2"/>
  <c r="D24" i="2"/>
  <c r="D25" i="2"/>
  <c r="C28" i="2"/>
  <c r="C27" i="2"/>
  <c r="E27" i="1"/>
  <c r="E25" i="1"/>
  <c r="E31" i="1"/>
  <c r="E24" i="1"/>
  <c r="E30" i="1"/>
  <c r="D31" i="1"/>
  <c r="D30" i="1"/>
  <c r="D29" i="1"/>
  <c r="D26" i="1"/>
  <c r="C31" i="1"/>
  <c r="C30" i="1"/>
  <c r="C29" i="1"/>
  <c r="E29" i="2"/>
  <c r="C25" i="2"/>
  <c r="E27" i="2"/>
  <c r="D30" i="2"/>
  <c r="E25" i="2"/>
  <c r="D28" i="2"/>
  <c r="C31" i="2"/>
  <c r="E30" i="2"/>
  <c r="C26" i="2"/>
  <c r="E28" i="2"/>
  <c r="D31" i="2"/>
  <c r="D26" i="2"/>
  <c r="C29" i="2"/>
  <c r="E31" i="2"/>
  <c r="E24" i="2"/>
  <c r="C27" i="1"/>
  <c r="D28" i="1"/>
  <c r="E29" i="1"/>
  <c r="C28" i="1"/>
  <c r="C26" i="1"/>
  <c r="D27" i="1"/>
  <c r="E28" i="1"/>
  <c r="C25" i="1"/>
</calcChain>
</file>

<file path=xl/sharedStrings.xml><?xml version="1.0" encoding="utf-8"?>
<sst xmlns="http://schemas.openxmlformats.org/spreadsheetml/2006/main" count="166" uniqueCount="17">
  <si>
    <t>Threads</t>
  </si>
  <si>
    <t>Speedup</t>
  </si>
  <si>
    <t>Solver 1</t>
  </si>
  <si>
    <t>Solver 3</t>
  </si>
  <si>
    <t>Solver 2</t>
  </si>
  <si>
    <t>Solver 1 (mean)</t>
  </si>
  <si>
    <t>Solver 2 (mean)</t>
  </si>
  <si>
    <t>Solver 3 (mean)</t>
  </si>
  <si>
    <t>Parallel</t>
  </si>
  <si>
    <t>Sequential</t>
  </si>
  <si>
    <t>Compiler</t>
  </si>
  <si>
    <t>icc</t>
  </si>
  <si>
    <t>gcc</t>
  </si>
  <si>
    <t>pass</t>
  </si>
  <si>
    <t>Slurm ID1</t>
  </si>
  <si>
    <t>Slurm ID2</t>
  </si>
  <si>
    <t>Slurm ID3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</si>
</sst>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/>
    <xf numFmtId="0" fontId="0" fillId="2" borderId="0" xfId="0" applyFill="1"/>
    <xf numFmtId="164" fontId="0" fillId="3" borderId="0" xfId="0" applyNumberFormat="1" applyFill="1"/>
    <xf numFmtId="164" fontId="0" fillId="0" borderId="0" xfId="0" applyNumberFormat="1"/>
    <xf numFmtId="0" fontId="2" fillId="0" borderId="0" xfId="0" applyFont="1"/>
    <xf numFmtId="165" fontId="0" fillId="3" borderId="0" xfId="0" applyNumberFormat="1" applyFill="1"/>
    <xf numFmtId="164" fontId="0" fillId="4" borderId="0" xfId="0" applyNumberFormat="1" applyFill="1"/>
    <xf numFmtId="1" fontId="0" fillId="4" borderId="0" xfId="0" applyNumberFormat="1" applyFill="1"/>
    <xf numFmtId="0" fontId="1" fillId="5" borderId="0" xfId="0" applyFont="1" applyFill="1"/>
    <xf numFmtId="0" fontId="1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icc!$C$23</c:f>
              <c:strCache>
                <c:ptCount val="1"/>
                <c:pt idx="0">
                  <c:v>Solver 1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icc!$B$24:$B$32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numCache>
            </c:numRef>
          </c:xVal>
          <c:yVal>
            <c:numRef>
              <c:f>icc!$C$24:$C$32</c:f>
              <c:numCache>
                <c:formatCode>0.0</c:formatCode>
                <c:ptCount val="9"/>
                <c:pt idx="0">
                  <c:v>0.89665209556138714</c:v>
                </c:pt>
                <c:pt idx="1">
                  <c:v>1.7955108485902922</c:v>
                </c:pt>
                <c:pt idx="2">
                  <c:v>3.4174123629250031</c:v>
                </c:pt>
                <c:pt idx="3">
                  <c:v>4.8739624136987043</c:v>
                </c:pt>
                <c:pt idx="4">
                  <c:v>6.2805519940928365</c:v>
                </c:pt>
                <c:pt idx="5">
                  <c:v>9.1105526769830902</c:v>
                </c:pt>
                <c:pt idx="6">
                  <c:v>12.076214633037663</c:v>
                </c:pt>
                <c:pt idx="7">
                  <c:v>17.685461262442434</c:v>
                </c:pt>
                <c:pt idx="8">
                  <c:v>23.12825705344931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5B-492D-9D28-E4DA422AFFE2}"/>
            </c:ext>
          </c:extLst>
        </c:ser>
        <c:ser>
          <c:idx val="1"/>
          <c:order val="1"/>
          <c:tx>
            <c:strRef>
              <c:f>icc!$D$23</c:f>
              <c:strCache>
                <c:ptCount val="1"/>
                <c:pt idx="0">
                  <c:v>Solver 2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alpha val="9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icc!$B$24:$B$32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numCache>
            </c:numRef>
          </c:xVal>
          <c:yVal>
            <c:numRef>
              <c:f>icc!$D$24:$D$32</c:f>
              <c:numCache>
                <c:formatCode>0.0</c:formatCode>
                <c:ptCount val="9"/>
                <c:pt idx="0">
                  <c:v>0.98310015701910691</c:v>
                </c:pt>
                <c:pt idx="1">
                  <c:v>1.658136349438333</c:v>
                </c:pt>
                <c:pt idx="2">
                  <c:v>3.0872782096297473</c:v>
                </c:pt>
                <c:pt idx="3">
                  <c:v>2.9075179452286348</c:v>
                </c:pt>
                <c:pt idx="4">
                  <c:v>3.4618825718730872</c:v>
                </c:pt>
                <c:pt idx="5">
                  <c:v>3.5913026828565968</c:v>
                </c:pt>
                <c:pt idx="6">
                  <c:v>4.6187398018411008</c:v>
                </c:pt>
                <c:pt idx="7">
                  <c:v>4.761091132144287</c:v>
                </c:pt>
                <c:pt idx="8">
                  <c:v>4.6840460361544167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5B-492D-9D28-E4DA422AFFE2}"/>
            </c:ext>
          </c:extLst>
        </c:ser>
        <c:ser>
          <c:idx val="2"/>
          <c:order val="2"/>
          <c:tx>
            <c:strRef>
              <c:f>icc!$E$23</c:f>
              <c:strCache>
                <c:ptCount val="1"/>
                <c:pt idx="0">
                  <c:v>Solver 3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  <a:alpha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icc!$B$24:$B$32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numCache>
            </c:numRef>
          </c:xVal>
          <c:yVal>
            <c:numRef>
              <c:f>icc!$E$24:$E$32</c:f>
              <c:numCache>
                <c:formatCode>0.0</c:formatCode>
                <c:ptCount val="9"/>
                <c:pt idx="0">
                  <c:v>0.9837064599881904</c:v>
                </c:pt>
                <c:pt idx="1">
                  <c:v>1.7553705169602152</c:v>
                </c:pt>
                <c:pt idx="2">
                  <c:v>2.1700071401703882</c:v>
                </c:pt>
                <c:pt idx="3">
                  <c:v>2.8880208847021089</c:v>
                </c:pt>
                <c:pt idx="4">
                  <c:v>3.014907385487938</c:v>
                </c:pt>
                <c:pt idx="5">
                  <c:v>3.7152241540022035</c:v>
                </c:pt>
                <c:pt idx="6">
                  <c:v>6.7662649078299841</c:v>
                </c:pt>
                <c:pt idx="7">
                  <c:v>2.1658497360727051</c:v>
                </c:pt>
                <c:pt idx="8">
                  <c:v>7.6721286782063585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5B-492D-9D28-E4DA422AF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026632"/>
        <c:axId val="718021232"/>
      </c:scatterChart>
      <c:valAx>
        <c:axId val="718026632"/>
        <c:scaling>
          <c:orientation val="minMax"/>
          <c:max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21232"/>
        <c:crosses val="autoZero"/>
        <c:crossBetween val="midCat"/>
        <c:majorUnit val="4"/>
      </c:valAx>
      <c:valAx>
        <c:axId val="71802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26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gcc!$C$23</c:f>
              <c:strCache>
                <c:ptCount val="1"/>
                <c:pt idx="0">
                  <c:v>Solver 1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gcc!$B$24:$B$32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numCache>
            </c:numRef>
          </c:xVal>
          <c:yVal>
            <c:numRef>
              <c:f>gcc!$C$24:$C$32</c:f>
              <c:numCache>
                <c:formatCode>0.0</c:formatCode>
                <c:ptCount val="9"/>
                <c:pt idx="0">
                  <c:v>0.92886653000637942</c:v>
                </c:pt>
                <c:pt idx="1">
                  <c:v>1.670958344712167</c:v>
                </c:pt>
                <c:pt idx="2">
                  <c:v>2.1501650443401936</c:v>
                </c:pt>
                <c:pt idx="3">
                  <c:v>3.0965253359458806</c:v>
                </c:pt>
                <c:pt idx="4">
                  <c:v>3.2846538530403966</c:v>
                </c:pt>
                <c:pt idx="5">
                  <c:v>4.3098574579005478</c:v>
                </c:pt>
                <c:pt idx="6">
                  <c:v>4.2895927354407579</c:v>
                </c:pt>
                <c:pt idx="7">
                  <c:v>2.9892518084474511</c:v>
                </c:pt>
                <c:pt idx="8">
                  <c:v>2.314796962577069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C-4660-8FCE-675BED2EB4E1}"/>
            </c:ext>
          </c:extLst>
        </c:ser>
        <c:ser>
          <c:idx val="1"/>
          <c:order val="1"/>
          <c:tx>
            <c:strRef>
              <c:f>gcc!$D$23</c:f>
              <c:strCache>
                <c:ptCount val="1"/>
                <c:pt idx="0">
                  <c:v>Solver 2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alpha val="9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gcc!$B$24:$B$32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numCache>
            </c:numRef>
          </c:xVal>
          <c:yVal>
            <c:numRef>
              <c:f>gcc!$D$24:$D$32</c:f>
              <c:numCache>
                <c:formatCode>0.0</c:formatCode>
                <c:ptCount val="9"/>
                <c:pt idx="0">
                  <c:v>1.0293133023112286</c:v>
                </c:pt>
                <c:pt idx="1">
                  <c:v>0.96576588647626205</c:v>
                </c:pt>
                <c:pt idx="2">
                  <c:v>0.96626622162214604</c:v>
                </c:pt>
                <c:pt idx="3">
                  <c:v>0.96539922570992354</c:v>
                </c:pt>
                <c:pt idx="4">
                  <c:v>0.96556948395261544</c:v>
                </c:pt>
                <c:pt idx="5">
                  <c:v>0.9700648468689087</c:v>
                </c:pt>
                <c:pt idx="6">
                  <c:v>0.96472758378731394</c:v>
                </c:pt>
                <c:pt idx="7">
                  <c:v>0.96611854524460294</c:v>
                </c:pt>
                <c:pt idx="8">
                  <c:v>1.7778172181413334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AC-4660-8FCE-675BED2EB4E1}"/>
            </c:ext>
          </c:extLst>
        </c:ser>
        <c:ser>
          <c:idx val="2"/>
          <c:order val="2"/>
          <c:tx>
            <c:strRef>
              <c:f>gcc!$E$23</c:f>
              <c:strCache>
                <c:ptCount val="1"/>
                <c:pt idx="0">
                  <c:v>Solver 3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  <a:alpha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gcc!$B$24:$B$32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numCache>
            </c:numRef>
          </c:xVal>
          <c:yVal>
            <c:numRef>
              <c:f>gcc!$E$24:$E$32</c:f>
              <c:numCache>
                <c:formatCode>0.0</c:formatCode>
                <c:ptCount val="9"/>
                <c:pt idx="0">
                  <c:v>1.0605769378683525</c:v>
                </c:pt>
                <c:pt idx="1">
                  <c:v>1.0619718785176584</c:v>
                </c:pt>
                <c:pt idx="2">
                  <c:v>1.0605030322995994</c:v>
                </c:pt>
                <c:pt idx="3">
                  <c:v>1.0270206226454881</c:v>
                </c:pt>
                <c:pt idx="4">
                  <c:v>0.99389072245743793</c:v>
                </c:pt>
                <c:pt idx="5">
                  <c:v>1.0616692973658555</c:v>
                </c:pt>
                <c:pt idx="6">
                  <c:v>1.0273589289491163</c:v>
                </c:pt>
                <c:pt idx="7">
                  <c:v>1.1570751743846521</c:v>
                </c:pt>
                <c:pt idx="8">
                  <c:v>1.8945412692321857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AC-4660-8FCE-675BED2EB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026632"/>
        <c:axId val="718021232"/>
      </c:scatterChart>
      <c:valAx>
        <c:axId val="718026632"/>
        <c:scaling>
          <c:orientation val="minMax"/>
          <c:max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21232"/>
        <c:crosses val="autoZero"/>
        <c:crossBetween val="midCat"/>
        <c:majorUnit val="4"/>
      </c:valAx>
      <c:valAx>
        <c:axId val="71802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266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167640</xdr:colOff>
      <xdr:row>21</xdr:row>
      <xdr:rowOff>169545</xdr:rowOff>
    </xdr:from>
    <xdr:to>
      <xdr:col>13</xdr:col>
      <xdr:colOff>259080</xdr:colOff>
      <xdr:row>36</xdr:row>
      <xdr:rowOff>169545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CF17D3-3790-F2C1-7DE5-00CF6E65B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21</xdr:row>
      <xdr:rowOff>121920</xdr:rowOff>
    </xdr:from>
    <xdr:to>
      <xdr:col>14</xdr:col>
      <xdr:colOff>91440</xdr:colOff>
      <xdr:row>36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56FC14-6727-413F-A278-6005AB6DA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32"/>
  <sheetViews>
    <sheetView tabSelected="1" workbookViewId="0"/>
  </sheetViews>
  <sheetFormatPr defaultRowHeight="14.4" x14ac:dyDescent="0.55000000000000004"/>
  <cols>
    <col min="3" max="5" width="13.47265625" bestFit="1" customWidth="1"/>
  </cols>
  <sheetData>
    <row r="2" spans="2:17" x14ac:dyDescent="0.55000000000000004">
      <c r="B2" s="9" t="s">
        <v>10</v>
      </c>
      <c r="C2" s="9" t="s">
        <v>11</v>
      </c>
    </row>
    <row r="4" spans="2:17" x14ac:dyDescent="0.55000000000000004">
      <c r="B4" s="5" t="s">
        <v>9</v>
      </c>
    </row>
    <row r="5" spans="2:17" x14ac:dyDescent="0.55000000000000004">
      <c r="B5" s="1" t="s">
        <v>0</v>
      </c>
      <c r="C5" s="1" t="s">
        <v>5</v>
      </c>
      <c r="D5" s="1" t="s">
        <v>6</v>
      </c>
      <c r="E5" s="1" t="s">
        <v>7</v>
      </c>
      <c r="F5" s="2" t="s">
        <v>2</v>
      </c>
      <c r="G5" s="2" t="s">
        <v>2</v>
      </c>
      <c r="H5" s="2" t="s">
        <v>2</v>
      </c>
      <c r="I5" s="2" t="s">
        <v>4</v>
      </c>
      <c r="J5" s="2" t="s">
        <v>4</v>
      </c>
      <c r="K5" s="2" t="s">
        <v>4</v>
      </c>
      <c r="L5" s="2" t="s">
        <v>3</v>
      </c>
      <c r="M5" s="2" t="s">
        <v>3</v>
      </c>
      <c r="N5" s="2" t="s">
        <v>3</v>
      </c>
      <c r="O5" s="2" t="s">
        <v>14</v>
      </c>
      <c r="P5" s="2" t="s">
        <v>15</v>
      </c>
      <c r="Q5" s="2" t="s">
        <v>16</v>
      </c>
    </row>
    <row r="6" spans="2:17" x14ac:dyDescent="0.55000000000000004">
      <c r="B6">
        <v>1</v>
      </c>
      <c r="C6" s="3">
        <f>AVERAGE(F6:H6)</f>
        <v>22.670456333333334</v>
      </c>
      <c r="D6" s="3">
        <f>AVERAGE(I6:K6)</f>
        <v>24.889651333333333</v>
      </c>
      <c r="E6" s="3">
        <f>AVERAGE(L6:N6)</f>
        <v>24.889651333333333</v>
      </c>
      <c r="F6" s="4">
        <v>22.685366999999999</v>
      </c>
      <c r="G6" s="4">
        <v>22.663447999999999</v>
      </c>
      <c r="H6" s="4">
        <v>22.662554</v>
      </c>
      <c r="I6" s="7">
        <v>24.910439</v>
      </c>
      <c r="J6" s="7">
        <v>24.912479000000001</v>
      </c>
      <c r="K6" s="7">
        <v>24.846036000000002</v>
      </c>
      <c r="L6" s="4">
        <v>24.910439</v>
      </c>
      <c r="M6" s="4">
        <v>24.912479000000001</v>
      </c>
      <c r="N6" s="4">
        <v>24.846036000000002</v>
      </c>
      <c r="O6" s="8">
        <v>4206726</v>
      </c>
      <c r="P6" s="8">
        <v>4206727</v>
      </c>
      <c r="Q6" s="8">
        <v>4206727</v>
      </c>
    </row>
    <row r="9" spans="2:17" x14ac:dyDescent="0.55000000000000004">
      <c r="B9" s="5" t="s">
        <v>8</v>
      </c>
    </row>
    <row r="10" spans="2:17" x14ac:dyDescent="0.55000000000000004">
      <c r="B10" s="1" t="s">
        <v>0</v>
      </c>
      <c r="C10" s="1" t="s">
        <v>5</v>
      </c>
      <c r="D10" s="1" t="s">
        <v>6</v>
      </c>
      <c r="E10" s="1" t="s">
        <v>7</v>
      </c>
      <c r="F10" s="2" t="s">
        <v>2</v>
      </c>
      <c r="G10" s="2" t="s">
        <v>2</v>
      </c>
      <c r="H10" s="2" t="s">
        <v>2</v>
      </c>
      <c r="I10" s="2" t="s">
        <v>4</v>
      </c>
      <c r="J10" s="2" t="s">
        <v>4</v>
      </c>
      <c r="K10" s="2" t="s">
        <v>4</v>
      </c>
      <c r="L10" s="2" t="s">
        <v>3</v>
      </c>
      <c r="M10" s="2" t="s">
        <v>3</v>
      </c>
      <c r="N10" s="2" t="s">
        <v>3</v>
      </c>
      <c r="O10" s="2" t="s">
        <v>14</v>
      </c>
      <c r="P10" s="2" t="s">
        <v>15</v>
      </c>
      <c r="Q10" s="2" t="s">
        <v>16</v>
      </c>
    </row>
    <row r="11" spans="2:17" x14ac:dyDescent="0.55000000000000004">
      <c r="B11">
        <v>1</v>
      </c>
      <c r="C11" s="3">
        <f>AVERAGE(F11:H11)</f>
        <v>25.283447666666671</v>
      </c>
      <c r="D11" s="3">
        <f>AVERAGE(I11:K11)</f>
        <v>25.317513333333334</v>
      </c>
      <c r="E11" s="3">
        <f>AVERAGE(L11:N11)</f>
        <v>25.301908999999998</v>
      </c>
      <c r="F11" s="4">
        <v>25.294916000000001</v>
      </c>
      <c r="G11" s="4">
        <v>25.244951</v>
      </c>
      <c r="H11" s="4">
        <v>25.310476000000001</v>
      </c>
      <c r="I11" s="7">
        <v>25.359916999999999</v>
      </c>
      <c r="J11" s="7">
        <v>25.290568</v>
      </c>
      <c r="K11" s="7">
        <v>25.302054999999999</v>
      </c>
      <c r="L11" s="4">
        <v>25.443740999999999</v>
      </c>
      <c r="M11" s="4">
        <v>25.188669000000001</v>
      </c>
      <c r="N11" s="4">
        <v>25.273316999999999</v>
      </c>
      <c r="O11" s="8">
        <v>4206731</v>
      </c>
      <c r="P11" s="8">
        <v>4207305</v>
      </c>
      <c r="Q11" s="8">
        <v>4207306</v>
      </c>
    </row>
    <row r="12" spans="2:17" x14ac:dyDescent="0.55000000000000004">
      <c r="B12">
        <v>2</v>
      </c>
      <c r="C12" s="3">
        <f t="shared" ref="C12:C18" si="0">AVERAGE(F12:H12)</f>
        <v>12.626187333333334</v>
      </c>
      <c r="D12" s="3">
        <f t="shared" ref="D12:D18" si="1">AVERAGE(I12:K12)</f>
        <v>15.010618000000001</v>
      </c>
      <c r="E12" s="3">
        <f t="shared" ref="E12:E18" si="2">AVERAGE(L12:N12)</f>
        <v>14.179143999999999</v>
      </c>
      <c r="F12" s="4">
        <v>12.633653000000001</v>
      </c>
      <c r="G12" s="4">
        <v>12.6219</v>
      </c>
      <c r="H12" s="4">
        <v>12.623009</v>
      </c>
      <c r="I12" s="7">
        <v>18.307435000000002</v>
      </c>
      <c r="J12" s="7">
        <v>13.449884000000001</v>
      </c>
      <c r="K12" s="7">
        <v>13.274535</v>
      </c>
      <c r="L12" s="4">
        <v>14.515219</v>
      </c>
      <c r="M12" s="4">
        <v>13.413141</v>
      </c>
      <c r="N12" s="4">
        <v>14.609071999999999</v>
      </c>
      <c r="O12" s="8">
        <v>4206731</v>
      </c>
      <c r="P12" s="8">
        <v>4207305</v>
      </c>
      <c r="Q12" s="8">
        <v>4207306</v>
      </c>
    </row>
    <row r="13" spans="2:17" x14ac:dyDescent="0.55000000000000004">
      <c r="B13">
        <v>4</v>
      </c>
      <c r="C13" s="3">
        <f t="shared" si="0"/>
        <v>6.6338076666666668</v>
      </c>
      <c r="D13" s="3">
        <f t="shared" si="1"/>
        <v>8.0620046666666667</v>
      </c>
      <c r="E13" s="3">
        <f t="shared" si="2"/>
        <v>11.469847666666666</v>
      </c>
      <c r="F13" s="4">
        <v>6.6196840000000003</v>
      </c>
      <c r="G13" s="4">
        <v>6.6271500000000003</v>
      </c>
      <c r="H13" s="4">
        <v>6.6545889999999996</v>
      </c>
      <c r="I13" s="7">
        <v>7.5221349999999996</v>
      </c>
      <c r="J13" s="7">
        <v>8.9965530000000005</v>
      </c>
      <c r="K13" s="7">
        <v>7.6673260000000001</v>
      </c>
      <c r="L13" s="4">
        <v>11.523192999999999</v>
      </c>
      <c r="M13" s="4">
        <v>9.4817789999999995</v>
      </c>
      <c r="N13" s="4">
        <v>13.404571000000001</v>
      </c>
      <c r="O13" s="8">
        <v>4206731</v>
      </c>
      <c r="P13" s="8">
        <v>4207305</v>
      </c>
      <c r="Q13" s="8">
        <v>4207306</v>
      </c>
    </row>
    <row r="14" spans="2:17" x14ac:dyDescent="0.55000000000000004">
      <c r="B14">
        <v>6</v>
      </c>
      <c r="C14" s="3">
        <f t="shared" si="0"/>
        <v>4.6513400000000003</v>
      </c>
      <c r="D14" s="3">
        <f t="shared" si="1"/>
        <v>8.5604463333333332</v>
      </c>
      <c r="E14" s="3">
        <f t="shared" si="2"/>
        <v>8.6182379999999998</v>
      </c>
      <c r="F14" s="4">
        <v>4.6600299999999999</v>
      </c>
      <c r="G14" s="4">
        <v>4.6405120000000002</v>
      </c>
      <c r="H14" s="4">
        <v>4.6534779999999998</v>
      </c>
      <c r="I14" s="7">
        <v>8.2736090000000004</v>
      </c>
      <c r="J14" s="7">
        <v>7.7354919999999998</v>
      </c>
      <c r="K14" s="7">
        <v>9.6722380000000001</v>
      </c>
      <c r="L14" s="4">
        <v>6.1713430000000002</v>
      </c>
      <c r="M14" s="4">
        <v>6.1808769999999997</v>
      </c>
      <c r="N14" s="4">
        <v>13.502494</v>
      </c>
      <c r="O14" s="8">
        <v>4206731</v>
      </c>
      <c r="P14" s="8">
        <v>4207305</v>
      </c>
      <c r="Q14" s="8">
        <v>4207306</v>
      </c>
    </row>
    <row r="15" spans="2:17" x14ac:dyDescent="0.55000000000000004">
      <c r="B15">
        <v>8</v>
      </c>
      <c r="C15" s="3">
        <f t="shared" si="0"/>
        <v>3.6096279999999994</v>
      </c>
      <c r="D15" s="3">
        <f t="shared" si="1"/>
        <v>7.189629</v>
      </c>
      <c r="E15" s="3">
        <f t="shared" si="2"/>
        <v>8.2555276666666657</v>
      </c>
      <c r="F15" s="4">
        <v>3.6038239999999999</v>
      </c>
      <c r="G15" s="4">
        <v>3.6143879999999999</v>
      </c>
      <c r="H15" s="4">
        <v>3.6106720000000001</v>
      </c>
      <c r="I15" s="7">
        <v>6.817755</v>
      </c>
      <c r="J15" s="7">
        <v>6.8395549999999998</v>
      </c>
      <c r="K15" s="7">
        <v>7.9115770000000003</v>
      </c>
      <c r="L15" s="4">
        <v>7.3587220000000002</v>
      </c>
      <c r="M15" s="4">
        <v>9.7602139999999995</v>
      </c>
      <c r="N15" s="4">
        <v>7.6476470000000001</v>
      </c>
      <c r="O15" s="8">
        <v>4206731</v>
      </c>
      <c r="P15" s="8">
        <v>4207305</v>
      </c>
      <c r="Q15" s="8">
        <v>4207306</v>
      </c>
    </row>
    <row r="16" spans="2:17" x14ac:dyDescent="0.55000000000000004">
      <c r="B16">
        <v>12</v>
      </c>
      <c r="C16" s="3">
        <f t="shared" si="0"/>
        <v>2.4883733333333331</v>
      </c>
      <c r="D16" s="3">
        <f t="shared" si="1"/>
        <v>6.9305356666666666</v>
      </c>
      <c r="E16" s="3">
        <f t="shared" si="2"/>
        <v>6.6993673333333339</v>
      </c>
      <c r="F16" s="4">
        <v>2.4865849999999998</v>
      </c>
      <c r="G16" s="4">
        <v>2.4852249999999998</v>
      </c>
      <c r="H16" s="4">
        <v>2.4933100000000001</v>
      </c>
      <c r="I16" s="7">
        <v>7.3948559999999999</v>
      </c>
      <c r="J16" s="7">
        <v>5.993385</v>
      </c>
      <c r="K16" s="7">
        <v>7.4033660000000001</v>
      </c>
      <c r="L16" s="4">
        <v>11.999150999999999</v>
      </c>
      <c r="M16" s="4">
        <v>4.0381830000000001</v>
      </c>
      <c r="N16" s="4">
        <v>4.0607680000000004</v>
      </c>
      <c r="O16" s="8">
        <v>4206731</v>
      </c>
      <c r="P16" s="8">
        <v>4207305</v>
      </c>
      <c r="Q16" s="8">
        <v>4207306</v>
      </c>
    </row>
    <row r="17" spans="2:17" x14ac:dyDescent="0.55000000000000004">
      <c r="B17">
        <v>16</v>
      </c>
      <c r="C17" s="3">
        <f t="shared" si="0"/>
        <v>1.8772816666666667</v>
      </c>
      <c r="D17" s="3">
        <f t="shared" si="1"/>
        <v>5.3888403333333335</v>
      </c>
      <c r="E17" s="3">
        <f t="shared" si="2"/>
        <v>3.6784919999999999</v>
      </c>
      <c r="F17" s="4">
        <v>1.8780619999999999</v>
      </c>
      <c r="G17" s="4">
        <v>1.875205</v>
      </c>
      <c r="H17" s="4">
        <v>1.8785780000000001</v>
      </c>
      <c r="I17" s="7">
        <v>5.3544400000000003</v>
      </c>
      <c r="J17" s="7">
        <v>5.2631230000000002</v>
      </c>
      <c r="K17" s="7">
        <v>5.5489579999999998</v>
      </c>
      <c r="L17" s="4">
        <v>3.686804</v>
      </c>
      <c r="M17" s="4">
        <v>3.7338559999999998</v>
      </c>
      <c r="N17" s="4">
        <v>3.6148159999999998</v>
      </c>
      <c r="O17" s="8">
        <v>4206731</v>
      </c>
      <c r="P17" s="8">
        <v>4207305</v>
      </c>
      <c r="Q17" s="8">
        <v>4207306</v>
      </c>
    </row>
    <row r="18" spans="2:17" x14ac:dyDescent="0.55000000000000004">
      <c r="B18">
        <v>24</v>
      </c>
      <c r="C18" s="3">
        <f t="shared" si="0"/>
        <v>1.2818696666666669</v>
      </c>
      <c r="D18" s="3">
        <f t="shared" si="1"/>
        <v>5.2277200000000006</v>
      </c>
      <c r="E18" s="3">
        <f t="shared" si="2"/>
        <v>11.491864333333334</v>
      </c>
      <c r="F18" s="4">
        <v>1.28322</v>
      </c>
      <c r="G18" s="4">
        <v>1.2853190000000001</v>
      </c>
      <c r="H18" s="4">
        <v>1.2770699999999999</v>
      </c>
      <c r="I18" s="7">
        <v>5.2553929999999998</v>
      </c>
      <c r="J18" s="7">
        <v>5.0971130000000002</v>
      </c>
      <c r="K18" s="7">
        <v>5.330654</v>
      </c>
      <c r="L18" s="4">
        <v>16.518449</v>
      </c>
      <c r="M18" s="4">
        <v>13.403091</v>
      </c>
      <c r="N18" s="4">
        <v>4.5540529999999997</v>
      </c>
      <c r="O18" s="8">
        <v>4206731</v>
      </c>
      <c r="P18" s="8">
        <v>4207305</v>
      </c>
      <c r="Q18" s="8">
        <v>4207306</v>
      </c>
    </row>
    <row r="19" spans="2:17" x14ac:dyDescent="0.55000000000000004">
      <c r="B19">
        <v>32</v>
      </c>
      <c r="C19" s="3">
        <f>AVERAGE(F19:H19)</f>
        <v>0.98020599999999991</v>
      </c>
      <c r="D19" s="3">
        <f>AVERAGE(I19:K19)</f>
        <v>5.3137076666666667</v>
      </c>
      <c r="E19" s="3">
        <f>AVERAGE(L19:N19)</f>
        <v>3.2441650000000002</v>
      </c>
      <c r="F19" s="4">
        <v>0.98300200000000004</v>
      </c>
      <c r="G19" s="4">
        <v>0.97633999999999999</v>
      </c>
      <c r="H19" s="4">
        <v>0.98127600000000004</v>
      </c>
      <c r="I19" s="7">
        <v>5.4587190000000003</v>
      </c>
      <c r="J19" s="7">
        <v>5.1369400000000001</v>
      </c>
      <c r="K19" s="7">
        <v>5.3454639999999998</v>
      </c>
      <c r="L19" s="4">
        <v>3.0488650000000002</v>
      </c>
      <c r="M19" s="4">
        <v>3.5202800000000001</v>
      </c>
      <c r="N19" s="4">
        <v>3.1633499999999999</v>
      </c>
      <c r="O19" s="8">
        <v>4206731</v>
      </c>
      <c r="P19" s="8">
        <v>4207305</v>
      </c>
      <c r="Q19" s="8">
        <v>4207306</v>
      </c>
    </row>
    <row r="22" spans="2:17" x14ac:dyDescent="0.55000000000000004">
      <c r="B22" s="5" t="s">
        <v>1</v>
      </c>
    </row>
    <row r="23" spans="2:17" x14ac:dyDescent="0.55000000000000004">
      <c r="B23" s="1" t="s">
        <v>0</v>
      </c>
      <c r="C23" s="1" t="s">
        <v>2</v>
      </c>
      <c r="D23" s="1" t="s">
        <v>4</v>
      </c>
      <c r="E23" s="1" t="s">
        <v>3</v>
      </c>
    </row>
    <row r="24" spans="2:17" x14ac:dyDescent="0.55000000000000004">
      <c r="B24">
        <v>1</v>
      </c>
      <c r="C24" s="6">
        <f>$C$6/C11</f>
        <v>0.89665209556138714</v>
      </c>
      <c r="D24" s="6">
        <f>$D$6/D11</f>
        <v>0.98310015701910691</v>
      </c>
      <c r="E24" s="6">
        <f>$E$6/E11</f>
        <v>0.9837064599881904</v>
      </c>
    </row>
    <row r="25" spans="2:17" x14ac:dyDescent="0.55000000000000004">
      <c r="B25">
        <v>2</v>
      </c>
      <c r="C25" s="6">
        <f t="shared" ref="C25:C31" si="3">$C$6/C12</f>
        <v>1.7955108485902922</v>
      </c>
      <c r="D25" s="6">
        <f t="shared" ref="D25:D31" si="4">$D$6/D12</f>
        <v>1.658136349438333</v>
      </c>
      <c r="E25" s="6">
        <f t="shared" ref="E25:E31" si="5">$E$6/E12</f>
        <v>1.7553705169602152</v>
      </c>
    </row>
    <row r="26" spans="2:17" x14ac:dyDescent="0.55000000000000004">
      <c r="B26">
        <v>4</v>
      </c>
      <c r="C26" s="6">
        <f t="shared" si="3"/>
        <v>3.4174123629250031</v>
      </c>
      <c r="D26" s="6">
        <f t="shared" si="4"/>
        <v>3.0872782096297473</v>
      </c>
      <c r="E26" s="6">
        <f t="shared" si="5"/>
        <v>2.1700071401703882</v>
      </c>
    </row>
    <row r="27" spans="2:17" x14ac:dyDescent="0.55000000000000004">
      <c r="B27">
        <v>6</v>
      </c>
      <c r="C27" s="6">
        <f t="shared" si="3"/>
        <v>4.8739624136987043</v>
      </c>
      <c r="D27" s="6">
        <f t="shared" si="4"/>
        <v>2.9075179452286348</v>
      </c>
      <c r="E27" s="6">
        <f t="shared" si="5"/>
        <v>2.8880208847021089</v>
      </c>
    </row>
    <row r="28" spans="2:17" x14ac:dyDescent="0.55000000000000004">
      <c r="B28">
        <v>8</v>
      </c>
      <c r="C28" s="6">
        <f t="shared" si="3"/>
        <v>6.2805519940928365</v>
      </c>
      <c r="D28" s="6">
        <f t="shared" si="4"/>
        <v>3.4618825718730872</v>
      </c>
      <c r="E28" s="6">
        <f t="shared" si="5"/>
        <v>3.014907385487938</v>
      </c>
    </row>
    <row r="29" spans="2:17" x14ac:dyDescent="0.55000000000000004">
      <c r="B29">
        <v>12</v>
      </c>
      <c r="C29" s="6">
        <f t="shared" si="3"/>
        <v>9.1105526769830902</v>
      </c>
      <c r="D29" s="6">
        <f t="shared" si="4"/>
        <v>3.5913026828565968</v>
      </c>
      <c r="E29" s="6">
        <f t="shared" si="5"/>
        <v>3.7152241540022035</v>
      </c>
    </row>
    <row r="30" spans="2:17" x14ac:dyDescent="0.55000000000000004">
      <c r="B30">
        <v>16</v>
      </c>
      <c r="C30" s="6">
        <f t="shared" si="3"/>
        <v>12.076214633037663</v>
      </c>
      <c r="D30" s="6">
        <f t="shared" si="4"/>
        <v>4.6187398018411008</v>
      </c>
      <c r="E30" s="6">
        <f t="shared" si="5"/>
        <v>6.7662649078299841</v>
      </c>
    </row>
    <row r="31" spans="2:17" x14ac:dyDescent="0.55000000000000004">
      <c r="B31">
        <v>24</v>
      </c>
      <c r="C31" s="6">
        <f t="shared" si="3"/>
        <v>17.685461262442434</v>
      </c>
      <c r="D31" s="6">
        <f t="shared" si="4"/>
        <v>4.761091132144287</v>
      </c>
      <c r="E31" s="6">
        <f t="shared" si="5"/>
        <v>2.1658497360727051</v>
      </c>
    </row>
    <row r="32" spans="2:17" x14ac:dyDescent="0.55000000000000004">
      <c r="B32">
        <v>32</v>
      </c>
      <c r="C32" s="6">
        <f>$C$6/C19</f>
        <v>23.12825705344931</v>
      </c>
      <c r="D32" s="6">
        <f>$D$6/D19</f>
        <v>4.6840460361544167</v>
      </c>
      <c r="E32" s="6">
        <f>$E$6/E19</f>
        <v>7.6721286782063585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6AC54-19EA-48D2-8972-0B0B9732BA72}">
  <dimension ref="B2:Q32"/>
  <sheetViews>
    <sheetView topLeftCell="A18" workbookViewId="0"/>
  </sheetViews>
  <sheetFormatPr defaultRowHeight="14.4" x14ac:dyDescent="0.55000000000000004"/>
  <cols>
    <col min="3" max="5" width="13.47265625" bestFit="1" customWidth="1"/>
  </cols>
  <sheetData>
    <row r="2" spans="2:17" x14ac:dyDescent="0.55000000000000004">
      <c r="B2" s="9" t="s">
        <v>10</v>
      </c>
      <c r="C2" s="9" t="s">
        <v>12</v>
      </c>
    </row>
    <row r="4" spans="2:17" x14ac:dyDescent="0.55000000000000004">
      <c r="B4" s="5" t="s">
        <v>9</v>
      </c>
    </row>
    <row r="5" spans="2:17" x14ac:dyDescent="0.55000000000000004">
      <c r="B5" s="1" t="s">
        <v>0</v>
      </c>
      <c r="C5" s="1" t="s">
        <v>5</v>
      </c>
      <c r="D5" s="1" t="s">
        <v>6</v>
      </c>
      <c r="E5" s="1" t="s">
        <v>7</v>
      </c>
      <c r="F5" s="2" t="s">
        <v>2</v>
      </c>
      <c r="G5" s="2" t="s">
        <v>2</v>
      </c>
      <c r="H5" s="2" t="s">
        <v>2</v>
      </c>
      <c r="I5" s="2" t="s">
        <v>4</v>
      </c>
      <c r="J5" s="2" t="s">
        <v>4</v>
      </c>
      <c r="K5" s="2" t="s">
        <v>4</v>
      </c>
      <c r="L5" s="2" t="s">
        <v>3</v>
      </c>
      <c r="M5" s="2" t="s">
        <v>3</v>
      </c>
      <c r="N5" s="2" t="s">
        <v>3</v>
      </c>
      <c r="O5" s="2" t="s">
        <v>14</v>
      </c>
      <c r="P5" s="2" t="s">
        <v>15</v>
      </c>
      <c r="Q5" s="2" t="s">
        <v>16</v>
      </c>
    </row>
    <row r="6" spans="2:17" x14ac:dyDescent="0.55000000000000004">
      <c r="B6">
        <v>1</v>
      </c>
      <c r="C6" s="3">
        <f>AVERAGE(F6:H6)</f>
        <v>23.536462</v>
      </c>
      <c r="D6" s="3">
        <f>AVERAGE(I6:K6)</f>
        <v>24.314374666666666</v>
      </c>
      <c r="E6" s="3">
        <f>AVERAGE(L6:N6)</f>
        <v>24.314374666666666</v>
      </c>
      <c r="F6" s="4">
        <v>22.80725</v>
      </c>
      <c r="G6" s="4">
        <v>25.021163000000001</v>
      </c>
      <c r="H6" s="4">
        <v>22.780972999999999</v>
      </c>
      <c r="I6" s="7">
        <v>22.840705</v>
      </c>
      <c r="J6" s="7">
        <v>25.019863000000001</v>
      </c>
      <c r="K6" s="7">
        <v>25.082556</v>
      </c>
      <c r="L6" s="4">
        <v>22.840705</v>
      </c>
      <c r="M6" s="4">
        <v>25.019863000000001</v>
      </c>
      <c r="N6" s="4">
        <v>25.082556</v>
      </c>
      <c r="O6" s="8">
        <v>4206729</v>
      </c>
      <c r="P6" s="8">
        <v>4206730</v>
      </c>
      <c r="Q6" s="8">
        <v>4206730</v>
      </c>
    </row>
    <row r="9" spans="2:17" x14ac:dyDescent="0.55000000000000004">
      <c r="B9" s="5" t="s">
        <v>8</v>
      </c>
    </row>
    <row r="10" spans="2:17" x14ac:dyDescent="0.55000000000000004">
      <c r="B10" s="1" t="s">
        <v>0</v>
      </c>
      <c r="C10" s="1" t="s">
        <v>5</v>
      </c>
      <c r="D10" s="1" t="s">
        <v>6</v>
      </c>
      <c r="E10" s="1" t="s">
        <v>7</v>
      </c>
      <c r="F10" s="2" t="s">
        <v>2</v>
      </c>
      <c r="G10" s="2" t="s">
        <v>2</v>
      </c>
      <c r="H10" s="2" t="s">
        <v>2</v>
      </c>
      <c r="I10" s="2" t="s">
        <v>4</v>
      </c>
      <c r="J10" s="2" t="s">
        <v>4</v>
      </c>
      <c r="K10" s="2" t="s">
        <v>4</v>
      </c>
      <c r="L10" s="2" t="s">
        <v>3</v>
      </c>
      <c r="M10" s="2" t="s">
        <v>3</v>
      </c>
      <c r="N10" s="2" t="s">
        <v>3</v>
      </c>
      <c r="O10" s="2" t="s">
        <v>14</v>
      </c>
      <c r="P10" s="2" t="s">
        <v>15</v>
      </c>
      <c r="Q10" s="2" t="s">
        <v>16</v>
      </c>
    </row>
    <row r="11" spans="2:17" x14ac:dyDescent="0.55000000000000004">
      <c r="B11">
        <v>1</v>
      </c>
      <c r="C11" s="3">
        <f>AVERAGE(F11:H11)</f>
        <v>25.33890633333333</v>
      </c>
      <c r="D11" s="3">
        <f>AVERAGE(I11:K11)</f>
        <v>23.621937666666668</v>
      </c>
      <c r="E11" s="3">
        <f>AVERAGE(L11:N11)</f>
        <v>22.925611333333336</v>
      </c>
      <c r="F11" s="4">
        <v>25.452867999999999</v>
      </c>
      <c r="G11" s="4">
        <v>25.473092000000001</v>
      </c>
      <c r="H11" s="4">
        <v>25.090758999999998</v>
      </c>
      <c r="I11" s="7">
        <v>22.867003</v>
      </c>
      <c r="J11" s="7">
        <v>22.871122</v>
      </c>
      <c r="K11" s="7">
        <v>25.127687999999999</v>
      </c>
      <c r="L11" s="4">
        <v>22.891857999999999</v>
      </c>
      <c r="M11" s="4">
        <v>22.897905000000002</v>
      </c>
      <c r="N11" s="4">
        <v>22.987071</v>
      </c>
      <c r="O11" s="8">
        <v>4206739</v>
      </c>
      <c r="P11" s="8">
        <v>4207307</v>
      </c>
      <c r="Q11" s="8">
        <v>4207308</v>
      </c>
    </row>
    <row r="12" spans="2:17" x14ac:dyDescent="0.55000000000000004">
      <c r="B12">
        <v>2</v>
      </c>
      <c r="C12" s="3">
        <f t="shared" ref="C12:C18" si="0">AVERAGE(F12:H12)</f>
        <v>14.085606666666669</v>
      </c>
      <c r="D12" s="3">
        <f t="shared" ref="D12:D18" si="1">AVERAGE(I12:K12)</f>
        <v>25.176261666666665</v>
      </c>
      <c r="E12" s="3">
        <f t="shared" ref="E12:E18" si="2">AVERAGE(L12:N12)</f>
        <v>22.895497666666667</v>
      </c>
      <c r="F12" s="4">
        <v>13.998008</v>
      </c>
      <c r="G12" s="4">
        <v>14.121643000000001</v>
      </c>
      <c r="H12" s="4">
        <v>14.137169</v>
      </c>
      <c r="I12" s="7">
        <v>25.153068999999999</v>
      </c>
      <c r="J12" s="7">
        <v>25.187601000000001</v>
      </c>
      <c r="K12" s="7">
        <v>25.188115</v>
      </c>
      <c r="L12" s="4">
        <v>22.896698000000001</v>
      </c>
      <c r="M12" s="4">
        <v>22.894234000000001</v>
      </c>
      <c r="N12" s="4">
        <v>22.895561000000001</v>
      </c>
      <c r="O12" s="8">
        <v>4206739</v>
      </c>
      <c r="P12" s="8">
        <v>4207307</v>
      </c>
      <c r="Q12" s="8">
        <v>4207308</v>
      </c>
    </row>
    <row r="13" spans="2:17" x14ac:dyDescent="0.55000000000000004">
      <c r="B13">
        <v>4</v>
      </c>
      <c r="C13" s="3">
        <f t="shared" si="0"/>
        <v>10.946351333333332</v>
      </c>
      <c r="D13" s="3">
        <f t="shared" si="1"/>
        <v>25.163225333333333</v>
      </c>
      <c r="E13" s="3">
        <f t="shared" si="2"/>
        <v>22.927209000000001</v>
      </c>
      <c r="F13" s="4">
        <v>10.791648</v>
      </c>
      <c r="G13" s="4">
        <v>11.004282</v>
      </c>
      <c r="H13" s="4">
        <v>11.043124000000001</v>
      </c>
      <c r="I13" s="7">
        <v>25.198063000000001</v>
      </c>
      <c r="J13" s="7">
        <v>25.165680999999999</v>
      </c>
      <c r="K13" s="7">
        <v>25.125931999999999</v>
      </c>
      <c r="L13" s="4">
        <v>22.908325999999999</v>
      </c>
      <c r="M13" s="4">
        <v>22.899144</v>
      </c>
      <c r="N13" s="4">
        <v>22.974157000000002</v>
      </c>
      <c r="O13" s="8">
        <v>4206739</v>
      </c>
      <c r="P13" s="8">
        <v>4207307</v>
      </c>
      <c r="Q13" s="8">
        <v>4207308</v>
      </c>
    </row>
    <row r="14" spans="2:17" x14ac:dyDescent="0.55000000000000004">
      <c r="B14">
        <v>6</v>
      </c>
      <c r="C14" s="3">
        <f t="shared" si="0"/>
        <v>7.6009266666666662</v>
      </c>
      <c r="D14" s="3">
        <f t="shared" si="1"/>
        <v>25.185823666666664</v>
      </c>
      <c r="E14" s="3">
        <f t="shared" si="2"/>
        <v>23.674670333333335</v>
      </c>
      <c r="F14" s="4">
        <v>7.5334919999999999</v>
      </c>
      <c r="G14" s="4">
        <v>7.6409180000000001</v>
      </c>
      <c r="H14" s="4">
        <v>7.6283700000000003</v>
      </c>
      <c r="I14" s="7">
        <v>25.189433999999999</v>
      </c>
      <c r="J14" s="7">
        <v>25.198744999999999</v>
      </c>
      <c r="K14" s="7">
        <v>25.169291999999999</v>
      </c>
      <c r="L14" s="4">
        <v>25.170755</v>
      </c>
      <c r="M14" s="4">
        <v>22.938851</v>
      </c>
      <c r="N14" s="4">
        <v>22.914404999999999</v>
      </c>
      <c r="O14" s="8">
        <v>4206739</v>
      </c>
      <c r="P14" s="8">
        <v>4207307</v>
      </c>
      <c r="Q14" s="8">
        <v>4207308</v>
      </c>
    </row>
    <row r="15" spans="2:17" x14ac:dyDescent="0.55000000000000004">
      <c r="B15">
        <v>8</v>
      </c>
      <c r="C15" s="3">
        <f t="shared" si="0"/>
        <v>7.1655836666666666</v>
      </c>
      <c r="D15" s="3">
        <f t="shared" si="1"/>
        <v>25.181382666666664</v>
      </c>
      <c r="E15" s="3">
        <f t="shared" si="2"/>
        <v>24.463830999999999</v>
      </c>
      <c r="F15" s="4">
        <v>7.3808309999999997</v>
      </c>
      <c r="G15" s="4">
        <v>6.997045</v>
      </c>
      <c r="H15" s="4">
        <v>7.1188750000000001</v>
      </c>
      <c r="I15" s="7">
        <v>25.164757999999999</v>
      </c>
      <c r="J15" s="7">
        <v>25.168669999999999</v>
      </c>
      <c r="K15" s="7">
        <v>25.210719999999998</v>
      </c>
      <c r="L15" s="4">
        <v>25.199757000000002</v>
      </c>
      <c r="M15" s="4">
        <v>22.961238999999999</v>
      </c>
      <c r="N15" s="4">
        <v>25.230497</v>
      </c>
      <c r="O15" s="8">
        <v>4206739</v>
      </c>
      <c r="P15" s="8">
        <v>4207307</v>
      </c>
      <c r="Q15" s="8">
        <v>4207308</v>
      </c>
    </row>
    <row r="16" spans="2:17" x14ac:dyDescent="0.55000000000000004">
      <c r="B16">
        <v>12</v>
      </c>
      <c r="C16" s="3">
        <f t="shared" si="0"/>
        <v>5.461076666666667</v>
      </c>
      <c r="D16" s="3">
        <f t="shared" si="1"/>
        <v>25.064689999999999</v>
      </c>
      <c r="E16" s="3">
        <f t="shared" si="2"/>
        <v>22.902023000000003</v>
      </c>
      <c r="F16" s="4">
        <v>5.4446700000000003</v>
      </c>
      <c r="G16" s="4">
        <v>5.5819270000000003</v>
      </c>
      <c r="H16" s="4">
        <v>5.3566330000000004</v>
      </c>
      <c r="I16" s="7">
        <v>24.813976</v>
      </c>
      <c r="J16" s="7">
        <v>25.159317999999999</v>
      </c>
      <c r="K16" s="7">
        <v>25.220776000000001</v>
      </c>
      <c r="L16" s="4">
        <v>22.908735</v>
      </c>
      <c r="M16" s="4">
        <v>22.896474000000001</v>
      </c>
      <c r="N16" s="4">
        <v>22.900860000000002</v>
      </c>
      <c r="O16" s="8">
        <v>4206739</v>
      </c>
      <c r="P16" s="8">
        <v>4207307</v>
      </c>
      <c r="Q16" s="8">
        <v>4207308</v>
      </c>
    </row>
    <row r="17" spans="2:17" x14ac:dyDescent="0.55000000000000004">
      <c r="B17">
        <v>16</v>
      </c>
      <c r="C17" s="3">
        <f t="shared" si="0"/>
        <v>5.4868756666666672</v>
      </c>
      <c r="D17" s="3">
        <f t="shared" si="1"/>
        <v>25.203357999999998</v>
      </c>
      <c r="E17" s="3">
        <f t="shared" si="2"/>
        <v>23.666874333333336</v>
      </c>
      <c r="F17" s="4">
        <v>5.6933920000000002</v>
      </c>
      <c r="G17" s="4">
        <v>5.2524139999999999</v>
      </c>
      <c r="H17" s="4">
        <v>5.5148210000000004</v>
      </c>
      <c r="I17" s="7">
        <v>25.205807</v>
      </c>
      <c r="J17" s="7">
        <v>25.220856000000001</v>
      </c>
      <c r="K17" s="7">
        <v>25.183411</v>
      </c>
      <c r="L17" s="4">
        <v>25.197814000000001</v>
      </c>
      <c r="M17" s="4">
        <v>22.902054</v>
      </c>
      <c r="N17" s="4">
        <v>22.900755</v>
      </c>
      <c r="O17" s="8">
        <v>4206739</v>
      </c>
      <c r="P17" s="8">
        <v>4207307</v>
      </c>
      <c r="Q17" s="8">
        <v>4207308</v>
      </c>
    </row>
    <row r="18" spans="2:17" x14ac:dyDescent="0.55000000000000004">
      <c r="B18">
        <v>24</v>
      </c>
      <c r="C18" s="3">
        <f t="shared" si="0"/>
        <v>7.8736966666666666</v>
      </c>
      <c r="D18" s="3">
        <f t="shared" si="1"/>
        <v>25.167071666666669</v>
      </c>
      <c r="E18" s="3">
        <f t="shared" si="2"/>
        <v>21.013651666666664</v>
      </c>
      <c r="F18" s="4">
        <v>8.2556790000000007</v>
      </c>
      <c r="G18" s="4">
        <v>8.1715210000000003</v>
      </c>
      <c r="H18" s="4">
        <v>7.1938899999999997</v>
      </c>
      <c r="I18" s="7">
        <v>24.856816999999999</v>
      </c>
      <c r="J18" s="7">
        <v>25.402401999999999</v>
      </c>
      <c r="K18" s="7">
        <v>25.241996</v>
      </c>
      <c r="L18" s="4">
        <v>25.160193</v>
      </c>
      <c r="M18" s="4">
        <v>25.168686999999998</v>
      </c>
      <c r="N18" s="4">
        <v>12.712075</v>
      </c>
      <c r="O18" s="8">
        <v>4206739</v>
      </c>
      <c r="P18" s="8">
        <v>4207307</v>
      </c>
      <c r="Q18" s="8">
        <v>4207308</v>
      </c>
    </row>
    <row r="19" spans="2:17" x14ac:dyDescent="0.55000000000000004">
      <c r="B19">
        <v>32</v>
      </c>
      <c r="C19" s="3">
        <f>AVERAGE(F19:H19)</f>
        <v>10.16783</v>
      </c>
      <c r="D19" s="3">
        <f>AVERAGE(I19:K19)</f>
        <v>13.676532333333332</v>
      </c>
      <c r="E19" s="3">
        <f>AVERAGE(L19:N19)</f>
        <v>12.833911333333333</v>
      </c>
      <c r="F19" s="4">
        <v>9.1568400000000008</v>
      </c>
      <c r="G19" s="4">
        <v>10.814052999999999</v>
      </c>
      <c r="H19" s="4">
        <v>10.532597000000001</v>
      </c>
      <c r="I19" s="7">
        <v>15.368990999999999</v>
      </c>
      <c r="J19" s="7">
        <v>12.763503999999999</v>
      </c>
      <c r="K19" s="7">
        <v>12.897102</v>
      </c>
      <c r="L19" s="4">
        <v>12.918666</v>
      </c>
      <c r="M19" s="4">
        <v>12.796675</v>
      </c>
      <c r="N19" s="4">
        <v>12.786393</v>
      </c>
      <c r="O19" s="8">
        <v>4206739</v>
      </c>
      <c r="P19" s="8">
        <v>4207307</v>
      </c>
      <c r="Q19" s="8">
        <v>4207308</v>
      </c>
    </row>
    <row r="22" spans="2:17" x14ac:dyDescent="0.55000000000000004">
      <c r="B22" s="5" t="s">
        <v>1</v>
      </c>
    </row>
    <row r="23" spans="2:17" x14ac:dyDescent="0.55000000000000004">
      <c r="B23" s="1" t="s">
        <v>0</v>
      </c>
      <c r="C23" s="1" t="s">
        <v>2</v>
      </c>
      <c r="D23" s="1" t="s">
        <v>4</v>
      </c>
      <c r="E23" s="1" t="s">
        <v>3</v>
      </c>
    </row>
    <row r="24" spans="2:17" x14ac:dyDescent="0.55000000000000004">
      <c r="B24">
        <v>1</v>
      </c>
      <c r="C24" s="6">
        <f>$C$6/C11</f>
        <v>0.92886653000637942</v>
      </c>
      <c r="D24" s="6">
        <f>$D$6/D11</f>
        <v>1.0293133023112286</v>
      </c>
      <c r="E24" s="6">
        <f>$E$6/E11</f>
        <v>1.0605769378683525</v>
      </c>
    </row>
    <row r="25" spans="2:17" x14ac:dyDescent="0.55000000000000004">
      <c r="B25">
        <v>2</v>
      </c>
      <c r="C25" s="6">
        <f t="shared" ref="C25:C31" si="3">$C$6/C12</f>
        <v>1.670958344712167</v>
      </c>
      <c r="D25" s="6">
        <f t="shared" ref="D25:D31" si="4">$D$6/D12</f>
        <v>0.96576588647626205</v>
      </c>
      <c r="E25" s="6">
        <f t="shared" ref="E25:E31" si="5">$E$6/E12</f>
        <v>1.0619718785176584</v>
      </c>
    </row>
    <row r="26" spans="2:17" x14ac:dyDescent="0.55000000000000004">
      <c r="B26">
        <v>4</v>
      </c>
      <c r="C26" s="6">
        <f t="shared" si="3"/>
        <v>2.1501650443401936</v>
      </c>
      <c r="D26" s="6">
        <f t="shared" si="4"/>
        <v>0.96626622162214604</v>
      </c>
      <c r="E26" s="6">
        <f t="shared" si="5"/>
        <v>1.0605030322995994</v>
      </c>
    </row>
    <row r="27" spans="2:17" x14ac:dyDescent="0.55000000000000004">
      <c r="B27">
        <v>6</v>
      </c>
      <c r="C27" s="6">
        <f t="shared" si="3"/>
        <v>3.0965253359458806</v>
      </c>
      <c r="D27" s="6">
        <f t="shared" si="4"/>
        <v>0.96539922570992354</v>
      </c>
      <c r="E27" s="6">
        <f t="shared" si="5"/>
        <v>1.0270206226454881</v>
      </c>
    </row>
    <row r="28" spans="2:17" x14ac:dyDescent="0.55000000000000004">
      <c r="B28">
        <v>8</v>
      </c>
      <c r="C28" s="6">
        <f t="shared" si="3"/>
        <v>3.2846538530403966</v>
      </c>
      <c r="D28" s="6">
        <f t="shared" si="4"/>
        <v>0.96556948395261544</v>
      </c>
      <c r="E28" s="6">
        <f t="shared" si="5"/>
        <v>0.99389072245743793</v>
      </c>
    </row>
    <row r="29" spans="2:17" x14ac:dyDescent="0.55000000000000004">
      <c r="B29">
        <v>12</v>
      </c>
      <c r="C29" s="6">
        <f t="shared" si="3"/>
        <v>4.3098574579005478</v>
      </c>
      <c r="D29" s="6">
        <f t="shared" si="4"/>
        <v>0.9700648468689087</v>
      </c>
      <c r="E29" s="6">
        <f t="shared" si="5"/>
        <v>1.0616692973658555</v>
      </c>
    </row>
    <row r="30" spans="2:17" x14ac:dyDescent="0.55000000000000004">
      <c r="B30">
        <v>16</v>
      </c>
      <c r="C30" s="6">
        <f t="shared" si="3"/>
        <v>4.2895927354407579</v>
      </c>
      <c r="D30" s="6">
        <f t="shared" si="4"/>
        <v>0.96472758378731394</v>
      </c>
      <c r="E30" s="6">
        <f t="shared" si="5"/>
        <v>1.0273589289491163</v>
      </c>
    </row>
    <row r="31" spans="2:17" x14ac:dyDescent="0.55000000000000004">
      <c r="B31">
        <v>24</v>
      </c>
      <c r="C31" s="6">
        <f t="shared" si="3"/>
        <v>2.9892518084474511</v>
      </c>
      <c r="D31" s="6">
        <f t="shared" si="4"/>
        <v>0.96611854524460294</v>
      </c>
      <c r="E31" s="6">
        <f t="shared" si="5"/>
        <v>1.1570751743846521</v>
      </c>
    </row>
    <row r="32" spans="2:17" x14ac:dyDescent="0.55000000000000004">
      <c r="B32">
        <v>32</v>
      </c>
      <c r="C32" s="6">
        <f>$C$6/C19</f>
        <v>2.314796962577069</v>
      </c>
      <c r="D32" s="6">
        <f>$D$6/D19</f>
        <v>1.7778172181413334</v>
      </c>
      <c r="E32" s="6">
        <f>$E$6/E19</f>
        <v>1.8945412692321857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6FD43-15EF-4FB1-A41C-2D23CC9E8E05}">
  <dimension ref="B3:H19"/>
  <sheetViews>
    <sheetView workbookViewId="0"/>
  </sheetViews>
  <sheetFormatPr defaultRowHeight="14.4" x14ac:dyDescent="0.55000000000000004"/>
  <cols>
    <col min="2" max="2" width="9.3125" bestFit="1" customWidth="1"/>
    <col min="3" max="5" width="7.15625" bestFit="1" customWidth="1"/>
    <col min="7" max="7" width="9.3125" bestFit="1" customWidth="1"/>
    <col min="8" max="11" width="7.15625" bestFit="1" customWidth="1"/>
  </cols>
  <sheetData>
    <row r="3" spans="2:8" x14ac:dyDescent="0.55000000000000004">
      <c r="B3" s="5" t="s">
        <v>9</v>
      </c>
    </row>
    <row r="4" spans="2:8" x14ac:dyDescent="0.55000000000000004">
      <c r="B4" s="9" t="s">
        <v>10</v>
      </c>
      <c r="C4" s="10" t="s">
        <v>11</v>
      </c>
      <c r="D4" s="11"/>
      <c r="E4" s="11"/>
      <c r="F4" s="10" t="s">
        <v>10</v>
      </c>
      <c r="G4" s="10" t="s">
        <v>12</v>
      </c>
      <c r="H4" s="11"/>
    </row>
    <row r="5" spans="2:8" x14ac:dyDescent="0.55000000000000004">
      <c r="B5" s="1" t="s">
        <v>0</v>
      </c>
      <c r="C5" s="1" t="s">
        <v>2</v>
      </c>
      <c r="D5" s="1" t="s">
        <v>4</v>
      </c>
      <c r="E5" s="1" t="s">
        <v>3</v>
      </c>
      <c r="F5" s="1" t="s">
        <v>2</v>
      </c>
      <c r="G5" s="1" t="s">
        <v>4</v>
      </c>
      <c r="H5" s="1" t="s">
        <v>3</v>
      </c>
    </row>
    <row r="6" spans="2:8" x14ac:dyDescent="0.55000000000000004">
      <c r="B6">
        <v>1</v>
      </c>
      <c r="C6" s="3" t="s">
        <v>13</v>
      </c>
      <c r="D6" s="3" t="s">
        <v>13</v>
      </c>
      <c r="E6" s="3" t="s">
        <v>13</v>
      </c>
      <c r="F6" s="3" t="s">
        <v>13</v>
      </c>
      <c r="G6" s="3" t="s">
        <v>13</v>
      </c>
      <c r="H6" s="3" t="s">
        <v>13</v>
      </c>
    </row>
    <row r="8" spans="2:8" x14ac:dyDescent="0.55000000000000004">
      <c r="B8" s="5" t="s">
        <v>8</v>
      </c>
    </row>
    <row r="9" spans="2:8" x14ac:dyDescent="0.55000000000000004">
      <c r="B9" s="9" t="s">
        <v>10</v>
      </c>
      <c r="C9" s="10" t="s">
        <v>11</v>
      </c>
      <c r="D9" s="11"/>
      <c r="E9" s="11"/>
      <c r="F9" s="10" t="s">
        <v>10</v>
      </c>
      <c r="G9" s="10" t="s">
        <v>12</v>
      </c>
      <c r="H9" s="11"/>
    </row>
    <row r="10" spans="2:8" x14ac:dyDescent="0.55000000000000004">
      <c r="B10" s="1" t="s">
        <v>0</v>
      </c>
      <c r="C10" s="1" t="s">
        <v>2</v>
      </c>
      <c r="D10" s="1" t="s">
        <v>4</v>
      </c>
      <c r="E10" s="1" t="s">
        <v>3</v>
      </c>
      <c r="F10" s="1" t="s">
        <v>2</v>
      </c>
      <c r="G10" s="1" t="s">
        <v>4</v>
      </c>
      <c r="H10" s="1" t="s">
        <v>3</v>
      </c>
    </row>
    <row r="11" spans="2:8" x14ac:dyDescent="0.55000000000000004">
      <c r="B11">
        <v>1</v>
      </c>
      <c r="C11" s="3" t="s">
        <v>13</v>
      </c>
      <c r="D11" s="3" t="s">
        <v>13</v>
      </c>
      <c r="E11" s="3" t="s">
        <v>13</v>
      </c>
      <c r="F11" s="3" t="s">
        <v>13</v>
      </c>
      <c r="G11" s="3" t="s">
        <v>13</v>
      </c>
      <c r="H11" s="3" t="s">
        <v>13</v>
      </c>
    </row>
    <row r="12" spans="2:8" x14ac:dyDescent="0.55000000000000004">
      <c r="B12">
        <v>2</v>
      </c>
      <c r="C12" s="3" t="s">
        <v>13</v>
      </c>
      <c r="D12" s="3" t="s">
        <v>13</v>
      </c>
      <c r="E12" s="3" t="s">
        <v>13</v>
      </c>
      <c r="F12" s="3" t="s">
        <v>13</v>
      </c>
      <c r="G12" s="3" t="s">
        <v>13</v>
      </c>
      <c r="H12" s="3" t="s">
        <v>13</v>
      </c>
    </row>
    <row r="13" spans="2:8" x14ac:dyDescent="0.55000000000000004">
      <c r="B13">
        <v>4</v>
      </c>
      <c r="C13" s="3" t="s">
        <v>13</v>
      </c>
      <c r="D13" s="3" t="s">
        <v>13</v>
      </c>
      <c r="E13" s="3" t="s">
        <v>13</v>
      </c>
      <c r="F13" s="3" t="s">
        <v>13</v>
      </c>
      <c r="G13" s="3" t="s">
        <v>13</v>
      </c>
      <c r="H13" s="3" t="s">
        <v>13</v>
      </c>
    </row>
    <row r="14" spans="2:8" x14ac:dyDescent="0.55000000000000004">
      <c r="B14">
        <v>6</v>
      </c>
      <c r="C14" s="3" t="s">
        <v>13</v>
      </c>
      <c r="D14" s="3" t="s">
        <v>13</v>
      </c>
      <c r="E14" s="3" t="s">
        <v>13</v>
      </c>
      <c r="F14" s="3" t="s">
        <v>13</v>
      </c>
      <c r="G14" s="3" t="s">
        <v>13</v>
      </c>
      <c r="H14" s="3" t="s">
        <v>13</v>
      </c>
    </row>
    <row r="15" spans="2:8" x14ac:dyDescent="0.55000000000000004">
      <c r="B15">
        <v>8</v>
      </c>
      <c r="C15" s="3" t="s">
        <v>13</v>
      </c>
      <c r="D15" s="3" t="s">
        <v>13</v>
      </c>
      <c r="E15" s="3" t="s">
        <v>13</v>
      </c>
      <c r="F15" s="3" t="s">
        <v>13</v>
      </c>
      <c r="G15" s="3" t="s">
        <v>13</v>
      </c>
      <c r="H15" s="3" t="s">
        <v>13</v>
      </c>
    </row>
    <row r="16" spans="2:8" x14ac:dyDescent="0.55000000000000004">
      <c r="B16">
        <v>12</v>
      </c>
      <c r="C16" s="3" t="s">
        <v>13</v>
      </c>
      <c r="D16" s="3" t="s">
        <v>13</v>
      </c>
      <c r="E16" s="3" t="s">
        <v>13</v>
      </c>
      <c r="F16" s="3" t="s">
        <v>13</v>
      </c>
      <c r="G16" s="3" t="s">
        <v>13</v>
      </c>
      <c r="H16" s="3" t="s">
        <v>13</v>
      </c>
    </row>
    <row r="17" spans="2:8" x14ac:dyDescent="0.55000000000000004">
      <c r="B17">
        <v>16</v>
      </c>
      <c r="C17" s="3" t="s">
        <v>13</v>
      </c>
      <c r="D17" s="3" t="s">
        <v>13</v>
      </c>
      <c r="E17" s="3" t="s">
        <v>13</v>
      </c>
      <c r="F17" s="3" t="s">
        <v>13</v>
      </c>
      <c r="G17" s="3" t="s">
        <v>13</v>
      </c>
      <c r="H17" s="3" t="s">
        <v>13</v>
      </c>
    </row>
    <row r="18" spans="2:8" x14ac:dyDescent="0.55000000000000004">
      <c r="B18">
        <v>24</v>
      </c>
      <c r="C18" s="3" t="s">
        <v>13</v>
      </c>
      <c r="D18" s="3" t="s">
        <v>13</v>
      </c>
      <c r="E18" s="3" t="s">
        <v>13</v>
      </c>
      <c r="F18" s="3" t="s">
        <v>13</v>
      </c>
      <c r="G18" s="3" t="s">
        <v>13</v>
      </c>
      <c r="H18" s="3" t="s">
        <v>13</v>
      </c>
    </row>
    <row r="19" spans="2:8" x14ac:dyDescent="0.55000000000000004">
      <c r="B19">
        <v>32</v>
      </c>
      <c r="C19" s="3" t="s">
        <v>13</v>
      </c>
      <c r="D19" s="3" t="s">
        <v>13</v>
      </c>
      <c r="E19" s="3" t="s">
        <v>13</v>
      </c>
      <c r="F19" s="3" t="s">
        <v>13</v>
      </c>
      <c r="G19" s="3" t="s">
        <v>13</v>
      </c>
      <c r="H19" s="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icc</vt:lpstr>
      <vt:lpstr>gcc</vt:lpstr>
      <vt:lpstr>correctness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Nabil Shadman</dc:creator>
  <cp:lastModifiedBy>Nabil Shadman</cp:lastModifiedBy>
  <dcterms:created xsi:type="dcterms:W3CDTF">2015-06-05T18:17:20Z</dcterms:created>
  <dcterms:modified xsi:type="dcterms:W3CDTF">2023-04-16T07:06:38Z</dcterms:modified>
</cp:coreProperties>
</file>