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kgaut_uw_edu/Documents/QA-QC/UDSv4/UDSv4 Data Quality Checks/Form D1c/"/>
    </mc:Choice>
  </mc:AlternateContent>
  <xr:revisionPtr revIDLastSave="5344" documentId="13_ncr:1_{1B0C1876-539F-4A44-9065-F3206ED8E845}" xr6:coauthVersionLast="47" xr6:coauthVersionMax="47" xr10:uidLastSave="{745874E5-FCCF-4FA1-88BE-5D942CC9DD9E}"/>
  <bookViews>
    <workbookView xWindow="768" yWindow="768" windowWidth="17280" windowHeight="8880" xr2:uid="{B34A4547-1CB6-4C51-9197-8EF255580B5E}"/>
  </bookViews>
  <sheets>
    <sheet name="CHKLST D1c" sheetId="2" r:id="rId1"/>
    <sheet name="ERRLST D1c" sheetId="5" r:id="rId2"/>
    <sheet name="comp with A5-D2" sheetId="4" r:id="rId3"/>
    <sheet name="CHKLST D1a (2)" sheetId="6" r:id="rId4"/>
  </sheets>
  <definedNames>
    <definedName name="_xlnm._FilterDatabase" localSheetId="3" hidden="1">'CHKLST D1a (2)'!$H$1:$H$115</definedName>
    <definedName name="_xlnm._FilterDatabase" localSheetId="0" hidden="1">'CHKLST D1c'!$I$1:$I$116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2" l="1"/>
  <c r="D56" i="2"/>
  <c r="D57" i="2"/>
  <c r="G56" i="2"/>
  <c r="G45" i="2"/>
  <c r="G44" i="2"/>
  <c r="G43" i="2"/>
  <c r="G42" i="2"/>
  <c r="G37" i="2"/>
  <c r="G38" i="2"/>
  <c r="G39" i="2"/>
  <c r="G40" i="2"/>
  <c r="G41" i="2"/>
  <c r="G46" i="2"/>
  <c r="G47" i="2"/>
  <c r="G48" i="2"/>
  <c r="G49" i="2"/>
  <c r="G50" i="2"/>
  <c r="G51" i="2"/>
  <c r="G52" i="2"/>
  <c r="G53" i="2"/>
  <c r="G54" i="2"/>
  <c r="G55" i="2"/>
  <c r="G57" i="2"/>
  <c r="G58" i="2"/>
  <c r="G59" i="2"/>
  <c r="G60" i="2"/>
  <c r="G61" i="2"/>
  <c r="G62" i="2"/>
  <c r="G63" i="2"/>
  <c r="G64" i="2"/>
  <c r="G65" i="2"/>
  <c r="G66" i="2"/>
  <c r="G67" i="2"/>
  <c r="G68" i="2"/>
  <c r="G32" i="2"/>
  <c r="G33" i="2"/>
  <c r="G34" i="2"/>
  <c r="G35" i="2"/>
  <c r="G36" i="2"/>
  <c r="G21" i="2"/>
  <c r="G22" i="2"/>
  <c r="G23" i="2"/>
  <c r="G24" i="2"/>
  <c r="G25" i="2"/>
  <c r="G26" i="2"/>
  <c r="G27" i="2"/>
  <c r="G28" i="2"/>
  <c r="G29" i="2"/>
  <c r="G30" i="2"/>
  <c r="G31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6" i="2"/>
  <c r="N6" i="2"/>
  <c r="N42" i="2"/>
  <c r="AI114" i="6"/>
  <c r="D114" i="6"/>
  <c r="AI113" i="6"/>
  <c r="D113" i="6"/>
  <c r="AI112" i="6"/>
  <c r="D112" i="6"/>
  <c r="AI111" i="6"/>
  <c r="D111" i="6"/>
  <c r="AI110" i="6"/>
  <c r="D110" i="6"/>
  <c r="AI109" i="6"/>
  <c r="D109" i="6"/>
  <c r="AI108" i="6"/>
  <c r="D108" i="6"/>
  <c r="AI107" i="6"/>
  <c r="D107" i="6"/>
  <c r="AI106" i="6"/>
  <c r="D106" i="6"/>
  <c r="AI105" i="6"/>
  <c r="D105" i="6"/>
  <c r="AI104" i="6"/>
  <c r="D104" i="6"/>
  <c r="AI103" i="6"/>
  <c r="D103" i="6"/>
  <c r="AI102" i="6"/>
  <c r="D102" i="6"/>
  <c r="AI101" i="6"/>
  <c r="D101" i="6"/>
  <c r="AI100" i="6"/>
  <c r="D100" i="6"/>
  <c r="AI99" i="6"/>
  <c r="D99" i="6"/>
  <c r="AI98" i="6"/>
  <c r="D98" i="6"/>
  <c r="AI97" i="6"/>
  <c r="D97" i="6"/>
  <c r="AI96" i="6"/>
  <c r="D96" i="6"/>
  <c r="AI95" i="6"/>
  <c r="D95" i="6"/>
  <c r="AI94" i="6"/>
  <c r="D94" i="6"/>
  <c r="AI93" i="6"/>
  <c r="D93" i="6"/>
  <c r="AI92" i="6"/>
  <c r="D92" i="6"/>
  <c r="AI91" i="6"/>
  <c r="D91" i="6"/>
  <c r="AI90" i="6"/>
  <c r="D90" i="6"/>
  <c r="AI89" i="6"/>
  <c r="D89" i="6"/>
  <c r="AI88" i="6"/>
  <c r="D88" i="6"/>
  <c r="AI87" i="6"/>
  <c r="D87" i="6"/>
  <c r="AI86" i="6"/>
  <c r="D86" i="6"/>
  <c r="AI85" i="6"/>
  <c r="D85" i="6"/>
  <c r="AI84" i="6"/>
  <c r="D84" i="6"/>
  <c r="AI83" i="6"/>
  <c r="D83" i="6"/>
  <c r="AI82" i="6"/>
  <c r="D82" i="6"/>
  <c r="AI81" i="6"/>
  <c r="D81" i="6"/>
  <c r="AI80" i="6"/>
  <c r="D80" i="6"/>
  <c r="AI79" i="6"/>
  <c r="D79" i="6"/>
  <c r="AI78" i="6"/>
  <c r="D78" i="6"/>
  <c r="AI77" i="6"/>
  <c r="D77" i="6"/>
  <c r="AI76" i="6"/>
  <c r="D76" i="6"/>
  <c r="AI75" i="6"/>
  <c r="D75" i="6"/>
  <c r="AI74" i="6"/>
  <c r="D74" i="6"/>
  <c r="AI73" i="6"/>
  <c r="D73" i="6"/>
  <c r="AI72" i="6"/>
  <c r="D72" i="6"/>
  <c r="AI71" i="6"/>
  <c r="D71" i="6"/>
  <c r="AI70" i="6"/>
  <c r="D70" i="6"/>
  <c r="AI69" i="6"/>
  <c r="D69" i="6"/>
  <c r="AI68" i="6"/>
  <c r="D68" i="6"/>
  <c r="AI67" i="6"/>
  <c r="D67" i="6"/>
  <c r="AI66" i="6"/>
  <c r="D66" i="6"/>
  <c r="AI65" i="6"/>
  <c r="D65" i="6"/>
  <c r="AI64" i="6"/>
  <c r="D64" i="6"/>
  <c r="AI63" i="6"/>
  <c r="D63" i="6"/>
  <c r="AI62" i="6"/>
  <c r="D62" i="6"/>
  <c r="AI61" i="6"/>
  <c r="D61" i="6"/>
  <c r="AI60" i="6"/>
  <c r="D60" i="6"/>
  <c r="AI59" i="6"/>
  <c r="D59" i="6"/>
  <c r="AI58" i="6"/>
  <c r="D58" i="6"/>
  <c r="AI57" i="6"/>
  <c r="D57" i="6"/>
  <c r="AI56" i="6"/>
  <c r="D56" i="6"/>
  <c r="AI55" i="6"/>
  <c r="D55" i="6"/>
  <c r="AI54" i="6"/>
  <c r="D54" i="6"/>
  <c r="AI53" i="6"/>
  <c r="D53" i="6"/>
  <c r="AI52" i="6"/>
  <c r="D52" i="6"/>
  <c r="AI51" i="6"/>
  <c r="D51" i="6"/>
  <c r="AI50" i="6"/>
  <c r="D50" i="6"/>
  <c r="AI49" i="6"/>
  <c r="D49" i="6"/>
  <c r="AI48" i="6"/>
  <c r="D48" i="6"/>
  <c r="AI47" i="6"/>
  <c r="D47" i="6"/>
  <c r="AI46" i="6"/>
  <c r="D46" i="6"/>
  <c r="AI45" i="6"/>
  <c r="D45" i="6"/>
  <c r="AI44" i="6"/>
  <c r="D44" i="6"/>
  <c r="AI43" i="6"/>
  <c r="D43" i="6"/>
  <c r="AI42" i="6"/>
  <c r="D42" i="6"/>
  <c r="AI41" i="6"/>
  <c r="D41" i="6"/>
  <c r="AI40" i="6"/>
  <c r="D40" i="6"/>
  <c r="AI39" i="6"/>
  <c r="D39" i="6"/>
  <c r="AI38" i="6"/>
  <c r="D38" i="6"/>
  <c r="AI37" i="6"/>
  <c r="D37" i="6"/>
  <c r="AI36" i="6"/>
  <c r="D36" i="6"/>
  <c r="AI35" i="6"/>
  <c r="D35" i="6"/>
  <c r="AI34" i="6"/>
  <c r="D34" i="6"/>
  <c r="AI33" i="6"/>
  <c r="D33" i="6"/>
  <c r="AI32" i="6"/>
  <c r="D32" i="6"/>
  <c r="AI31" i="6"/>
  <c r="D31" i="6"/>
  <c r="AI30" i="6"/>
  <c r="D30" i="6"/>
  <c r="AI29" i="6"/>
  <c r="D29" i="6"/>
  <c r="AI28" i="6"/>
  <c r="D28" i="6"/>
  <c r="AI27" i="6"/>
  <c r="D27" i="6"/>
  <c r="AI26" i="6"/>
  <c r="D26" i="6"/>
  <c r="AI25" i="6"/>
  <c r="D25" i="6"/>
  <c r="AI24" i="6"/>
  <c r="D24" i="6"/>
  <c r="AI23" i="6"/>
  <c r="D23" i="6"/>
  <c r="AI22" i="6"/>
  <c r="D22" i="6"/>
  <c r="AI21" i="6"/>
  <c r="D21" i="6"/>
  <c r="AI20" i="6"/>
  <c r="D20" i="6"/>
  <c r="AI19" i="6"/>
  <c r="D19" i="6"/>
  <c r="AI18" i="6"/>
  <c r="D18" i="6"/>
  <c r="AI17" i="6"/>
  <c r="D17" i="6"/>
  <c r="AI16" i="6"/>
  <c r="D16" i="6"/>
  <c r="AI15" i="6"/>
  <c r="D15" i="6"/>
  <c r="AI14" i="6"/>
  <c r="D14" i="6"/>
  <c r="AI13" i="6"/>
  <c r="D13" i="6"/>
  <c r="AI12" i="6"/>
  <c r="D12" i="6"/>
  <c r="AI11" i="6"/>
  <c r="D11" i="6"/>
  <c r="AI10" i="6"/>
  <c r="D10" i="6"/>
  <c r="AI9" i="6"/>
  <c r="D9" i="6"/>
  <c r="AI8" i="6"/>
  <c r="D8" i="6"/>
  <c r="AI7" i="6"/>
  <c r="D7" i="6"/>
  <c r="AI6" i="6"/>
  <c r="D6" i="6"/>
  <c r="D17" i="2"/>
  <c r="D10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7" i="2"/>
  <c r="N58" i="2"/>
  <c r="N59" i="2"/>
  <c r="N60" i="2"/>
  <c r="N61" i="2"/>
  <c r="N62" i="2"/>
  <c r="N63" i="2"/>
  <c r="N64" i="2"/>
  <c r="N65" i="2"/>
  <c r="N66" i="2"/>
  <c r="N67" i="2"/>
  <c r="N68" i="2"/>
  <c r="A4" i="5" a="1"/>
  <c r="A4" i="5"/>
  <c r="A5" i="5" a="1"/>
  <c r="A5" i="5"/>
  <c r="A3" i="5" a="1"/>
  <c r="A3" i="5" s="1"/>
  <c r="D7" i="2"/>
  <c r="D8" i="2"/>
  <c r="D9" i="2"/>
  <c r="D11" i="2"/>
  <c r="D12" i="2"/>
  <c r="D13" i="2"/>
  <c r="D14" i="2"/>
  <c r="D15" i="2"/>
  <c r="D16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tc={943815EC-9DE7-45CE-BD83-D355F935633B}</author>
  </authors>
  <commentList>
    <comment ref="F38" authorId="0" shapeId="0" xr:uid="{943815EC-9DE7-45CE-BD83-D355F935633B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blue highlights, see "backup vars" tab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<sst xmlns="http://schemas.openxmlformats.org/spreadsheetml/2006/main" count="3855" uniqueCount="876">
  <si>
    <t>CHECKLIST</t>
  </si>
  <si>
    <t xml:space="preserve">Form </t>
  </si>
  <si>
    <t>Packet</t>
  </si>
  <si>
    <t>D1c</t>
  </si>
  <si>
    <t>IVP</t>
  </si>
  <si>
    <t>form_name</t>
  </si>
  <si>
    <t>packet</t>
  </si>
  <si>
    <t>DELETE_upon_github_upload</t>
  </si>
  <si>
    <t>question</t>
  </si>
  <si>
    <t>var_name</t>
  </si>
  <si>
    <t>missingness</t>
  </si>
  <si>
    <t>conformity</t>
  </si>
  <si>
    <t>response_labels</t>
  </si>
  <si>
    <t>data_type</t>
  </si>
  <si>
    <t>branching_logic</t>
  </si>
  <si>
    <t>Q#</t>
  </si>
  <si>
    <t>Question</t>
  </si>
  <si>
    <t>short1</t>
  </si>
  <si>
    <t>Variable (limit=10 characters)</t>
  </si>
  <si>
    <r>
      <t xml:space="preserve">MISSINGNESS: Is this </t>
    </r>
    <r>
      <rPr>
        <b/>
        <i/>
        <sz val="11"/>
        <color theme="1"/>
        <rFont val="Calibri"/>
        <family val="2"/>
      </rPr>
      <t>required</t>
    </r>
    <r>
      <rPr>
        <sz val="11"/>
        <color theme="1"/>
        <rFont val="Calibri"/>
        <family val="2"/>
      </rPr>
      <t xml:space="preserve"> to be present if this form is submitted? </t>
    </r>
  </si>
  <si>
    <t>CONFORMITY: What values/ranges/characters, etc. are allowed for this field?</t>
  </si>
  <si>
    <t>Response labels (from REDCap DED)</t>
  </si>
  <si>
    <t>Data type</t>
  </si>
  <si>
    <t>Branching logic</t>
  </si>
  <si>
    <t>short2</t>
  </si>
  <si>
    <t>Short version of question for english test output (for data core)</t>
  </si>
  <si>
    <t>RSG notes:</t>
  </si>
  <si>
    <t>Short3</t>
  </si>
  <si>
    <t>d1c</t>
  </si>
  <si>
    <t>I</t>
  </si>
  <si>
    <t>0a</t>
  </si>
  <si>
    <t>D1c Biologocal and Clinical Staging - Form date</t>
  </si>
  <si>
    <t>FRMDATED1C</t>
  </si>
  <si>
    <t>Always</t>
  </si>
  <si>
    <t>mm/dd/yyyy or yyyy/mm/dd</t>
  </si>
  <si>
    <t>Date</t>
  </si>
  <si>
    <t>D1c form date</t>
  </si>
  <si>
    <t>Q0a. FRMDATED1A (D1a form date)</t>
  </si>
  <si>
    <t>0b</t>
  </si>
  <si>
    <t>D1c Biologocal and Clinical Staging - Examiner's initials</t>
  </si>
  <si>
    <t>INITIALSD1C</t>
  </si>
  <si>
    <t>No</t>
  </si>
  <si>
    <t>text</t>
  </si>
  <si>
    <t>String</t>
  </si>
  <si>
    <t>Examiner's initials D1c</t>
  </si>
  <si>
    <t>Q0b. INITIALSD1A (Examiner's initials D1a)</t>
  </si>
  <si>
    <t>0c</t>
  </si>
  <si>
    <t>D1c Biologocal and Clinical Staging - Language</t>
  </si>
  <si>
    <t>LANGD1C</t>
  </si>
  <si>
    <t>Integers 1-2</t>
  </si>
  <si>
    <t>1, English|2, Spanish</t>
  </si>
  <si>
    <t>Integer</t>
  </si>
  <si>
    <t>Language of D1c administration</t>
  </si>
  <si>
    <t>Q0c. LANGD1A (Language of D1a administration)</t>
  </si>
  <si>
    <t>Were plasma biomarkers used in the etiologic diagnosis?</t>
  </si>
  <si>
    <t>DXPLSMABIO</t>
  </si>
  <si>
    <t>Integers 0-1</t>
  </si>
  <si>
    <t>0, No|1, Yes</t>
  </si>
  <si>
    <t>Diagnosis method</t>
  </si>
  <si>
    <t>Q1. DXMETHOD (Diagnosis method)</t>
  </si>
  <si>
    <t>1a</t>
  </si>
  <si>
    <t>p-tau 217 used in diagnosis</t>
  </si>
  <si>
    <t>DXPTAU217</t>
  </si>
  <si>
    <t>1 or blank</t>
  </si>
  <si>
    <t>[dxplsmabio] = '1'</t>
  </si>
  <si>
    <t>Unimpaired cognition &amp; behavior?</t>
  </si>
  <si>
    <t>Q2. NORMCOG (Unimpaired cognition &amp; behavior?)</t>
  </si>
  <si>
    <t>1a1</t>
  </si>
  <si>
    <t>p-tau 217 result</t>
  </si>
  <si>
    <t>PTAU217RS</t>
  </si>
  <si>
    <t>Conditional</t>
  </si>
  <si>
    <t>0, Normal|1, Abnormal</t>
  </si>
  <si>
    <t>[dxptau217] = '1'</t>
  </si>
  <si>
    <t>Q2a. SCD (Subjective cognitive decline?)</t>
  </si>
  <si>
    <t>1a2</t>
  </si>
  <si>
    <t>Where were the p-tau 217 values used in the diagnosis analyzed?</t>
  </si>
  <si>
    <t>PT217ANLYS</t>
  </si>
  <si>
    <t>1, Analyzed by NCRAD|2, Analyzed in-house or elsewhere</t>
  </si>
  <si>
    <t>Q2b. SCDDXCONF (Is the subjective cognitive decline clinically meaningful?)</t>
  </si>
  <si>
    <t>1b</t>
  </si>
  <si>
    <t>%p-tau 217 used in diagnosis</t>
  </si>
  <si>
    <t>DXPCPT217</t>
  </si>
  <si>
    <t>Q3. DEMENTED (Dementia?)</t>
  </si>
  <si>
    <t>1b1</t>
  </si>
  <si>
    <t>%p-tau 217 result</t>
  </si>
  <si>
    <t>PCPT217RS</t>
  </si>
  <si>
    <t>[dxpcpt217] = '1'</t>
  </si>
  <si>
    <t>Q4a1. MCICRITCLN (MCI criteria - Clinical concern about decline in cognition)</t>
  </si>
  <si>
    <t>1c</t>
  </si>
  <si>
    <t>Other plasma biomarker used in the diagnosis</t>
  </si>
  <si>
    <t>DXOTHPLSMA</t>
  </si>
  <si>
    <t>Q4a2. MCICRITIMP (MCI criteria - Impairment in one or more cognitive domains)</t>
  </si>
  <si>
    <t>1c1</t>
  </si>
  <si>
    <t>Other plasma biomarker used in the diagnosis - Specify</t>
  </si>
  <si>
    <t>DXOTHPLSMX</t>
  </si>
  <si>
    <t>Any text</t>
  </si>
  <si>
    <t>[dxothplsma] = '1'</t>
  </si>
  <si>
    <t>Q4a3. MCICRITFUN (MCI criteria - Preserved functional independence OR functional dependence not related to cog decline)</t>
  </si>
  <si>
    <t>1c2</t>
  </si>
  <si>
    <t>Other plasma biomarker result</t>
  </si>
  <si>
    <t>OTHPLSMARS</t>
  </si>
  <si>
    <t>Q4b. MCI  (MCI (amnestic or non-amnestic)?)</t>
  </si>
  <si>
    <t>1c3</t>
  </si>
  <si>
    <t>Where were the other plasma biomarker values used in the diagnosis analyzed?</t>
  </si>
  <si>
    <t>OPLSMANLYS</t>
  </si>
  <si>
    <t>Q5a1. IMPNOMCIFU (Cognitively impaired, not MCI reason - Evidence of functional impairment, but normal cognitive testing)</t>
  </si>
  <si>
    <t>Were CSF biomarkers used in the etiologic diagnosis?</t>
  </si>
  <si>
    <t>DXCSFBIO</t>
  </si>
  <si>
    <t>Q5a2. IMPNOMCICG (Cognitively impaired, not MCI reason - Abnormal cognitive testing but no clinical concern)</t>
  </si>
  <si>
    <t>2a</t>
  </si>
  <si>
    <t>p-tau 181/ Aβ42 used in diagnosis</t>
  </si>
  <si>
    <t>DXPT181AB</t>
  </si>
  <si>
    <t>[dxcsfbio]= '1'</t>
  </si>
  <si>
    <t>Q5a3. IMPNOMCLCD (Cognitively impaired, not MCI reason - Longstanding cognitive difficulties)</t>
  </si>
  <si>
    <t>2a1</t>
  </si>
  <si>
    <t>p-tau 181/ Aβ42 result</t>
  </si>
  <si>
    <t>PT181ABRS</t>
  </si>
  <si>
    <t>[dxpt181ab] = '1'</t>
  </si>
  <si>
    <t>Q5a4. IMPNOMCIO (Cognitively impaired, not MCI reason - Other)</t>
  </si>
  <si>
    <t>2a2</t>
  </si>
  <si>
    <t>Where were the p-tau 181/ Aβ42 values used in the diagnosis analyzed?</t>
  </si>
  <si>
    <t>PT181ABAYS</t>
  </si>
  <si>
    <t>Q5a4a. IMPNOMCIOX (Cognitively impaired, not MCI reason - Other (specify))</t>
  </si>
  <si>
    <t>2b</t>
  </si>
  <si>
    <t>t-tau / Aβ42 used in the diagnosis</t>
  </si>
  <si>
    <t>DXTTABETA</t>
  </si>
  <si>
    <t>Q5b. IMPNOMCI (Cognitively impaired, not MCI?)</t>
  </si>
  <si>
    <t>2b1</t>
  </si>
  <si>
    <t>t-tau / Aβ42 result</t>
  </si>
  <si>
    <t>TTABETARS</t>
  </si>
  <si>
    <t>[ttabetars] = '1'</t>
  </si>
  <si>
    <t>Q6a. CDOMMEM  (Dementia and MCI affected domains - Memory)</t>
  </si>
  <si>
    <t>2c</t>
  </si>
  <si>
    <t>Aβ42/40 used in diagnosis</t>
  </si>
  <si>
    <t>DXAB42AB40</t>
  </si>
  <si>
    <t>Q6b. CDOMLANG (Dementia and MCI affected domains - Language)</t>
  </si>
  <si>
    <t>2c1</t>
  </si>
  <si>
    <t>Aβ42/40 result</t>
  </si>
  <si>
    <t>AB42AB40RS</t>
  </si>
  <si>
    <t>[ab42ab40rs] = '1'</t>
  </si>
  <si>
    <t>Q6c. CDOMATTN  (Dementia and MCI affected domains - Attention)</t>
  </si>
  <si>
    <t>2c2</t>
  </si>
  <si>
    <t>Where were the Aβ42/40 values used in the diagnosis analyzed?</t>
  </si>
  <si>
    <t>AB42AB40AY</t>
  </si>
  <si>
    <t>Q6d. CDOMEXEC (Dementia and MCI affected domains - Executive )</t>
  </si>
  <si>
    <t>2d</t>
  </si>
  <si>
    <t>Other CSF biomarker used in diagnosis</t>
  </si>
  <si>
    <t>DXOTHCSF</t>
  </si>
  <si>
    <t>Q6e. CDOMVISU (Dementia and MCI affected domains - Visuospatial)</t>
  </si>
  <si>
    <t>2d1</t>
  </si>
  <si>
    <t>Other CSF biomarker used in diagnosis - Specify</t>
  </si>
  <si>
    <t>DXOTHCSFX</t>
  </si>
  <si>
    <t>[dxothcsf] = '1'</t>
  </si>
  <si>
    <t>Q6f. CDOMBEH (Dementia and MCI affected domains - Behavioral)</t>
  </si>
  <si>
    <t>2d2</t>
  </si>
  <si>
    <t>Other CSF biomarker result</t>
  </si>
  <si>
    <t>OTHCSFRS</t>
  </si>
  <si>
    <t>Q6g. CDOMAPRAX (Dementia and MCI affected domains - Apraxia)</t>
  </si>
  <si>
    <t>2d3</t>
  </si>
  <si>
    <t>Where were the other CSF biomarker values used in the diagnosis analyzed?</t>
  </si>
  <si>
    <t>OCSFANLYS</t>
  </si>
  <si>
    <t>Q7. MBI (MBI?)</t>
  </si>
  <si>
    <t>Was Amyloid PET used in the etiologic diagnosis?</t>
  </si>
  <si>
    <t>DXAPET</t>
  </si>
  <si>
    <t>Q7a. BDOMMOT (MBI affected domains - Motivation)</t>
  </si>
  <si>
    <t>3a</t>
  </si>
  <si>
    <t>Amyloid PET result</t>
  </si>
  <si>
    <t>APETRS</t>
  </si>
  <si>
    <t>0, Not elevated|1, Elevated</t>
  </si>
  <si>
    <t>[dxapet] = '1'</t>
  </si>
  <si>
    <t>Q7b. BDOMAFREG (MBI affected domains - Affective regulation)</t>
  </si>
  <si>
    <t>3b1</t>
  </si>
  <si>
    <t>How were amyloid PET results obtained - Visual Read</t>
  </si>
  <si>
    <t>APETVIS</t>
  </si>
  <si>
    <t>Q7c. BDOMIMP (MBI affected domains - Impulse control)</t>
  </si>
  <si>
    <t>3b2</t>
  </si>
  <si>
    <t>How were amyloid PET results obtained - Quantitative</t>
  </si>
  <si>
    <t>APETQUANT</t>
  </si>
  <si>
    <t>Q7d. BDOMSOCIAL (MBI affected domains - Social appropriateness)</t>
  </si>
  <si>
    <t>3c</t>
  </si>
  <si>
    <t>Where were amyloid PET results obtained?</t>
  </si>
  <si>
    <t>APETANLYS</t>
  </si>
  <si>
    <t>1, Central (CLARiTI, ADNI, LEADS)|2, Local or other interpretation (e.g., SCAN, other clinical trials)</t>
  </si>
  <si>
    <t>Q7e. BDOMTHTS (MBI affected domains - Thought content/perception)</t>
  </si>
  <si>
    <t>Was tau PET used in the etiologic diagnosis?</t>
  </si>
  <si>
    <t>DXTAUPET</t>
  </si>
  <si>
    <t>Q8. PREDOMSYN (Is there a predominant clinical syndrome?)</t>
  </si>
  <si>
    <t>4a</t>
  </si>
  <si>
    <t>Tau PET MTL result</t>
  </si>
  <si>
    <t>TPETMTLRS</t>
  </si>
  <si>
    <t>[dxtaupet] = '1'</t>
  </si>
  <si>
    <t>Q8a. AMNDEM (Amnestic predominant syndrome)</t>
  </si>
  <si>
    <t>4b1</t>
  </si>
  <si>
    <t>How were tau PET MTL results obtained - Visual Read</t>
  </si>
  <si>
    <t>TPETMTLVIS</t>
  </si>
  <si>
    <t>Q8b. DYEXECSYN (Dysexecutive predominant syndrome)</t>
  </si>
  <si>
    <t>4b2</t>
  </si>
  <si>
    <t>How were tau PET MTL results obtained - Quantitative</t>
  </si>
  <si>
    <t>TPETMTLQNT</t>
  </si>
  <si>
    <t>Q8c. PCA (Primary visual presentation)</t>
  </si>
  <si>
    <t>4c</t>
  </si>
  <si>
    <t>Where were tau PET MTL results obtained?</t>
  </si>
  <si>
    <t>TPETMTLAYS</t>
  </si>
  <si>
    <t>1, Central (CLARiTI, LEADS)|2, Local or other interpretation (e.g., SCAN, other clinical trials)</t>
  </si>
  <si>
    <t>Q8d. PPASYN (PPA syndrome)</t>
  </si>
  <si>
    <t>check against FTLD module</t>
  </si>
  <si>
    <t>4d</t>
  </si>
  <si>
    <t>Tau PET Neocortical result</t>
  </si>
  <si>
    <t>TPETNEORS</t>
  </si>
  <si>
    <t>Q8d1. PPASYNT (PPA syndrome - type)</t>
  </si>
  <si>
    <t>4e1</t>
  </si>
  <si>
    <t>How were tau PET neocortical results obtained - Visual Read</t>
  </si>
  <si>
    <t>TPETNEOVIS</t>
  </si>
  <si>
    <t>Q8e. FTDSYN (bvFTD syndrome)</t>
  </si>
  <si>
    <t>4e2</t>
  </si>
  <si>
    <t>How were tau PET neocortical results obtained - Quantitative</t>
  </si>
  <si>
    <t>TPETNEOQNT</t>
  </si>
  <si>
    <t>Q8f. LBDSYN (Lewy body syndrome)</t>
  </si>
  <si>
    <t>check against LBD module</t>
  </si>
  <si>
    <t>4f</t>
  </si>
  <si>
    <t>Where were tau PET neocortical results obtained?</t>
  </si>
  <si>
    <t>TPETNEOAYS</t>
  </si>
  <si>
    <t>Q8f1. LBDSYNT (Lewy body syndrome - type)</t>
  </si>
  <si>
    <t>Was infarction on MRI or WMH consistent with ischemia or blood products consistent with CAA used in the etiologic diagnosis?</t>
  </si>
  <si>
    <t>INFORISCH</t>
  </si>
  <si>
    <t>Q8g. NAMNDEM (Non-amnestic multidomain syndrome)</t>
  </si>
  <si>
    <t>5a1</t>
  </si>
  <si>
    <t>Imaging result - Infarction on MRI</t>
  </si>
  <si>
    <t>IMGRSINF</t>
  </si>
  <si>
    <t>[inforisch] = '1'</t>
  </si>
  <si>
    <t>Q8h. PSPSYN (PSP syndrome)</t>
  </si>
  <si>
    <t>5a1a</t>
  </si>
  <si>
    <t>Imaging result - Infarction on MRI - Lacunar</t>
  </si>
  <si>
    <t>IMGRSINFLC</t>
  </si>
  <si>
    <t>[imgrsinf] = '1'</t>
  </si>
  <si>
    <t>Q8h1. PSPSYNT (PSP syndrome - type)</t>
  </si>
  <si>
    <t>5a1b</t>
  </si>
  <si>
    <t>Imaging result - Infarction on MRI - Cortical</t>
  </si>
  <si>
    <t>IMGRSINFCT</t>
  </si>
  <si>
    <t>Q8i. CTESYN (Traumatic encephalopathy syndrome)</t>
  </si>
  <si>
    <t>5a2</t>
  </si>
  <si>
    <t>Imaging result - Microbleeds</t>
  </si>
  <si>
    <t>IMGRSMICR</t>
  </si>
  <si>
    <t>Q8j. CBSSYN (Corticobasal syndrome)</t>
  </si>
  <si>
    <t>5a3</t>
  </si>
  <si>
    <t>Imaging result - WMH</t>
  </si>
  <si>
    <t>IMGRSWMH</t>
  </si>
  <si>
    <t>Q8k. MSASYN (MSA syndrome)</t>
  </si>
  <si>
    <t>5a4</t>
  </si>
  <si>
    <t>Imaging result - Superficial siderosis</t>
  </si>
  <si>
    <t>IMGRSSPSID</t>
  </si>
  <si>
    <t>Q8k1. MSASYNT (MSA syndrome - type)</t>
  </si>
  <si>
    <t>Was αSyn-SAA used in the etiologic diagnosis?</t>
  </si>
  <si>
    <t>DXASYN</t>
  </si>
  <si>
    <t>Q8l. OTHSYN (Other syndrome)</t>
  </si>
  <si>
    <t>6a</t>
  </si>
  <si>
    <t>αSyn-SAA result</t>
  </si>
  <si>
    <t>ASYNRS</t>
  </si>
  <si>
    <t>[dxasyn] = '1'</t>
  </si>
  <si>
    <t>Q8l1. OTHSYNX (Other syndrome (specify))</t>
  </si>
  <si>
    <t>6b</t>
  </si>
  <si>
    <t>αSyn-SAA assay</t>
  </si>
  <si>
    <t>ASYNASSAY</t>
  </si>
  <si>
    <t>1, CSF|2, Other</t>
  </si>
  <si>
    <t>Q9a. SYNINFCLIN (Source of information used to assign the clinical syndrome - Clinical information)</t>
  </si>
  <si>
    <t>6b1</t>
  </si>
  <si>
    <t>Other αSyn-SAA assay - Specify</t>
  </si>
  <si>
    <t>ASYNASSAYX</t>
  </si>
  <si>
    <t>[asynassay] = '2'</t>
  </si>
  <si>
    <t>6c</t>
  </si>
  <si>
    <t>Where were αSyn-SAA values obtained?</t>
  </si>
  <si>
    <t>ASYNANLYSX</t>
  </si>
  <si>
    <t>Q9b. SYNINFCTST (Source of information used to assign the clinical syndrome - Cognitive testing)</t>
  </si>
  <si>
    <t>Did the participant meet the AA biological biomarker criteria for Alzheimer’s based on a positive Core 1 biomarker?</t>
  </si>
  <si>
    <t>AACRITMET</t>
  </si>
  <si>
    <t>Q9c. SYNINFBIOM (Source of information used to assign the clinical syndrome -   Biomarkers)</t>
  </si>
  <si>
    <t>8a</t>
  </si>
  <si>
    <t>Which Core 1 biomarker was used to make this determination - Amyloid PET</t>
  </si>
  <si>
    <t>CR1APET</t>
  </si>
  <si>
    <t>[aacritmet] = '1'</t>
  </si>
  <si>
    <t>Q10. MAJDEPDX (Major depressive disorder (present))</t>
  </si>
  <si>
    <t>8b</t>
  </si>
  <si>
    <t>Which Core 1 biomarker was used to make this determination - p-tau217</t>
  </si>
  <si>
    <t>CR1PTAU217</t>
  </si>
  <si>
    <t>Q10a. MAJDEPDIF (Major depressive disorder (primary/contributing/non-contributing))</t>
  </si>
  <si>
    <t>8c</t>
  </si>
  <si>
    <t>Which Core 1 biomarker was used to make this determination - %p-tau217</t>
  </si>
  <si>
    <t>CR1PCPT217</t>
  </si>
  <si>
    <t>Q11. OTHDEPDX (Other specified depressive disorder (present))</t>
  </si>
  <si>
    <t>8d</t>
  </si>
  <si>
    <t>Which Core 1 biomarker was used to make this determination - p-tau181/Aβ42</t>
  </si>
  <si>
    <t>CR1PT181AB</t>
  </si>
  <si>
    <t>Q11a. OTHDEPDIF (Other specified depressive disorder (primary/contributing/non-contributing))</t>
  </si>
  <si>
    <t>8e</t>
  </si>
  <si>
    <t>Which Core 1 biomarker was used to make this determination - t-tau/Aβ42</t>
  </si>
  <si>
    <t>CR1TTABETA</t>
  </si>
  <si>
    <t>Q12. BIPOLDX (Bipolar disorder (present))</t>
  </si>
  <si>
    <t>8f</t>
  </si>
  <si>
    <t>Which Core 1 biomarker was used to make this determination - Aβ42/40</t>
  </si>
  <si>
    <t>C1AB42AB40</t>
  </si>
  <si>
    <t>Q12a. BIPOLDIF (Bipolar disorder (primary/contributing/non-contributing))</t>
  </si>
  <si>
    <t>8g</t>
  </si>
  <si>
    <t>Which Core 1 biomarker was used to make this determination - Other</t>
  </si>
  <si>
    <t>CR1OTH</t>
  </si>
  <si>
    <t>Q13. SCHIZOP (Schizophrenia or other psychotic disorder (present))</t>
  </si>
  <si>
    <t>8g1</t>
  </si>
  <si>
    <t>Other Core 1 biomarker was used to make this determination - Specify</t>
  </si>
  <si>
    <t>CR1OTHX</t>
  </si>
  <si>
    <t>Q13a. SCHIZOIF (Schizophrenia or other psychotic disorder (primary/contributing/non-contributing))</t>
  </si>
  <si>
    <t>Select the biological stage of the participant</t>
  </si>
  <si>
    <t>BIOSTAGE</t>
  </si>
  <si>
    <t>Integers 1-3, 9</t>
  </si>
  <si>
    <t>1, A|2, B |3, C-D |9, Unable to determine stage (e.g., missing biomarkers)</t>
  </si>
  <si>
    <t>Q14. ANXIET (Anxiety disorder (present))</t>
  </si>
  <si>
    <t>Clinical AD stage</t>
  </si>
  <si>
    <t>CLINSTAGE</t>
  </si>
  <si>
    <t>Integers 1-6, 9</t>
  </si>
  <si>
    <t>1, Stage 0|2, Stage 1 |3, Stage 2 |4, Stage 4 |5, Stage 5 |6, Stage 6 |9, Unable to determine stage (e.g., missing biomarkers)</t>
  </si>
  <si>
    <t>Q14a. ANXIETIF (Anxiety disorder (primary/contributing/non-contributing))</t>
  </si>
  <si>
    <t>Conformity/missingness checks</t>
  </si>
  <si>
    <t>error_code</t>
  </si>
  <si>
    <t>error_no</t>
  </si>
  <si>
    <t>error_type</t>
  </si>
  <si>
    <t>check_type</t>
  </si>
  <si>
    <t>test_name</t>
  </si>
  <si>
    <t>short_desc</t>
  </si>
  <si>
    <t>full_desc</t>
  </si>
  <si>
    <t>test_logic</t>
  </si>
  <si>
    <t>comp_forms</t>
  </si>
  <si>
    <t>comp_vars</t>
  </si>
  <si>
    <t>do_in_redcap</t>
  </si>
  <si>
    <t>in_prev_versions</t>
  </si>
  <si>
    <t>questions</t>
  </si>
  <si>
    <t>001</t>
  </si>
  <si>
    <t>Error</t>
  </si>
  <si>
    <t>002</t>
  </si>
  <si>
    <t>d1</t>
  </si>
  <si>
    <t>003</t>
  </si>
  <si>
    <t>Plausibility checks</t>
  </si>
  <si>
    <t>D1a Q#</t>
  </si>
  <si>
    <t>D1a Question</t>
  </si>
  <si>
    <t>Current UDS variable</t>
  </si>
  <si>
    <t>A5/D2 Q#</t>
  </si>
  <si>
    <t>A5/D2 Question</t>
  </si>
  <si>
    <t>alt</t>
  </si>
  <si>
    <t>Major depressive disorder (present)</t>
  </si>
  <si>
    <t>MAJDEPDX</t>
  </si>
  <si>
    <t>6a.</t>
  </si>
  <si>
    <t>Major depressive disorder (DSM-5-TR criteria)</t>
  </si>
  <si>
    <t>DEPRESSION</t>
  </si>
  <si>
    <t>Other specified depressive disorder (present)</t>
  </si>
  <si>
    <t>OTHDEPDX</t>
  </si>
  <si>
    <t xml:space="preserve">6a2. </t>
  </si>
  <si>
    <t>Other specified depressive disorder (DSM-5-TR criteria)</t>
  </si>
  <si>
    <t>Bipolar disorder (present)</t>
  </si>
  <si>
    <t>BIPOLDX</t>
  </si>
  <si>
    <t>BIPOLARDX</t>
  </si>
  <si>
    <t>6b.</t>
  </si>
  <si>
    <t>Bipolar disorder (DSM-5-TR criteria)</t>
  </si>
  <si>
    <t>BIPOLAR</t>
  </si>
  <si>
    <t>Schizophrenia or other psychotic disorder (present)</t>
  </si>
  <si>
    <t>SCHIZOP</t>
  </si>
  <si>
    <t>SCHIZDX</t>
  </si>
  <si>
    <t>6c.</t>
  </si>
  <si>
    <t>Schizophrenia or other psychosis disorder (DSM-5-TR criteria)</t>
  </si>
  <si>
    <t>SCHIZ</t>
  </si>
  <si>
    <t>Anxiety disorder (present)</t>
  </si>
  <si>
    <t>ANXIET</t>
  </si>
  <si>
    <t>ANXDX</t>
  </si>
  <si>
    <t>6d.</t>
  </si>
  <si>
    <t>Anxiety disorder (DSM-5-TR criteria)</t>
  </si>
  <si>
    <t>ANXIETY</t>
  </si>
  <si>
    <t>14b</t>
  </si>
  <si>
    <t>Generalized Anxiety Disorder</t>
  </si>
  <si>
    <t>GENANX</t>
  </si>
  <si>
    <t>6d1.</t>
  </si>
  <si>
    <t>GENERALANX</t>
  </si>
  <si>
    <t>14c</t>
  </si>
  <si>
    <t>Panic Disorder</t>
  </si>
  <si>
    <t>PANICDISDX</t>
  </si>
  <si>
    <t>6d2.</t>
  </si>
  <si>
    <t>PANICDIS</t>
  </si>
  <si>
    <t>14d</t>
  </si>
  <si>
    <t>Obsessive-compulsive disorder (OCD)</t>
  </si>
  <si>
    <t>OCDDX</t>
  </si>
  <si>
    <t>6d3.</t>
  </si>
  <si>
    <t>OCD</t>
  </si>
  <si>
    <t>14e</t>
  </si>
  <si>
    <t>Other anxiety disorder</t>
  </si>
  <si>
    <t>OTHANXD</t>
  </si>
  <si>
    <t>6d4.</t>
  </si>
  <si>
    <t>OTHANXDIS</t>
  </si>
  <si>
    <t>14e1</t>
  </si>
  <si>
    <t>Other anxiety disorder (specify)</t>
  </si>
  <si>
    <t>OTHANXDX</t>
  </si>
  <si>
    <t>6d4a.</t>
  </si>
  <si>
    <t>Specify other anxiety disorder</t>
  </si>
  <si>
    <t>OTHANXDISX</t>
  </si>
  <si>
    <t>Post-traumatic stress disorder (PTSD) (present)</t>
  </si>
  <si>
    <t>PTSDDX</t>
  </si>
  <si>
    <t>PTSDISO</t>
  </si>
  <si>
    <t>6e.</t>
  </si>
  <si>
    <t>Post-traumatic stress disorder (PTSD) (DSM-5-TR criteria)</t>
  </si>
  <si>
    <t>PTSD</t>
  </si>
  <si>
    <t>Developmental neuropsychiatric disorders (e.g., autism spectrum disorder (ASD), attention-deficit hyperactivity disorder (ADHD), dyslexia) (present)</t>
  </si>
  <si>
    <t>NDEVDIS</t>
  </si>
  <si>
    <t>6f.</t>
  </si>
  <si>
    <t>Developmental neuropsychiatric disorders (e.g., autism spectrum disorder [ASD], attention-deficit hyperactivity disorder [ADHD], dyslexia)</t>
  </si>
  <si>
    <t>NPSYDEV</t>
  </si>
  <si>
    <t>Delirium (present)</t>
  </si>
  <si>
    <t>DELIR</t>
  </si>
  <si>
    <t>DELIRDIF</t>
  </si>
  <si>
    <t>Other psychiatric disorder (present)</t>
  </si>
  <si>
    <t>OTHPSY</t>
  </si>
  <si>
    <t>OTHPSYCH</t>
  </si>
  <si>
    <t>6g.</t>
  </si>
  <si>
    <t>Other psychiatric disorders</t>
  </si>
  <si>
    <t>PSYCDIS</t>
  </si>
  <si>
    <t>18b</t>
  </si>
  <si>
    <t>Other psychiatric disorder (specify)</t>
  </si>
  <si>
    <t>OTHPSYX</t>
  </si>
  <si>
    <t>OTHPSYCHX</t>
  </si>
  <si>
    <t>6g1.</t>
  </si>
  <si>
    <t>Specify other psychiatric disorders</t>
  </si>
  <si>
    <t>PSYCDISX</t>
  </si>
  <si>
    <t>Traumatic brain injury (present)</t>
  </si>
  <si>
    <t>TBIDX</t>
  </si>
  <si>
    <t>4h.</t>
  </si>
  <si>
    <t>Head injury (e.g. in a vehicle accident, being hit by an object, in a fall, while playing sports or biking, in an assault, or during military service) that resulted in a period of feeling "dazed or confused," being unable to recall details of the injury, or loss of consciousness (if multiple head injuries, consider most severe episode).</t>
  </si>
  <si>
    <t>HEADINJURY</t>
  </si>
  <si>
    <t>Epilepsy (present)</t>
  </si>
  <si>
    <t>EPILEP</t>
  </si>
  <si>
    <t>EPILEPDX</t>
  </si>
  <si>
    <t>4c.</t>
  </si>
  <si>
    <t>Epilepsy and/or history of seizures (excluding childhood febrile seizures)</t>
  </si>
  <si>
    <t>Normal-pressure hydrocephalus (present)</t>
  </si>
  <si>
    <t>HYCEPH</t>
  </si>
  <si>
    <t>HYCEPHDX</t>
  </si>
  <si>
    <t>4f.</t>
  </si>
  <si>
    <t>Normal-pressure hydrocephalus</t>
  </si>
  <si>
    <t>HYDROCEPH</t>
  </si>
  <si>
    <t>CNS Neoplasm (present)</t>
  </si>
  <si>
    <t>NEOP</t>
  </si>
  <si>
    <t>CNSNEODX</t>
  </si>
  <si>
    <t>5m1a.</t>
  </si>
  <si>
    <t>Cancer, metastatic to brain</t>
  </si>
  <si>
    <t>22b</t>
  </si>
  <si>
    <t>CNS Neoplasm - benign or malignant</t>
  </si>
  <si>
    <t>NEOPSTAT</t>
  </si>
  <si>
    <t>CNSNEOSTAT</t>
  </si>
  <si>
    <t>Human Immunodeficiency Virus (HIV) infection (present)</t>
  </si>
  <si>
    <t>HIV</t>
  </si>
  <si>
    <t>HIVINFDX</t>
  </si>
  <si>
    <t>5s.</t>
  </si>
  <si>
    <t>Human Immunodeficiency Virus (HIV)</t>
  </si>
  <si>
    <t>HIVDIAG</t>
  </si>
  <si>
    <t>Post COVID-19 cognitive impairment (present)</t>
  </si>
  <si>
    <t>POSTC19</t>
  </si>
  <si>
    <t>5n.</t>
  </si>
  <si>
    <t>COVID-19 infection</t>
  </si>
  <si>
    <t>COVID19</t>
  </si>
  <si>
    <t>Sleep apnea (i.e., obstructive, central, mixed or complex sleep apnea) (present)</t>
  </si>
  <si>
    <t>APNEADX</t>
  </si>
  <si>
    <t>5i.</t>
  </si>
  <si>
    <t>Sleep apnea</t>
  </si>
  <si>
    <t>APNEA</t>
  </si>
  <si>
    <t>Cognitive impairment due to alcohol abuse (present)</t>
  </si>
  <si>
    <t>ALCDEM</t>
  </si>
  <si>
    <t>ALCIMPAIR</t>
  </si>
  <si>
    <t xml:space="preserve">1h. </t>
  </si>
  <si>
    <t>In the past 12 months, how often did the participant have six or more drinks containing alcohol in one day?</t>
  </si>
  <si>
    <t>ALCBINGE</t>
  </si>
  <si>
    <t>Cognitive impairment due to substance use or abuse (present)</t>
  </si>
  <si>
    <t>IMPSUB</t>
  </si>
  <si>
    <t>SUBSIMPAIR</t>
  </si>
  <si>
    <t>1i1.</t>
  </si>
  <si>
    <t>Participant used substances including prescription or recreational drugs that caused significant impairment in work, legal, driving, or social areas within the past 12 months</t>
  </si>
  <si>
    <t>SUBSTYEAR</t>
  </si>
  <si>
    <t>Cognitive impairment due to medications (present)</t>
  </si>
  <si>
    <t>MEDS</t>
  </si>
  <si>
    <t>MEDIMPAIR</t>
  </si>
  <si>
    <t>can use ANYMEDS to see if participants w/norm cog use meds?</t>
  </si>
  <si>
    <t>D1a</t>
  </si>
  <si>
    <t>PLAUSIBILITY: Is this concept or a concept related to it assessed again at any point within any other UDSv4 IVP forms (including witihin the same form)?</t>
  </si>
  <si>
    <t xml:space="preserve">PLAUSIBILITY: Was this concept assessed in any previous versions of the UDS? </t>
  </si>
  <si>
    <t>PLAUSIBILITY: Is this concept assessing something that can plausibly change from one visit to another (e.g., diabetes at visit 1 and no diabetes at visit 2; severe impairment at visit 1 and no impairment at visit 2, etc.)?</t>
  </si>
  <si>
    <t>How many errors/alerts should there be for this variable?</t>
  </si>
  <si>
    <t>Major variable changes for RDD-UDS update?</t>
  </si>
  <si>
    <t>RDD edit notes</t>
  </si>
  <si>
    <t>A1</t>
  </si>
  <si>
    <t>A2</t>
  </si>
  <si>
    <t>A3</t>
  </si>
  <si>
    <t>A4</t>
  </si>
  <si>
    <t>A5/D2</t>
  </si>
  <si>
    <t>B1</t>
  </si>
  <si>
    <t>B4</t>
  </si>
  <si>
    <t>B5</t>
  </si>
  <si>
    <t>B6</t>
  </si>
  <si>
    <t>B7</t>
  </si>
  <si>
    <t>B8</t>
  </si>
  <si>
    <t>B9</t>
  </si>
  <si>
    <t>C2</t>
  </si>
  <si>
    <t>D1b</t>
  </si>
  <si>
    <t>UDSv1</t>
  </si>
  <si>
    <t>UDSv2</t>
  </si>
  <si>
    <t>UDSv3</t>
  </si>
  <si>
    <t>d1a</t>
  </si>
  <si>
    <t>D1a Clinical Diagnosis - Form date</t>
  </si>
  <si>
    <t>FRMDATED1A</t>
  </si>
  <si>
    <t>D1a form date</t>
  </si>
  <si>
    <t>D1a Clinical Diagnosis - Examiner's initials</t>
  </si>
  <si>
    <t>INITIALSD1A</t>
  </si>
  <si>
    <t>Examiner's initials D1a</t>
  </si>
  <si>
    <t>D1a Clinical Diagnosis - Language</t>
  </si>
  <si>
    <t>LANGD1A</t>
  </si>
  <si>
    <t>Language of D1a administration</t>
  </si>
  <si>
    <t>Diagnosis method—responses in this form are based on diagnosis by a:</t>
  </si>
  <si>
    <t>DXMETHOD</t>
  </si>
  <si>
    <t>Integers 1-3</t>
  </si>
  <si>
    <t>1, Single clinician|2, Formal consensus panel|3, Other &lt;i&gt;(e.g., Two or more clinicians or other informal group)&lt;/i&gt;</t>
  </si>
  <si>
    <t>N</t>
  </si>
  <si>
    <t>Yes</t>
  </si>
  <si>
    <t xml:space="preserve">Does the participant have unimpaired cognition &amp; behavior </t>
  </si>
  <si>
    <t>NORMCOG</t>
  </si>
  <si>
    <t>Y</t>
  </si>
  <si>
    <t>Does the participant report 1) significant concerns about changes in cognition AND 2) no neuropsychological evidence of decline AND 3) no functional decline?</t>
  </si>
  <si>
    <t>SCD</t>
  </si>
  <si>
    <t>Conditional (e.g. skip pattern)</t>
  </si>
  <si>
    <t>[normcog]='1'</t>
  </si>
  <si>
    <t>does this need to be added to NACCUDSD?</t>
  </si>
  <si>
    <t>Subjective cognitive decline?</t>
  </si>
  <si>
    <t>As a clinician, are you confident that the subjective cognitive decline is clinically meaningful?</t>
  </si>
  <si>
    <t>SCDDXCONF</t>
  </si>
  <si>
    <t>[scd]='1'</t>
  </si>
  <si>
    <t>Is the subjective cognitive decline clinically meaningful?</t>
  </si>
  <si>
    <t>Does the participant meet criteria for dementia?</t>
  </si>
  <si>
    <t>DEMENTED</t>
  </si>
  <si>
    <t>[normcog] ='0'</t>
  </si>
  <si>
    <t>Yes, but alert for reversions from dementia to normal</t>
  </si>
  <si>
    <t>Dementia?</t>
  </si>
  <si>
    <t>4a1</t>
  </si>
  <si>
    <t>MCI criteria - Clinical concern about decline in cognition compared to participant’s prior level of lifelong or usual cognitive function</t>
  </si>
  <si>
    <t>MCICRITCLN</t>
  </si>
  <si>
    <t>[demented] = '0'</t>
  </si>
  <si>
    <t>MCI criteria - Clinical concern about decline in cognition</t>
  </si>
  <si>
    <t>4a2</t>
  </si>
  <si>
    <t>MCI criteria - Impairment in one or more cognitive domains, compared to participant’s estimated prior level of lifelong or usual cognitive function, or supported by objective longitudinal neuropsychological evidence of decline</t>
  </si>
  <si>
    <t>MCICRITIMP</t>
  </si>
  <si>
    <t>MCI criteria - Impairment in one or more cognitive domains</t>
  </si>
  <si>
    <t>4a3</t>
  </si>
  <si>
    <t>MCI criteria - Largely preserved functional independence OR functional dependence that is not related to cognitive decline</t>
  </si>
  <si>
    <t>MCICRITFUN</t>
  </si>
  <si>
    <t>MCI criteria - Preserved functional independence OR functional dependence not related to cog decline</t>
  </si>
  <si>
    <t>4b</t>
  </si>
  <si>
    <t>Does the participant meet criteria for MCI (amnestic or non-amnestic)?</t>
  </si>
  <si>
    <t xml:space="preserve">MCI </t>
  </si>
  <si>
    <t>add to NACCUDSD</t>
  </si>
  <si>
    <t>MCI (amnestic or non-amnestic)?</t>
  </si>
  <si>
    <t>Cognitively impaired, not MCI reason - Evidence of functional impairment (e.g., CDR SB&gt;0 and/or FAS&gt;0), but available cognitive testing is judged to be normal</t>
  </si>
  <si>
    <t>IMPNOMCIFU</t>
  </si>
  <si>
    <t>[mci]='0'</t>
  </si>
  <si>
    <t>Cognitively impaired, not MCI reason - Evidence of functional impairment, but normal cognitive testing</t>
  </si>
  <si>
    <t>Cognitively impaired, not MCI reason - Cognitive testing is abnormal but no clinical concern or functional decline (e.g., CDR SB=0 and FAS=0)</t>
  </si>
  <si>
    <t>IMPNOMCICG</t>
  </si>
  <si>
    <t>Cognitively impaired, not MCI reason - Abnormal cognitive testing but no clinical concern</t>
  </si>
  <si>
    <t>Cognitively impaired, not MCI reason - Longstanding cognitive difficulties, not representing a change from their usual function</t>
  </si>
  <si>
    <t>IMPNOMCLCD</t>
  </si>
  <si>
    <t>Cognitively impaired, not MCI reason - Longstanding cognitive difficulties</t>
  </si>
  <si>
    <t>Cognitively impaired, not MCI reason - Other</t>
  </si>
  <si>
    <t>IMPNOMCIO</t>
  </si>
  <si>
    <t>5a4a</t>
  </si>
  <si>
    <t>Cognitively impaired, not MCI reason - Other (specify)</t>
  </si>
  <si>
    <t>IMPNOMCIOX</t>
  </si>
  <si>
    <t>[impnomcio] = '1'</t>
  </si>
  <si>
    <t>5b</t>
  </si>
  <si>
    <t>Cognitively impaired, not MCI</t>
  </si>
  <si>
    <t>IMPNOMCI</t>
  </si>
  <si>
    <t>Cognitively impaired, not MCI?</t>
  </si>
  <si>
    <t>Dementia and MCI affected domains - Memory</t>
  </si>
  <si>
    <t xml:space="preserve">CDOMMEM </t>
  </si>
  <si>
    <t>[demented] = '1' or [mci]='1'</t>
  </si>
  <si>
    <t>add to NACCTMCI</t>
  </si>
  <si>
    <t xml:space="preserve">Dementia and MCI affected domains - Language </t>
  </si>
  <si>
    <t>CDOMLANG</t>
  </si>
  <si>
    <t>add to NACCTMCI and NACCMCIL</t>
  </si>
  <si>
    <t>Dementia and MCI affected domains - Attention</t>
  </si>
  <si>
    <t xml:space="preserve">CDOMATTN </t>
  </si>
  <si>
    <t>add to NACCTMCI and NACCMCIA</t>
  </si>
  <si>
    <t>6d</t>
  </si>
  <si>
    <t xml:space="preserve">Dementia and MCI affected domains - Executive </t>
  </si>
  <si>
    <t>CDOMEXEC</t>
  </si>
  <si>
    <t>add to NACCTMCI and NACCMCIE</t>
  </si>
  <si>
    <t>6e</t>
  </si>
  <si>
    <t xml:space="preserve">Dementia and MCI affected domains - Visuospatial </t>
  </si>
  <si>
    <t>CDOMVISU</t>
  </si>
  <si>
    <t>add to NACCTMCI and NACCMCIV</t>
  </si>
  <si>
    <t>6f</t>
  </si>
  <si>
    <t xml:space="preserve">Dementia and MCI affected domains - Behavioral </t>
  </si>
  <si>
    <t>CDOMBEH</t>
  </si>
  <si>
    <t>6g</t>
  </si>
  <si>
    <t xml:space="preserve">Dementia and MCI affected domains - Apraxia </t>
  </si>
  <si>
    <t>CDOMAPRAX</t>
  </si>
  <si>
    <t>Does the participant meet criteria for MBI</t>
  </si>
  <si>
    <t>MBI</t>
  </si>
  <si>
    <t>MBI?</t>
  </si>
  <si>
    <t>7a</t>
  </si>
  <si>
    <t>MBI affected domains - Motivation</t>
  </si>
  <si>
    <t>BDOMMOT</t>
  </si>
  <si>
    <t>[mbi] = '1'</t>
  </si>
  <si>
    <t>7b</t>
  </si>
  <si>
    <t>MBI affected domains - Affective regulation</t>
  </si>
  <si>
    <t>BDOMAFREG</t>
  </si>
  <si>
    <t>7c</t>
  </si>
  <si>
    <t>MBI affected domains - Impulse control</t>
  </si>
  <si>
    <t>BDOMIMP</t>
  </si>
  <si>
    <t>7d</t>
  </si>
  <si>
    <t>MBI affected domains - Social appropriateness</t>
  </si>
  <si>
    <t>BDOMSOCIAL</t>
  </si>
  <si>
    <t>7e</t>
  </si>
  <si>
    <t>MBI affected domains - Thought content/perception</t>
  </si>
  <si>
    <t>BDOMTHTS</t>
  </si>
  <si>
    <t>Is there a predominant clinical syndrome?</t>
  </si>
  <si>
    <t>PREDOMSYN</t>
  </si>
  <si>
    <t>Amnestic predominant syndrome</t>
  </si>
  <si>
    <t>AMNDEM</t>
  </si>
  <si>
    <t>[predomsyn]='1'</t>
  </si>
  <si>
    <t>Dysexecutive predominant syndrome</t>
  </si>
  <si>
    <t>DYEXECSYN</t>
  </si>
  <si>
    <t>Primary visual presentation (such as posterior cortical atrophy (PCA) syndrome)</t>
  </si>
  <si>
    <t>PCA</t>
  </si>
  <si>
    <t>Primary visual presentation</t>
  </si>
  <si>
    <t>Primary progressive aphasia (PPA) syndrome</t>
  </si>
  <si>
    <t>PPASYN</t>
  </si>
  <si>
    <t>add to NACCPPA</t>
  </si>
  <si>
    <t>PPA syndrome</t>
  </si>
  <si>
    <t>8d1</t>
  </si>
  <si>
    <t>Primary progressive aphasia (PPA) syndrome - type</t>
  </si>
  <si>
    <t>PPASYNT</t>
  </si>
  <si>
    <t>Integers 1-5</t>
  </si>
  <si>
    <t>1, Semantic PPA|2, Logopenic PPA|3, Nonfluent/agrammatic PPA|4, Primary progressive apraxia of speech|5, PPA other/not otherwise specified</t>
  </si>
  <si>
    <t>[ppasyn] = '1'</t>
  </si>
  <si>
    <t>update NACCPPAG - one more type added</t>
  </si>
  <si>
    <t>PPA syndrome - type</t>
  </si>
  <si>
    <t>Behavioral variant frontotemporal (bvFTD) syndrome</t>
  </si>
  <si>
    <t>FTDSYN</t>
  </si>
  <si>
    <t>add to NACCBVFT</t>
  </si>
  <si>
    <t>bvFTD syndrome</t>
  </si>
  <si>
    <t>Lewy body syndrome</t>
  </si>
  <si>
    <t>LBDSYN</t>
  </si>
  <si>
    <t>add to NACCLBDS</t>
  </si>
  <si>
    <t>8f1</t>
  </si>
  <si>
    <t>Lewy body syndrome - type</t>
  </si>
  <si>
    <t>LBDSYNT</t>
  </si>
  <si>
    <t>1, Dementia with Lewy bodies|2, Parkinson's disease|3, Parkinson's disease dementia syndrome</t>
  </si>
  <si>
    <t>[lbdsyn] = 1</t>
  </si>
  <si>
    <t>Non-amnestic multidomain syndrome, not PCA, PPA, bvFT, or DLB syndrome</t>
  </si>
  <si>
    <t>NAMNDEM</t>
  </si>
  <si>
    <t>Non-amnestic multidomain syndrome</t>
  </si>
  <si>
    <t>8h</t>
  </si>
  <si>
    <t>Primary supranuclear palsy (PSP) syndrome</t>
  </si>
  <si>
    <t>PSPSYN</t>
  </si>
  <si>
    <t>PSP syndrome</t>
  </si>
  <si>
    <t>8h1</t>
  </si>
  <si>
    <t>Primary supranuclear palsy (PSP) syndrome - type</t>
  </si>
  <si>
    <t>PSPSYNT</t>
  </si>
  <si>
    <t>1, Richardson's syndrome criteria|2, Non-Richardson's</t>
  </si>
  <si>
    <t>[pspsyn] = 1</t>
  </si>
  <si>
    <t>PSP syndrome - type</t>
  </si>
  <si>
    <t>8i</t>
  </si>
  <si>
    <t>Traumatic encephalopathy syndrome</t>
  </si>
  <si>
    <t>CTESYN</t>
  </si>
  <si>
    <t>8j</t>
  </si>
  <si>
    <t>Corticobasal syndrome (CBS)</t>
  </si>
  <si>
    <t>CBSSYN</t>
  </si>
  <si>
    <t>Corticobasal syndrome</t>
  </si>
  <si>
    <t>8k</t>
  </si>
  <si>
    <t>Multiple system atrophy (MSA) syndrome</t>
  </si>
  <si>
    <t>MSASYN</t>
  </si>
  <si>
    <t>MSA syndrome</t>
  </si>
  <si>
    <t>8k1</t>
  </si>
  <si>
    <t>Multiple system atrophy (MSA) syndrome - type</t>
  </si>
  <si>
    <t>MSASYNT</t>
  </si>
  <si>
    <t>1, MSA-predominant cerebellar ataxia (MSA-C)|2, MSA-predominant Parkinsonism (MSA-P)|3, MSA-predominant dysautonomia</t>
  </si>
  <si>
    <t>[msasyn] = 1</t>
  </si>
  <si>
    <t>MSA syndrome - type</t>
  </si>
  <si>
    <t>8l</t>
  </si>
  <si>
    <t>Other syndrome</t>
  </si>
  <si>
    <t>OTHSYN</t>
  </si>
  <si>
    <t>8l1</t>
  </si>
  <si>
    <t>Other syndrome (specify)</t>
  </si>
  <si>
    <t>OTHSYNX</t>
  </si>
  <si>
    <t>[othsyn] = 1</t>
  </si>
  <si>
    <t>9a</t>
  </si>
  <si>
    <t>Indicate the source(s) of information used to assign the clinical syndrome - Clinical information (history, CDR)</t>
  </si>
  <si>
    <t>SYNINFCLIN</t>
  </si>
  <si>
    <t>Source of information used to assign the clinical syndrome - Clinical information</t>
  </si>
  <si>
    <t>9b</t>
  </si>
  <si>
    <t>Indicate the source(s) of information used to assign the clinical syndrome - Cognitive testing</t>
  </si>
  <si>
    <t>SYNINFCTST</t>
  </si>
  <si>
    <t>Source of information used to assign the clinical syndrome - Cognitive testing</t>
  </si>
  <si>
    <t>9c</t>
  </si>
  <si>
    <t>Indicate the source(s) of information used to assign the clinical syndrome -   Biomarkers (MRI, PET, CSF, plasma)</t>
  </si>
  <si>
    <t>SYNINFBIOM</t>
  </si>
  <si>
    <t xml:space="preserve">Source of information used to assign the clinical syndrome -   Biomarkers </t>
  </si>
  <si>
    <t>1, Present</t>
  </si>
  <si>
    <t>made NACC derived NACCDEPD combining this variable with DEP</t>
  </si>
  <si>
    <t>10a</t>
  </si>
  <si>
    <t>Major depressive disorder (primary/contributing/non-contributing)</t>
  </si>
  <si>
    <t>MAJDEPDIF</t>
  </si>
  <si>
    <t>1, Primary|2, Contributing|3, Non-contributing</t>
  </si>
  <si>
    <t>[majdepdx]='1'</t>
  </si>
  <si>
    <t>made NACC derived NACCDEPIF combining this variable with DEPIF</t>
  </si>
  <si>
    <t>11a</t>
  </si>
  <si>
    <t>Other specified depressive disorder (primary/contributing/non-contributing)</t>
  </si>
  <si>
    <t>OTHDEPDIF</t>
  </si>
  <si>
    <t>[othdepdx]='1'</t>
  </si>
  <si>
    <t>12a</t>
  </si>
  <si>
    <t>Bipolar disorder (primary/contributing/non-contributing)</t>
  </si>
  <si>
    <t>BIPOLDIF</t>
  </si>
  <si>
    <t>[bipoldx]='1'</t>
  </si>
  <si>
    <t>13a</t>
  </si>
  <si>
    <t>Schizophrenia or other psychotic disorder (primary/contributing/non-contributing)</t>
  </si>
  <si>
    <t>SCHIZOIF</t>
  </si>
  <si>
    <t>[schizop]='1'</t>
  </si>
  <si>
    <t>14a</t>
  </si>
  <si>
    <t>Anxiety disorder (primary/contributing/non-contributing)</t>
  </si>
  <si>
    <t>ANXIETIF</t>
  </si>
  <si>
    <t>[anxiet]='1'</t>
  </si>
  <si>
    <t>Q14b. GENANX (Generalized Anxiety Disorder)</t>
  </si>
  <si>
    <t>Q14c. PANICDISDX (Panic Disorder)</t>
  </si>
  <si>
    <t>Q14d. OCDDX (OCD)</t>
  </si>
  <si>
    <t>Q14e. OTHANXD (Other anxiety disorder)</t>
  </si>
  <si>
    <t>[othanxd]='1'</t>
  </si>
  <si>
    <t>Q14e1. OTHANXDX (Other anxiety disorder (specify))</t>
  </si>
  <si>
    <t>PTSD (present)</t>
  </si>
  <si>
    <t>Q15. PTSDDX (PTSD (present))</t>
  </si>
  <si>
    <t>15a</t>
  </si>
  <si>
    <t>Post-traumatic stress disorder (PTSD) (primary/contributing/non-contributing)</t>
  </si>
  <si>
    <t>PTSDDXIF</t>
  </si>
  <si>
    <t>[ptsddx]='1'</t>
  </si>
  <si>
    <t>PTSD (primary/contributing/non-contributing)</t>
  </si>
  <si>
    <t>Q15a. PTSDDXIF (PTSD (primary/contributing/non-contributing))</t>
  </si>
  <si>
    <t>Yes, but alert for yes at one visit and no at next visit(s)</t>
  </si>
  <si>
    <t>Developmental neuropsychiatric disorders (present)</t>
  </si>
  <si>
    <t>Q16. NDEVDIS (Developmental neuropsychiatric disorders (present))</t>
  </si>
  <si>
    <t>16a</t>
  </si>
  <si>
    <t>Developmental neuropsychiatric disorders (e.g., autism spectrum disorder (ASD), attention-deficit hyperactivity disorder (primary/contributing/non-contributing)</t>
  </si>
  <si>
    <t>NDEVDISIF</t>
  </si>
  <si>
    <t>[ndevdis]='1'</t>
  </si>
  <si>
    <t>Developmental neuropsychiatric disorders (primary/contributing/non-contributing)</t>
  </si>
  <si>
    <t>Q16a. NDEVDISIF (Developmental neuropsychiatric disorders (primary/contributing/non-contributing))</t>
  </si>
  <si>
    <t>Q17. DELIR (Delirium (present))</t>
  </si>
  <si>
    <t>17a</t>
  </si>
  <si>
    <t>Delirium (primary/contributing/non-contributing)</t>
  </si>
  <si>
    <t>DELIRIF</t>
  </si>
  <si>
    <t>[delir]='1'</t>
  </si>
  <si>
    <t>Q17a. DELIRIF (Delirium (primary/contributing/non-contributing))</t>
  </si>
  <si>
    <t>Q18. OTHPSY (Other psychiatric disorder (present))</t>
  </si>
  <si>
    <t>18a</t>
  </si>
  <si>
    <t>Other psychiatric disorder (primary/contributing/non-contributing)</t>
  </si>
  <si>
    <t>OTHPSYIF</t>
  </si>
  <si>
    <t>[othpsy]='1'</t>
  </si>
  <si>
    <t>Q18a. OTHPSYIF (Other psychiatric disorder (primary/contributing/non-contributing))</t>
  </si>
  <si>
    <t>Q18b. OTHPSYX (Other psychiatric disorder (specify))</t>
  </si>
  <si>
    <t>Q19. TBIDX (Traumatic brain injury (present))</t>
  </si>
  <si>
    <t>19a</t>
  </si>
  <si>
    <t>Traumatic brain injury (primary/contributing/non-contributing)</t>
  </si>
  <si>
    <t>TBIDXIF</t>
  </si>
  <si>
    <t>[tbidx]='1'</t>
  </si>
  <si>
    <t>Q19a. TBIDXIF (Traumatic brain injury (primary/contributing/non-contributing))</t>
  </si>
  <si>
    <t>Q20. EPILEP (Epilepsy (present))</t>
  </si>
  <si>
    <t>20a</t>
  </si>
  <si>
    <t>Epilepsy (primary/contributing/non-contributing)</t>
  </si>
  <si>
    <t>EPILEPIF</t>
  </si>
  <si>
    <t>[epilep]='1'</t>
  </si>
  <si>
    <t>Q20a. EPILEPIF (Epilepsy (primary/contributing/non-contributing))</t>
  </si>
  <si>
    <t>Q21. HYCEPH (Normal-pressure hydrocephalus (present))</t>
  </si>
  <si>
    <t>21a</t>
  </si>
  <si>
    <t>Normal-pressure hydrocephalus (primary/contributing/non-contributing)</t>
  </si>
  <si>
    <t>HYCEPHIF</t>
  </si>
  <si>
    <t>[hyceph]='1'</t>
  </si>
  <si>
    <t>Q21a. HYCEPHIF (Normal-pressure hydrocephalus (primary/contributing/non-contributing))</t>
  </si>
  <si>
    <t>Q22. NEOP (CNS Neoplasm (present))</t>
  </si>
  <si>
    <t>22a</t>
  </si>
  <si>
    <t>CNS Neoplasm (primary/contributing/non-contributing)</t>
  </si>
  <si>
    <t>NEOPIF</t>
  </si>
  <si>
    <t>[neop]='1'</t>
  </si>
  <si>
    <t>Q22a. NEOPIF (CNS Neoplasm (primary/contributing/non-contributing))</t>
  </si>
  <si>
    <t>1, Benign|2, Malignant</t>
  </si>
  <si>
    <t>Q22b. NEOPSTAT (CNS Neoplasm - benign or malignant)</t>
  </si>
  <si>
    <t>HIV infection (present)</t>
  </si>
  <si>
    <t>Q23. HIV (HIV infection (present))</t>
  </si>
  <si>
    <t>23a</t>
  </si>
  <si>
    <t>Human Immunodeficiency Virus (HIV) infection (primary/contributing/non-contributing)</t>
  </si>
  <si>
    <t>HIVIF</t>
  </si>
  <si>
    <t>[hiv]='1'</t>
  </si>
  <si>
    <t>HIV infection (primary/contributing/non-contributing)</t>
  </si>
  <si>
    <t>Q23a. HIVIF (HIV infection (primary/contributing/non-contributing))</t>
  </si>
  <si>
    <t>Q24. POSTC19 (Post COVID-19 cognitive impairment (present))</t>
  </si>
  <si>
    <t>24a</t>
  </si>
  <si>
    <t>Post COVID-19 cognitive impairment (primary/contributing/non-contributing)</t>
  </si>
  <si>
    <t>POSTC19IF</t>
  </si>
  <si>
    <t>[postc19]='1'</t>
  </si>
  <si>
    <t>Q24a. POSTC19IF (Post COVID-19 cognitive impairment (primary/contributing/non-contributing))</t>
  </si>
  <si>
    <t>Sleep apnea (present)</t>
  </si>
  <si>
    <t>Q25. APNEADX (Sleep apnea (present))</t>
  </si>
  <si>
    <t>25a</t>
  </si>
  <si>
    <t>Sleep apnea (i.e., obstructive, central, mixed or complex sleep apnea) (primary/contributing/non-contributing)</t>
  </si>
  <si>
    <t>APNEADXIF</t>
  </si>
  <si>
    <t>[apneadx]='1'</t>
  </si>
  <si>
    <t>Sleep apnea (primary/contributing/non-contributing)</t>
  </si>
  <si>
    <t>Q25a. APNEADXIF (Sleep apnea (primary/contributing/non-contributing))</t>
  </si>
  <si>
    <t>Cognitive impairment due to other neurologic, genetic, infectious conditions (not listed above), or systemic disease/medical illness (as indicated on Form A5/D2) (present)</t>
  </si>
  <si>
    <t>OTHCOGILL</t>
  </si>
  <si>
    <t>create NACC derived variable that combines OTHCOG, DYSILL and this new variable - NACCOCGILL</t>
  </si>
  <si>
    <t>Cognitive impairment due to other neurologic, genetic, infectious conditions, or systemic disease/medical illness (present)</t>
  </si>
  <si>
    <t>Q26. OTHCOGILL (Cognitive impairment due to other neurologic, genetic, infectious conditions, or systemic disease/medical illness (present))</t>
  </si>
  <si>
    <t>26a</t>
  </si>
  <si>
    <t>Cognitive impairment due to other neurologic, genetic, infectious conditions (not listed above), or systemic disease/medical illness (as indicated on Form A5/D2) (primary/contributing/non-contributing)</t>
  </si>
  <si>
    <t xml:space="preserve">OTHCILLIF </t>
  </si>
  <si>
    <t>[othcogill]='1'</t>
  </si>
  <si>
    <t>create NACC derived variable that combines OTHCOGIF, DYSILLIF and this new variable - NACCOCGILL</t>
  </si>
  <si>
    <t>Cognitive impairment due to other neurologic, genetic, infectious conditions, or systemic disease/medical illness (primary/contributing/non-contributing)</t>
  </si>
  <si>
    <t>Q26a. OTHCILLIF  (Cognitive impairment due to other neurologic, genetic, infectious conditions, or systemic disease/medical illness (primary/contributing/non-contributing))</t>
  </si>
  <si>
    <t>26b</t>
  </si>
  <si>
    <t>Specify cognitive impairment due to other neurologic, genetic, infection conditions or systemic disease</t>
  </si>
  <si>
    <t>OTHCOGILLX</t>
  </si>
  <si>
    <t>Q26b. OTHCOGILLX (Specify cognitive impairment due to other neurologic, genetic, infection conditions or systemic disease)</t>
  </si>
  <si>
    <t>Q27. ALCDEM (Cognitive impairment due to alcohol abuse (present))</t>
  </si>
  <si>
    <t>27a</t>
  </si>
  <si>
    <t>Cognitive impairment due to alcohol abuse (primary/contributing/non-contributing)</t>
  </si>
  <si>
    <t>ALCDEMIF</t>
  </si>
  <si>
    <t>[alcdem]='1'</t>
  </si>
  <si>
    <t>Q27a. ALCDEMIF (Cognitive impairment due to alcohol abuse (primary/contributing/non-contributing))</t>
  </si>
  <si>
    <t>Q28. IMPSUB (Cognitive impairment due to substance use or abuse (present))</t>
  </si>
  <si>
    <t>28a</t>
  </si>
  <si>
    <t>Cognitive impairment due to substance use or abuse (primary/contributing/non-contributing)</t>
  </si>
  <si>
    <t>IMPSUBIF</t>
  </si>
  <si>
    <t>[impsub]='1'</t>
  </si>
  <si>
    <t>Q28a. IMPSUBIF (Cognitive impairment due to substance use or abuse (primary/contributing/non-contributing))</t>
  </si>
  <si>
    <t>Q29. MEDS (Cognitive impairment due to medications (present))</t>
  </si>
  <si>
    <t>29a</t>
  </si>
  <si>
    <t>Cognitive impairment due to medications (primary/contributing/non-contributing)</t>
  </si>
  <si>
    <t>MEDSIF</t>
  </si>
  <si>
    <t>[meds]='1'</t>
  </si>
  <si>
    <t>Q29a. MEDSIF (Cognitive impairment due to medications (primary/contributing/non-contributing))</t>
  </si>
  <si>
    <t>Cognitive impairment not otherwise specified (NOS) (present)</t>
  </si>
  <si>
    <t>COGOTH</t>
  </si>
  <si>
    <t>Q30. COGOTH (Cognitive impairment not otherwise specified (NOS) (present))</t>
  </si>
  <si>
    <t>30a</t>
  </si>
  <si>
    <t>Cognitive impairment NOS (primary/contributing/non-contributing)</t>
  </si>
  <si>
    <t>COGOTHIF</t>
  </si>
  <si>
    <t>[cogoth]='1'</t>
  </si>
  <si>
    <t>Q30a. COGOTHIF (Cognitive impairment NOS (primary/contributing/non-contributing))</t>
  </si>
  <si>
    <t>30b</t>
  </si>
  <si>
    <t>Cognitive impairment NOS (specify)</t>
  </si>
  <si>
    <t>COGOTHX</t>
  </si>
  <si>
    <t>Q30b. COGOTHX (Cognitive impairment NOS (specify))</t>
  </si>
  <si>
    <t>COGOTH2</t>
  </si>
  <si>
    <t>Q31. COGOTH2 (Cognitive impairment not otherwise specified (NOS) (present))</t>
  </si>
  <si>
    <t>31a</t>
  </si>
  <si>
    <t>COGOTH2F</t>
  </si>
  <si>
    <t>[cogoth2]='1'</t>
  </si>
  <si>
    <t>Q31a. COGOTH2F (Cognitive impairment NOS (primary/contributing/non-contributing))</t>
  </si>
  <si>
    <t>31b</t>
  </si>
  <si>
    <t>COGOTH2X</t>
  </si>
  <si>
    <t>Q31b. COGOTH2X (Cognitive impairment NOS (specify))</t>
  </si>
  <si>
    <t>COGOTH3</t>
  </si>
  <si>
    <t>Q32. COGOTH3 (Cognitive impairment not otherwise specified (NOS) (present))</t>
  </si>
  <si>
    <t>32a</t>
  </si>
  <si>
    <t>COGOTH3F</t>
  </si>
  <si>
    <t>[cogoth3]='1'</t>
  </si>
  <si>
    <t>Q32a. COGOTH3F (Cognitive impairment NOS (primary/contributing/non-contributing))</t>
  </si>
  <si>
    <t>32b</t>
  </si>
  <si>
    <t>COGOTH3X</t>
  </si>
  <si>
    <t>Q32b. COGOTH3X (Cognitive impairment NOS (specify))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</si>
</sst>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i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9" tint="-0.249977111117893"/>
      <name val="Calibri"/>
      <family val="2"/>
    </font>
    <font>
      <sz val="11"/>
      <color rgb="FF006666"/>
      <name val="Calibri"/>
      <family val="2"/>
      <scheme val="minor"/>
    </font>
    <font>
      <sz val="10"/>
      <color theme="9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0"/>
      <color rgb="FF4EA72E"/>
      <name val="Calibri"/>
      <family val="2"/>
    </font>
    <font>
      <sz val="11"/>
      <color rgb="FF000000"/>
      <name val="Calibri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</font>
    <font>
      <sz val="11"/>
      <color theme="9"/>
      <name val="Calibri"/>
      <family val="2"/>
    </font>
    <font>
      <sz val="11"/>
      <color rgb="FF000000"/>
      <name val="Calibri"/>
      <scheme val="minor"/>
    </font>
    <font>
      <sz val="11"/>
      <color rgb="FF4EA72E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31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0" fontId="4" fillId="0" borderId="0" xfId="1" applyFont="1"/>
    <xf numFmtId="0" fontId="4" fillId="2" borderId="0" xfId="1" applyFont="1" applyFill="1" applyAlignment="1">
      <alignment horizontal="center"/>
    </xf>
    <xf numFmtId="0" fontId="4" fillId="0" borderId="1" xfId="1" applyFont="1" applyBorder="1" applyAlignment="1">
      <alignment horizontal="center"/>
    </xf>
    <xf numFmtId="0" fontId="7" fillId="0" borderId="0" xfId="1" applyFont="1"/>
    <xf numFmtId="0" fontId="4" fillId="0" borderId="1" xfId="1" applyFont="1" applyBorder="1"/>
    <xf numFmtId="0" fontId="9" fillId="0" borderId="1" xfId="1" applyFont="1" applyBorder="1" applyAlignment="1">
      <alignment horizontal="left"/>
    </xf>
    <xf numFmtId="0" fontId="6" fillId="0" borderId="1" xfId="1" applyFont="1" applyBorder="1" applyAlignment="1">
      <alignment horizontal="left" wrapText="1"/>
    </xf>
    <xf numFmtId="0" fontId="4" fillId="0" borderId="1" xfId="1" applyFont="1" applyBorder="1" applyAlignment="1">
      <alignment wrapText="1"/>
    </xf>
    <xf numFmtId="0" fontId="4" fillId="0" borderId="1" xfId="1" applyFont="1" applyBorder="1" applyAlignment="1">
      <alignment horizontal="center" wrapText="1"/>
    </xf>
    <xf numFmtId="0" fontId="6" fillId="0" borderId="1" xfId="1" applyFont="1" applyBorder="1" applyAlignment="1">
      <alignment horizontal="center"/>
    </xf>
    <xf numFmtId="0" fontId="10" fillId="0" borderId="0" xfId="1" applyFont="1" applyAlignment="1">
      <alignment horizontal="center"/>
    </xf>
    <xf numFmtId="0" fontId="2" fillId="0" borderId="0" xfId="1" applyFont="1" applyAlignment="1">
      <alignment wrapText="1"/>
    </xf>
    <xf numFmtId="0" fontId="11" fillId="0" borderId="0" xfId="0" applyFont="1"/>
    <xf numFmtId="0" fontId="13" fillId="0" borderId="0" xfId="1" applyFont="1"/>
    <xf numFmtId="0" fontId="1" fillId="0" borderId="0" xfId="1" applyAlignment="1">
      <alignment horizontal="right"/>
    </xf>
    <xf numFmtId="11" fontId="1" fillId="0" borderId="0" xfId="1" quotePrefix="1" applyNumberFormat="1" applyAlignment="1">
      <alignment horizontal="right"/>
    </xf>
    <xf numFmtId="16" fontId="2" fillId="0" borderId="0" xfId="1" quotePrefix="1" applyNumberFormat="1" applyFont="1"/>
    <xf numFmtId="0" fontId="2" fillId="0" borderId="0" xfId="1" quotePrefix="1" applyFont="1"/>
    <xf numFmtId="0" fontId="2" fillId="5" borderId="0" xfId="1" applyFont="1" applyFill="1"/>
    <xf numFmtId="0" fontId="0" fillId="4" borderId="0" xfId="0" applyFill="1"/>
    <xf numFmtId="0" fontId="6" fillId="0" borderId="0" xfId="1" applyFont="1" applyAlignment="1">
      <alignment horizontal="center" wrapText="1"/>
    </xf>
    <xf numFmtId="0" fontId="5" fillId="0" borderId="2" xfId="1" applyFont="1" applyBorder="1" applyAlignment="1">
      <alignment wrapText="1"/>
    </xf>
    <xf numFmtId="0" fontId="11" fillId="0" borderId="0" xfId="0" applyFont="1" applyAlignment="1">
      <alignment wrapText="1"/>
    </xf>
    <xf numFmtId="0" fontId="14" fillId="0" borderId="0" xfId="0" applyFont="1"/>
    <xf numFmtId="0" fontId="11" fillId="4" borderId="0" xfId="0" applyFont="1" applyFill="1" applyAlignment="1">
      <alignment wrapText="1"/>
    </xf>
    <xf numFmtId="0" fontId="14" fillId="4" borderId="0" xfId="0" applyFont="1" applyFill="1"/>
    <xf numFmtId="0" fontId="0" fillId="6" borderId="0" xfId="0" applyFill="1"/>
    <xf numFmtId="0" fontId="11" fillId="6" borderId="0" xfId="0" applyFont="1" applyFill="1"/>
    <xf numFmtId="0" fontId="15" fillId="0" borderId="0" xfId="1" applyFont="1"/>
    <xf numFmtId="0" fontId="16" fillId="0" borderId="0" xfId="0" applyFont="1"/>
    <xf numFmtId="0" fontId="16" fillId="0" borderId="0" xfId="1" applyFont="1" applyAlignment="1">
      <alignment horizontal="right"/>
    </xf>
    <xf numFmtId="11" fontId="16" fillId="0" borderId="0" xfId="1" quotePrefix="1" applyNumberFormat="1" applyFont="1" applyAlignment="1">
      <alignment horizontal="right"/>
    </xf>
    <xf numFmtId="0" fontId="17" fillId="0" borderId="0" xfId="1" applyFont="1"/>
    <xf numFmtId="16" fontId="17" fillId="0" borderId="0" xfId="1" quotePrefix="1" applyNumberFormat="1" applyFont="1"/>
    <xf numFmtId="0" fontId="17" fillId="0" borderId="0" xfId="1" quotePrefix="1" applyFont="1"/>
    <xf numFmtId="0" fontId="17" fillId="0" borderId="0" xfId="0" quotePrefix="1" applyFont="1"/>
    <xf numFmtId="0" fontId="9" fillId="0" borderId="0" xfId="1" applyFont="1" applyAlignment="1">
      <alignment horizontal="left"/>
    </xf>
    <xf numFmtId="0" fontId="6" fillId="0" borderId="1" xfId="0" applyFont="1" applyBorder="1"/>
    <xf numFmtId="0" fontId="19" fillId="0" borderId="1" xfId="0" applyFont="1" applyBorder="1" applyAlignment="1">
      <alignment horizontal="left"/>
    </xf>
    <xf numFmtId="0" fontId="19" fillId="0" borderId="1" xfId="0" applyFont="1" applyBorder="1"/>
    <xf numFmtId="0" fontId="1" fillId="0" borderId="1" xfId="1" applyBorder="1"/>
    <xf numFmtId="0" fontId="5" fillId="0" borderId="0" xfId="1" applyFont="1"/>
    <xf numFmtId="0" fontId="4" fillId="0" borderId="0" xfId="1" applyFont="1" applyAlignment="1">
      <alignment horizontal="center"/>
    </xf>
    <xf numFmtId="0" fontId="6" fillId="0" borderId="0" xfId="1" applyFont="1" applyAlignment="1">
      <alignment wrapText="1"/>
    </xf>
    <xf numFmtId="0" fontId="6" fillId="0" borderId="0" xfId="0" applyFont="1"/>
    <xf numFmtId="0" fontId="2" fillId="0" borderId="0" xfId="0" applyFont="1"/>
    <xf numFmtId="0" fontId="20" fillId="0" borderId="0" xfId="0" applyFont="1"/>
    <xf numFmtId="0" fontId="16" fillId="0" borderId="0" xfId="1" applyFont="1" applyAlignment="1">
      <alignment horizontal="left"/>
    </xf>
    <xf numFmtId="0" fontId="2" fillId="7" borderId="0" xfId="0" applyFont="1" applyFill="1"/>
    <xf numFmtId="0" fontId="2" fillId="7" borderId="0" xfId="1" applyFont="1" applyFill="1"/>
    <xf numFmtId="0" fontId="2" fillId="7" borderId="0" xfId="1" applyFont="1" applyFill="1" applyAlignment="1">
      <alignment wrapText="1"/>
    </xf>
    <xf numFmtId="0" fontId="6" fillId="7" borderId="0" xfId="1" applyFont="1" applyFill="1" applyAlignment="1">
      <alignment horizontal="left" wrapText="1"/>
    </xf>
    <xf numFmtId="0" fontId="10" fillId="0" borderId="0" xfId="1" applyFont="1" applyAlignment="1">
      <alignment wrapText="1"/>
    </xf>
    <xf numFmtId="0" fontId="10" fillId="0" borderId="1" xfId="1" applyFont="1" applyBorder="1" applyAlignment="1">
      <alignment wrapText="1"/>
    </xf>
    <xf numFmtId="0" fontId="1" fillId="0" borderId="0" xfId="1" quotePrefix="1"/>
    <xf numFmtId="0" fontId="1" fillId="0" borderId="0" xfId="0" applyFont="1"/>
    <xf numFmtId="0" fontId="22" fillId="8" borderId="0" xfId="1" applyFont="1" applyFill="1"/>
    <xf numFmtId="0" fontId="1" fillId="8" borderId="0" xfId="1" applyFill="1" applyAlignment="1">
      <alignment wrapText="1"/>
    </xf>
    <xf numFmtId="0" fontId="22" fillId="8" borderId="0" xfId="1" applyFont="1" applyFill="1" applyAlignment="1">
      <alignment wrapText="1"/>
    </xf>
    <xf numFmtId="0" fontId="25" fillId="0" borderId="1" xfId="0" applyFont="1" applyBorder="1"/>
    <xf numFmtId="0" fontId="26" fillId="0" borderId="2" xfId="1" applyFont="1" applyBorder="1" applyAlignment="1">
      <alignment wrapText="1"/>
    </xf>
    <xf numFmtId="0" fontId="26" fillId="0" borderId="0" xfId="1" applyFont="1" applyAlignment="1">
      <alignment wrapText="1"/>
    </xf>
    <xf numFmtId="0" fontId="26" fillId="0" borderId="1" xfId="1" applyFont="1" applyBorder="1" applyAlignment="1">
      <alignment wrapText="1"/>
    </xf>
    <xf numFmtId="0" fontId="18" fillId="0" borderId="0" xfId="1" quotePrefix="1" applyFont="1" applyAlignment="1">
      <alignment wrapText="1"/>
    </xf>
    <xf numFmtId="0" fontId="1" fillId="8" borderId="0" xfId="1" applyFill="1"/>
    <xf numFmtId="0" fontId="5" fillId="7" borderId="1" xfId="1" applyFont="1" applyFill="1" applyBorder="1"/>
    <xf numFmtId="0" fontId="19" fillId="0" borderId="0" xfId="0" applyFont="1" applyAlignment="1">
      <alignment horizontal="left"/>
    </xf>
    <xf numFmtId="0" fontId="6" fillId="0" borderId="0" xfId="1" applyFo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25" fillId="0" borderId="1" xfId="0" applyFont="1" applyBorder="1" applyAlignment="1">
      <alignment wrapText="1"/>
    </xf>
    <xf numFmtId="0" fontId="11" fillId="0" borderId="0" xfId="1" applyFont="1" applyAlignment="1">
      <alignment horizontal="left" wrapText="1"/>
    </xf>
    <xf numFmtId="0" fontId="23" fillId="0" borderId="0" xfId="1" applyFont="1" applyAlignment="1">
      <alignment horizontal="left" wrapText="1"/>
    </xf>
    <xf numFmtId="0" fontId="24" fillId="0" borderId="0" xfId="1" applyFont="1" applyAlignment="1">
      <alignment horizontal="left"/>
    </xf>
    <xf numFmtId="0" fontId="1" fillId="0" borderId="0" xfId="1" applyAlignment="1">
      <alignment wrapText="1"/>
    </xf>
    <xf numFmtId="0" fontId="24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19" fillId="0" borderId="0" xfId="0" applyFont="1"/>
    <xf numFmtId="0" fontId="5" fillId="0" borderId="1" xfId="1" applyFont="1" applyBorder="1" applyAlignment="1">
      <alignment wrapText="1"/>
    </xf>
    <xf numFmtId="0" fontId="27" fillId="0" borderId="0" xfId="0" applyFont="1" applyAlignment="1">
      <alignment horizontal="left"/>
    </xf>
    <xf numFmtId="0" fontId="21" fillId="0" borderId="0" xfId="0" applyFont="1" applyAlignment="1">
      <alignment wrapText="1"/>
    </xf>
    <xf numFmtId="0" fontId="6" fillId="0" borderId="0" xfId="0" applyFont="1" applyAlignment="1">
      <alignment horizontal="left"/>
    </xf>
    <xf numFmtId="16" fontId="6" fillId="0" borderId="0" xfId="1" quotePrefix="1" applyNumberFormat="1" applyFont="1"/>
    <xf numFmtId="0" fontId="29" fillId="0" borderId="0" xfId="1" applyFont="1"/>
    <xf numFmtId="0" fontId="30" fillId="0" borderId="0" xfId="0" applyFont="1"/>
    <xf numFmtId="0" fontId="28" fillId="0" borderId="0" xfId="1" applyFont="1"/>
    <xf numFmtId="0" fontId="6" fillId="7" borderId="0" xfId="0" applyFont="1" applyFill="1"/>
    <xf numFmtId="0" fontId="6" fillId="7" borderId="0" xfId="1" applyFont="1" applyFill="1" applyAlignment="1">
      <alignment wrapText="1"/>
    </xf>
    <xf numFmtId="0" fontId="6" fillId="7" borderId="0" xfId="1" applyFont="1" applyFill="1"/>
    <xf numFmtId="0" fontId="29" fillId="0" borderId="0" xfId="0" applyFont="1"/>
    <xf numFmtId="0" fontId="29" fillId="0" borderId="0" xfId="1" applyFont="1" applyAlignment="1">
      <alignment horizontal="left"/>
    </xf>
    <xf numFmtId="0" fontId="29" fillId="7" borderId="0" xfId="0" applyFont="1" applyFill="1"/>
    <xf numFmtId="0" fontId="29" fillId="0" borderId="0" xfId="1" applyFont="1" applyAlignment="1">
      <alignment horizontal="right"/>
    </xf>
    <xf numFmtId="0" fontId="29" fillId="7" borderId="0" xfId="1" applyFont="1" applyFill="1" applyAlignment="1">
      <alignment wrapText="1"/>
    </xf>
    <xf numFmtId="0" fontId="30" fillId="0" borderId="0" xfId="1" applyFont="1"/>
    <xf numFmtId="0" fontId="11" fillId="0" borderId="0" xfId="1" applyFont="1" applyAlignment="1">
      <alignment horizontal="right"/>
    </xf>
    <xf numFmtId="0" fontId="11" fillId="0" borderId="0" xfId="1" applyFont="1" applyAlignment="1">
      <alignment horizontal="left"/>
    </xf>
    <xf numFmtId="11" fontId="11" fillId="0" borderId="0" xfId="1" quotePrefix="1" applyNumberFormat="1" applyFont="1" applyAlignment="1">
      <alignment horizontal="right"/>
    </xf>
    <xf numFmtId="0" fontId="16" fillId="0" borderId="0" xfId="1" quotePrefix="1" applyFont="1" applyAlignment="1">
      <alignment horizontal="right"/>
    </xf>
    <xf numFmtId="0" fontId="4" fillId="0" borderId="0" xfId="1" applyFont="1"/>
    <xf numFmtId="0" fontId="5" fillId="0" borderId="1" xfId="1" applyFont="1" applyBorder="1"/>
    <xf numFmtId="0" fontId="6" fillId="7" borderId="0" xfId="1" applyFont="1" applyFill="1" applyAlignment="1">
      <alignment horizontal="left" wrapText="1"/>
    </xf>
    <xf numFmtId="0" fontId="5" fillId="7" borderId="1" xfId="1" applyFont="1" applyFill="1" applyBorder="1"/>
    <xf numFmtId="0" fontId="10" fillId="0" borderId="0" xfId="1" applyFont="1" applyAlignment="1">
      <alignment wrapText="1"/>
    </xf>
    <xf numFmtId="0" fontId="10" fillId="0" borderId="1" xfId="1" applyFont="1" applyBorder="1" applyAlignment="1">
      <alignment wrapText="1"/>
    </xf>
    <xf numFmtId="0" fontId="16" fillId="0" borderId="3" xfId="1" applyFont="1" applyBorder="1" applyAlignment="1">
      <alignment horizontal="center"/>
    </xf>
    <xf numFmtId="0" fontId="16" fillId="0" borderId="1" xfId="1" applyFont="1" applyBorder="1" applyAlignment="1">
      <alignment horizontal="center"/>
    </xf>
    <xf numFmtId="0" fontId="18" fillId="0" borderId="3" xfId="1" applyFont="1" applyBorder="1" applyAlignment="1">
      <alignment horizontal="center" wrapText="1"/>
    </xf>
    <xf numFmtId="0" fontId="18" fillId="0" borderId="1" xfId="1" applyFont="1" applyBorder="1" applyAlignment="1">
      <alignment horizontal="center" wrapText="1"/>
    </xf>
    <xf numFmtId="0" fontId="18" fillId="0" borderId="0" xfId="1" applyFont="1" applyAlignment="1">
      <alignment horizontal="left" wrapText="1"/>
    </xf>
    <xf numFmtId="0" fontId="18" fillId="0" borderId="1" xfId="1" applyFont="1" applyBorder="1" applyAlignment="1">
      <alignment horizontal="left" wrapText="1"/>
    </xf>
    <xf numFmtId="0" fontId="16" fillId="0" borderId="0" xfId="1" applyFont="1" applyAlignment="1">
      <alignment horizontal="right"/>
    </xf>
    <xf numFmtId="0" fontId="16" fillId="0" borderId="2" xfId="1" applyFont="1" applyBorder="1" applyAlignment="1">
      <alignment horizontal="right"/>
    </xf>
    <xf numFmtId="0" fontId="6" fillId="0" borderId="0" xfId="1" applyFont="1" applyAlignment="1">
      <alignment horizontal="center" wrapText="1"/>
    </xf>
    <xf numFmtId="0" fontId="5" fillId="0" borderId="1" xfId="1" applyFont="1" applyBorder="1" applyAlignment="1">
      <alignment wrapText="1"/>
    </xf>
    <xf numFmtId="0" fontId="4" fillId="0" borderId="0" xfId="1" applyFont="1" applyAlignment="1">
      <alignment horizontal="left" wrapText="1"/>
    </xf>
    <xf numFmtId="0" fontId="5" fillId="0" borderId="2" xfId="1" applyFont="1" applyBorder="1" applyAlignment="1">
      <alignment wrapText="1"/>
    </xf>
    <xf numFmtId="0" fontId="1" fillId="0" borderId="0" xfId="1" applyAlignment="1">
      <alignment horizontal="right"/>
    </xf>
    <xf numFmtId="0" fontId="1" fillId="0" borderId="2" xfId="1" applyBorder="1" applyAlignment="1">
      <alignment horizontal="right"/>
    </xf>
    <xf numFmtId="0" fontId="6" fillId="0" borderId="0" xfId="1" applyFont="1" applyAlignment="1">
      <alignment horizontal="left" wrapText="1"/>
    </xf>
    <xf numFmtId="0" fontId="6" fillId="3" borderId="0" xfId="1" applyFont="1" applyFill="1" applyAlignment="1">
      <alignment horizontal="left" wrapText="1"/>
    </xf>
    <xf numFmtId="0" fontId="4" fillId="0" borderId="0" xfId="1" applyFont="1" applyAlignment="1">
      <alignment wrapText="1"/>
    </xf>
    <xf numFmtId="0" fontId="6" fillId="0" borderId="3" xfId="1" applyFont="1" applyBorder="1" applyAlignment="1">
      <alignment wrapText="1"/>
    </xf>
    <xf numFmtId="0" fontId="6" fillId="0" borderId="2" xfId="1" applyFont="1" applyBorder="1" applyAlignment="1">
      <alignment wrapText="1"/>
    </xf>
    <xf numFmtId="0" fontId="6" fillId="3" borderId="1" xfId="1" applyFont="1" applyFill="1" applyBorder="1" applyAlignment="1">
      <alignment horizontal="left" wrapText="1"/>
    </xf>
    <xf numFmtId="0" fontId="4" fillId="0" borderId="1" xfId="1" applyFont="1" applyBorder="1" applyAlignment="1">
      <alignment horizontal="left" wrapText="1"/>
    </xf>
  </cellXfs>
  <cellStyles count="2">
    <cellStyle name="Normal" xfId="0" builtinId="0"/>
    <cellStyle name="Normal 2" xfId="1" xr:uid="{0EE2CC56-9218-49BC-A628-156F22B1508A}"/>
  </cellStyles>
  <dxfs count="3">
    <dxf>
      <fill>
        <patternFill patternType="solid">
          <bgColor rgb="FFE2EFDA"/>
        </patternFill>
      </fill>
    </dxf>
    <dxf>
      <fill>
        <patternFill patternType="solid">
          <bgColor rgb="FFE2EFDA"/>
        </patternFill>
      </fill>
    </dxf>
    <dxf>
      <fill>
        <patternFill patternType="solid">
          <fgColor rgb="FFEFEFEF"/>
          <bgColor rgb="FFEFEFEF"/>
        </patternFill>
      </fill>
    </dxf>
  </dxfs>
  <tableStyles count="0" defaultTableStyle="TableStyleMedium2" defaultPivotStyle="PivotStyleLight16"/>
  <colors>
    <mruColors>
      <color rgb="FF4EA72E"/>
      <color rgb="FFF0FCE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hryn Gauthreaux" id="{0811FB9B-B806-49DC-88E3-B7DCAD6D3533}" userId="S::kgaut@uw.edu::45e84fee-fe7e-4943-a624-c65bead80b97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8" dT="2023-06-22T00:23:41.79" personId="{0811FB9B-B806-49DC-88E3-B7DCAD6D3533}" id="{943815EC-9DE7-45CE-BD83-D355F935633B}">
    <text>For blue highlights, see "backup vars" tab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9C7A-AE0A-4CEB-B6DC-0E5793A2887F}">
  <dimension ref="A1:AG115"/>
  <sheetViews>
    <sheetView tabSelected="1" zoomScale="110" zoomScaleNormal="110" workbookViewId="0">
      <pane xSplit="3" ySplit="5" topLeftCell="D24" activePane="bottomRight" state="frozen"/>
      <selection pane="topRight"/>
      <selection pane="bottomLeft"/>
      <selection pane="bottomRight" activeCell="J31" sqref="J31"/>
    </sheetView>
  </sheetViews>
  <sheetFormatPr defaultColWidth="8.88671875" defaultRowHeight="12.75" customHeight="1" x14ac:dyDescent="0.3"/>
  <cols>
    <col min="1" max="2" width="3.6640625" style="1" customWidth="1"/>
    <col min="3" max="3" width="5.6640625" style="19" customWidth="1"/>
    <col min="4" max="4" width="62.88671875" style="19" customWidth="1"/>
    <col min="5" max="5" width="6.6640625" style="2" customWidth="1"/>
    <col min="6" max="7" width="13" style="2" customWidth="1"/>
    <col min="8" max="8" width="20.33203125" style="2" customWidth="1"/>
    <col min="9" max="9" width="24.5546875" style="2" customWidth="1"/>
    <col min="10" max="12" width="15.6640625" style="2" customWidth="1"/>
    <col min="13" max="14" width="20.5546875" style="2" customWidth="1"/>
    <col min="15" max="16" width="71.44140625" style="2" customWidth="1"/>
    <col min="17" max="17" width="8.88671875" style="2"/>
    <col min="18" max="16384" width="8.88671875" style="1"/>
  </cols>
  <sheetData>
    <row r="1" spans="1:33" ht="15" customHeight="1" x14ac:dyDescent="0.3">
      <c r="A1" s="108" t="s">
        <v>0</v>
      </c>
      <c r="B1" s="108"/>
      <c r="C1" s="108"/>
      <c r="D1" s="108"/>
      <c r="E1" s="108"/>
      <c r="F1" s="15" t="s">
        <v>1</v>
      </c>
      <c r="G1" s="15"/>
      <c r="H1" s="15" t="s">
        <v>2</v>
      </c>
      <c r="I1" s="5"/>
      <c r="J1" s="5"/>
      <c r="K1" s="5"/>
      <c r="L1" s="5"/>
      <c r="M1" s="57"/>
      <c r="N1" s="57"/>
      <c r="O1" s="5"/>
      <c r="P1" s="5"/>
      <c r="Q1" s="5"/>
      <c r="R1" s="4"/>
      <c r="S1" s="4"/>
    </row>
    <row r="2" spans="1:33" ht="46.5" customHeight="1" x14ac:dyDescent="0.3">
      <c r="A2" s="109"/>
      <c r="B2" s="109"/>
      <c r="C2" s="109"/>
      <c r="D2" s="109"/>
      <c r="E2" s="109"/>
      <c r="F2" s="14" t="s">
        <v>3</v>
      </c>
      <c r="G2" s="14"/>
      <c r="H2" s="13" t="s">
        <v>4</v>
      </c>
      <c r="I2" s="12"/>
      <c r="J2" s="12"/>
      <c r="K2" s="12"/>
      <c r="L2" s="12"/>
      <c r="M2" s="58"/>
      <c r="N2" s="58"/>
      <c r="O2" s="9"/>
      <c r="P2" s="9"/>
      <c r="Q2" s="5"/>
      <c r="R2" s="4"/>
      <c r="S2" s="4"/>
    </row>
    <row r="3" spans="1:33" ht="18.75" customHeight="1" x14ac:dyDescent="0.3">
      <c r="A3" s="42" t="s">
        <v>5</v>
      </c>
      <c r="B3" s="42" t="s">
        <v>6</v>
      </c>
      <c r="C3" s="43" t="s">
        <v>7</v>
      </c>
      <c r="D3" s="44" t="s">
        <v>8</v>
      </c>
      <c r="E3" s="43" t="s">
        <v>7</v>
      </c>
      <c r="F3" s="44" t="s">
        <v>9</v>
      </c>
      <c r="G3" s="44"/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3" t="s">
        <v>7</v>
      </c>
      <c r="N3" s="71"/>
      <c r="O3" s="5"/>
      <c r="P3" s="5"/>
      <c r="Q3" s="5"/>
      <c r="R3" s="4"/>
      <c r="S3" s="4"/>
    </row>
    <row r="4" spans="1:33" ht="62.25" customHeight="1" x14ac:dyDescent="0.3">
      <c r="C4" s="116" t="s">
        <v>15</v>
      </c>
      <c r="D4" s="110" t="s">
        <v>16</v>
      </c>
      <c r="E4" s="106" t="s">
        <v>17</v>
      </c>
      <c r="F4" s="118" t="s">
        <v>18</v>
      </c>
      <c r="G4" s="25"/>
      <c r="H4" s="120" t="s">
        <v>19</v>
      </c>
      <c r="I4" s="120" t="s">
        <v>20</v>
      </c>
      <c r="J4" s="112" t="s">
        <v>21</v>
      </c>
      <c r="K4" s="114" t="s">
        <v>22</v>
      </c>
      <c r="L4" s="112" t="s">
        <v>23</v>
      </c>
      <c r="M4" s="106" t="s">
        <v>24</v>
      </c>
      <c r="N4" s="56"/>
      <c r="O4" s="104" t="s">
        <v>25</v>
      </c>
      <c r="P4" s="104" t="s">
        <v>26</v>
      </c>
      <c r="Q4" s="5"/>
      <c r="R4" s="4"/>
      <c r="S4" s="4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5.75" customHeight="1" x14ac:dyDescent="0.3">
      <c r="A5" s="45"/>
      <c r="B5" s="45"/>
      <c r="C5" s="117"/>
      <c r="D5" s="111"/>
      <c r="E5" s="107"/>
      <c r="F5" s="119"/>
      <c r="G5" s="83"/>
      <c r="H5" s="105"/>
      <c r="I5" s="105"/>
      <c r="J5" s="113"/>
      <c r="K5" s="115"/>
      <c r="L5" s="113"/>
      <c r="M5" s="107"/>
      <c r="N5" s="70" t="s">
        <v>27</v>
      </c>
      <c r="O5" s="105"/>
      <c r="P5" s="105"/>
      <c r="Q5" s="5"/>
      <c r="R5" s="4"/>
      <c r="S5" s="4"/>
    </row>
    <row r="6" spans="1:33" ht="15.75" customHeight="1" x14ac:dyDescent="0.3">
      <c r="A6" s="88" t="s">
        <v>28</v>
      </c>
      <c r="B6" s="88" t="s">
        <v>29</v>
      </c>
      <c r="C6" s="94" t="s">
        <v>30</v>
      </c>
      <c r="D6" s="95" t="str">
        <f>_xlfn.CONCAT(C6,". ",E6)</f>
        <v>0a. D1c Biologocal and Clinical Staging - Form date</v>
      </c>
      <c r="E6" s="96" t="s">
        <v>31</v>
      </c>
      <c r="F6" s="89" t="s">
        <v>32</v>
      </c>
      <c r="G6" s="89">
        <f>LEN(F6)</f>
        <v>10</v>
      </c>
      <c r="H6" s="49" t="s">
        <v>33</v>
      </c>
      <c r="I6" s="49" t="s">
        <v>34</v>
      </c>
      <c r="J6" s="49"/>
      <c r="K6" s="49" t="s">
        <v>35</v>
      </c>
      <c r="L6" s="82"/>
      <c r="M6" s="91" t="s">
        <v>36</v>
      </c>
      <c r="N6" s="53" t="str">
        <f t="shared" ref="N6:N37" si="0">_xlfn.CONCAT("Q",C6,". ",F6," (",M6,")")</f>
        <v>Q0a. FRMDATED1C (D1c form date)</v>
      </c>
      <c r="O6" s="46" t="s">
        <v>37</v>
      </c>
      <c r="P6" s="46"/>
      <c r="Q6" s="5"/>
      <c r="R6" s="4"/>
      <c r="S6" s="4"/>
    </row>
    <row r="7" spans="1:33" ht="15.75" customHeight="1" x14ac:dyDescent="0.3">
      <c r="A7" s="88" t="s">
        <v>28</v>
      </c>
      <c r="B7" s="88" t="s">
        <v>29</v>
      </c>
      <c r="C7" s="94" t="s">
        <v>38</v>
      </c>
      <c r="D7" s="95" t="str">
        <f t="shared" ref="D7:D68" si="1">_xlfn.CONCAT(C7,". ",E7)</f>
        <v>0b. D1c Biologocal and Clinical Staging - Examiner's initials</v>
      </c>
      <c r="E7" s="96" t="s">
        <v>39</v>
      </c>
      <c r="F7" s="89" t="s">
        <v>40</v>
      </c>
      <c r="G7" s="89">
        <f t="shared" ref="G7:G68" si="2">LEN(F7)</f>
        <v>11</v>
      </c>
      <c r="H7" s="49" t="s">
        <v>41</v>
      </c>
      <c r="I7" s="49" t="s">
        <v>42</v>
      </c>
      <c r="J7" s="49"/>
      <c r="K7" s="49" t="s">
        <v>43</v>
      </c>
      <c r="L7" s="82"/>
      <c r="M7" s="91" t="s">
        <v>44</v>
      </c>
      <c r="N7" s="53" t="str">
        <f t="shared" si="0"/>
        <v>Q0b. INITIALSD1C (Examiner's initials D1c)</v>
      </c>
      <c r="O7" s="46" t="s">
        <v>45</v>
      </c>
      <c r="P7" s="46"/>
      <c r="Q7" s="5"/>
      <c r="R7" s="4"/>
      <c r="S7" s="4"/>
    </row>
    <row r="8" spans="1:33" ht="15.75" customHeight="1" x14ac:dyDescent="0.3">
      <c r="A8" s="88" t="s">
        <v>28</v>
      </c>
      <c r="B8" s="88" t="s">
        <v>29</v>
      </c>
      <c r="C8" s="94" t="s">
        <v>46</v>
      </c>
      <c r="D8" s="95" t="str">
        <f t="shared" si="1"/>
        <v>0c. D1c Biologocal and Clinical Staging - Language</v>
      </c>
      <c r="E8" s="96" t="s">
        <v>47</v>
      </c>
      <c r="F8" s="89" t="s">
        <v>48</v>
      </c>
      <c r="G8" s="89">
        <f t="shared" si="2"/>
        <v>7</v>
      </c>
      <c r="H8" s="49" t="s">
        <v>33</v>
      </c>
      <c r="I8" s="49" t="s">
        <v>49</v>
      </c>
      <c r="J8" s="49" t="s">
        <v>50</v>
      </c>
      <c r="K8" s="49" t="s">
        <v>51</v>
      </c>
      <c r="L8" s="82"/>
      <c r="M8" s="91" t="s">
        <v>52</v>
      </c>
      <c r="N8" s="53" t="str">
        <f t="shared" si="0"/>
        <v>Q0c. LANGD1C (Language of D1c administration)</v>
      </c>
      <c r="O8" s="46" t="s">
        <v>53</v>
      </c>
      <c r="P8" s="46"/>
      <c r="Q8" s="5"/>
      <c r="R8" s="4"/>
      <c r="S8" s="4"/>
    </row>
    <row r="9" spans="1:33" ht="13.95" customHeight="1" x14ac:dyDescent="0.3">
      <c r="A9" s="88" t="s">
        <v>28</v>
      </c>
      <c r="B9" s="88" t="s">
        <v>29</v>
      </c>
      <c r="C9" s="97">
        <v>1</v>
      </c>
      <c r="D9" s="95" t="str">
        <f t="shared" si="1"/>
        <v>1. Were plasma biomarkers used in the etiologic diagnosis?</v>
      </c>
      <c r="E9" s="98" t="s">
        <v>54</v>
      </c>
      <c r="F9" s="99" t="s">
        <v>55</v>
      </c>
      <c r="G9" s="89">
        <f t="shared" si="2"/>
        <v>10</v>
      </c>
      <c r="H9" s="72" t="s">
        <v>33</v>
      </c>
      <c r="I9" s="88" t="s">
        <v>56</v>
      </c>
      <c r="J9" s="49" t="s">
        <v>57</v>
      </c>
      <c r="K9" s="87" t="s">
        <v>51</v>
      </c>
      <c r="L9" s="82"/>
      <c r="M9" s="93" t="s">
        <v>58</v>
      </c>
      <c r="N9" s="53" t="str">
        <f t="shared" si="0"/>
        <v>Q1. DXPLSMABIO (Diagnosis method)</v>
      </c>
      <c r="O9" s="46" t="s">
        <v>59</v>
      </c>
    </row>
    <row r="10" spans="1:33" ht="13.95" customHeight="1" x14ac:dyDescent="0.3">
      <c r="A10" s="88" t="s">
        <v>28</v>
      </c>
      <c r="B10" s="88" t="s">
        <v>29</v>
      </c>
      <c r="C10" s="97" t="s">
        <v>60</v>
      </c>
      <c r="D10" s="95" t="str">
        <f>_xlfn.CONCAT(C10,". ",E10)</f>
        <v>1a. p-tau 217 used in diagnosis</v>
      </c>
      <c r="E10" s="98" t="s">
        <v>61</v>
      </c>
      <c r="F10" s="99" t="s">
        <v>62</v>
      </c>
      <c r="G10" s="89">
        <f t="shared" si="2"/>
        <v>9</v>
      </c>
      <c r="H10" s="72" t="s">
        <v>41</v>
      </c>
      <c r="I10" s="88" t="s">
        <v>63</v>
      </c>
      <c r="J10" s="49"/>
      <c r="K10" s="87" t="s">
        <v>51</v>
      </c>
      <c r="L10" s="82" t="s">
        <v>64</v>
      </c>
      <c r="M10" s="92" t="s">
        <v>65</v>
      </c>
      <c r="N10" s="53" t="str">
        <f t="shared" si="0"/>
        <v>Q1a. DXPTAU217 (Unimpaired cognition &amp; behavior?)</v>
      </c>
      <c r="O10" s="46" t="s">
        <v>66</v>
      </c>
    </row>
    <row r="11" spans="1:33" ht="13.95" customHeight="1" x14ac:dyDescent="0.3">
      <c r="A11" s="88" t="s">
        <v>28</v>
      </c>
      <c r="B11" s="88" t="s">
        <v>29</v>
      </c>
      <c r="C11" s="97" t="s">
        <v>67</v>
      </c>
      <c r="D11" s="95" t="str">
        <f t="shared" si="1"/>
        <v>1a1. p-tau 217 result</v>
      </c>
      <c r="E11" s="98" t="s">
        <v>68</v>
      </c>
      <c r="F11" s="99" t="s">
        <v>69</v>
      </c>
      <c r="G11" s="89">
        <f t="shared" si="2"/>
        <v>9</v>
      </c>
      <c r="H11" s="17" t="s">
        <v>70</v>
      </c>
      <c r="I11" s="88" t="s">
        <v>56</v>
      </c>
      <c r="J11" s="49" t="s">
        <v>71</v>
      </c>
      <c r="K11" s="87" t="s">
        <v>51</v>
      </c>
      <c r="L11" s="82" t="s">
        <v>72</v>
      </c>
      <c r="M11" s="92"/>
      <c r="N11" s="53" t="str">
        <f t="shared" si="0"/>
        <v>Q1a1. PTAU217RS ()</v>
      </c>
      <c r="O11" s="46" t="s">
        <v>73</v>
      </c>
    </row>
    <row r="12" spans="1:33" ht="13.95" customHeight="1" x14ac:dyDescent="0.3">
      <c r="A12" s="88" t="s">
        <v>28</v>
      </c>
      <c r="B12" s="88" t="s">
        <v>29</v>
      </c>
      <c r="C12" s="97" t="s">
        <v>74</v>
      </c>
      <c r="D12" s="95" t="str">
        <f t="shared" si="1"/>
        <v>1a2. Where were the p-tau 217 values used in the diagnosis analyzed?</v>
      </c>
      <c r="E12" s="98" t="s">
        <v>75</v>
      </c>
      <c r="F12" s="99" t="s">
        <v>76</v>
      </c>
      <c r="G12" s="89">
        <f t="shared" si="2"/>
        <v>10</v>
      </c>
      <c r="H12" s="17" t="s">
        <v>70</v>
      </c>
      <c r="I12" s="49" t="s">
        <v>49</v>
      </c>
      <c r="J12" s="49" t="s">
        <v>77</v>
      </c>
      <c r="K12" s="87" t="s">
        <v>51</v>
      </c>
      <c r="L12" s="82" t="s">
        <v>72</v>
      </c>
      <c r="M12" s="92"/>
      <c r="N12" s="53" t="str">
        <f t="shared" si="0"/>
        <v>Q1a2. PT217ANLYS ()</v>
      </c>
      <c r="O12" s="46" t="s">
        <v>78</v>
      </c>
    </row>
    <row r="13" spans="1:33" ht="13.95" customHeight="1" x14ac:dyDescent="0.3">
      <c r="A13" s="88" t="s">
        <v>28</v>
      </c>
      <c r="B13" s="88" t="s">
        <v>29</v>
      </c>
      <c r="C13" s="97" t="s">
        <v>79</v>
      </c>
      <c r="D13" s="95" t="str">
        <f t="shared" si="1"/>
        <v>1b. %p-tau 217 used in diagnosis</v>
      </c>
      <c r="E13" s="98" t="s">
        <v>80</v>
      </c>
      <c r="F13" s="99" t="s">
        <v>81</v>
      </c>
      <c r="G13" s="89">
        <f t="shared" si="2"/>
        <v>9</v>
      </c>
      <c r="H13" s="72" t="s">
        <v>41</v>
      </c>
      <c r="I13" s="88" t="s">
        <v>63</v>
      </c>
      <c r="J13" s="49"/>
      <c r="K13" s="87" t="s">
        <v>51</v>
      </c>
      <c r="L13" s="82" t="s">
        <v>64</v>
      </c>
      <c r="M13" s="93"/>
      <c r="N13" s="53" t="str">
        <f t="shared" si="0"/>
        <v>Q1b. DXPCPT217 ()</v>
      </c>
      <c r="O13" s="46" t="s">
        <v>82</v>
      </c>
    </row>
    <row r="14" spans="1:33" ht="13.95" customHeight="1" x14ac:dyDescent="0.3">
      <c r="A14" s="88" t="s">
        <v>28</v>
      </c>
      <c r="B14" s="88" t="s">
        <v>29</v>
      </c>
      <c r="C14" s="97" t="s">
        <v>83</v>
      </c>
      <c r="D14" s="95" t="str">
        <f t="shared" si="1"/>
        <v>1b1. %p-tau 217 result</v>
      </c>
      <c r="E14" s="98" t="s">
        <v>84</v>
      </c>
      <c r="F14" s="99" t="s">
        <v>85</v>
      </c>
      <c r="G14" s="89">
        <f t="shared" si="2"/>
        <v>9</v>
      </c>
      <c r="H14" s="17" t="s">
        <v>70</v>
      </c>
      <c r="I14" s="88" t="s">
        <v>56</v>
      </c>
      <c r="J14" s="49" t="s">
        <v>71</v>
      </c>
      <c r="K14" s="87" t="s">
        <v>51</v>
      </c>
      <c r="L14" s="82" t="s">
        <v>86</v>
      </c>
      <c r="M14" s="92"/>
      <c r="N14" s="53" t="str">
        <f t="shared" si="0"/>
        <v>Q1b1. PCPT217RS ()</v>
      </c>
      <c r="O14" s="46" t="s">
        <v>87</v>
      </c>
    </row>
    <row r="15" spans="1:33" ht="13.95" customHeight="1" x14ac:dyDescent="0.3">
      <c r="A15" s="88" t="s">
        <v>28</v>
      </c>
      <c r="B15" s="88" t="s">
        <v>29</v>
      </c>
      <c r="C15" s="97" t="s">
        <v>88</v>
      </c>
      <c r="D15" s="95" t="str">
        <f t="shared" si="1"/>
        <v>1c. Other plasma biomarker used in the diagnosis</v>
      </c>
      <c r="E15" s="98" t="s">
        <v>89</v>
      </c>
      <c r="F15" s="99" t="s">
        <v>90</v>
      </c>
      <c r="G15" s="89">
        <f t="shared" si="2"/>
        <v>10</v>
      </c>
      <c r="H15" s="17" t="s">
        <v>41</v>
      </c>
      <c r="I15" s="88" t="s">
        <v>63</v>
      </c>
      <c r="J15" s="49"/>
      <c r="K15" s="87" t="s">
        <v>51</v>
      </c>
      <c r="L15" s="82" t="s">
        <v>64</v>
      </c>
      <c r="M15" s="93"/>
      <c r="N15" s="53" t="str">
        <f t="shared" si="0"/>
        <v>Q1c. DXOTHPLSMA ()</v>
      </c>
      <c r="O15" s="46" t="s">
        <v>91</v>
      </c>
    </row>
    <row r="16" spans="1:33" ht="158.4" x14ac:dyDescent="0.3">
      <c r="A16" s="88" t="s">
        <v>28</v>
      </c>
      <c r="B16" s="88" t="s">
        <v>29</v>
      </c>
      <c r="C16" s="97" t="s">
        <v>92</v>
      </c>
      <c r="D16" s="95" t="str">
        <f t="shared" si="1"/>
        <v>1c1. Other plasma biomarker used in the diagnosis - Specify</v>
      </c>
      <c r="E16" s="98" t="s">
        <v>93</v>
      </c>
      <c r="F16" s="99" t="s">
        <v>94</v>
      </c>
      <c r="G16" s="89">
        <f t="shared" si="2"/>
        <v>10</v>
      </c>
      <c r="H16" s="17" t="s">
        <v>70</v>
      </c>
      <c r="I16" s="88" t="s">
        <v>95</v>
      </c>
      <c r="J16" s="49"/>
      <c r="K16" s="87" t="s">
        <v>43</v>
      </c>
      <c r="L16" s="82" t="s">
        <v>96</v>
      </c>
      <c r="M16" s="54"/>
      <c r="N16" s="53" t="str">
        <f t="shared" si="0"/>
        <v>Q1c1. DXOTHPLSMX ()</v>
      </c>
      <c r="O16" s="46" t="s">
        <v>97</v>
      </c>
    </row>
    <row r="17" spans="1:15" ht="86.4" x14ac:dyDescent="0.3">
      <c r="A17" s="88" t="s">
        <v>28</v>
      </c>
      <c r="B17" s="88" t="s">
        <v>29</v>
      </c>
      <c r="C17" s="97" t="s">
        <v>98</v>
      </c>
      <c r="D17" s="95" t="str">
        <f>_xlfn.CONCAT(C17,". ",E17)</f>
        <v>1c2. Other plasma biomarker result</v>
      </c>
      <c r="E17" s="98" t="s">
        <v>99</v>
      </c>
      <c r="F17" s="99" t="s">
        <v>100</v>
      </c>
      <c r="G17" s="89">
        <f t="shared" si="2"/>
        <v>10</v>
      </c>
      <c r="H17" s="17" t="s">
        <v>70</v>
      </c>
      <c r="I17" s="88" t="s">
        <v>56</v>
      </c>
      <c r="J17" s="49" t="s">
        <v>71</v>
      </c>
      <c r="K17" s="87" t="s">
        <v>51</v>
      </c>
      <c r="L17" s="82" t="s">
        <v>96</v>
      </c>
      <c r="M17" s="54"/>
      <c r="N17" s="53" t="str">
        <f t="shared" si="0"/>
        <v>Q1c2. OTHPLSMARS ()</v>
      </c>
      <c r="O17" s="46" t="s">
        <v>101</v>
      </c>
    </row>
    <row r="18" spans="1:15" ht="216" x14ac:dyDescent="0.3">
      <c r="A18" s="88" t="s">
        <v>28</v>
      </c>
      <c r="B18" s="88" t="s">
        <v>29</v>
      </c>
      <c r="C18" s="97" t="s">
        <v>102</v>
      </c>
      <c r="D18" s="95" t="str">
        <f t="shared" si="1"/>
        <v>1c3. Where were the other plasma biomarker values used in the diagnosis analyzed?</v>
      </c>
      <c r="E18" s="98" t="s">
        <v>103</v>
      </c>
      <c r="F18" s="99" t="s">
        <v>104</v>
      </c>
      <c r="G18" s="89">
        <f t="shared" si="2"/>
        <v>10</v>
      </c>
      <c r="H18" s="17" t="s">
        <v>70</v>
      </c>
      <c r="I18" s="49" t="s">
        <v>49</v>
      </c>
      <c r="J18" s="49" t="s">
        <v>77</v>
      </c>
      <c r="K18" s="87" t="s">
        <v>51</v>
      </c>
      <c r="L18" s="82" t="s">
        <v>96</v>
      </c>
      <c r="M18" s="53"/>
      <c r="N18" s="53" t="str">
        <f t="shared" si="0"/>
        <v>Q1c3. OPLSMANLYS ()</v>
      </c>
      <c r="O18" s="46" t="s">
        <v>105</v>
      </c>
    </row>
    <row r="19" spans="1:15" ht="14.4" x14ac:dyDescent="0.3">
      <c r="A19" s="1" t="s">
        <v>28</v>
      </c>
      <c r="B19" s="1" t="s">
        <v>29</v>
      </c>
      <c r="C19" s="100">
        <v>2</v>
      </c>
      <c r="D19" s="101" t="str">
        <f t="shared" si="1"/>
        <v>2. Were CSF biomarkers used in the etiologic diagnosis?</v>
      </c>
      <c r="E19" s="91" t="s">
        <v>106</v>
      </c>
      <c r="F19" s="99" t="s">
        <v>107</v>
      </c>
      <c r="G19" s="89">
        <f t="shared" si="2"/>
        <v>8</v>
      </c>
      <c r="H19" s="72" t="s">
        <v>33</v>
      </c>
      <c r="I19" s="88" t="s">
        <v>56</v>
      </c>
      <c r="J19" s="49" t="s">
        <v>57</v>
      </c>
      <c r="K19" s="87" t="s">
        <v>51</v>
      </c>
      <c r="L19" s="82"/>
      <c r="M19" s="53"/>
      <c r="N19" s="53" t="str">
        <f t="shared" si="0"/>
        <v>Q2. DXCSFBIO ()</v>
      </c>
      <c r="O19" s="46" t="s">
        <v>108</v>
      </c>
    </row>
    <row r="20" spans="1:15" ht="14.4" x14ac:dyDescent="0.3">
      <c r="A20" s="1" t="s">
        <v>28</v>
      </c>
      <c r="B20" s="1" t="s">
        <v>29</v>
      </c>
      <c r="C20" s="100" t="s">
        <v>109</v>
      </c>
      <c r="D20" s="101" t="str">
        <f t="shared" si="1"/>
        <v>2a. p-tau 181/ Aβ42 used in diagnosis</v>
      </c>
      <c r="E20" s="91" t="s">
        <v>110</v>
      </c>
      <c r="F20" s="99" t="s">
        <v>111</v>
      </c>
      <c r="G20" s="89">
        <f t="shared" si="2"/>
        <v>9</v>
      </c>
      <c r="H20" s="72" t="s">
        <v>41</v>
      </c>
      <c r="I20" s="88" t="s">
        <v>63</v>
      </c>
      <c r="J20" s="49"/>
      <c r="K20" s="87" t="s">
        <v>51</v>
      </c>
      <c r="L20" s="82" t="s">
        <v>112</v>
      </c>
      <c r="M20" s="53"/>
      <c r="N20" s="53" t="str">
        <f t="shared" si="0"/>
        <v>Q2a. DXPT181AB ()</v>
      </c>
      <c r="O20" s="46" t="s">
        <v>113</v>
      </c>
    </row>
    <row r="21" spans="1:15" ht="14.4" x14ac:dyDescent="0.3">
      <c r="A21" s="1" t="s">
        <v>28</v>
      </c>
      <c r="B21" s="1" t="s">
        <v>29</v>
      </c>
      <c r="C21" s="100" t="s">
        <v>114</v>
      </c>
      <c r="D21" s="101" t="str">
        <f t="shared" si="1"/>
        <v>2a1. p-tau 181/ Aβ42 result</v>
      </c>
      <c r="E21" s="91" t="s">
        <v>115</v>
      </c>
      <c r="F21" s="99" t="s">
        <v>116</v>
      </c>
      <c r="G21" s="89">
        <f t="shared" si="2"/>
        <v>9</v>
      </c>
      <c r="H21" s="17" t="s">
        <v>70</v>
      </c>
      <c r="I21" s="88" t="s">
        <v>56</v>
      </c>
      <c r="J21" s="49" t="s">
        <v>71</v>
      </c>
      <c r="K21" s="87" t="s">
        <v>51</v>
      </c>
      <c r="L21" s="82" t="s">
        <v>117</v>
      </c>
      <c r="M21" s="53"/>
      <c r="N21" s="53" t="str">
        <f t="shared" si="0"/>
        <v>Q2a1. PT181ABRS ()</v>
      </c>
      <c r="O21" s="46" t="s">
        <v>118</v>
      </c>
    </row>
    <row r="22" spans="1:15" ht="14.4" x14ac:dyDescent="0.3">
      <c r="A22" s="1" t="s">
        <v>28</v>
      </c>
      <c r="B22" s="1" t="s">
        <v>29</v>
      </c>
      <c r="C22" s="102" t="s">
        <v>119</v>
      </c>
      <c r="D22" s="101" t="str">
        <f t="shared" si="1"/>
        <v>2a2. Where were the p-tau 181/ Aβ42 values used in the diagnosis analyzed?</v>
      </c>
      <c r="E22" s="91" t="s">
        <v>120</v>
      </c>
      <c r="F22" s="99" t="s">
        <v>121</v>
      </c>
      <c r="G22" s="89">
        <f t="shared" si="2"/>
        <v>10</v>
      </c>
      <c r="H22" s="17" t="s">
        <v>70</v>
      </c>
      <c r="I22" s="49" t="s">
        <v>49</v>
      </c>
      <c r="J22" s="49" t="s">
        <v>77</v>
      </c>
      <c r="K22" s="87" t="s">
        <v>51</v>
      </c>
      <c r="L22" s="82" t="s">
        <v>117</v>
      </c>
      <c r="M22" s="53"/>
      <c r="N22" s="53" t="str">
        <f t="shared" si="0"/>
        <v>Q2a2. PT181ABAYS ()</v>
      </c>
      <c r="O22" s="46" t="s">
        <v>122</v>
      </c>
    </row>
    <row r="23" spans="1:15" ht="14.4" x14ac:dyDescent="0.3">
      <c r="A23" s="1" t="s">
        <v>28</v>
      </c>
      <c r="B23" s="1" t="s">
        <v>29</v>
      </c>
      <c r="C23" s="100" t="s">
        <v>123</v>
      </c>
      <c r="D23" s="101" t="str">
        <f t="shared" si="1"/>
        <v>2b. t-tau / Aβ42 used in the diagnosis</v>
      </c>
      <c r="E23" s="93" t="s">
        <v>124</v>
      </c>
      <c r="F23" s="99" t="s">
        <v>125</v>
      </c>
      <c r="G23" s="89">
        <f t="shared" si="2"/>
        <v>9</v>
      </c>
      <c r="H23" s="72" t="s">
        <v>41</v>
      </c>
      <c r="I23" s="88" t="s">
        <v>63</v>
      </c>
      <c r="J23" s="49"/>
      <c r="K23" s="87" t="s">
        <v>51</v>
      </c>
      <c r="L23" s="82" t="s">
        <v>112</v>
      </c>
      <c r="M23" s="54"/>
      <c r="N23" s="53" t="str">
        <f t="shared" si="0"/>
        <v>Q2b. DXTTABETA ()</v>
      </c>
      <c r="O23" s="46" t="s">
        <v>126</v>
      </c>
    </row>
    <row r="24" spans="1:15" ht="14.4" x14ac:dyDescent="0.3">
      <c r="A24" s="1" t="s">
        <v>28</v>
      </c>
      <c r="B24" s="1" t="s">
        <v>29</v>
      </c>
      <c r="C24" s="100" t="s">
        <v>127</v>
      </c>
      <c r="D24" s="101" t="str">
        <f t="shared" si="1"/>
        <v>2b1. t-tau / Aβ42 result</v>
      </c>
      <c r="E24" s="91" t="s">
        <v>128</v>
      </c>
      <c r="F24" s="99" t="s">
        <v>129</v>
      </c>
      <c r="G24" s="89">
        <f t="shared" si="2"/>
        <v>9</v>
      </c>
      <c r="H24" s="17" t="s">
        <v>70</v>
      </c>
      <c r="I24" s="88" t="s">
        <v>56</v>
      </c>
      <c r="J24" s="49" t="s">
        <v>71</v>
      </c>
      <c r="K24" s="87" t="s">
        <v>51</v>
      </c>
      <c r="L24" s="82" t="s">
        <v>130</v>
      </c>
      <c r="M24" s="53"/>
      <c r="N24" s="53" t="str">
        <f t="shared" si="0"/>
        <v>Q2b1. TTABETARS ()</v>
      </c>
      <c r="O24" s="46" t="s">
        <v>131</v>
      </c>
    </row>
    <row r="25" spans="1:15" ht="14.4" x14ac:dyDescent="0.3">
      <c r="A25" s="1" t="s">
        <v>28</v>
      </c>
      <c r="B25" s="1" t="s">
        <v>29</v>
      </c>
      <c r="C25" s="100" t="s">
        <v>132</v>
      </c>
      <c r="D25" s="101" t="str">
        <f t="shared" si="1"/>
        <v>2c. Aβ42/40 used in diagnosis</v>
      </c>
      <c r="E25" s="91" t="s">
        <v>133</v>
      </c>
      <c r="F25" s="99" t="s">
        <v>134</v>
      </c>
      <c r="G25" s="89">
        <f t="shared" si="2"/>
        <v>10</v>
      </c>
      <c r="H25" s="72" t="s">
        <v>41</v>
      </c>
      <c r="I25" s="88" t="s">
        <v>63</v>
      </c>
      <c r="J25" s="49"/>
      <c r="K25" s="87" t="s">
        <v>51</v>
      </c>
      <c r="L25" s="82" t="s">
        <v>112</v>
      </c>
      <c r="M25" s="53"/>
      <c r="N25" s="53" t="str">
        <f t="shared" si="0"/>
        <v>Q2c. DXAB42AB40 ()</v>
      </c>
      <c r="O25" s="46" t="s">
        <v>135</v>
      </c>
    </row>
    <row r="26" spans="1:15" ht="14.4" x14ac:dyDescent="0.3">
      <c r="A26" s="1" t="s">
        <v>28</v>
      </c>
      <c r="B26" s="1" t="s">
        <v>29</v>
      </c>
      <c r="C26" s="100" t="s">
        <v>136</v>
      </c>
      <c r="D26" s="101" t="str">
        <f t="shared" si="1"/>
        <v>2c1. Aβ42/40 result</v>
      </c>
      <c r="E26" s="91" t="s">
        <v>137</v>
      </c>
      <c r="F26" s="99" t="s">
        <v>138</v>
      </c>
      <c r="G26" s="89">
        <f t="shared" si="2"/>
        <v>10</v>
      </c>
      <c r="H26" s="17" t="s">
        <v>70</v>
      </c>
      <c r="I26" s="88" t="s">
        <v>56</v>
      </c>
      <c r="J26" s="49" t="s">
        <v>71</v>
      </c>
      <c r="K26" s="87" t="s">
        <v>51</v>
      </c>
      <c r="L26" s="82" t="s">
        <v>139</v>
      </c>
      <c r="M26" s="53"/>
      <c r="N26" s="53" t="str">
        <f t="shared" si="0"/>
        <v>Q2c1. AB42AB40RS ()</v>
      </c>
      <c r="O26" s="46" t="s">
        <v>140</v>
      </c>
    </row>
    <row r="27" spans="1:15" ht="14.4" x14ac:dyDescent="0.3">
      <c r="A27" s="1" t="s">
        <v>28</v>
      </c>
      <c r="B27" s="1" t="s">
        <v>29</v>
      </c>
      <c r="C27" s="100" t="s">
        <v>141</v>
      </c>
      <c r="D27" s="101" t="str">
        <f t="shared" si="1"/>
        <v>2c2. Where were the Aβ42/40 values used in the diagnosis analyzed?</v>
      </c>
      <c r="E27" s="91" t="s">
        <v>142</v>
      </c>
      <c r="F27" s="99" t="s">
        <v>143</v>
      </c>
      <c r="G27" s="89">
        <f t="shared" si="2"/>
        <v>10</v>
      </c>
      <c r="H27" s="17" t="s">
        <v>70</v>
      </c>
      <c r="I27" s="49" t="s">
        <v>49</v>
      </c>
      <c r="J27" s="49" t="s">
        <v>77</v>
      </c>
      <c r="K27" s="87" t="s">
        <v>51</v>
      </c>
      <c r="L27" s="82" t="s">
        <v>139</v>
      </c>
      <c r="M27" s="53"/>
      <c r="N27" s="53" t="str">
        <f t="shared" si="0"/>
        <v>Q2c2. AB42AB40AY ()</v>
      </c>
      <c r="O27" s="46" t="s">
        <v>144</v>
      </c>
    </row>
    <row r="28" spans="1:15" ht="14.4" x14ac:dyDescent="0.3">
      <c r="A28" s="1" t="s">
        <v>28</v>
      </c>
      <c r="B28" s="1" t="s">
        <v>29</v>
      </c>
      <c r="C28" s="100" t="s">
        <v>145</v>
      </c>
      <c r="D28" s="101" t="str">
        <f t="shared" si="1"/>
        <v>2d. Other CSF biomarker used in diagnosis</v>
      </c>
      <c r="E28" s="91" t="s">
        <v>146</v>
      </c>
      <c r="F28" s="99" t="s">
        <v>147</v>
      </c>
      <c r="G28" s="89">
        <f t="shared" si="2"/>
        <v>8</v>
      </c>
      <c r="H28" s="17" t="s">
        <v>41</v>
      </c>
      <c r="I28" s="88" t="s">
        <v>63</v>
      </c>
      <c r="J28" s="49"/>
      <c r="K28" s="87" t="s">
        <v>51</v>
      </c>
      <c r="L28" s="82" t="s">
        <v>112</v>
      </c>
      <c r="M28" s="53"/>
      <c r="N28" s="53" t="str">
        <f t="shared" si="0"/>
        <v>Q2d. DXOTHCSF ()</v>
      </c>
      <c r="O28" s="46" t="s">
        <v>148</v>
      </c>
    </row>
    <row r="29" spans="1:15" ht="14.4" x14ac:dyDescent="0.3">
      <c r="A29" s="1" t="s">
        <v>28</v>
      </c>
      <c r="B29" s="1" t="s">
        <v>29</v>
      </c>
      <c r="C29" s="100" t="s">
        <v>149</v>
      </c>
      <c r="D29" s="101" t="str">
        <f t="shared" si="1"/>
        <v>2d1. Other CSF biomarker used in diagnosis - Specify</v>
      </c>
      <c r="E29" s="91" t="s">
        <v>150</v>
      </c>
      <c r="F29" s="99" t="s">
        <v>151</v>
      </c>
      <c r="G29" s="89">
        <f t="shared" si="2"/>
        <v>9</v>
      </c>
      <c r="H29" s="17" t="s">
        <v>70</v>
      </c>
      <c r="I29" s="88" t="s">
        <v>95</v>
      </c>
      <c r="J29" s="49"/>
      <c r="K29" s="87" t="s">
        <v>43</v>
      </c>
      <c r="L29" s="82" t="s">
        <v>152</v>
      </c>
      <c r="M29" s="53"/>
      <c r="N29" s="53" t="str">
        <f t="shared" si="0"/>
        <v>Q2d1. DXOTHCSFX ()</v>
      </c>
      <c r="O29" s="46" t="s">
        <v>153</v>
      </c>
    </row>
    <row r="30" spans="1:15" ht="14.4" x14ac:dyDescent="0.3">
      <c r="A30" s="1" t="s">
        <v>28</v>
      </c>
      <c r="B30" s="1" t="s">
        <v>29</v>
      </c>
      <c r="C30" s="100" t="s">
        <v>154</v>
      </c>
      <c r="D30" s="101" t="str">
        <f t="shared" si="1"/>
        <v>2d2. Other CSF biomarker result</v>
      </c>
      <c r="E30" s="91" t="s">
        <v>155</v>
      </c>
      <c r="F30" s="99" t="s">
        <v>156</v>
      </c>
      <c r="G30" s="89">
        <f t="shared" si="2"/>
        <v>8</v>
      </c>
      <c r="H30" s="17" t="s">
        <v>70</v>
      </c>
      <c r="I30" s="88" t="s">
        <v>56</v>
      </c>
      <c r="J30" s="49" t="s">
        <v>71</v>
      </c>
      <c r="K30" s="87" t="s">
        <v>51</v>
      </c>
      <c r="L30" s="82" t="s">
        <v>152</v>
      </c>
      <c r="M30" s="53"/>
      <c r="N30" s="53" t="str">
        <f t="shared" si="0"/>
        <v>Q2d2. OTHCSFRS ()</v>
      </c>
      <c r="O30" s="46" t="s">
        <v>157</v>
      </c>
    </row>
    <row r="31" spans="1:15" ht="14.4" x14ac:dyDescent="0.3">
      <c r="A31" s="1" t="s">
        <v>28</v>
      </c>
      <c r="B31" s="1" t="s">
        <v>29</v>
      </c>
      <c r="C31" s="100" t="s">
        <v>158</v>
      </c>
      <c r="D31" s="101" t="str">
        <f t="shared" si="1"/>
        <v>2d3. Where were the other CSF biomarker values used in the diagnosis analyzed?</v>
      </c>
      <c r="E31" s="91" t="s">
        <v>159</v>
      </c>
      <c r="F31" s="99" t="s">
        <v>160</v>
      </c>
      <c r="G31" s="89">
        <f t="shared" si="2"/>
        <v>9</v>
      </c>
      <c r="H31" s="17" t="s">
        <v>70</v>
      </c>
      <c r="I31" s="49" t="s">
        <v>49</v>
      </c>
      <c r="J31" s="49" t="s">
        <v>77</v>
      </c>
      <c r="K31" s="87" t="s">
        <v>51</v>
      </c>
      <c r="L31" s="82" t="s">
        <v>152</v>
      </c>
      <c r="M31" s="54"/>
      <c r="N31" s="53" t="str">
        <f t="shared" si="0"/>
        <v>Q2d3. OCSFANLYS ()</v>
      </c>
      <c r="O31" s="46" t="s">
        <v>161</v>
      </c>
    </row>
    <row r="32" spans="1:15" ht="14.4" x14ac:dyDescent="0.3">
      <c r="A32" s="1" t="s">
        <v>28</v>
      </c>
      <c r="B32" s="1" t="s">
        <v>29</v>
      </c>
      <c r="C32" s="100">
        <v>3</v>
      </c>
      <c r="D32" s="101" t="str">
        <f t="shared" si="1"/>
        <v>3. Was Amyloid PET used in the etiologic diagnosis?</v>
      </c>
      <c r="E32" s="91" t="s">
        <v>162</v>
      </c>
      <c r="F32" s="99" t="s">
        <v>163</v>
      </c>
      <c r="G32" s="89">
        <f t="shared" si="2"/>
        <v>6</v>
      </c>
      <c r="H32" s="72" t="s">
        <v>33</v>
      </c>
      <c r="I32" s="88" t="s">
        <v>56</v>
      </c>
      <c r="J32" s="49" t="s">
        <v>57</v>
      </c>
      <c r="K32" s="87" t="s">
        <v>51</v>
      </c>
      <c r="L32" s="82"/>
      <c r="M32" s="54"/>
      <c r="N32" s="53" t="str">
        <f t="shared" si="0"/>
        <v>Q3. DXAPET ()</v>
      </c>
      <c r="O32" s="46" t="s">
        <v>164</v>
      </c>
    </row>
    <row r="33" spans="1:16" ht="14.4" x14ac:dyDescent="0.3">
      <c r="A33" s="1" t="s">
        <v>28</v>
      </c>
      <c r="B33" s="1" t="s">
        <v>29</v>
      </c>
      <c r="C33" s="100" t="s">
        <v>165</v>
      </c>
      <c r="D33" s="101" t="str">
        <f t="shared" si="1"/>
        <v>3a. Amyloid PET result</v>
      </c>
      <c r="E33" s="93" t="s">
        <v>166</v>
      </c>
      <c r="F33" s="90" t="s">
        <v>167</v>
      </c>
      <c r="G33" s="89">
        <f t="shared" si="2"/>
        <v>6</v>
      </c>
      <c r="H33" s="17" t="s">
        <v>70</v>
      </c>
      <c r="I33" s="88" t="s">
        <v>56</v>
      </c>
      <c r="J33" s="49" t="s">
        <v>168</v>
      </c>
      <c r="K33" s="87" t="s">
        <v>51</v>
      </c>
      <c r="L33" s="82" t="s">
        <v>169</v>
      </c>
      <c r="M33" s="54"/>
      <c r="N33" s="53" t="str">
        <f t="shared" si="0"/>
        <v>Q3a. APETRS ()</v>
      </c>
      <c r="O33" s="46" t="s">
        <v>170</v>
      </c>
    </row>
    <row r="34" spans="1:16" ht="14.4" x14ac:dyDescent="0.3">
      <c r="A34" s="1" t="s">
        <v>28</v>
      </c>
      <c r="B34" s="1" t="s">
        <v>29</v>
      </c>
      <c r="C34" s="100" t="s">
        <v>171</v>
      </c>
      <c r="D34" s="101" t="str">
        <f t="shared" si="1"/>
        <v>3b1. How were amyloid PET results obtained - Visual Read</v>
      </c>
      <c r="E34" s="93" t="s">
        <v>172</v>
      </c>
      <c r="F34" s="90" t="s">
        <v>173</v>
      </c>
      <c r="G34" s="89">
        <f t="shared" si="2"/>
        <v>7</v>
      </c>
      <c r="H34" s="17" t="s">
        <v>70</v>
      </c>
      <c r="I34" s="88" t="s">
        <v>63</v>
      </c>
      <c r="J34" s="49"/>
      <c r="K34" s="87" t="s">
        <v>51</v>
      </c>
      <c r="L34" s="82" t="s">
        <v>169</v>
      </c>
      <c r="M34" s="54"/>
      <c r="N34" s="53" t="str">
        <f t="shared" si="0"/>
        <v>Q3b1. APETVIS ()</v>
      </c>
      <c r="O34" s="46" t="s">
        <v>174</v>
      </c>
    </row>
    <row r="35" spans="1:16" ht="14.4" x14ac:dyDescent="0.3">
      <c r="A35" s="1" t="s">
        <v>28</v>
      </c>
      <c r="B35" s="1" t="s">
        <v>29</v>
      </c>
      <c r="C35" s="100" t="s">
        <v>175</v>
      </c>
      <c r="D35" s="101" t="str">
        <f t="shared" si="1"/>
        <v>3b2. How were amyloid PET results obtained - Quantitative</v>
      </c>
      <c r="E35" s="93" t="s">
        <v>176</v>
      </c>
      <c r="F35" s="90" t="s">
        <v>177</v>
      </c>
      <c r="G35" s="89">
        <f t="shared" si="2"/>
        <v>9</v>
      </c>
      <c r="H35" s="17" t="s">
        <v>70</v>
      </c>
      <c r="I35" s="88" t="s">
        <v>63</v>
      </c>
      <c r="J35" s="49"/>
      <c r="K35" s="87" t="s">
        <v>51</v>
      </c>
      <c r="L35" s="82" t="s">
        <v>169</v>
      </c>
      <c r="M35" s="54"/>
      <c r="N35" s="53" t="str">
        <f t="shared" si="0"/>
        <v>Q3b2. APETQUANT ()</v>
      </c>
      <c r="O35" s="46" t="s">
        <v>178</v>
      </c>
    </row>
    <row r="36" spans="1:16" ht="14.4" x14ac:dyDescent="0.3">
      <c r="A36" s="1" t="s">
        <v>28</v>
      </c>
      <c r="B36" s="1" t="s">
        <v>29</v>
      </c>
      <c r="C36" s="35" t="s">
        <v>179</v>
      </c>
      <c r="D36" s="101" t="str">
        <f t="shared" si="1"/>
        <v>3c. Where were amyloid PET results obtained?</v>
      </c>
      <c r="E36" s="93" t="s">
        <v>180</v>
      </c>
      <c r="F36" s="90" t="s">
        <v>181</v>
      </c>
      <c r="G36" s="89">
        <f t="shared" si="2"/>
        <v>9</v>
      </c>
      <c r="H36" s="17" t="s">
        <v>70</v>
      </c>
      <c r="I36" s="49" t="s">
        <v>49</v>
      </c>
      <c r="J36" s="49" t="s">
        <v>182</v>
      </c>
      <c r="K36" s="87" t="s">
        <v>51</v>
      </c>
      <c r="L36" s="82" t="s">
        <v>169</v>
      </c>
      <c r="M36" s="54"/>
      <c r="N36" s="53" t="str">
        <f t="shared" si="0"/>
        <v>Q3c. APETANLYS ()</v>
      </c>
      <c r="O36" s="46" t="s">
        <v>183</v>
      </c>
    </row>
    <row r="37" spans="1:16" ht="14.4" x14ac:dyDescent="0.3">
      <c r="A37" s="1" t="s">
        <v>28</v>
      </c>
      <c r="B37" s="1" t="s">
        <v>29</v>
      </c>
      <c r="C37" s="35">
        <v>4</v>
      </c>
      <c r="D37" s="101" t="str">
        <f t="shared" si="1"/>
        <v>4. Was tau PET used in the etiologic diagnosis?</v>
      </c>
      <c r="E37" s="93" t="s">
        <v>184</v>
      </c>
      <c r="F37" s="99" t="s">
        <v>185</v>
      </c>
      <c r="G37" s="89">
        <f t="shared" si="2"/>
        <v>8</v>
      </c>
      <c r="H37" s="72" t="s">
        <v>33</v>
      </c>
      <c r="I37" s="88" t="s">
        <v>56</v>
      </c>
      <c r="J37" s="49" t="s">
        <v>57</v>
      </c>
      <c r="K37" s="87" t="s">
        <v>51</v>
      </c>
      <c r="L37" s="82"/>
      <c r="M37" s="54"/>
      <c r="N37" s="53" t="str">
        <f t="shared" si="0"/>
        <v>Q4. DXTAUPET ()</v>
      </c>
      <c r="O37" s="46" t="s">
        <v>186</v>
      </c>
    </row>
    <row r="38" spans="1:16" ht="14.4" x14ac:dyDescent="0.3">
      <c r="A38" s="1" t="s">
        <v>28</v>
      </c>
      <c r="B38" s="1" t="s">
        <v>29</v>
      </c>
      <c r="C38" s="35" t="s">
        <v>187</v>
      </c>
      <c r="D38" s="101" t="str">
        <f t="shared" si="1"/>
        <v>4a. Tau PET MTL result</v>
      </c>
      <c r="E38" s="93" t="s">
        <v>188</v>
      </c>
      <c r="F38" s="99" t="s">
        <v>189</v>
      </c>
      <c r="G38" s="89">
        <f t="shared" si="2"/>
        <v>9</v>
      </c>
      <c r="H38" s="17" t="s">
        <v>70</v>
      </c>
      <c r="I38" s="88" t="s">
        <v>56</v>
      </c>
      <c r="J38" s="49" t="s">
        <v>168</v>
      </c>
      <c r="K38" s="87" t="s">
        <v>51</v>
      </c>
      <c r="L38" s="82" t="s">
        <v>190</v>
      </c>
      <c r="M38" s="54"/>
      <c r="N38" s="53" t="str">
        <f t="shared" ref="N38:N69" si="3">_xlfn.CONCAT("Q",C38,". ",F38," (",M38,")")</f>
        <v>Q4a. TPETMTLRS ()</v>
      </c>
      <c r="O38" s="46" t="s">
        <v>191</v>
      </c>
    </row>
    <row r="39" spans="1:16" ht="14.4" x14ac:dyDescent="0.3">
      <c r="A39" s="1" t="s">
        <v>28</v>
      </c>
      <c r="B39" s="1" t="s">
        <v>29</v>
      </c>
      <c r="C39" s="35" t="s">
        <v>192</v>
      </c>
      <c r="D39" s="101" t="str">
        <f t="shared" si="1"/>
        <v>4b1. How were tau PET MTL results obtained - Visual Read</v>
      </c>
      <c r="E39" s="93" t="s">
        <v>193</v>
      </c>
      <c r="F39" s="99" t="s">
        <v>194</v>
      </c>
      <c r="G39" s="89">
        <f t="shared" si="2"/>
        <v>10</v>
      </c>
      <c r="H39" s="17" t="s">
        <v>70</v>
      </c>
      <c r="I39" s="88" t="s">
        <v>63</v>
      </c>
      <c r="J39" s="49"/>
      <c r="K39" s="87" t="s">
        <v>51</v>
      </c>
      <c r="L39" s="82" t="s">
        <v>190</v>
      </c>
      <c r="M39" s="54"/>
      <c r="N39" s="53" t="str">
        <f t="shared" si="3"/>
        <v>Q4b1. TPETMTLVIS ()</v>
      </c>
      <c r="O39" s="46" t="s">
        <v>195</v>
      </c>
    </row>
    <row r="40" spans="1:16" ht="14.4" x14ac:dyDescent="0.3">
      <c r="A40" s="1" t="s">
        <v>28</v>
      </c>
      <c r="B40" s="1" t="s">
        <v>29</v>
      </c>
      <c r="C40" s="35" t="s">
        <v>196</v>
      </c>
      <c r="D40" s="101" t="str">
        <f t="shared" si="1"/>
        <v>4b2. How were tau PET MTL results obtained - Quantitative</v>
      </c>
      <c r="E40" s="93" t="s">
        <v>197</v>
      </c>
      <c r="F40" s="99" t="s">
        <v>198</v>
      </c>
      <c r="G40" s="89">
        <f t="shared" si="2"/>
        <v>10</v>
      </c>
      <c r="H40" s="17" t="s">
        <v>70</v>
      </c>
      <c r="I40" s="88" t="s">
        <v>63</v>
      </c>
      <c r="J40" s="49"/>
      <c r="K40" s="87" t="s">
        <v>51</v>
      </c>
      <c r="L40" s="82" t="s">
        <v>190</v>
      </c>
      <c r="M40" s="54"/>
      <c r="N40" s="53" t="str">
        <f t="shared" si="3"/>
        <v>Q4b2. TPETMTLQNT ()</v>
      </c>
      <c r="O40" s="46" t="s">
        <v>199</v>
      </c>
    </row>
    <row r="41" spans="1:16" ht="14.4" x14ac:dyDescent="0.3">
      <c r="A41" s="1" t="s">
        <v>28</v>
      </c>
      <c r="B41" s="1" t="s">
        <v>29</v>
      </c>
      <c r="C41" s="35" t="s">
        <v>200</v>
      </c>
      <c r="D41" s="101" t="str">
        <f t="shared" si="1"/>
        <v>4c. Where were tau PET MTL results obtained?</v>
      </c>
      <c r="E41" s="91" t="s">
        <v>201</v>
      </c>
      <c r="F41" s="90" t="s">
        <v>202</v>
      </c>
      <c r="G41" s="89">
        <f t="shared" si="2"/>
        <v>10</v>
      </c>
      <c r="H41" s="17" t="s">
        <v>70</v>
      </c>
      <c r="I41" s="49" t="s">
        <v>49</v>
      </c>
      <c r="J41" s="49" t="s">
        <v>203</v>
      </c>
      <c r="K41" s="87" t="s">
        <v>51</v>
      </c>
      <c r="L41" s="82" t="s">
        <v>190</v>
      </c>
      <c r="M41" s="53"/>
      <c r="N41" s="53" t="str">
        <f t="shared" si="3"/>
        <v>Q4c. TPETMTLAYS ()</v>
      </c>
      <c r="O41" s="46" t="s">
        <v>204</v>
      </c>
      <c r="P41" s="2" t="s">
        <v>205</v>
      </c>
    </row>
    <row r="42" spans="1:16" ht="14.4" x14ac:dyDescent="0.3">
      <c r="A42" s="1" t="s">
        <v>28</v>
      </c>
      <c r="B42" s="1" t="s">
        <v>29</v>
      </c>
      <c r="C42" s="36" t="s">
        <v>206</v>
      </c>
      <c r="D42" s="101" t="str">
        <f t="shared" si="1"/>
        <v>4d. Tau PET Neocortical result</v>
      </c>
      <c r="E42" s="91" t="s">
        <v>207</v>
      </c>
      <c r="F42" s="99" t="s">
        <v>208</v>
      </c>
      <c r="G42" s="89">
        <f t="shared" ref="G42:G45" si="4">LEN(F42)</f>
        <v>9</v>
      </c>
      <c r="H42" s="17" t="s">
        <v>70</v>
      </c>
      <c r="I42" s="88" t="s">
        <v>56</v>
      </c>
      <c r="J42" s="49" t="s">
        <v>168</v>
      </c>
      <c r="K42" s="87" t="s">
        <v>51</v>
      </c>
      <c r="L42" s="82" t="s">
        <v>190</v>
      </c>
      <c r="M42" s="53"/>
      <c r="N42" s="53" t="str">
        <f t="shared" si="3"/>
        <v>Q4d. TPETNEORS ()</v>
      </c>
      <c r="O42" s="46" t="s">
        <v>209</v>
      </c>
      <c r="P42" s="2" t="s">
        <v>205</v>
      </c>
    </row>
    <row r="43" spans="1:16" ht="14.4" x14ac:dyDescent="0.3">
      <c r="B43" s="1" t="s">
        <v>29</v>
      </c>
      <c r="C43" s="36" t="s">
        <v>210</v>
      </c>
      <c r="D43" s="101" t="str">
        <f t="shared" si="1"/>
        <v>4e1. How were tau PET neocortical results obtained - Visual Read</v>
      </c>
      <c r="E43" s="93" t="s">
        <v>211</v>
      </c>
      <c r="F43" s="99" t="s">
        <v>212</v>
      </c>
      <c r="G43" s="89">
        <f t="shared" si="4"/>
        <v>10</v>
      </c>
      <c r="H43" s="17" t="s">
        <v>70</v>
      </c>
      <c r="I43" s="88" t="s">
        <v>63</v>
      </c>
      <c r="J43" s="49"/>
      <c r="K43" s="87" t="s">
        <v>51</v>
      </c>
      <c r="L43" s="82" t="s">
        <v>190</v>
      </c>
      <c r="M43" s="54"/>
      <c r="N43" s="53" t="str">
        <f t="shared" si="3"/>
        <v>Q4e1. TPETNEOVIS ()</v>
      </c>
      <c r="O43" s="46" t="s">
        <v>213</v>
      </c>
      <c r="P43" s="2" t="s">
        <v>205</v>
      </c>
    </row>
    <row r="44" spans="1:16" ht="14.4" x14ac:dyDescent="0.3">
      <c r="B44" s="1" t="s">
        <v>29</v>
      </c>
      <c r="C44" s="103" t="s">
        <v>214</v>
      </c>
      <c r="D44" s="101" t="str">
        <f t="shared" si="1"/>
        <v>4e2. How were tau PET neocortical results obtained - Quantitative</v>
      </c>
      <c r="E44" s="93" t="s">
        <v>215</v>
      </c>
      <c r="F44" s="99" t="s">
        <v>216</v>
      </c>
      <c r="G44" s="89">
        <f t="shared" si="4"/>
        <v>10</v>
      </c>
      <c r="H44" s="17" t="s">
        <v>70</v>
      </c>
      <c r="I44" s="88" t="s">
        <v>63</v>
      </c>
      <c r="J44" s="49"/>
      <c r="K44" s="87" t="s">
        <v>51</v>
      </c>
      <c r="L44" s="82" t="s">
        <v>190</v>
      </c>
      <c r="M44" s="54"/>
      <c r="N44" s="53" t="str">
        <f t="shared" si="3"/>
        <v>Q4e2. TPETNEOQNT ()</v>
      </c>
      <c r="O44" s="46" t="s">
        <v>217</v>
      </c>
      <c r="P44" s="2" t="s">
        <v>218</v>
      </c>
    </row>
    <row r="45" spans="1:16" ht="14.4" x14ac:dyDescent="0.3">
      <c r="B45" s="1" t="s">
        <v>29</v>
      </c>
      <c r="C45" s="35" t="s">
        <v>219</v>
      </c>
      <c r="D45" s="101" t="str">
        <f t="shared" si="1"/>
        <v>4f. Where were tau PET neocortical results obtained?</v>
      </c>
      <c r="E45" s="93" t="s">
        <v>220</v>
      </c>
      <c r="F45" s="90" t="s">
        <v>221</v>
      </c>
      <c r="G45" s="89">
        <f t="shared" si="4"/>
        <v>10</v>
      </c>
      <c r="H45" s="17" t="s">
        <v>70</v>
      </c>
      <c r="I45" s="49" t="s">
        <v>49</v>
      </c>
      <c r="J45" s="49" t="s">
        <v>203</v>
      </c>
      <c r="K45" s="87" t="s">
        <v>51</v>
      </c>
      <c r="L45" s="82" t="s">
        <v>190</v>
      </c>
      <c r="M45" s="54"/>
      <c r="N45" s="53" t="str">
        <f t="shared" si="3"/>
        <v>Q4f. TPETNEOAYS ()</v>
      </c>
      <c r="O45" s="46" t="s">
        <v>222</v>
      </c>
      <c r="P45" s="2" t="s">
        <v>218</v>
      </c>
    </row>
    <row r="46" spans="1:16" ht="14.4" x14ac:dyDescent="0.3">
      <c r="B46" s="1" t="s">
        <v>29</v>
      </c>
      <c r="C46" s="35">
        <v>5</v>
      </c>
      <c r="D46" s="101" t="str">
        <f t="shared" si="1"/>
        <v>5. Was infarction on MRI or WMH consistent with ischemia or blood products consistent with CAA used in the etiologic diagnosis?</v>
      </c>
      <c r="E46" s="93" t="s">
        <v>223</v>
      </c>
      <c r="F46" s="99" t="s">
        <v>224</v>
      </c>
      <c r="G46" s="89">
        <f t="shared" si="2"/>
        <v>9</v>
      </c>
      <c r="H46" s="72" t="s">
        <v>33</v>
      </c>
      <c r="I46" s="88" t="s">
        <v>56</v>
      </c>
      <c r="J46" s="49" t="s">
        <v>57</v>
      </c>
      <c r="K46" s="87" t="s">
        <v>51</v>
      </c>
      <c r="L46" s="82"/>
      <c r="M46" s="54"/>
      <c r="N46" s="53" t="str">
        <f t="shared" si="3"/>
        <v>Q5. INFORISCH ()</v>
      </c>
      <c r="O46" s="46" t="s">
        <v>225</v>
      </c>
    </row>
    <row r="47" spans="1:16" ht="14.4" x14ac:dyDescent="0.3">
      <c r="B47" s="1" t="s">
        <v>29</v>
      </c>
      <c r="C47" s="35" t="s">
        <v>226</v>
      </c>
      <c r="D47" s="101" t="str">
        <f t="shared" si="1"/>
        <v>5a1. Imaging result - Infarction on MRI</v>
      </c>
      <c r="E47" s="93" t="s">
        <v>227</v>
      </c>
      <c r="F47" s="90" t="s">
        <v>228</v>
      </c>
      <c r="G47" s="89">
        <f t="shared" si="2"/>
        <v>8</v>
      </c>
      <c r="H47" s="17" t="s">
        <v>70</v>
      </c>
      <c r="I47" s="88" t="s">
        <v>63</v>
      </c>
      <c r="J47" s="49"/>
      <c r="K47" s="87" t="s">
        <v>51</v>
      </c>
      <c r="L47" s="82" t="s">
        <v>229</v>
      </c>
      <c r="M47" s="54"/>
      <c r="N47" s="53" t="str">
        <f t="shared" si="3"/>
        <v>Q5a1. IMGRSINF ()</v>
      </c>
      <c r="O47" s="46" t="s">
        <v>230</v>
      </c>
    </row>
    <row r="48" spans="1:16" ht="14.4" x14ac:dyDescent="0.3">
      <c r="B48" s="1" t="s">
        <v>29</v>
      </c>
      <c r="C48" s="35" t="s">
        <v>231</v>
      </c>
      <c r="D48" s="101" t="str">
        <f t="shared" si="1"/>
        <v>5a1a. Imaging result - Infarction on MRI - Lacunar</v>
      </c>
      <c r="E48" s="93" t="s">
        <v>232</v>
      </c>
      <c r="F48" s="90" t="s">
        <v>233</v>
      </c>
      <c r="G48" s="89">
        <f t="shared" si="2"/>
        <v>10</v>
      </c>
      <c r="H48" s="17" t="s">
        <v>70</v>
      </c>
      <c r="I48" s="88" t="s">
        <v>63</v>
      </c>
      <c r="J48" s="49"/>
      <c r="K48" s="87" t="s">
        <v>51</v>
      </c>
      <c r="L48" s="82" t="s">
        <v>234</v>
      </c>
      <c r="M48" s="54"/>
      <c r="N48" s="53" t="str">
        <f t="shared" si="3"/>
        <v>Q5a1a. IMGRSINFLC ()</v>
      </c>
      <c r="O48" s="46" t="s">
        <v>235</v>
      </c>
    </row>
    <row r="49" spans="2:15" ht="14.4" x14ac:dyDescent="0.3">
      <c r="B49" s="1" t="s">
        <v>29</v>
      </c>
      <c r="C49" s="35" t="s">
        <v>236</v>
      </c>
      <c r="D49" s="101" t="str">
        <f t="shared" si="1"/>
        <v>5a1b. Imaging result - Infarction on MRI - Cortical</v>
      </c>
      <c r="E49" s="93" t="s">
        <v>237</v>
      </c>
      <c r="F49" s="90" t="s">
        <v>238</v>
      </c>
      <c r="G49" s="89">
        <f t="shared" si="2"/>
        <v>10</v>
      </c>
      <c r="H49" s="17" t="s">
        <v>70</v>
      </c>
      <c r="I49" s="88" t="s">
        <v>63</v>
      </c>
      <c r="J49" s="49"/>
      <c r="K49" s="87" t="s">
        <v>51</v>
      </c>
      <c r="L49" s="82" t="s">
        <v>234</v>
      </c>
      <c r="M49" s="53"/>
      <c r="N49" s="53" t="str">
        <f t="shared" si="3"/>
        <v>Q5a1b. IMGRSINFCT ()</v>
      </c>
      <c r="O49" s="46" t="s">
        <v>239</v>
      </c>
    </row>
    <row r="50" spans="2:15" ht="14.4" x14ac:dyDescent="0.3">
      <c r="B50" s="1" t="s">
        <v>29</v>
      </c>
      <c r="C50" s="35" t="s">
        <v>240</v>
      </c>
      <c r="D50" s="101" t="str">
        <f t="shared" si="1"/>
        <v>5a2. Imaging result - Microbleeds</v>
      </c>
      <c r="E50" s="93" t="s">
        <v>241</v>
      </c>
      <c r="F50" s="90" t="s">
        <v>242</v>
      </c>
      <c r="G50" s="89">
        <f t="shared" si="2"/>
        <v>9</v>
      </c>
      <c r="H50" s="17" t="s">
        <v>70</v>
      </c>
      <c r="I50" s="88" t="s">
        <v>63</v>
      </c>
      <c r="J50" s="49"/>
      <c r="K50" s="87" t="s">
        <v>51</v>
      </c>
      <c r="L50" s="82" t="s">
        <v>229</v>
      </c>
      <c r="M50" s="54"/>
      <c r="N50" s="53" t="str">
        <f t="shared" si="3"/>
        <v>Q5a2. IMGRSMICR ()</v>
      </c>
      <c r="O50" s="46" t="s">
        <v>243</v>
      </c>
    </row>
    <row r="51" spans="2:15" ht="14.4" x14ac:dyDescent="0.3">
      <c r="B51" s="1" t="s">
        <v>29</v>
      </c>
      <c r="C51" s="35" t="s">
        <v>244</v>
      </c>
      <c r="D51" s="101" t="str">
        <f t="shared" si="1"/>
        <v>5a3. Imaging result - WMH</v>
      </c>
      <c r="E51" s="93" t="s">
        <v>245</v>
      </c>
      <c r="F51" s="90" t="s">
        <v>246</v>
      </c>
      <c r="G51" s="89">
        <f t="shared" si="2"/>
        <v>8</v>
      </c>
      <c r="H51" s="17" t="s">
        <v>70</v>
      </c>
      <c r="I51" s="88" t="s">
        <v>63</v>
      </c>
      <c r="J51" s="49"/>
      <c r="K51" s="87" t="s">
        <v>51</v>
      </c>
      <c r="L51" s="82" t="s">
        <v>229</v>
      </c>
      <c r="M51" s="53"/>
      <c r="N51" s="53" t="str">
        <f t="shared" si="3"/>
        <v>Q5a3. IMGRSWMH ()</v>
      </c>
      <c r="O51" s="46" t="s">
        <v>247</v>
      </c>
    </row>
    <row r="52" spans="2:15" ht="14.4" x14ac:dyDescent="0.3">
      <c r="B52" s="1" t="s">
        <v>29</v>
      </c>
      <c r="C52" s="35" t="s">
        <v>248</v>
      </c>
      <c r="D52" s="101" t="str">
        <f t="shared" si="1"/>
        <v>5a4. Imaging result - Superficial siderosis</v>
      </c>
      <c r="E52" s="93" t="s">
        <v>249</v>
      </c>
      <c r="F52" s="90" t="s">
        <v>250</v>
      </c>
      <c r="G52" s="89">
        <f t="shared" si="2"/>
        <v>10</v>
      </c>
      <c r="H52" s="17" t="s">
        <v>70</v>
      </c>
      <c r="I52" s="88" t="s">
        <v>63</v>
      </c>
      <c r="J52" s="49"/>
      <c r="K52" s="87" t="s">
        <v>51</v>
      </c>
      <c r="L52" s="82" t="s">
        <v>229</v>
      </c>
      <c r="M52" s="53"/>
      <c r="N52" s="53" t="str">
        <f t="shared" si="3"/>
        <v>Q5a4. IMGRSSPSID ()</v>
      </c>
      <c r="O52" s="46" t="s">
        <v>251</v>
      </c>
    </row>
    <row r="53" spans="2:15" ht="14.4" x14ac:dyDescent="0.3">
      <c r="B53" s="1" t="s">
        <v>29</v>
      </c>
      <c r="C53" s="35">
        <v>6</v>
      </c>
      <c r="D53" s="101" t="str">
        <f t="shared" si="1"/>
        <v>6. Was αSyn-SAA used in the etiologic diagnosis?</v>
      </c>
      <c r="E53" s="93" t="s">
        <v>252</v>
      </c>
      <c r="F53" s="99" t="s">
        <v>253</v>
      </c>
      <c r="G53" s="89">
        <f t="shared" si="2"/>
        <v>6</v>
      </c>
      <c r="H53" s="72" t="s">
        <v>33</v>
      </c>
      <c r="I53" s="88" t="s">
        <v>56</v>
      </c>
      <c r="J53" s="49" t="s">
        <v>57</v>
      </c>
      <c r="K53" s="87" t="s">
        <v>51</v>
      </c>
      <c r="L53" s="82"/>
      <c r="M53" s="54"/>
      <c r="N53" s="53" t="str">
        <f t="shared" si="3"/>
        <v>Q6. DXASYN ()</v>
      </c>
      <c r="O53" s="46" t="s">
        <v>254</v>
      </c>
    </row>
    <row r="54" spans="2:15" ht="14.4" x14ac:dyDescent="0.3">
      <c r="B54" s="1" t="s">
        <v>29</v>
      </c>
      <c r="C54" s="35" t="s">
        <v>255</v>
      </c>
      <c r="D54" s="101" t="str">
        <f t="shared" si="1"/>
        <v>6a. αSyn-SAA result</v>
      </c>
      <c r="E54" s="93" t="s">
        <v>256</v>
      </c>
      <c r="F54" s="90" t="s">
        <v>257</v>
      </c>
      <c r="G54" s="89">
        <f t="shared" si="2"/>
        <v>6</v>
      </c>
      <c r="H54" s="17" t="s">
        <v>70</v>
      </c>
      <c r="I54" s="88" t="s">
        <v>56</v>
      </c>
      <c r="J54" s="49" t="s">
        <v>71</v>
      </c>
      <c r="K54" s="87" t="s">
        <v>51</v>
      </c>
      <c r="L54" s="82" t="s">
        <v>258</v>
      </c>
      <c r="M54" s="54"/>
      <c r="N54" s="53" t="str">
        <f t="shared" si="3"/>
        <v>Q6a. ASYNRS ()</v>
      </c>
      <c r="O54" s="46" t="s">
        <v>259</v>
      </c>
    </row>
    <row r="55" spans="2:15" ht="14.4" x14ac:dyDescent="0.3">
      <c r="B55" s="1" t="s">
        <v>29</v>
      </c>
      <c r="C55" s="35" t="s">
        <v>260</v>
      </c>
      <c r="D55" s="101" t="str">
        <f t="shared" si="1"/>
        <v>6b. αSyn-SAA assay</v>
      </c>
      <c r="E55" s="93" t="s">
        <v>261</v>
      </c>
      <c r="F55" s="90" t="s">
        <v>262</v>
      </c>
      <c r="G55" s="89">
        <f t="shared" si="2"/>
        <v>9</v>
      </c>
      <c r="H55" s="17" t="s">
        <v>70</v>
      </c>
      <c r="I55" s="49" t="s">
        <v>49</v>
      </c>
      <c r="J55" s="49" t="s">
        <v>263</v>
      </c>
      <c r="K55" s="87" t="s">
        <v>51</v>
      </c>
      <c r="L55" s="82" t="s">
        <v>258</v>
      </c>
      <c r="M55" s="54"/>
      <c r="N55" s="53" t="str">
        <f t="shared" si="3"/>
        <v>Q6b. ASYNASSAY ()</v>
      </c>
      <c r="O55" s="46" t="s">
        <v>264</v>
      </c>
    </row>
    <row r="56" spans="2:15" ht="14.4" x14ac:dyDescent="0.3">
      <c r="C56" s="35" t="s">
        <v>265</v>
      </c>
      <c r="D56" s="101" t="str">
        <f t="shared" si="1"/>
        <v>6b1. Other αSyn-SAA assay - Specify</v>
      </c>
      <c r="E56" s="93" t="s">
        <v>266</v>
      </c>
      <c r="F56" s="90" t="s">
        <v>267</v>
      </c>
      <c r="G56" s="89">
        <f t="shared" si="2"/>
        <v>10</v>
      </c>
      <c r="H56" s="17" t="s">
        <v>70</v>
      </c>
      <c r="I56" s="88" t="s">
        <v>95</v>
      </c>
      <c r="J56" s="49"/>
      <c r="K56" s="72" t="s">
        <v>43</v>
      </c>
      <c r="L56" s="82" t="s">
        <v>268</v>
      </c>
      <c r="M56" s="54"/>
      <c r="N56" s="53"/>
      <c r="O56" s="46"/>
    </row>
    <row r="57" spans="2:15" ht="14.4" x14ac:dyDescent="0.3">
      <c r="B57" s="1" t="s">
        <v>29</v>
      </c>
      <c r="C57" s="35" t="s">
        <v>269</v>
      </c>
      <c r="D57" s="101" t="str">
        <f t="shared" si="1"/>
        <v>6c. Where were αSyn-SAA values obtained?</v>
      </c>
      <c r="E57" s="93" t="s">
        <v>270</v>
      </c>
      <c r="F57" s="90" t="s">
        <v>271</v>
      </c>
      <c r="G57" s="89">
        <f t="shared" si="2"/>
        <v>10</v>
      </c>
      <c r="H57" s="17" t="s">
        <v>70</v>
      </c>
      <c r="I57" s="88" t="s">
        <v>95</v>
      </c>
      <c r="J57" s="49"/>
      <c r="K57" s="72" t="s">
        <v>43</v>
      </c>
      <c r="L57" s="82" t="s">
        <v>258</v>
      </c>
      <c r="M57" s="54"/>
      <c r="N57" s="53" t="str">
        <f t="shared" ref="N57:N68" si="5">_xlfn.CONCAT("Q",C57,". ",F57," (",M57,")")</f>
        <v>Q6c. ASYNANLYSX ()</v>
      </c>
      <c r="O57" s="46" t="s">
        <v>272</v>
      </c>
    </row>
    <row r="58" spans="2:15" ht="14.4" x14ac:dyDescent="0.3">
      <c r="B58" s="1" t="s">
        <v>29</v>
      </c>
      <c r="C58" s="35">
        <v>7</v>
      </c>
      <c r="D58" s="101" t="str">
        <f t="shared" si="1"/>
        <v>7. Did the participant meet the AA biological biomarker criteria for Alzheimer’s based on a positive Core 1 biomarker?</v>
      </c>
      <c r="E58" s="93" t="s">
        <v>273</v>
      </c>
      <c r="F58" s="90" t="s">
        <v>274</v>
      </c>
      <c r="G58" s="89">
        <f t="shared" si="2"/>
        <v>9</v>
      </c>
      <c r="H58" s="72" t="s">
        <v>33</v>
      </c>
      <c r="I58" s="88" t="s">
        <v>56</v>
      </c>
      <c r="J58" s="49" t="s">
        <v>57</v>
      </c>
      <c r="K58" s="87" t="s">
        <v>51</v>
      </c>
      <c r="L58" s="82"/>
      <c r="M58" s="54"/>
      <c r="N58" s="53" t="str">
        <f t="shared" si="5"/>
        <v>Q7. AACRITMET ()</v>
      </c>
      <c r="O58" s="46" t="s">
        <v>275</v>
      </c>
    </row>
    <row r="59" spans="2:15" ht="14.4" x14ac:dyDescent="0.3">
      <c r="B59" s="1" t="s">
        <v>29</v>
      </c>
      <c r="C59" s="35" t="s">
        <v>276</v>
      </c>
      <c r="D59" s="101" t="str">
        <f t="shared" si="1"/>
        <v>8a. Which Core 1 biomarker was used to make this determination - Amyloid PET</v>
      </c>
      <c r="E59" s="93" t="s">
        <v>277</v>
      </c>
      <c r="F59" s="90" t="s">
        <v>278</v>
      </c>
      <c r="G59" s="89">
        <f t="shared" si="2"/>
        <v>7</v>
      </c>
      <c r="H59" s="17" t="s">
        <v>70</v>
      </c>
      <c r="I59" s="88" t="s">
        <v>63</v>
      </c>
      <c r="J59" s="49"/>
      <c r="K59" s="87" t="s">
        <v>51</v>
      </c>
      <c r="L59" s="82" t="s">
        <v>279</v>
      </c>
      <c r="M59" s="54"/>
      <c r="N59" s="53" t="str">
        <f t="shared" si="5"/>
        <v>Q8a. CR1APET ()</v>
      </c>
      <c r="O59" s="46" t="s">
        <v>280</v>
      </c>
    </row>
    <row r="60" spans="2:15" ht="14.4" x14ac:dyDescent="0.3">
      <c r="B60" s="1" t="s">
        <v>29</v>
      </c>
      <c r="C60" s="35" t="s">
        <v>281</v>
      </c>
      <c r="D60" s="101" t="str">
        <f t="shared" si="1"/>
        <v>8b. Which Core 1 biomarker was used to make this determination - p-tau217</v>
      </c>
      <c r="E60" s="93" t="s">
        <v>282</v>
      </c>
      <c r="F60" s="90" t="s">
        <v>283</v>
      </c>
      <c r="G60" s="89">
        <f t="shared" si="2"/>
        <v>10</v>
      </c>
      <c r="H60" s="17" t="s">
        <v>70</v>
      </c>
      <c r="I60" s="88" t="s">
        <v>63</v>
      </c>
      <c r="J60" s="49"/>
      <c r="K60" s="87" t="s">
        <v>51</v>
      </c>
      <c r="L60" s="82" t="s">
        <v>279</v>
      </c>
      <c r="M60" s="54"/>
      <c r="N60" s="53" t="str">
        <f t="shared" si="5"/>
        <v>Q8b. CR1PTAU217 ()</v>
      </c>
      <c r="O60" s="46" t="s">
        <v>284</v>
      </c>
    </row>
    <row r="61" spans="2:15" ht="14.4" x14ac:dyDescent="0.3">
      <c r="B61" s="1" t="s">
        <v>29</v>
      </c>
      <c r="C61" s="35" t="s">
        <v>285</v>
      </c>
      <c r="D61" s="101" t="str">
        <f t="shared" si="1"/>
        <v>8c. Which Core 1 biomarker was used to make this determination - %p-tau217</v>
      </c>
      <c r="E61" s="93" t="s">
        <v>286</v>
      </c>
      <c r="F61" s="90" t="s">
        <v>287</v>
      </c>
      <c r="G61" s="89">
        <f t="shared" si="2"/>
        <v>10</v>
      </c>
      <c r="H61" s="17" t="s">
        <v>70</v>
      </c>
      <c r="I61" s="88" t="s">
        <v>63</v>
      </c>
      <c r="J61" s="49"/>
      <c r="K61" s="87" t="s">
        <v>51</v>
      </c>
      <c r="L61" s="82" t="s">
        <v>279</v>
      </c>
      <c r="M61" s="54"/>
      <c r="N61" s="53" t="str">
        <f t="shared" si="5"/>
        <v>Q8c. CR1PCPT217 ()</v>
      </c>
      <c r="O61" s="46" t="s">
        <v>288</v>
      </c>
    </row>
    <row r="62" spans="2:15" ht="14.4" x14ac:dyDescent="0.3">
      <c r="B62" s="1" t="s">
        <v>29</v>
      </c>
      <c r="C62" s="35" t="s">
        <v>289</v>
      </c>
      <c r="D62" s="101" t="str">
        <f t="shared" si="1"/>
        <v>8d. Which Core 1 biomarker was used to make this determination - p-tau181/Aβ42</v>
      </c>
      <c r="E62" s="93" t="s">
        <v>290</v>
      </c>
      <c r="F62" s="99" t="s">
        <v>291</v>
      </c>
      <c r="G62" s="89">
        <f t="shared" si="2"/>
        <v>10</v>
      </c>
      <c r="H62" s="17" t="s">
        <v>70</v>
      </c>
      <c r="I62" s="88" t="s">
        <v>63</v>
      </c>
      <c r="J62" s="49"/>
      <c r="K62" s="87" t="s">
        <v>51</v>
      </c>
      <c r="L62" s="82" t="s">
        <v>279</v>
      </c>
      <c r="M62" s="54"/>
      <c r="N62" s="53" t="str">
        <f t="shared" si="5"/>
        <v>Q8d. CR1PT181AB ()</v>
      </c>
      <c r="O62" s="46" t="s">
        <v>292</v>
      </c>
    </row>
    <row r="63" spans="2:15" ht="14.4" x14ac:dyDescent="0.3">
      <c r="B63" s="1" t="s">
        <v>29</v>
      </c>
      <c r="C63" s="35" t="s">
        <v>293</v>
      </c>
      <c r="D63" s="101" t="str">
        <f t="shared" si="1"/>
        <v>8e. Which Core 1 biomarker was used to make this determination - t-tau/Aβ42</v>
      </c>
      <c r="E63" s="93" t="s">
        <v>294</v>
      </c>
      <c r="F63" s="99" t="s">
        <v>295</v>
      </c>
      <c r="G63" s="89">
        <f t="shared" si="2"/>
        <v>10</v>
      </c>
      <c r="H63" s="17" t="s">
        <v>70</v>
      </c>
      <c r="I63" s="88" t="s">
        <v>63</v>
      </c>
      <c r="J63" s="49"/>
      <c r="K63" s="87" t="s">
        <v>51</v>
      </c>
      <c r="L63" s="82" t="s">
        <v>279</v>
      </c>
      <c r="M63" s="54"/>
      <c r="N63" s="53" t="str">
        <f t="shared" si="5"/>
        <v>Q8e. CR1TTABETA ()</v>
      </c>
      <c r="O63" s="46" t="s">
        <v>296</v>
      </c>
    </row>
    <row r="64" spans="2:15" ht="14.4" x14ac:dyDescent="0.3">
      <c r="B64" s="1" t="s">
        <v>29</v>
      </c>
      <c r="C64" s="35" t="s">
        <v>297</v>
      </c>
      <c r="D64" s="101" t="str">
        <f t="shared" si="1"/>
        <v>8f. Which Core 1 biomarker was used to make this determination - Aβ42/40</v>
      </c>
      <c r="E64" s="93" t="s">
        <v>298</v>
      </c>
      <c r="F64" s="99" t="s">
        <v>299</v>
      </c>
      <c r="G64" s="89">
        <f t="shared" si="2"/>
        <v>10</v>
      </c>
      <c r="H64" s="17" t="s">
        <v>70</v>
      </c>
      <c r="I64" s="88" t="s">
        <v>63</v>
      </c>
      <c r="J64" s="49"/>
      <c r="K64" s="87" t="s">
        <v>51</v>
      </c>
      <c r="L64" s="82" t="s">
        <v>279</v>
      </c>
      <c r="M64" s="54"/>
      <c r="N64" s="53" t="str">
        <f t="shared" si="5"/>
        <v>Q8f. C1AB42AB40 ()</v>
      </c>
      <c r="O64" s="46" t="s">
        <v>300</v>
      </c>
    </row>
    <row r="65" spans="2:15" ht="14.4" x14ac:dyDescent="0.3">
      <c r="B65" s="1" t="s">
        <v>29</v>
      </c>
      <c r="C65" s="35" t="s">
        <v>301</v>
      </c>
      <c r="D65" s="101" t="str">
        <f t="shared" si="1"/>
        <v>8g. Which Core 1 biomarker was used to make this determination - Other</v>
      </c>
      <c r="E65" s="93" t="s">
        <v>302</v>
      </c>
      <c r="F65" s="99" t="s">
        <v>303</v>
      </c>
      <c r="G65" s="89">
        <f t="shared" si="2"/>
        <v>6</v>
      </c>
      <c r="H65" s="17" t="s">
        <v>70</v>
      </c>
      <c r="I65" s="88" t="s">
        <v>63</v>
      </c>
      <c r="J65" s="49"/>
      <c r="K65" s="87" t="s">
        <v>51</v>
      </c>
      <c r="L65" s="82" t="s">
        <v>279</v>
      </c>
      <c r="M65" s="54"/>
      <c r="N65" s="53" t="str">
        <f t="shared" si="5"/>
        <v>Q8g. CR1OTH ()</v>
      </c>
      <c r="O65" s="46" t="s">
        <v>304</v>
      </c>
    </row>
    <row r="66" spans="2:15" ht="14.4" x14ac:dyDescent="0.3">
      <c r="B66" s="1" t="s">
        <v>29</v>
      </c>
      <c r="C66" s="35" t="s">
        <v>305</v>
      </c>
      <c r="D66" s="101" t="str">
        <f t="shared" si="1"/>
        <v>8g1. Other Core 1 biomarker was used to make this determination - Specify</v>
      </c>
      <c r="E66" s="93" t="s">
        <v>306</v>
      </c>
      <c r="F66" s="99" t="s">
        <v>307</v>
      </c>
      <c r="G66" s="89">
        <f t="shared" si="2"/>
        <v>7</v>
      </c>
      <c r="H66" s="17" t="s">
        <v>70</v>
      </c>
      <c r="I66" s="88" t="s">
        <v>63</v>
      </c>
      <c r="J66" s="49"/>
      <c r="K66" s="87" t="s">
        <v>51</v>
      </c>
      <c r="L66" s="82" t="s">
        <v>279</v>
      </c>
      <c r="M66" s="54"/>
      <c r="N66" s="53" t="str">
        <f t="shared" si="5"/>
        <v>Q8g1. CR1OTHX ()</v>
      </c>
      <c r="O66" s="46" t="s">
        <v>308</v>
      </c>
    </row>
    <row r="67" spans="2:15" ht="14.4" x14ac:dyDescent="0.3">
      <c r="B67" s="1" t="s">
        <v>29</v>
      </c>
      <c r="C67" s="35">
        <v>9</v>
      </c>
      <c r="D67" s="101" t="str">
        <f t="shared" si="1"/>
        <v>9. Select the biological stage of the participant</v>
      </c>
      <c r="E67" s="93" t="s">
        <v>309</v>
      </c>
      <c r="F67" s="99" t="s">
        <v>310</v>
      </c>
      <c r="G67" s="89">
        <f t="shared" si="2"/>
        <v>8</v>
      </c>
      <c r="H67" s="17" t="s">
        <v>70</v>
      </c>
      <c r="I67" s="88" t="s">
        <v>311</v>
      </c>
      <c r="J67" s="49" t="s">
        <v>312</v>
      </c>
      <c r="K67" s="87" t="s">
        <v>51</v>
      </c>
      <c r="L67" s="82" t="s">
        <v>279</v>
      </c>
      <c r="M67" s="54"/>
      <c r="N67" s="53" t="str">
        <f t="shared" si="5"/>
        <v>Q9. BIOSTAGE ()</v>
      </c>
      <c r="O67" s="46" t="s">
        <v>313</v>
      </c>
    </row>
    <row r="68" spans="2:15" ht="14.4" x14ac:dyDescent="0.3">
      <c r="B68" s="1" t="s">
        <v>29</v>
      </c>
      <c r="C68" s="35">
        <v>10</v>
      </c>
      <c r="D68" s="101" t="str">
        <f t="shared" si="1"/>
        <v>10. Clinical AD stage</v>
      </c>
      <c r="E68" s="93" t="s">
        <v>314</v>
      </c>
      <c r="F68" s="99" t="s">
        <v>315</v>
      </c>
      <c r="G68" s="89">
        <f t="shared" si="2"/>
        <v>9</v>
      </c>
      <c r="H68" s="17" t="s">
        <v>70</v>
      </c>
      <c r="I68" s="88" t="s">
        <v>316</v>
      </c>
      <c r="J68" s="49" t="s">
        <v>317</v>
      </c>
      <c r="K68" s="87" t="s">
        <v>51</v>
      </c>
      <c r="L68" s="82" t="s">
        <v>279</v>
      </c>
      <c r="M68" s="54"/>
      <c r="N68" s="53" t="str">
        <f t="shared" si="5"/>
        <v>Q10. CLINSTAGE ()</v>
      </c>
      <c r="O68" s="46" t="s">
        <v>318</v>
      </c>
    </row>
    <row r="69" spans="2:15" ht="14.4" x14ac:dyDescent="0.3">
      <c r="C69" s="35"/>
      <c r="D69" s="52" t="str">
        <f t="shared" ref="D69:D115" si="6">_xlfn.CONCAT(C69,". ",E69)</f>
        <v xml:space="preserve">. </v>
      </c>
      <c r="F69" s="33"/>
      <c r="G69" s="33"/>
      <c r="H69" s="34"/>
      <c r="I69" s="37"/>
      <c r="J69" s="49"/>
      <c r="L69" s="82"/>
      <c r="N69" s="50"/>
      <c r="O69" s="46"/>
    </row>
    <row r="70" spans="2:15" ht="14.4" x14ac:dyDescent="0.3">
      <c r="C70" s="35"/>
      <c r="D70" s="52" t="str">
        <f t="shared" si="6"/>
        <v xml:space="preserve">. </v>
      </c>
      <c r="F70" s="33"/>
      <c r="G70" s="33"/>
      <c r="H70" s="34"/>
      <c r="I70" s="37"/>
      <c r="J70" s="49"/>
      <c r="L70" s="82"/>
      <c r="N70" s="50"/>
      <c r="O70" s="46"/>
    </row>
    <row r="71" spans="2:15" ht="14.4" x14ac:dyDescent="0.3">
      <c r="C71" s="35"/>
      <c r="D71" s="52" t="str">
        <f t="shared" si="6"/>
        <v xml:space="preserve">. </v>
      </c>
      <c r="F71" s="33"/>
      <c r="G71" s="33"/>
      <c r="H71" s="34"/>
      <c r="I71" s="37"/>
      <c r="J71" s="49"/>
      <c r="L71" s="82"/>
      <c r="N71" s="50"/>
      <c r="O71" s="46"/>
    </row>
    <row r="72" spans="2:15" ht="14.4" x14ac:dyDescent="0.3">
      <c r="C72" s="35"/>
      <c r="D72" s="52" t="str">
        <f t="shared" si="6"/>
        <v xml:space="preserve">. </v>
      </c>
      <c r="F72" s="33"/>
      <c r="G72" s="33"/>
      <c r="H72" s="34"/>
      <c r="I72" s="37"/>
      <c r="J72" s="49"/>
      <c r="L72" s="82"/>
      <c r="N72" s="50"/>
      <c r="O72" s="46"/>
    </row>
    <row r="73" spans="2:15" ht="14.4" x14ac:dyDescent="0.3">
      <c r="C73" s="36"/>
      <c r="D73" s="52" t="str">
        <f t="shared" si="6"/>
        <v xml:space="preserve">. </v>
      </c>
      <c r="F73" s="33"/>
      <c r="G73" s="33"/>
      <c r="H73" s="34"/>
      <c r="I73" s="37"/>
      <c r="J73" s="49"/>
      <c r="L73" s="82"/>
      <c r="N73" s="50"/>
      <c r="O73" s="46"/>
    </row>
    <row r="74" spans="2:15" ht="14.4" x14ac:dyDescent="0.3">
      <c r="C74" s="35"/>
      <c r="D74" s="52" t="str">
        <f t="shared" si="6"/>
        <v xml:space="preserve">. </v>
      </c>
      <c r="H74" s="34"/>
      <c r="I74" s="37"/>
      <c r="J74" s="49"/>
      <c r="L74" s="82"/>
      <c r="N74" s="50"/>
      <c r="O74" s="46"/>
    </row>
    <row r="75" spans="2:15" ht="14.4" x14ac:dyDescent="0.3">
      <c r="C75" s="35"/>
      <c r="D75" s="52" t="str">
        <f t="shared" si="6"/>
        <v xml:space="preserve">. </v>
      </c>
      <c r="H75" s="34"/>
      <c r="I75" s="39"/>
      <c r="J75" s="49"/>
      <c r="L75" s="82"/>
      <c r="N75" s="50"/>
      <c r="O75" s="46"/>
    </row>
    <row r="76" spans="2:15" ht="13.95" customHeight="1" x14ac:dyDescent="0.3">
      <c r="C76" s="35"/>
      <c r="D76" s="52" t="str">
        <f t="shared" si="6"/>
        <v xml:space="preserve">. </v>
      </c>
      <c r="E76" s="16"/>
      <c r="F76" s="33"/>
      <c r="G76" s="33"/>
      <c r="H76" s="34"/>
      <c r="I76" s="37"/>
      <c r="J76" s="49"/>
      <c r="L76" s="82"/>
      <c r="M76" s="16"/>
      <c r="N76" s="50"/>
      <c r="O76" s="46"/>
    </row>
    <row r="77" spans="2:15" ht="13.95" customHeight="1" x14ac:dyDescent="0.3">
      <c r="C77" s="35"/>
      <c r="D77" s="52" t="str">
        <f t="shared" si="6"/>
        <v xml:space="preserve">. </v>
      </c>
      <c r="E77" s="16"/>
      <c r="F77" s="33"/>
      <c r="G77" s="33"/>
      <c r="H77" s="34"/>
      <c r="I77" s="39"/>
      <c r="J77" s="49"/>
      <c r="L77" s="82"/>
      <c r="M77" s="16"/>
      <c r="N77" s="50"/>
      <c r="O77" s="46"/>
    </row>
    <row r="78" spans="2:15" ht="14.4" x14ac:dyDescent="0.3">
      <c r="C78" s="35"/>
      <c r="D78" s="52" t="str">
        <f t="shared" si="6"/>
        <v xml:space="preserve">. </v>
      </c>
      <c r="H78" s="34"/>
      <c r="I78" s="37"/>
      <c r="J78" s="49"/>
      <c r="L78" s="82"/>
      <c r="N78" s="50"/>
      <c r="O78" s="46"/>
    </row>
    <row r="79" spans="2:15" ht="14.4" x14ac:dyDescent="0.3">
      <c r="C79" s="35"/>
      <c r="D79" s="52" t="str">
        <f t="shared" si="6"/>
        <v xml:space="preserve">. </v>
      </c>
      <c r="H79" s="34"/>
      <c r="I79" s="39"/>
      <c r="J79" s="49"/>
      <c r="L79" s="82"/>
      <c r="N79" s="50"/>
      <c r="O79" s="46"/>
    </row>
    <row r="80" spans="2:15" ht="14.4" x14ac:dyDescent="0.3">
      <c r="C80" s="35"/>
      <c r="D80" s="52" t="str">
        <f t="shared" si="6"/>
        <v xml:space="preserve">. </v>
      </c>
      <c r="H80" s="34"/>
      <c r="I80" s="37"/>
      <c r="J80" s="49"/>
      <c r="L80" s="82"/>
      <c r="N80" s="50"/>
      <c r="O80" s="46"/>
    </row>
    <row r="81" spans="3:15" ht="14.4" x14ac:dyDescent="0.3">
      <c r="C81" s="35"/>
      <c r="D81" s="52" t="str">
        <f t="shared" si="6"/>
        <v xml:space="preserve">. </v>
      </c>
      <c r="H81" s="34"/>
      <c r="I81" s="39"/>
      <c r="J81" s="49"/>
      <c r="L81" s="82"/>
      <c r="N81" s="50"/>
      <c r="O81" s="46"/>
    </row>
    <row r="82" spans="3:15" ht="14.4" x14ac:dyDescent="0.3">
      <c r="C82" s="35"/>
      <c r="D82" s="52" t="str">
        <f t="shared" si="6"/>
        <v xml:space="preserve">. </v>
      </c>
      <c r="H82" s="34"/>
      <c r="I82" s="39"/>
      <c r="J82" s="49"/>
      <c r="K82" s="22"/>
      <c r="L82" s="82"/>
      <c r="N82" s="50"/>
      <c r="O82" s="46"/>
    </row>
    <row r="83" spans="3:15" ht="14.4" x14ac:dyDescent="0.3">
      <c r="C83" s="35"/>
      <c r="D83" s="52" t="str">
        <f t="shared" si="6"/>
        <v xml:space="preserve">. </v>
      </c>
      <c r="F83" s="33"/>
      <c r="G83" s="33"/>
      <c r="H83" s="34"/>
      <c r="I83" s="37"/>
      <c r="J83" s="49"/>
      <c r="L83" s="82"/>
      <c r="N83" s="50"/>
      <c r="O83" s="46"/>
    </row>
    <row r="84" spans="3:15" ht="14.4" x14ac:dyDescent="0.3">
      <c r="C84" s="35"/>
      <c r="D84" s="52" t="str">
        <f t="shared" si="6"/>
        <v xml:space="preserve">. </v>
      </c>
      <c r="F84" s="33"/>
      <c r="G84" s="33"/>
      <c r="H84" s="34"/>
      <c r="I84" s="39"/>
      <c r="J84" s="49"/>
      <c r="L84" s="82"/>
      <c r="N84" s="50"/>
      <c r="O84" s="46"/>
    </row>
    <row r="85" spans="3:15" ht="14.4" x14ac:dyDescent="0.3">
      <c r="C85" s="35"/>
      <c r="D85" s="52" t="str">
        <f t="shared" si="6"/>
        <v xml:space="preserve">. </v>
      </c>
      <c r="H85" s="34"/>
      <c r="I85" s="37"/>
      <c r="J85" s="49"/>
      <c r="L85" s="82"/>
      <c r="N85" s="50"/>
      <c r="O85" s="46"/>
    </row>
    <row r="86" spans="3:15" ht="14.4" x14ac:dyDescent="0.3">
      <c r="C86" s="35"/>
      <c r="D86" s="52" t="str">
        <f t="shared" si="6"/>
        <v xml:space="preserve">. </v>
      </c>
      <c r="H86" s="34"/>
      <c r="I86" s="39"/>
      <c r="J86" s="49"/>
      <c r="L86" s="82"/>
      <c r="N86" s="50"/>
      <c r="O86" s="46"/>
    </row>
    <row r="87" spans="3:15" ht="14.4" x14ac:dyDescent="0.3">
      <c r="C87" s="35"/>
      <c r="D87" s="52" t="str">
        <f t="shared" si="6"/>
        <v xml:space="preserve">. </v>
      </c>
      <c r="H87" s="34"/>
      <c r="I87" s="37"/>
      <c r="J87" s="49"/>
      <c r="L87" s="82"/>
      <c r="N87" s="50"/>
      <c r="O87" s="46"/>
    </row>
    <row r="88" spans="3:15" ht="14.4" x14ac:dyDescent="0.3">
      <c r="C88" s="35"/>
      <c r="D88" s="52" t="str">
        <f t="shared" si="6"/>
        <v xml:space="preserve">. </v>
      </c>
      <c r="H88" s="34"/>
      <c r="I88" s="39"/>
      <c r="J88" s="49"/>
      <c r="L88" s="82"/>
      <c r="N88" s="50"/>
      <c r="O88" s="46"/>
    </row>
    <row r="89" spans="3:15" ht="14.4" x14ac:dyDescent="0.3">
      <c r="C89" s="35"/>
      <c r="D89" s="52" t="str">
        <f t="shared" si="6"/>
        <v xml:space="preserve">. </v>
      </c>
      <c r="H89" s="34"/>
      <c r="I89" s="37"/>
      <c r="J89" s="49"/>
      <c r="L89" s="82"/>
      <c r="N89" s="50"/>
      <c r="O89" s="46"/>
    </row>
    <row r="90" spans="3:15" ht="14.4" x14ac:dyDescent="0.3">
      <c r="C90" s="35"/>
      <c r="D90" s="52" t="str">
        <f t="shared" si="6"/>
        <v xml:space="preserve">. </v>
      </c>
      <c r="H90" s="34"/>
      <c r="I90" s="39"/>
      <c r="J90" s="49"/>
      <c r="L90" s="82"/>
      <c r="N90" s="50"/>
      <c r="O90" s="46"/>
    </row>
    <row r="91" spans="3:15" ht="14.4" x14ac:dyDescent="0.3">
      <c r="C91" s="35"/>
      <c r="D91" s="52" t="str">
        <f t="shared" si="6"/>
        <v xml:space="preserve">. </v>
      </c>
      <c r="H91" s="34"/>
      <c r="I91" s="39"/>
      <c r="J91" s="49"/>
      <c r="L91" s="82"/>
      <c r="N91" s="50"/>
      <c r="O91" s="46"/>
    </row>
    <row r="92" spans="3:15" ht="14.4" x14ac:dyDescent="0.3">
      <c r="C92" s="35"/>
      <c r="D92" s="52" t="str">
        <f t="shared" si="6"/>
        <v xml:space="preserve">. </v>
      </c>
      <c r="H92" s="34"/>
      <c r="I92" s="37"/>
      <c r="J92" s="49"/>
      <c r="L92" s="82"/>
      <c r="N92" s="50"/>
      <c r="O92" s="46"/>
    </row>
    <row r="93" spans="3:15" ht="14.4" x14ac:dyDescent="0.3">
      <c r="C93" s="35"/>
      <c r="D93" s="52" t="str">
        <f t="shared" si="6"/>
        <v xml:space="preserve">. </v>
      </c>
      <c r="H93" s="34"/>
      <c r="I93" s="39"/>
      <c r="J93" s="49"/>
      <c r="L93" s="82"/>
      <c r="N93" s="50"/>
      <c r="O93" s="46"/>
    </row>
    <row r="94" spans="3:15" ht="13.95" customHeight="1" x14ac:dyDescent="0.3">
      <c r="C94" s="35"/>
      <c r="D94" s="52" t="str">
        <f t="shared" si="6"/>
        <v xml:space="preserve">. </v>
      </c>
      <c r="F94" s="33"/>
      <c r="G94" s="33"/>
      <c r="H94" s="34"/>
      <c r="I94" s="37"/>
      <c r="J94" s="49"/>
      <c r="L94" s="82"/>
      <c r="N94" s="50"/>
      <c r="O94" s="46"/>
    </row>
    <row r="95" spans="3:15" ht="13.95" customHeight="1" x14ac:dyDescent="0.3">
      <c r="C95" s="35"/>
      <c r="D95" s="52" t="str">
        <f t="shared" si="6"/>
        <v xml:space="preserve">. </v>
      </c>
      <c r="F95" s="33"/>
      <c r="G95" s="33"/>
      <c r="H95" s="34"/>
      <c r="I95" s="39"/>
      <c r="J95" s="49"/>
      <c r="L95" s="82"/>
      <c r="N95" s="50"/>
      <c r="O95" s="46"/>
    </row>
    <row r="96" spans="3:15" ht="13.95" customHeight="1" x14ac:dyDescent="0.3">
      <c r="C96" s="35"/>
      <c r="D96" s="52" t="str">
        <f t="shared" si="6"/>
        <v xml:space="preserve">. </v>
      </c>
      <c r="E96" s="16"/>
      <c r="F96" s="33"/>
      <c r="G96" s="33"/>
      <c r="H96" s="34"/>
      <c r="I96" s="37"/>
      <c r="J96" s="49"/>
      <c r="L96" s="82"/>
      <c r="M96" s="16"/>
      <c r="N96" s="50"/>
      <c r="O96" s="46"/>
    </row>
    <row r="97" spans="3:15" ht="13.95" customHeight="1" x14ac:dyDescent="0.3">
      <c r="C97" s="35"/>
      <c r="D97" s="52" t="str">
        <f t="shared" si="6"/>
        <v xml:space="preserve">. </v>
      </c>
      <c r="E97" s="16"/>
      <c r="F97" s="33"/>
      <c r="G97" s="33"/>
      <c r="H97" s="34"/>
      <c r="I97" s="39"/>
      <c r="J97" s="49"/>
      <c r="L97" s="82"/>
      <c r="M97" s="16"/>
      <c r="N97" s="50"/>
      <c r="O97" s="46"/>
    </row>
    <row r="98" spans="3:15" ht="13.95" customHeight="1" x14ac:dyDescent="0.3">
      <c r="C98" s="35"/>
      <c r="D98" s="52" t="str">
        <f t="shared" si="6"/>
        <v xml:space="preserve">. </v>
      </c>
      <c r="E98" s="16"/>
      <c r="F98" s="33"/>
      <c r="G98" s="33"/>
      <c r="H98" s="34"/>
      <c r="I98" s="37"/>
      <c r="J98" s="49"/>
      <c r="L98" s="82"/>
      <c r="M98" s="16"/>
      <c r="N98" s="50"/>
      <c r="O98" s="46"/>
    </row>
    <row r="99" spans="3:15" ht="13.95" customHeight="1" x14ac:dyDescent="0.3">
      <c r="C99" s="35"/>
      <c r="D99" s="52" t="str">
        <f t="shared" si="6"/>
        <v xml:space="preserve">. </v>
      </c>
      <c r="E99" s="16"/>
      <c r="F99" s="33"/>
      <c r="G99" s="33"/>
      <c r="H99" s="34"/>
      <c r="I99" s="39"/>
      <c r="J99" s="49"/>
      <c r="L99" s="82"/>
      <c r="M99" s="16"/>
      <c r="N99" s="50"/>
      <c r="O99" s="46"/>
    </row>
    <row r="100" spans="3:15" ht="13.95" customHeight="1" x14ac:dyDescent="0.3">
      <c r="C100" s="35"/>
      <c r="D100" s="52" t="str">
        <f t="shared" si="6"/>
        <v xml:space="preserve">. </v>
      </c>
      <c r="E100" s="16"/>
      <c r="F100" s="33"/>
      <c r="G100" s="33"/>
      <c r="H100" s="34"/>
      <c r="I100" s="37"/>
      <c r="J100" s="49"/>
      <c r="L100" s="82"/>
      <c r="M100" s="16"/>
      <c r="N100" s="50"/>
      <c r="O100" s="46"/>
    </row>
    <row r="101" spans="3:15" ht="14.4" x14ac:dyDescent="0.3">
      <c r="C101" s="35"/>
      <c r="D101" s="52" t="str">
        <f t="shared" si="6"/>
        <v xml:space="preserve">. </v>
      </c>
      <c r="H101" s="34"/>
      <c r="I101" s="37"/>
      <c r="J101" s="49"/>
      <c r="L101" s="82"/>
      <c r="N101" s="50"/>
      <c r="O101" s="46"/>
    </row>
    <row r="102" spans="3:15" ht="14.4" x14ac:dyDescent="0.3">
      <c r="C102" s="35"/>
      <c r="D102" s="52" t="str">
        <f t="shared" si="6"/>
        <v xml:space="preserve">. </v>
      </c>
      <c r="H102" s="34"/>
      <c r="I102" s="39"/>
      <c r="J102" s="49"/>
      <c r="L102" s="82"/>
      <c r="N102" s="50"/>
      <c r="O102" s="46"/>
    </row>
    <row r="103" spans="3:15" ht="14.4" x14ac:dyDescent="0.3">
      <c r="C103" s="35"/>
      <c r="D103" s="52" t="str">
        <f t="shared" si="6"/>
        <v xml:space="preserve">. </v>
      </c>
      <c r="H103" s="34"/>
      <c r="I103" s="37"/>
      <c r="J103" s="49"/>
      <c r="L103" s="82"/>
      <c r="N103" s="50"/>
      <c r="O103" s="46"/>
    </row>
    <row r="104" spans="3:15" ht="14.4" x14ac:dyDescent="0.3">
      <c r="C104" s="35"/>
      <c r="D104" s="52" t="str">
        <f t="shared" si="6"/>
        <v xml:space="preserve">. </v>
      </c>
      <c r="H104" s="34"/>
      <c r="I104" s="39"/>
      <c r="J104" s="49"/>
      <c r="L104" s="82"/>
      <c r="N104" s="50"/>
      <c r="O104" s="46"/>
    </row>
    <row r="105" spans="3:15" ht="14.4" x14ac:dyDescent="0.3">
      <c r="C105" s="35"/>
      <c r="D105" s="52" t="str">
        <f t="shared" si="6"/>
        <v xml:space="preserve">. </v>
      </c>
      <c r="H105" s="34"/>
      <c r="I105" s="37"/>
      <c r="J105" s="49"/>
      <c r="L105" s="82"/>
      <c r="N105" s="50"/>
      <c r="O105" s="46"/>
    </row>
    <row r="106" spans="3:15" ht="14.4" x14ac:dyDescent="0.3">
      <c r="C106" s="35"/>
      <c r="D106" s="52" t="str">
        <f t="shared" si="6"/>
        <v xml:space="preserve">. </v>
      </c>
      <c r="H106" s="34"/>
      <c r="I106" s="39"/>
      <c r="J106" s="49"/>
      <c r="L106" s="82"/>
      <c r="N106" s="50"/>
      <c r="O106" s="46"/>
    </row>
    <row r="107" spans="3:15" ht="14.4" x14ac:dyDescent="0.3">
      <c r="C107" s="35"/>
      <c r="D107" s="52" t="str">
        <f t="shared" si="6"/>
        <v xml:space="preserve">. </v>
      </c>
      <c r="H107" s="34"/>
      <c r="I107" s="37"/>
      <c r="J107" s="49"/>
      <c r="L107" s="82"/>
      <c r="N107" s="50"/>
      <c r="O107" s="46"/>
    </row>
    <row r="108" spans="3:15" ht="14.4" x14ac:dyDescent="0.3">
      <c r="C108" s="35"/>
      <c r="D108" s="52" t="str">
        <f t="shared" si="6"/>
        <v xml:space="preserve">. </v>
      </c>
      <c r="H108" s="34"/>
      <c r="I108" s="39"/>
      <c r="J108" s="49"/>
      <c r="L108" s="82"/>
      <c r="N108" s="50"/>
      <c r="O108" s="46"/>
    </row>
    <row r="109" spans="3:15" ht="14.4" x14ac:dyDescent="0.3">
      <c r="C109" s="35"/>
      <c r="D109" s="52" t="str">
        <f t="shared" si="6"/>
        <v xml:space="preserve">. </v>
      </c>
      <c r="H109" s="34"/>
      <c r="I109" s="37"/>
      <c r="J109" s="49"/>
      <c r="L109" s="82"/>
      <c r="N109" s="50"/>
      <c r="O109" s="46"/>
    </row>
    <row r="110" spans="3:15" ht="14.4" x14ac:dyDescent="0.3">
      <c r="C110" s="35"/>
      <c r="D110" s="52" t="str">
        <f t="shared" si="6"/>
        <v xml:space="preserve">. </v>
      </c>
      <c r="H110" s="34"/>
      <c r="I110" s="37"/>
      <c r="J110" s="49"/>
      <c r="L110" s="82"/>
      <c r="N110" s="50"/>
      <c r="O110" s="46"/>
    </row>
    <row r="111" spans="3:15" ht="14.4" x14ac:dyDescent="0.3">
      <c r="C111" s="35"/>
      <c r="D111" s="52" t="str">
        <f t="shared" si="6"/>
        <v xml:space="preserve">. </v>
      </c>
      <c r="H111" s="34"/>
      <c r="I111" s="39"/>
      <c r="J111" s="49"/>
      <c r="L111" s="82"/>
      <c r="N111" s="50"/>
      <c r="O111" s="46"/>
    </row>
    <row r="112" spans="3:15" ht="14.4" x14ac:dyDescent="0.3">
      <c r="C112" s="35"/>
      <c r="D112" s="52" t="str">
        <f t="shared" si="6"/>
        <v xml:space="preserve">. </v>
      </c>
      <c r="H112" s="34"/>
      <c r="I112" s="37"/>
      <c r="J112" s="49"/>
      <c r="L112" s="82"/>
      <c r="N112" s="50"/>
      <c r="O112" s="46"/>
    </row>
    <row r="113" spans="3:15" ht="14.4" x14ac:dyDescent="0.3">
      <c r="C113" s="35"/>
      <c r="D113" s="52" t="str">
        <f t="shared" si="6"/>
        <v xml:space="preserve">. </v>
      </c>
      <c r="H113" s="34"/>
      <c r="I113" s="37"/>
      <c r="J113" s="49"/>
      <c r="L113" s="82"/>
      <c r="N113" s="50"/>
      <c r="O113" s="46"/>
    </row>
    <row r="114" spans="3:15" ht="14.4" x14ac:dyDescent="0.3">
      <c r="C114" s="35"/>
      <c r="D114" s="52" t="str">
        <f t="shared" si="6"/>
        <v xml:space="preserve">. </v>
      </c>
      <c r="H114" s="34"/>
      <c r="I114" s="39"/>
      <c r="J114" s="49"/>
      <c r="L114" s="82"/>
      <c r="N114" s="50"/>
      <c r="O114" s="46"/>
    </row>
    <row r="115" spans="3:15" ht="14.4" x14ac:dyDescent="0.3">
      <c r="C115" s="35"/>
      <c r="D115" s="52" t="str">
        <f t="shared" si="6"/>
        <v xml:space="preserve">. </v>
      </c>
      <c r="H115" s="34"/>
      <c r="I115" s="37"/>
      <c r="J115" s="49"/>
      <c r="L115" s="82"/>
      <c r="N115" s="50"/>
      <c r="O115" s="46"/>
    </row>
  </sheetData>
  <autoFilter ref="I1:I116" xr:uid="{27D79C7A-AE0A-4CEB-B6DC-0E5793A2887F}"/>
  <mergeCells count="13">
    <mergeCell ref="O4:O5"/>
    <mergeCell ref="P4:P5"/>
    <mergeCell ref="M4:M5"/>
    <mergeCell ref="A1:E2"/>
    <mergeCell ref="D4:D5"/>
    <mergeCell ref="J4:J5"/>
    <mergeCell ref="K4:K5"/>
    <mergeCell ref="L4:L5"/>
    <mergeCell ref="C4:C5"/>
    <mergeCell ref="E4:E5"/>
    <mergeCell ref="F4:F5"/>
    <mergeCell ref="H4:H5"/>
    <mergeCell ref="I4:I5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41B6-EB5B-4726-B636-F05B3CE50390}">
  <dimension ref="A1:AN9"/>
  <sheetViews>
    <sheetView workbookViewId="0">
      <selection activeCell="E13" sqref="E13"/>
    </sheetView>
  </sheetViews>
  <sheetFormatPr defaultRowHeight="14.4" x14ac:dyDescent="0.3"/>
  <cols>
    <col min="1" max="1" width="15.109375" customWidth="1"/>
    <col min="2" max="2" width="8.44140625" customWidth="1"/>
    <col min="3" max="3" width="9.44140625" customWidth="1"/>
    <col min="4" max="5" width="5.6640625" customWidth="1"/>
    <col min="6" max="6" width="13.109375" customWidth="1"/>
    <col min="7" max="7" width="12.109375" customWidth="1"/>
    <col min="8" max="8" width="27.44140625" style="73" customWidth="1"/>
    <col min="9" max="9" width="43.33203125" style="73" customWidth="1"/>
    <col min="10" max="10" width="67.5546875" style="73" customWidth="1"/>
    <col min="11" max="11" width="46.6640625" style="73" customWidth="1"/>
    <col min="13" max="13" width="33.6640625" style="73" customWidth="1"/>
  </cols>
  <sheetData>
    <row r="1" spans="1:40" s="79" customFormat="1" ht="15" customHeight="1" x14ac:dyDescent="0.3">
      <c r="A1" s="61" t="s">
        <v>319</v>
      </c>
      <c r="B1" s="62"/>
      <c r="C1" s="62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76"/>
      <c r="R1" s="76"/>
      <c r="S1" s="76"/>
      <c r="T1" s="77"/>
      <c r="U1" s="77"/>
      <c r="V1" s="77"/>
      <c r="W1" s="77"/>
      <c r="X1" s="77"/>
      <c r="Y1" s="77"/>
      <c r="Z1" s="77"/>
      <c r="AA1" s="77"/>
      <c r="AB1" s="77"/>
      <c r="AC1" s="77"/>
      <c r="AD1" s="80"/>
      <c r="AE1" s="80"/>
      <c r="AF1" s="80"/>
      <c r="AG1" s="80"/>
      <c r="AH1" s="81"/>
      <c r="AI1" s="81"/>
    </row>
    <row r="2" spans="1:40" s="67" customFormat="1" ht="43.2" customHeight="1" x14ac:dyDescent="0.3">
      <c r="A2" s="64" t="s">
        <v>320</v>
      </c>
      <c r="B2" s="64" t="s">
        <v>321</v>
      </c>
      <c r="C2" s="64" t="s">
        <v>322</v>
      </c>
      <c r="D2" s="64" t="s">
        <v>5</v>
      </c>
      <c r="E2" s="64" t="s">
        <v>6</v>
      </c>
      <c r="F2" s="64" t="s">
        <v>9</v>
      </c>
      <c r="G2" s="64" t="s">
        <v>323</v>
      </c>
      <c r="H2" s="75" t="s">
        <v>324</v>
      </c>
      <c r="I2" s="75" t="s">
        <v>325</v>
      </c>
      <c r="J2" s="75" t="s">
        <v>326</v>
      </c>
      <c r="K2" s="75" t="s">
        <v>327</v>
      </c>
      <c r="L2" s="64" t="s">
        <v>328</v>
      </c>
      <c r="M2" s="75" t="s">
        <v>329</v>
      </c>
      <c r="N2" s="64" t="s">
        <v>330</v>
      </c>
      <c r="O2" s="64" t="s">
        <v>331</v>
      </c>
      <c r="P2" s="65" t="s">
        <v>332</v>
      </c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</row>
    <row r="3" spans="1:40" x14ac:dyDescent="0.3">
      <c r="A3" s="68" t="e" cm="1">
        <f t="array" ref="A3">D3&amp;"-"&amp;_xlfn.IFS(E3 = "I", "ivp",E3= "F","fvp", E3="I4", "i4vp")&amp;"-"&amp;_xlfn.IFS(G3 = "Conformity", "c", G3="Missingness","m", G3="Plausibility", "p")&amp;"-"&amp;B3</f>
        <v>#N/A</v>
      </c>
      <c r="B3" s="59" t="s">
        <v>333</v>
      </c>
      <c r="C3" s="49" t="s">
        <v>334</v>
      </c>
      <c r="D3" s="60" t="s">
        <v>28</v>
      </c>
      <c r="E3" s="60" t="s">
        <v>29</v>
      </c>
      <c r="F3" s="84"/>
      <c r="G3" s="49"/>
      <c r="H3" s="85"/>
      <c r="I3" s="85"/>
      <c r="J3" s="85"/>
      <c r="K3" s="85"/>
      <c r="L3" s="49"/>
      <c r="M3" s="74"/>
      <c r="N3" s="49"/>
      <c r="O3" s="49"/>
      <c r="P3" s="49"/>
      <c r="Q3" s="49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</row>
    <row r="4" spans="1:40" x14ac:dyDescent="0.3">
      <c r="A4" s="68" t="e" cm="1">
        <f t="array" ref="A4">D4&amp;"-"&amp;_xlfn.IFS(E4 = "I", "ivp",E4= "F","fvp", E4="I4", "i4vp")&amp;"-"&amp;_xlfn.IFS(G4 = "Conformity", "c", G4="Missingness","m", G4="Plausibility", "p")&amp;"-"&amp;B4</f>
        <v>#N/A</v>
      </c>
      <c r="B4" s="59" t="s">
        <v>335</v>
      </c>
      <c r="C4" s="49" t="s">
        <v>334</v>
      </c>
      <c r="D4" s="60" t="s">
        <v>336</v>
      </c>
      <c r="E4" s="60" t="s">
        <v>29</v>
      </c>
      <c r="F4" s="84"/>
      <c r="G4" s="49"/>
      <c r="H4" s="85"/>
      <c r="I4" s="85"/>
      <c r="J4" s="85"/>
      <c r="K4" s="85"/>
      <c r="L4" s="49"/>
      <c r="M4" s="74"/>
      <c r="N4" s="49"/>
      <c r="O4" s="49"/>
      <c r="P4" s="49"/>
      <c r="Q4" s="49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</row>
    <row r="5" spans="1:40" x14ac:dyDescent="0.3">
      <c r="A5" s="68" t="e" cm="1">
        <f t="array" ref="A5">D5&amp;"-"&amp;_xlfn.IFS(E5 = "I", "ivp",E5= "F","fvp", E5="I4", "i4vp")&amp;"-"&amp;_xlfn.IFS(G5 = "Conformity", "c", G5="Missingness","m", G5="Plausibility", "p")&amp;"-"&amp;B5</f>
        <v>#N/A</v>
      </c>
      <c r="B5" s="59" t="s">
        <v>337</v>
      </c>
      <c r="C5" s="49" t="s">
        <v>334</v>
      </c>
      <c r="D5" s="60" t="s">
        <v>28</v>
      </c>
      <c r="E5" s="60" t="s">
        <v>29</v>
      </c>
      <c r="F5" s="86"/>
      <c r="G5" s="49"/>
      <c r="H5" s="85"/>
      <c r="I5" s="85"/>
      <c r="J5" s="85"/>
      <c r="K5" s="85"/>
      <c r="L5" s="49"/>
      <c r="M5" s="74"/>
      <c r="N5" s="49"/>
      <c r="O5" s="49"/>
      <c r="P5" s="49"/>
      <c r="Q5" s="49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</row>
    <row r="6" spans="1:40" x14ac:dyDescent="0.3">
      <c r="A6" s="68"/>
      <c r="B6" s="59"/>
      <c r="C6" s="49"/>
      <c r="D6" s="60"/>
      <c r="E6" s="60"/>
      <c r="F6" s="72"/>
    </row>
    <row r="8" spans="1:40" s="1" customFormat="1" ht="23.4" customHeight="1" x14ac:dyDescent="0.3">
      <c r="A8" s="61" t="s">
        <v>338</v>
      </c>
      <c r="B8" s="69"/>
      <c r="C8" s="69"/>
      <c r="D8" s="61"/>
      <c r="E8" s="61"/>
      <c r="F8" s="61"/>
      <c r="G8" s="61"/>
      <c r="H8" s="63"/>
      <c r="I8" s="63"/>
      <c r="J8" s="63"/>
      <c r="K8" s="63"/>
      <c r="L8" s="61"/>
      <c r="M8" s="63"/>
      <c r="N8" s="61"/>
      <c r="O8" s="61"/>
      <c r="P8" s="61"/>
      <c r="Q8" s="76"/>
      <c r="R8" s="76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8"/>
      <c r="AE8" s="78"/>
      <c r="AF8" s="78"/>
      <c r="AG8" s="78"/>
      <c r="AH8" s="4"/>
      <c r="AI8" s="4"/>
    </row>
    <row r="9" spans="1:40" s="67" customFormat="1" ht="43.2" customHeight="1" x14ac:dyDescent="0.3">
      <c r="A9" s="64" t="s">
        <v>320</v>
      </c>
      <c r="B9" s="64" t="s">
        <v>321</v>
      </c>
      <c r="C9" s="64" t="s">
        <v>322</v>
      </c>
      <c r="D9" s="64" t="s">
        <v>5</v>
      </c>
      <c r="E9" s="64" t="s">
        <v>6</v>
      </c>
      <c r="F9" s="64" t="s">
        <v>9</v>
      </c>
      <c r="G9" s="64" t="s">
        <v>323</v>
      </c>
      <c r="H9" s="75" t="s">
        <v>324</v>
      </c>
      <c r="I9" s="75" t="s">
        <v>325</v>
      </c>
      <c r="J9" s="75" t="s">
        <v>326</v>
      </c>
      <c r="K9" s="75" t="s">
        <v>327</v>
      </c>
      <c r="L9" s="64" t="s">
        <v>328</v>
      </c>
      <c r="M9" s="75" t="s">
        <v>329</v>
      </c>
      <c r="N9" s="64" t="s">
        <v>330</v>
      </c>
      <c r="O9" s="64" t="s">
        <v>331</v>
      </c>
      <c r="P9" s="65" t="s">
        <v>332</v>
      </c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7D1B-765C-46AC-934A-9666A24759F2}">
  <dimension ref="A1:H28"/>
  <sheetViews>
    <sheetView workbookViewId="0">
      <selection activeCell="B25" sqref="B25"/>
    </sheetView>
  </sheetViews>
  <sheetFormatPr defaultRowHeight="14.4" x14ac:dyDescent="0.3"/>
  <cols>
    <col min="2" max="2" width="70.6640625" customWidth="1"/>
    <col min="3" max="4" width="13" customWidth="1"/>
    <col min="6" max="6" width="70.6640625" customWidth="1"/>
    <col min="7" max="7" width="13" customWidth="1"/>
  </cols>
  <sheetData>
    <row r="1" spans="1:7" x14ac:dyDescent="0.3">
      <c r="A1" s="122" t="s">
        <v>339</v>
      </c>
      <c r="B1" s="124" t="s">
        <v>340</v>
      </c>
      <c r="C1" s="118" t="s">
        <v>341</v>
      </c>
      <c r="D1" s="25"/>
      <c r="E1" s="122" t="s">
        <v>342</v>
      </c>
      <c r="F1" s="124" t="s">
        <v>343</v>
      </c>
      <c r="G1" s="118" t="s">
        <v>341</v>
      </c>
    </row>
    <row r="2" spans="1:7" x14ac:dyDescent="0.3">
      <c r="A2" s="123"/>
      <c r="B2" s="105"/>
      <c r="C2" s="121"/>
      <c r="D2" s="26" t="s">
        <v>344</v>
      </c>
      <c r="E2" s="123"/>
      <c r="F2" s="105"/>
      <c r="G2" s="121"/>
    </row>
    <row r="3" spans="1:7" x14ac:dyDescent="0.3">
      <c r="A3" s="19">
        <v>10</v>
      </c>
      <c r="B3" s="2" t="s">
        <v>345</v>
      </c>
      <c r="C3" s="18" t="s">
        <v>346</v>
      </c>
      <c r="D3" s="18"/>
      <c r="E3" t="s">
        <v>347</v>
      </c>
      <c r="F3" s="27" t="s">
        <v>348</v>
      </c>
      <c r="G3" s="28" t="s">
        <v>349</v>
      </c>
    </row>
    <row r="4" spans="1:7" x14ac:dyDescent="0.3">
      <c r="A4" s="19">
        <v>11</v>
      </c>
      <c r="B4" s="2" t="s">
        <v>350</v>
      </c>
      <c r="C4" s="18" t="s">
        <v>351</v>
      </c>
      <c r="D4" s="18"/>
      <c r="E4" t="s">
        <v>352</v>
      </c>
      <c r="F4" s="27" t="s">
        <v>353</v>
      </c>
      <c r="G4" s="32"/>
    </row>
    <row r="5" spans="1:7" x14ac:dyDescent="0.3">
      <c r="A5" s="19">
        <v>12</v>
      </c>
      <c r="B5" s="2" t="s">
        <v>354</v>
      </c>
      <c r="C5" s="23" t="s">
        <v>355</v>
      </c>
      <c r="D5" t="s">
        <v>356</v>
      </c>
      <c r="E5" t="s">
        <v>357</v>
      </c>
      <c r="F5" s="27" t="s">
        <v>358</v>
      </c>
      <c r="G5" s="17" t="s">
        <v>359</v>
      </c>
    </row>
    <row r="6" spans="1:7" x14ac:dyDescent="0.3">
      <c r="A6" s="19">
        <v>13</v>
      </c>
      <c r="B6" s="2" t="s">
        <v>360</v>
      </c>
      <c r="C6" s="23" t="s">
        <v>361</v>
      </c>
      <c r="D6" t="s">
        <v>362</v>
      </c>
      <c r="E6" t="s">
        <v>363</v>
      </c>
      <c r="F6" s="27" t="s">
        <v>364</v>
      </c>
      <c r="G6" s="17" t="s">
        <v>365</v>
      </c>
    </row>
    <row r="7" spans="1:7" x14ac:dyDescent="0.3">
      <c r="A7" s="19">
        <v>14</v>
      </c>
      <c r="B7" s="2" t="s">
        <v>366</v>
      </c>
      <c r="C7" s="23" t="s">
        <v>367</v>
      </c>
      <c r="D7" t="s">
        <v>368</v>
      </c>
      <c r="E7" t="s">
        <v>369</v>
      </c>
      <c r="F7" s="27" t="s">
        <v>370</v>
      </c>
      <c r="G7" s="17" t="s">
        <v>371</v>
      </c>
    </row>
    <row r="8" spans="1:7" x14ac:dyDescent="0.3">
      <c r="A8" s="19" t="s">
        <v>372</v>
      </c>
      <c r="B8" s="2" t="s">
        <v>373</v>
      </c>
      <c r="C8" s="18" t="s">
        <v>374</v>
      </c>
      <c r="E8" t="s">
        <v>375</v>
      </c>
      <c r="F8" s="27" t="s">
        <v>373</v>
      </c>
      <c r="G8" s="28" t="s">
        <v>376</v>
      </c>
    </row>
    <row r="9" spans="1:7" x14ac:dyDescent="0.3">
      <c r="A9" s="19" t="s">
        <v>377</v>
      </c>
      <c r="B9" s="2" t="s">
        <v>378</v>
      </c>
      <c r="C9" s="18" t="s">
        <v>379</v>
      </c>
      <c r="E9" t="s">
        <v>380</v>
      </c>
      <c r="F9" s="27" t="s">
        <v>378</v>
      </c>
      <c r="G9" s="28" t="s">
        <v>381</v>
      </c>
    </row>
    <row r="10" spans="1:7" x14ac:dyDescent="0.3">
      <c r="A10" s="19" t="s">
        <v>382</v>
      </c>
      <c r="B10" s="2" t="s">
        <v>383</v>
      </c>
      <c r="C10" s="18" t="s">
        <v>384</v>
      </c>
      <c r="E10" t="s">
        <v>385</v>
      </c>
      <c r="F10" s="27" t="s">
        <v>383</v>
      </c>
      <c r="G10" s="17" t="s">
        <v>386</v>
      </c>
    </row>
    <row r="11" spans="1:7" x14ac:dyDescent="0.3">
      <c r="A11" s="19" t="s">
        <v>387</v>
      </c>
      <c r="B11" s="2" t="s">
        <v>388</v>
      </c>
      <c r="C11" s="18" t="s">
        <v>389</v>
      </c>
      <c r="E11" t="s">
        <v>390</v>
      </c>
      <c r="F11" s="27" t="s">
        <v>388</v>
      </c>
      <c r="G11" s="28" t="s">
        <v>391</v>
      </c>
    </row>
    <row r="12" spans="1:7" x14ac:dyDescent="0.3">
      <c r="A12" s="20" t="s">
        <v>392</v>
      </c>
      <c r="B12" s="2" t="s">
        <v>393</v>
      </c>
      <c r="C12" s="18" t="s">
        <v>394</v>
      </c>
      <c r="E12" t="s">
        <v>395</v>
      </c>
      <c r="F12" s="27" t="s">
        <v>396</v>
      </c>
      <c r="G12" s="28" t="s">
        <v>397</v>
      </c>
    </row>
    <row r="13" spans="1:7" x14ac:dyDescent="0.3">
      <c r="A13" s="19">
        <v>15</v>
      </c>
      <c r="B13" s="2" t="s">
        <v>398</v>
      </c>
      <c r="C13" s="23" t="s">
        <v>399</v>
      </c>
      <c r="D13" t="s">
        <v>400</v>
      </c>
      <c r="E13" t="s">
        <v>401</v>
      </c>
      <c r="F13" s="27" t="s">
        <v>402</v>
      </c>
      <c r="G13" s="17" t="s">
        <v>403</v>
      </c>
    </row>
    <row r="14" spans="1:7" ht="28.8" x14ac:dyDescent="0.3">
      <c r="A14" s="19">
        <v>16</v>
      </c>
      <c r="B14" s="16" t="s">
        <v>404</v>
      </c>
      <c r="C14" s="18" t="s">
        <v>405</v>
      </c>
      <c r="E14" t="s">
        <v>406</v>
      </c>
      <c r="F14" s="27" t="s">
        <v>407</v>
      </c>
      <c r="G14" s="17" t="s">
        <v>408</v>
      </c>
    </row>
    <row r="15" spans="1:7" x14ac:dyDescent="0.3">
      <c r="A15" s="19">
        <v>17</v>
      </c>
      <c r="B15" s="2" t="s">
        <v>409</v>
      </c>
      <c r="C15" s="23" t="s">
        <v>410</v>
      </c>
      <c r="D15" t="s">
        <v>411</v>
      </c>
      <c r="E15" s="31"/>
      <c r="F15" s="31"/>
      <c r="G15" s="31"/>
    </row>
    <row r="16" spans="1:7" x14ac:dyDescent="0.3">
      <c r="A16" s="19">
        <v>18</v>
      </c>
      <c r="B16" s="2" t="s">
        <v>412</v>
      </c>
      <c r="C16" s="23" t="s">
        <v>413</v>
      </c>
      <c r="D16" t="s">
        <v>414</v>
      </c>
      <c r="E16" t="s">
        <v>415</v>
      </c>
      <c r="F16" s="27" t="s">
        <v>416</v>
      </c>
      <c r="G16" s="17" t="s">
        <v>417</v>
      </c>
    </row>
    <row r="17" spans="1:8" x14ac:dyDescent="0.3">
      <c r="A17" s="19" t="s">
        <v>418</v>
      </c>
      <c r="B17" s="2" t="s">
        <v>419</v>
      </c>
      <c r="C17" s="23" t="s">
        <v>420</v>
      </c>
      <c r="D17" t="s">
        <v>421</v>
      </c>
      <c r="E17" t="s">
        <v>422</v>
      </c>
      <c r="F17" s="27" t="s">
        <v>423</v>
      </c>
      <c r="G17" s="17" t="s">
        <v>424</v>
      </c>
    </row>
    <row r="18" spans="1:8" ht="57.6" x14ac:dyDescent="0.3">
      <c r="A18" s="19">
        <v>19</v>
      </c>
      <c r="B18" s="2" t="s">
        <v>425</v>
      </c>
      <c r="C18" s="18" t="s">
        <v>426</v>
      </c>
      <c r="D18" s="18"/>
      <c r="E18" s="24" t="s">
        <v>427</v>
      </c>
      <c r="F18" s="29" t="s">
        <v>428</v>
      </c>
      <c r="G18" s="30" t="s">
        <v>429</v>
      </c>
    </row>
    <row r="19" spans="1:8" x14ac:dyDescent="0.3">
      <c r="A19" s="19">
        <v>20</v>
      </c>
      <c r="B19" s="2" t="s">
        <v>430</v>
      </c>
      <c r="C19" s="23" t="s">
        <v>431</v>
      </c>
      <c r="D19" t="s">
        <v>432</v>
      </c>
      <c r="E19" t="s">
        <v>433</v>
      </c>
      <c r="F19" t="s">
        <v>434</v>
      </c>
      <c r="G19" s="31"/>
    </row>
    <row r="20" spans="1:8" x14ac:dyDescent="0.3">
      <c r="A20" s="19">
        <v>21</v>
      </c>
      <c r="B20" s="2" t="s">
        <v>435</v>
      </c>
      <c r="C20" s="23" t="s">
        <v>436</v>
      </c>
      <c r="D20" t="s">
        <v>437</v>
      </c>
      <c r="E20" t="s">
        <v>438</v>
      </c>
      <c r="F20" s="27" t="s">
        <v>439</v>
      </c>
      <c r="G20" s="28" t="s">
        <v>440</v>
      </c>
    </row>
    <row r="21" spans="1:8" x14ac:dyDescent="0.3">
      <c r="A21" s="19">
        <v>22</v>
      </c>
      <c r="B21" s="2" t="s">
        <v>441</v>
      </c>
      <c r="C21" s="23" t="s">
        <v>442</v>
      </c>
      <c r="D21" t="s">
        <v>443</v>
      </c>
      <c r="E21" t="s">
        <v>444</v>
      </c>
      <c r="F21" t="s">
        <v>445</v>
      </c>
      <c r="G21" s="31"/>
    </row>
    <row r="22" spans="1:8" x14ac:dyDescent="0.3">
      <c r="A22" s="19" t="s">
        <v>446</v>
      </c>
      <c r="B22" s="2" t="s">
        <v>447</v>
      </c>
      <c r="C22" s="23" t="s">
        <v>448</v>
      </c>
      <c r="D22" t="s">
        <v>449</v>
      </c>
      <c r="E22" s="31"/>
      <c r="F22" s="31"/>
      <c r="G22" s="31"/>
    </row>
    <row r="23" spans="1:8" x14ac:dyDescent="0.3">
      <c r="A23" s="19">
        <v>23</v>
      </c>
      <c r="B23" s="2" t="s">
        <v>450</v>
      </c>
      <c r="C23" s="23" t="s">
        <v>451</v>
      </c>
      <c r="D23" t="s">
        <v>452</v>
      </c>
      <c r="E23" t="s">
        <v>453</v>
      </c>
      <c r="F23" s="27" t="s">
        <v>454</v>
      </c>
      <c r="G23" s="28" t="s">
        <v>455</v>
      </c>
    </row>
    <row r="24" spans="1:8" x14ac:dyDescent="0.3">
      <c r="A24" s="19">
        <v>24</v>
      </c>
      <c r="B24" s="2" t="s">
        <v>456</v>
      </c>
      <c r="C24" s="18" t="s">
        <v>457</v>
      </c>
      <c r="D24" s="18"/>
      <c r="E24" t="s">
        <v>458</v>
      </c>
      <c r="F24" s="27" t="s">
        <v>459</v>
      </c>
      <c r="G24" s="28" t="s">
        <v>460</v>
      </c>
      <c r="H24" s="28"/>
    </row>
    <row r="25" spans="1:8" x14ac:dyDescent="0.3">
      <c r="A25" s="19">
        <v>25</v>
      </c>
      <c r="B25" s="16" t="s">
        <v>461</v>
      </c>
      <c r="C25" s="18" t="s">
        <v>462</v>
      </c>
      <c r="D25" s="18"/>
      <c r="E25" t="s">
        <v>463</v>
      </c>
      <c r="F25" s="27" t="s">
        <v>464</v>
      </c>
      <c r="G25" s="17" t="s">
        <v>465</v>
      </c>
    </row>
    <row r="26" spans="1:8" ht="28.8" x14ac:dyDescent="0.3">
      <c r="A26" s="19">
        <v>27</v>
      </c>
      <c r="B26" s="2" t="s">
        <v>466</v>
      </c>
      <c r="C26" s="23" t="s">
        <v>467</v>
      </c>
      <c r="D26" t="s">
        <v>468</v>
      </c>
      <c r="E26" s="24" t="s">
        <v>469</v>
      </c>
      <c r="F26" s="29" t="s">
        <v>470</v>
      </c>
      <c r="G26" s="30" t="s">
        <v>471</v>
      </c>
    </row>
    <row r="27" spans="1:8" ht="43.2" x14ac:dyDescent="0.3">
      <c r="A27" s="19">
        <v>28</v>
      </c>
      <c r="B27" s="2" t="s">
        <v>472</v>
      </c>
      <c r="C27" s="23" t="s">
        <v>473</v>
      </c>
      <c r="D27" t="s">
        <v>474</v>
      </c>
      <c r="E27" s="24" t="s">
        <v>475</v>
      </c>
      <c r="F27" s="29" t="s">
        <v>476</v>
      </c>
      <c r="G27" s="30" t="s">
        <v>477</v>
      </c>
    </row>
    <row r="28" spans="1:8" x14ac:dyDescent="0.3">
      <c r="A28" s="19">
        <v>29</v>
      </c>
      <c r="B28" s="2" t="s">
        <v>478</v>
      </c>
      <c r="C28" s="23" t="s">
        <v>479</v>
      </c>
      <c r="D28" t="s">
        <v>480</v>
      </c>
      <c r="E28" s="24"/>
      <c r="F28" s="24" t="s">
        <v>481</v>
      </c>
      <c r="G28" s="24"/>
    </row>
  </sheetData>
  <mergeCells count="6">
    <mergeCell ref="G1:G2"/>
    <mergeCell ref="A1:A2"/>
    <mergeCell ref="B1:B2"/>
    <mergeCell ref="C1:C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AE79-0F3C-4D52-9BDB-86DF6BAC6678}">
  <dimension ref="A1:BB114"/>
  <sheetViews>
    <sheetView zoomScale="110" zoomScaleNormal="110" workbookViewId="0">
      <pane xSplit="3" ySplit="5" topLeftCell="D6" activePane="bottomRight" state="frozen"/>
      <selection pane="topRight"/>
      <selection pane="bottomLeft"/>
      <selection pane="bottomRight"/>
    </sheetView>
  </sheetViews>
  <sheetFormatPr defaultColWidth="8.88671875" defaultRowHeight="12.75" customHeight="1" x14ac:dyDescent="0.3"/>
  <cols>
    <col min="1" max="2" width="3.6640625" style="1" customWidth="1"/>
    <col min="3" max="3" width="5.6640625" style="19" customWidth="1"/>
    <col min="4" max="4" width="50" style="19" customWidth="1"/>
    <col min="5" max="5" width="12.44140625" style="2" customWidth="1"/>
    <col min="6" max="6" width="13" style="2" customWidth="1"/>
    <col min="7" max="7" width="30.88671875" style="2" customWidth="1"/>
    <col min="8" max="8" width="24.5546875" style="2" customWidth="1"/>
    <col min="9" max="11" width="15.6640625" style="2" customWidth="1"/>
    <col min="12" max="15" width="5.6640625" style="2" customWidth="1"/>
    <col min="16" max="16" width="7.109375" style="2" customWidth="1"/>
    <col min="17" max="26" width="5.6640625" style="2" customWidth="1"/>
    <col min="27" max="29" width="10.6640625" style="2" customWidth="1"/>
    <col min="30" max="30" width="46.44140625" style="2" customWidth="1"/>
    <col min="31" max="32" width="17.109375" style="2" customWidth="1"/>
    <col min="33" max="33" width="50.6640625" style="2" customWidth="1"/>
    <col min="34" max="35" width="20.5546875" style="2" customWidth="1"/>
    <col min="36" max="37" width="71.44140625" style="2" customWidth="1"/>
    <col min="38" max="38" width="8.88671875" style="2"/>
    <col min="39" max="16384" width="8.88671875" style="1"/>
  </cols>
  <sheetData>
    <row r="1" spans="1:54" ht="15" customHeight="1" x14ac:dyDescent="0.3">
      <c r="A1" s="108" t="s">
        <v>0</v>
      </c>
      <c r="B1" s="108"/>
      <c r="C1" s="108"/>
      <c r="D1" s="108"/>
      <c r="E1" s="108"/>
      <c r="F1" s="15" t="s">
        <v>1</v>
      </c>
      <c r="G1" s="15" t="s">
        <v>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7"/>
      <c r="AI1" s="57"/>
      <c r="AJ1" s="5"/>
      <c r="AK1" s="5"/>
      <c r="AL1" s="5"/>
      <c r="AM1" s="4"/>
      <c r="AN1" s="4"/>
    </row>
    <row r="2" spans="1:54" ht="46.5" customHeight="1" x14ac:dyDescent="0.3">
      <c r="A2" s="109"/>
      <c r="B2" s="109"/>
      <c r="C2" s="109"/>
      <c r="D2" s="109"/>
      <c r="E2" s="109"/>
      <c r="F2" s="14" t="s">
        <v>482</v>
      </c>
      <c r="G2" s="13" t="s">
        <v>4</v>
      </c>
      <c r="H2" s="12"/>
      <c r="I2" s="12"/>
      <c r="J2" s="12"/>
      <c r="K2" s="12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0"/>
      <c r="AB2" s="10"/>
      <c r="AC2" s="10"/>
      <c r="AD2" s="10"/>
      <c r="AE2" s="9"/>
      <c r="AF2" s="9"/>
      <c r="AG2" s="9"/>
      <c r="AH2" s="58"/>
      <c r="AI2" s="58"/>
      <c r="AJ2" s="9"/>
      <c r="AK2" s="9"/>
      <c r="AL2" s="5"/>
      <c r="AM2" s="4"/>
      <c r="AN2" s="4"/>
    </row>
    <row r="3" spans="1:54" ht="18.75" customHeight="1" x14ac:dyDescent="0.3">
      <c r="A3" s="42" t="s">
        <v>5</v>
      </c>
      <c r="B3" s="42" t="s">
        <v>6</v>
      </c>
      <c r="C3" s="43" t="s">
        <v>7</v>
      </c>
      <c r="D3" s="44" t="s">
        <v>8</v>
      </c>
      <c r="E3" s="43" t="s">
        <v>7</v>
      </c>
      <c r="F3" s="44" t="s">
        <v>9</v>
      </c>
      <c r="G3" s="44" t="s">
        <v>10</v>
      </c>
      <c r="H3" s="44" t="s">
        <v>11</v>
      </c>
      <c r="I3" s="44" t="s">
        <v>12</v>
      </c>
      <c r="J3" s="44" t="s">
        <v>13</v>
      </c>
      <c r="K3" s="44" t="s">
        <v>14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0"/>
      <c r="AB3" s="10"/>
      <c r="AC3" s="10"/>
      <c r="AD3" s="41"/>
      <c r="AE3" s="5"/>
      <c r="AF3" s="5"/>
      <c r="AG3" s="5"/>
      <c r="AH3" s="43" t="s">
        <v>7</v>
      </c>
      <c r="AI3" s="71"/>
      <c r="AJ3" s="5"/>
      <c r="AK3" s="5"/>
      <c r="AL3" s="5"/>
      <c r="AM3" s="4"/>
      <c r="AN3" s="4"/>
    </row>
    <row r="4" spans="1:54" ht="62.25" customHeight="1" x14ac:dyDescent="0.3">
      <c r="C4" s="116" t="s">
        <v>15</v>
      </c>
      <c r="D4" s="110" t="s">
        <v>16</v>
      </c>
      <c r="E4" s="106" t="s">
        <v>17</v>
      </c>
      <c r="F4" s="118" t="s">
        <v>18</v>
      </c>
      <c r="G4" s="120" t="s">
        <v>19</v>
      </c>
      <c r="H4" s="120" t="s">
        <v>20</v>
      </c>
      <c r="I4" s="112" t="s">
        <v>21</v>
      </c>
      <c r="J4" s="114" t="s">
        <v>22</v>
      </c>
      <c r="K4" s="112" t="s">
        <v>23</v>
      </c>
      <c r="L4" s="130" t="s">
        <v>483</v>
      </c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29" t="s">
        <v>484</v>
      </c>
      <c r="AB4" s="105"/>
      <c r="AC4" s="105"/>
      <c r="AD4" s="125" t="s">
        <v>485</v>
      </c>
      <c r="AE4" s="126" t="s">
        <v>486</v>
      </c>
      <c r="AF4" s="127" t="s">
        <v>487</v>
      </c>
      <c r="AG4" s="127" t="s">
        <v>488</v>
      </c>
      <c r="AH4" s="106" t="s">
        <v>24</v>
      </c>
      <c r="AI4" s="56"/>
      <c r="AJ4" s="104" t="s">
        <v>25</v>
      </c>
      <c r="AK4" s="104" t="s">
        <v>26</v>
      </c>
      <c r="AL4" s="5"/>
      <c r="AM4" s="4"/>
      <c r="AN4" s="4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ht="15.75" customHeight="1" x14ac:dyDescent="0.3">
      <c r="A5" s="45"/>
      <c r="B5" s="45"/>
      <c r="C5" s="117"/>
      <c r="D5" s="111"/>
      <c r="E5" s="107"/>
      <c r="F5" s="119"/>
      <c r="G5" s="105"/>
      <c r="H5" s="105"/>
      <c r="I5" s="113"/>
      <c r="J5" s="115"/>
      <c r="K5" s="113"/>
      <c r="L5" s="7" t="s">
        <v>489</v>
      </c>
      <c r="M5" s="7" t="s">
        <v>490</v>
      </c>
      <c r="N5" s="7" t="s">
        <v>491</v>
      </c>
      <c r="O5" s="7" t="s">
        <v>492</v>
      </c>
      <c r="P5" s="7" t="s">
        <v>493</v>
      </c>
      <c r="Q5" s="7" t="s">
        <v>494</v>
      </c>
      <c r="R5" s="7" t="s">
        <v>495</v>
      </c>
      <c r="S5" s="7" t="s">
        <v>496</v>
      </c>
      <c r="T5" s="7" t="s">
        <v>497</v>
      </c>
      <c r="U5" s="7" t="s">
        <v>498</v>
      </c>
      <c r="V5" s="7" t="s">
        <v>499</v>
      </c>
      <c r="W5" s="7" t="s">
        <v>500</v>
      </c>
      <c r="X5" s="7" t="s">
        <v>501</v>
      </c>
      <c r="Y5" s="7" t="s">
        <v>482</v>
      </c>
      <c r="Z5" s="7" t="s">
        <v>502</v>
      </c>
      <c r="AA5" s="6" t="s">
        <v>503</v>
      </c>
      <c r="AB5" s="6" t="s">
        <v>504</v>
      </c>
      <c r="AC5" s="6" t="s">
        <v>505</v>
      </c>
      <c r="AD5" s="105"/>
      <c r="AE5" s="105"/>
      <c r="AF5" s="128"/>
      <c r="AG5" s="128"/>
      <c r="AH5" s="107"/>
      <c r="AI5" s="70" t="s">
        <v>27</v>
      </c>
      <c r="AJ5" s="105"/>
      <c r="AK5" s="105"/>
      <c r="AL5" s="5"/>
      <c r="AM5" s="4"/>
      <c r="AN5" s="4"/>
    </row>
    <row r="6" spans="1:54" ht="15.75" customHeight="1" x14ac:dyDescent="0.3">
      <c r="A6" s="1" t="s">
        <v>506</v>
      </c>
      <c r="B6" s="1" t="s">
        <v>29</v>
      </c>
      <c r="C6" s="49" t="s">
        <v>30</v>
      </c>
      <c r="D6" s="52" t="str">
        <f>_xlfn.CONCAT(C6,". ",E6)</f>
        <v>0a. D1a Clinical Diagnosis - Form date</v>
      </c>
      <c r="E6" s="53" t="s">
        <v>507</v>
      </c>
      <c r="F6" s="51" t="s">
        <v>508</v>
      </c>
      <c r="G6" s="50" t="s">
        <v>33</v>
      </c>
      <c r="H6" s="50" t="s">
        <v>34</v>
      </c>
      <c r="I6" s="49"/>
      <c r="J6" s="50" t="s">
        <v>35</v>
      </c>
      <c r="K6" s="82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6"/>
      <c r="AB6" s="6"/>
      <c r="AC6" s="6"/>
      <c r="AD6" s="46"/>
      <c r="AE6" s="46"/>
      <c r="AF6" s="48"/>
      <c r="AG6" s="48"/>
      <c r="AH6" s="53" t="s">
        <v>509</v>
      </c>
      <c r="AI6" s="53" t="str">
        <f>_xlfn.CONCAT("Q",C6,". ",F6," (",AH6,")")</f>
        <v>Q0a. FRMDATED1A (D1a form date)</v>
      </c>
      <c r="AJ6" s="46" t="s">
        <v>37</v>
      </c>
      <c r="AK6" s="46"/>
      <c r="AL6" s="5"/>
      <c r="AM6" s="4"/>
      <c r="AN6" s="4"/>
    </row>
    <row r="7" spans="1:54" ht="15.75" customHeight="1" x14ac:dyDescent="0.3">
      <c r="A7" s="1" t="s">
        <v>506</v>
      </c>
      <c r="B7" s="1" t="s">
        <v>29</v>
      </c>
      <c r="C7" s="49" t="s">
        <v>38</v>
      </c>
      <c r="D7" s="52" t="str">
        <f t="shared" ref="D7:D70" si="0">_xlfn.CONCAT(C7,". ",E7)</f>
        <v>0b. D1a Clinical Diagnosis - Examiner's initials</v>
      </c>
      <c r="E7" s="53" t="s">
        <v>510</v>
      </c>
      <c r="F7" s="51" t="s">
        <v>511</v>
      </c>
      <c r="G7" s="50" t="s">
        <v>41</v>
      </c>
      <c r="H7" s="50" t="s">
        <v>42</v>
      </c>
      <c r="I7" s="49"/>
      <c r="J7" s="50" t="s">
        <v>43</v>
      </c>
      <c r="K7" s="82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6"/>
      <c r="AB7" s="6"/>
      <c r="AC7" s="6"/>
      <c r="AD7" s="46"/>
      <c r="AE7" s="46"/>
      <c r="AF7" s="48"/>
      <c r="AG7" s="48"/>
      <c r="AH7" s="53" t="s">
        <v>512</v>
      </c>
      <c r="AI7" s="53" t="str">
        <f t="shared" ref="AI7:AI70" si="1">_xlfn.CONCAT("Q",C7,". ",F7," (",AH7,")")</f>
        <v>Q0b. INITIALSD1A (Examiner's initials D1a)</v>
      </c>
      <c r="AJ7" s="46" t="s">
        <v>45</v>
      </c>
      <c r="AK7" s="46"/>
      <c r="AL7" s="5"/>
      <c r="AM7" s="4"/>
      <c r="AN7" s="4"/>
    </row>
    <row r="8" spans="1:54" ht="15.75" customHeight="1" x14ac:dyDescent="0.3">
      <c r="A8" s="1" t="s">
        <v>506</v>
      </c>
      <c r="B8" s="1" t="s">
        <v>29</v>
      </c>
      <c r="C8" s="49" t="s">
        <v>46</v>
      </c>
      <c r="D8" s="52" t="str">
        <f t="shared" si="0"/>
        <v>0c. D1a Clinical Diagnosis - Language</v>
      </c>
      <c r="E8" s="53" t="s">
        <v>513</v>
      </c>
      <c r="F8" s="51" t="s">
        <v>514</v>
      </c>
      <c r="G8" s="50" t="s">
        <v>33</v>
      </c>
      <c r="H8" s="50" t="s">
        <v>49</v>
      </c>
      <c r="I8" s="49" t="s">
        <v>50</v>
      </c>
      <c r="J8" s="50" t="s">
        <v>51</v>
      </c>
      <c r="K8" s="82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6"/>
      <c r="AB8" s="6"/>
      <c r="AC8" s="6"/>
      <c r="AD8" s="46"/>
      <c r="AE8" s="46"/>
      <c r="AF8" s="48"/>
      <c r="AG8" s="48"/>
      <c r="AH8" s="53" t="s">
        <v>515</v>
      </c>
      <c r="AI8" s="53" t="str">
        <f t="shared" si="1"/>
        <v>Q0c. LANGD1A (Language of D1a administration)</v>
      </c>
      <c r="AJ8" s="46" t="s">
        <v>53</v>
      </c>
      <c r="AK8" s="46"/>
      <c r="AL8" s="5"/>
      <c r="AM8" s="4"/>
      <c r="AN8" s="4"/>
    </row>
    <row r="9" spans="1:54" ht="13.95" customHeight="1" x14ac:dyDescent="0.3">
      <c r="A9" s="1" t="s">
        <v>506</v>
      </c>
      <c r="B9" s="1" t="s">
        <v>29</v>
      </c>
      <c r="C9" s="35">
        <v>1</v>
      </c>
      <c r="D9" s="52" t="str">
        <f t="shared" si="0"/>
        <v>1. Diagnosis method—responses in this form are based on diagnosis by a:</v>
      </c>
      <c r="E9" s="54" t="s">
        <v>516</v>
      </c>
      <c r="F9" s="2" t="s">
        <v>517</v>
      </c>
      <c r="G9" s="2" t="s">
        <v>33</v>
      </c>
      <c r="H9" s="38" t="s">
        <v>518</v>
      </c>
      <c r="I9" s="49" t="s">
        <v>519</v>
      </c>
      <c r="J9" s="21" t="s">
        <v>51</v>
      </c>
      <c r="K9" s="82"/>
      <c r="L9" s="3" t="s">
        <v>520</v>
      </c>
      <c r="M9" s="3" t="s">
        <v>520</v>
      </c>
      <c r="N9" s="3" t="s">
        <v>520</v>
      </c>
      <c r="O9" s="3" t="s">
        <v>520</v>
      </c>
      <c r="P9" s="3" t="s">
        <v>520</v>
      </c>
      <c r="Q9" s="3" t="s">
        <v>520</v>
      </c>
      <c r="R9" s="3" t="s">
        <v>520</v>
      </c>
      <c r="S9" s="3" t="s">
        <v>520</v>
      </c>
      <c r="T9" s="3" t="s">
        <v>520</v>
      </c>
      <c r="U9" s="3" t="s">
        <v>520</v>
      </c>
      <c r="V9" s="3" t="s">
        <v>520</v>
      </c>
      <c r="W9" s="3" t="s">
        <v>520</v>
      </c>
      <c r="X9" s="3" t="s">
        <v>520</v>
      </c>
      <c r="Y9" s="3" t="s">
        <v>520</v>
      </c>
      <c r="Z9" s="3" t="s">
        <v>520</v>
      </c>
      <c r="AA9" s="2" t="b">
        <v>1</v>
      </c>
      <c r="AB9" s="2" t="b">
        <v>1</v>
      </c>
      <c r="AC9" s="2" t="b">
        <v>1</v>
      </c>
      <c r="AD9" s="2" t="s">
        <v>521</v>
      </c>
      <c r="AH9" s="54" t="s">
        <v>58</v>
      </c>
      <c r="AI9" s="53" t="str">
        <f t="shared" si="1"/>
        <v>Q1. DXMETHOD (Diagnosis method)</v>
      </c>
      <c r="AJ9" s="46" t="s">
        <v>59</v>
      </c>
    </row>
    <row r="10" spans="1:54" ht="13.95" customHeight="1" x14ac:dyDescent="0.3">
      <c r="A10" s="1" t="s">
        <v>506</v>
      </c>
      <c r="B10" s="1" t="s">
        <v>29</v>
      </c>
      <c r="C10" s="35">
        <v>2</v>
      </c>
      <c r="D10" s="52" t="str">
        <f>_xlfn.CONCAT(C10,". ",E10)</f>
        <v xml:space="preserve">2. Does the participant have unimpaired cognition &amp; behavior </v>
      </c>
      <c r="E10" s="55" t="s">
        <v>522</v>
      </c>
      <c r="F10" s="2" t="s">
        <v>523</v>
      </c>
      <c r="G10" s="2" t="s">
        <v>33</v>
      </c>
      <c r="H10" s="37" t="s">
        <v>56</v>
      </c>
      <c r="I10" s="49" t="s">
        <v>57</v>
      </c>
      <c r="J10" s="21" t="s">
        <v>51</v>
      </c>
      <c r="K10" s="82"/>
      <c r="L10" s="3" t="s">
        <v>520</v>
      </c>
      <c r="M10" s="3" t="s">
        <v>520</v>
      </c>
      <c r="N10" s="3" t="s">
        <v>520</v>
      </c>
      <c r="O10" s="3" t="s">
        <v>520</v>
      </c>
      <c r="P10" s="3" t="s">
        <v>520</v>
      </c>
      <c r="Q10" s="3" t="s">
        <v>520</v>
      </c>
      <c r="R10" s="3" t="s">
        <v>524</v>
      </c>
      <c r="S10" s="3" t="s">
        <v>520</v>
      </c>
      <c r="T10" s="3" t="s">
        <v>520</v>
      </c>
      <c r="U10" s="3" t="s">
        <v>520</v>
      </c>
      <c r="V10" s="3" t="s">
        <v>520</v>
      </c>
      <c r="W10" s="3" t="s">
        <v>524</v>
      </c>
      <c r="X10" s="3" t="s">
        <v>524</v>
      </c>
      <c r="Y10" s="3" t="s">
        <v>520</v>
      </c>
      <c r="Z10" s="3" t="s">
        <v>520</v>
      </c>
      <c r="AA10" s="2" t="b">
        <v>1</v>
      </c>
      <c r="AB10" s="2" t="b">
        <v>1</v>
      </c>
      <c r="AC10" s="2" t="b">
        <v>1</v>
      </c>
      <c r="AD10" s="2" t="s">
        <v>521</v>
      </c>
      <c r="AH10" s="55" t="s">
        <v>65</v>
      </c>
      <c r="AI10" s="53" t="str">
        <f t="shared" si="1"/>
        <v>Q2. NORMCOG (Unimpaired cognition &amp; behavior?)</v>
      </c>
      <c r="AJ10" s="46" t="s">
        <v>66</v>
      </c>
    </row>
    <row r="11" spans="1:54" ht="13.95" customHeight="1" x14ac:dyDescent="0.3">
      <c r="A11" s="1" t="s">
        <v>506</v>
      </c>
      <c r="B11" s="1" t="s">
        <v>29</v>
      </c>
      <c r="C11" s="35" t="s">
        <v>109</v>
      </c>
      <c r="D11" s="52" t="str">
        <f t="shared" si="0"/>
        <v>2a. Does the participant report 1) significant concerns about changes in cognition AND 2) no neuropsychological evidence of decline AND 3) no functional decline?</v>
      </c>
      <c r="E11" s="55" t="s">
        <v>525</v>
      </c>
      <c r="F11" s="33" t="s">
        <v>526</v>
      </c>
      <c r="G11" s="34" t="s">
        <v>527</v>
      </c>
      <c r="H11" s="37" t="s">
        <v>56</v>
      </c>
      <c r="I11" s="49" t="s">
        <v>57</v>
      </c>
      <c r="J11" s="21" t="s">
        <v>51</v>
      </c>
      <c r="K11" s="82" t="s">
        <v>528</v>
      </c>
      <c r="L11" s="3" t="s">
        <v>524</v>
      </c>
      <c r="M11" s="3" t="s">
        <v>520</v>
      </c>
      <c r="N11" s="3" t="s">
        <v>520</v>
      </c>
      <c r="O11" s="3" t="s">
        <v>520</v>
      </c>
      <c r="P11" s="3" t="s">
        <v>520</v>
      </c>
      <c r="Q11" s="3" t="s">
        <v>520</v>
      </c>
      <c r="R11" s="3" t="s">
        <v>520</v>
      </c>
      <c r="S11" s="3" t="s">
        <v>520</v>
      </c>
      <c r="T11" s="3" t="s">
        <v>520</v>
      </c>
      <c r="U11" s="3" t="s">
        <v>520</v>
      </c>
      <c r="V11" s="3" t="s">
        <v>520</v>
      </c>
      <c r="W11" s="3" t="s">
        <v>524</v>
      </c>
      <c r="X11" s="3" t="s">
        <v>520</v>
      </c>
      <c r="Y11" s="3" t="s">
        <v>520</v>
      </c>
      <c r="Z11" s="3" t="s">
        <v>520</v>
      </c>
      <c r="AA11" s="2" t="b">
        <v>0</v>
      </c>
      <c r="AB11" s="2" t="b">
        <v>0</v>
      </c>
      <c r="AC11" s="2" t="b">
        <v>0</v>
      </c>
      <c r="AD11" s="2" t="s">
        <v>521</v>
      </c>
      <c r="AG11" s="2" t="s">
        <v>529</v>
      </c>
      <c r="AH11" s="55" t="s">
        <v>530</v>
      </c>
      <c r="AI11" s="53" t="str">
        <f t="shared" si="1"/>
        <v>Q2a. SCD (Subjective cognitive decline?)</v>
      </c>
      <c r="AJ11" s="46" t="s">
        <v>73</v>
      </c>
    </row>
    <row r="12" spans="1:54" ht="13.95" customHeight="1" x14ac:dyDescent="0.3">
      <c r="A12" s="1" t="s">
        <v>506</v>
      </c>
      <c r="B12" s="1" t="s">
        <v>29</v>
      </c>
      <c r="C12" s="35" t="s">
        <v>123</v>
      </c>
      <c r="D12" s="52" t="str">
        <f t="shared" si="0"/>
        <v>2b. As a clinician, are you confident that the subjective cognitive decline is clinically meaningful?</v>
      </c>
      <c r="E12" s="55" t="s">
        <v>531</v>
      </c>
      <c r="F12" s="33" t="s">
        <v>532</v>
      </c>
      <c r="G12" s="34" t="s">
        <v>527</v>
      </c>
      <c r="H12" s="38" t="s">
        <v>56</v>
      </c>
      <c r="I12" s="49" t="s">
        <v>57</v>
      </c>
      <c r="J12" s="21" t="s">
        <v>51</v>
      </c>
      <c r="K12" s="82" t="s">
        <v>533</v>
      </c>
      <c r="L12" s="3" t="s">
        <v>520</v>
      </c>
      <c r="M12" s="3" t="s">
        <v>520</v>
      </c>
      <c r="N12" s="3" t="s">
        <v>520</v>
      </c>
      <c r="O12" s="3" t="s">
        <v>520</v>
      </c>
      <c r="P12" s="3" t="s">
        <v>520</v>
      </c>
      <c r="Q12" s="3" t="s">
        <v>520</v>
      </c>
      <c r="R12" s="3" t="s">
        <v>520</v>
      </c>
      <c r="S12" s="3" t="s">
        <v>520</v>
      </c>
      <c r="T12" s="3" t="s">
        <v>520</v>
      </c>
      <c r="U12" s="3" t="s">
        <v>520</v>
      </c>
      <c r="V12" s="3" t="s">
        <v>520</v>
      </c>
      <c r="W12" s="3" t="s">
        <v>520</v>
      </c>
      <c r="X12" s="3" t="s">
        <v>520</v>
      </c>
      <c r="Y12" s="3" t="s">
        <v>520</v>
      </c>
      <c r="Z12" s="3" t="s">
        <v>520</v>
      </c>
      <c r="AA12" s="2" t="b">
        <v>0</v>
      </c>
      <c r="AB12" s="2" t="b">
        <v>0</v>
      </c>
      <c r="AC12" s="2" t="b">
        <v>0</v>
      </c>
      <c r="AD12" s="2" t="s">
        <v>521</v>
      </c>
      <c r="AH12" s="55" t="s">
        <v>534</v>
      </c>
      <c r="AI12" s="53" t="str">
        <f t="shared" si="1"/>
        <v>Q2b. SCDDXCONF (Is the subjective cognitive decline clinically meaningful?)</v>
      </c>
      <c r="AJ12" s="46" t="s">
        <v>78</v>
      </c>
    </row>
    <row r="13" spans="1:54" ht="13.95" customHeight="1" x14ac:dyDescent="0.3">
      <c r="A13" s="1" t="s">
        <v>506</v>
      </c>
      <c r="B13" s="1" t="s">
        <v>29</v>
      </c>
      <c r="C13" s="35">
        <v>3</v>
      </c>
      <c r="D13" s="52" t="str">
        <f t="shared" si="0"/>
        <v>3. Does the participant meet criteria for dementia?</v>
      </c>
      <c r="E13" s="54" t="s">
        <v>535</v>
      </c>
      <c r="F13" s="2" t="s">
        <v>536</v>
      </c>
      <c r="G13" s="34" t="s">
        <v>527</v>
      </c>
      <c r="H13" s="37" t="s">
        <v>56</v>
      </c>
      <c r="I13" s="49" t="s">
        <v>57</v>
      </c>
      <c r="J13" s="21" t="s">
        <v>51</v>
      </c>
      <c r="K13" s="82" t="s">
        <v>537</v>
      </c>
      <c r="L13" s="3" t="s">
        <v>520</v>
      </c>
      <c r="M13" s="3" t="s">
        <v>520</v>
      </c>
      <c r="N13" s="3" t="s">
        <v>520</v>
      </c>
      <c r="O13" s="3" t="s">
        <v>520</v>
      </c>
      <c r="P13" s="3" t="s">
        <v>520</v>
      </c>
      <c r="Q13" s="3" t="s">
        <v>520</v>
      </c>
      <c r="R13" s="3" t="s">
        <v>524</v>
      </c>
      <c r="S13" s="3" t="s">
        <v>520</v>
      </c>
      <c r="T13" s="3" t="s">
        <v>520</v>
      </c>
      <c r="U13" s="3" t="s">
        <v>520</v>
      </c>
      <c r="V13" s="3" t="s">
        <v>520</v>
      </c>
      <c r="W13" s="3" t="s">
        <v>524</v>
      </c>
      <c r="X13" s="3" t="s">
        <v>524</v>
      </c>
      <c r="Y13" s="3" t="s">
        <v>520</v>
      </c>
      <c r="Z13" s="3" t="s">
        <v>520</v>
      </c>
      <c r="AA13" s="2" t="b">
        <v>1</v>
      </c>
      <c r="AB13" s="2" t="b">
        <v>1</v>
      </c>
      <c r="AC13" s="2" t="b">
        <v>1</v>
      </c>
      <c r="AD13" s="2" t="s">
        <v>538</v>
      </c>
      <c r="AH13" s="54" t="s">
        <v>539</v>
      </c>
      <c r="AI13" s="53" t="str">
        <f t="shared" si="1"/>
        <v>Q3. DEMENTED (Dementia?)</v>
      </c>
      <c r="AJ13" s="46" t="s">
        <v>82</v>
      </c>
    </row>
    <row r="14" spans="1:54" ht="13.95" customHeight="1" x14ac:dyDescent="0.3">
      <c r="A14" s="1" t="s">
        <v>506</v>
      </c>
      <c r="B14" s="1" t="s">
        <v>29</v>
      </c>
      <c r="C14" s="35" t="s">
        <v>540</v>
      </c>
      <c r="D14" s="52" t="str">
        <f t="shared" si="0"/>
        <v>4a1. MCI criteria - Clinical concern about decline in cognition compared to participant’s prior level of lifelong or usual cognitive function</v>
      </c>
      <c r="E14" s="55" t="s">
        <v>541</v>
      </c>
      <c r="F14" s="33" t="s">
        <v>542</v>
      </c>
      <c r="G14" s="34" t="s">
        <v>527</v>
      </c>
      <c r="H14" s="37" t="s">
        <v>63</v>
      </c>
      <c r="I14" s="49"/>
      <c r="J14" s="21" t="s">
        <v>51</v>
      </c>
      <c r="K14" s="82" t="s">
        <v>543</v>
      </c>
      <c r="L14" s="3" t="s">
        <v>520</v>
      </c>
      <c r="M14" s="3" t="s">
        <v>520</v>
      </c>
      <c r="N14" s="3" t="s">
        <v>520</v>
      </c>
      <c r="O14" s="3" t="s">
        <v>520</v>
      </c>
      <c r="P14" s="3" t="s">
        <v>520</v>
      </c>
      <c r="Q14" s="3" t="s">
        <v>520</v>
      </c>
      <c r="R14" s="3" t="s">
        <v>524</v>
      </c>
      <c r="S14" s="3" t="s">
        <v>520</v>
      </c>
      <c r="T14" s="3" t="s">
        <v>520</v>
      </c>
      <c r="U14" s="3" t="s">
        <v>520</v>
      </c>
      <c r="V14" s="3" t="s">
        <v>520</v>
      </c>
      <c r="W14" s="3" t="s">
        <v>520</v>
      </c>
      <c r="X14" s="3" t="s">
        <v>524</v>
      </c>
      <c r="Y14" s="3" t="s">
        <v>520</v>
      </c>
      <c r="Z14" s="3" t="s">
        <v>520</v>
      </c>
      <c r="AA14" s="2" t="b">
        <v>0</v>
      </c>
      <c r="AB14" s="2" t="b">
        <v>0</v>
      </c>
      <c r="AC14" s="2" t="b">
        <v>0</v>
      </c>
      <c r="AD14" s="2" t="s">
        <v>521</v>
      </c>
      <c r="AH14" s="55" t="s">
        <v>544</v>
      </c>
      <c r="AI14" s="53" t="str">
        <f t="shared" si="1"/>
        <v>Q4a1. MCICRITCLN (MCI criteria - Clinical concern about decline in cognition)</v>
      </c>
      <c r="AJ14" s="46" t="s">
        <v>87</v>
      </c>
    </row>
    <row r="15" spans="1:54" ht="13.95" customHeight="1" x14ac:dyDescent="0.3">
      <c r="A15" s="1" t="s">
        <v>506</v>
      </c>
      <c r="B15" s="1" t="s">
        <v>29</v>
      </c>
      <c r="C15" s="35" t="s">
        <v>545</v>
      </c>
      <c r="D15" s="52" t="str">
        <f t="shared" si="0"/>
        <v>4a2. MCI criteria - Impairment in one or more cognitive domains, compared to participant’s estimated prior level of lifelong or usual cognitive function, or supported by objective longitudinal neuropsychological evidence of decline</v>
      </c>
      <c r="E15" s="54" t="s">
        <v>546</v>
      </c>
      <c r="F15" s="33" t="s">
        <v>547</v>
      </c>
      <c r="G15" s="34" t="s">
        <v>527</v>
      </c>
      <c r="H15" s="37" t="s">
        <v>63</v>
      </c>
      <c r="I15" s="49"/>
      <c r="J15" s="21" t="s">
        <v>51</v>
      </c>
      <c r="K15" s="82" t="s">
        <v>543</v>
      </c>
      <c r="L15" s="3" t="s">
        <v>520</v>
      </c>
      <c r="M15" s="3" t="s">
        <v>520</v>
      </c>
      <c r="N15" s="3" t="s">
        <v>520</v>
      </c>
      <c r="O15" s="3" t="s">
        <v>520</v>
      </c>
      <c r="P15" s="3" t="s">
        <v>520</v>
      </c>
      <c r="Q15" s="3" t="s">
        <v>520</v>
      </c>
      <c r="R15" s="3" t="s">
        <v>524</v>
      </c>
      <c r="S15" s="3" t="s">
        <v>520</v>
      </c>
      <c r="T15" s="3" t="s">
        <v>520</v>
      </c>
      <c r="U15" s="3" t="s">
        <v>520</v>
      </c>
      <c r="V15" s="3" t="s">
        <v>520</v>
      </c>
      <c r="W15" s="3" t="s">
        <v>520</v>
      </c>
      <c r="X15" s="3" t="s">
        <v>524</v>
      </c>
      <c r="Y15" s="3" t="s">
        <v>520</v>
      </c>
      <c r="Z15" s="3" t="s">
        <v>520</v>
      </c>
      <c r="AA15" s="2" t="b">
        <v>0</v>
      </c>
      <c r="AB15" s="2" t="b">
        <v>0</v>
      </c>
      <c r="AC15" s="2" t="b">
        <v>0</v>
      </c>
      <c r="AD15" s="2" t="s">
        <v>521</v>
      </c>
      <c r="AH15" s="54" t="s">
        <v>548</v>
      </c>
      <c r="AI15" s="53" t="str">
        <f t="shared" si="1"/>
        <v>Q4a2. MCICRITIMP (MCI criteria - Impairment in one or more cognitive domains)</v>
      </c>
      <c r="AJ15" s="46" t="s">
        <v>91</v>
      </c>
    </row>
    <row r="16" spans="1:54" ht="14.4" x14ac:dyDescent="0.3">
      <c r="A16" s="1" t="s">
        <v>506</v>
      </c>
      <c r="B16" s="1" t="s">
        <v>29</v>
      </c>
      <c r="C16" s="35" t="s">
        <v>549</v>
      </c>
      <c r="D16" s="52" t="str">
        <f t="shared" si="0"/>
        <v>4a3. MCI criteria - Largely preserved functional independence OR functional dependence that is not related to cognitive decline</v>
      </c>
      <c r="E16" s="54" t="s">
        <v>550</v>
      </c>
      <c r="F16" s="33" t="s">
        <v>551</v>
      </c>
      <c r="G16" s="34" t="s">
        <v>527</v>
      </c>
      <c r="H16" s="37" t="s">
        <v>63</v>
      </c>
      <c r="I16" s="49"/>
      <c r="J16" s="21" t="s">
        <v>51</v>
      </c>
      <c r="K16" s="82" t="s">
        <v>543</v>
      </c>
      <c r="L16" s="3" t="s">
        <v>520</v>
      </c>
      <c r="M16" s="3" t="s">
        <v>520</v>
      </c>
      <c r="N16" s="3" t="s">
        <v>520</v>
      </c>
      <c r="O16" s="3" t="s">
        <v>520</v>
      </c>
      <c r="P16" s="3" t="s">
        <v>520</v>
      </c>
      <c r="Q16" s="3" t="s">
        <v>520</v>
      </c>
      <c r="R16" s="3" t="s">
        <v>524</v>
      </c>
      <c r="S16" s="3" t="s">
        <v>520</v>
      </c>
      <c r="T16" s="3" t="s">
        <v>520</v>
      </c>
      <c r="U16" s="3" t="s">
        <v>520</v>
      </c>
      <c r="V16" s="3" t="s">
        <v>520</v>
      </c>
      <c r="W16" s="3" t="s">
        <v>520</v>
      </c>
      <c r="X16" s="3" t="s">
        <v>524</v>
      </c>
      <c r="Y16" s="3" t="s">
        <v>520</v>
      </c>
      <c r="Z16" s="3" t="s">
        <v>520</v>
      </c>
      <c r="AA16" s="2" t="b">
        <v>0</v>
      </c>
      <c r="AB16" s="2" t="b">
        <v>0</v>
      </c>
      <c r="AC16" s="2" t="b">
        <v>0</v>
      </c>
      <c r="AD16" s="2" t="s">
        <v>521</v>
      </c>
      <c r="AH16" s="54" t="s">
        <v>552</v>
      </c>
      <c r="AI16" s="53" t="str">
        <f t="shared" si="1"/>
        <v>Q4a3. MCICRITFUN (MCI criteria - Preserved functional independence OR functional dependence not related to cog decline)</v>
      </c>
      <c r="AJ16" s="46" t="s">
        <v>97</v>
      </c>
    </row>
    <row r="17" spans="1:36" ht="14.4" x14ac:dyDescent="0.3">
      <c r="A17" s="1" t="s">
        <v>506</v>
      </c>
      <c r="B17" s="1" t="s">
        <v>29</v>
      </c>
      <c r="C17" s="35" t="s">
        <v>553</v>
      </c>
      <c r="D17" s="52" t="str">
        <f>_xlfn.CONCAT(C17,". ",E17)</f>
        <v>4b. Does the participant meet criteria for MCI (amnestic or non-amnestic)?</v>
      </c>
      <c r="E17" s="54" t="s">
        <v>554</v>
      </c>
      <c r="F17" s="18" t="s">
        <v>555</v>
      </c>
      <c r="G17" s="34" t="s">
        <v>527</v>
      </c>
      <c r="H17" s="37" t="s">
        <v>56</v>
      </c>
      <c r="I17" s="49" t="s">
        <v>57</v>
      </c>
      <c r="J17" s="21" t="s">
        <v>51</v>
      </c>
      <c r="K17" s="82" t="s">
        <v>543</v>
      </c>
      <c r="L17" s="3" t="s">
        <v>520</v>
      </c>
      <c r="M17" s="3" t="s">
        <v>520</v>
      </c>
      <c r="N17" s="3" t="s">
        <v>520</v>
      </c>
      <c r="O17" s="3" t="s">
        <v>520</v>
      </c>
      <c r="P17" s="3" t="s">
        <v>520</v>
      </c>
      <c r="Q17" s="3" t="s">
        <v>520</v>
      </c>
      <c r="R17" s="3" t="s">
        <v>524</v>
      </c>
      <c r="S17" s="3" t="s">
        <v>520</v>
      </c>
      <c r="T17" s="3" t="s">
        <v>520</v>
      </c>
      <c r="U17" s="3" t="s">
        <v>520</v>
      </c>
      <c r="V17" s="3" t="s">
        <v>520</v>
      </c>
      <c r="W17" s="3" t="s">
        <v>524</v>
      </c>
      <c r="X17" s="3" t="s">
        <v>524</v>
      </c>
      <c r="Y17" s="3" t="s">
        <v>520</v>
      </c>
      <c r="Z17" s="3" t="s">
        <v>520</v>
      </c>
      <c r="AA17" s="2" t="b">
        <v>1</v>
      </c>
      <c r="AB17" s="2" t="b">
        <v>1</v>
      </c>
      <c r="AC17" s="2" t="b">
        <v>1</v>
      </c>
      <c r="AD17" s="2" t="s">
        <v>521</v>
      </c>
      <c r="AG17" s="2" t="s">
        <v>556</v>
      </c>
      <c r="AH17" s="54" t="s">
        <v>557</v>
      </c>
      <c r="AI17" s="53" t="str">
        <f t="shared" si="1"/>
        <v>Q4b. MCI  (MCI (amnestic or non-amnestic)?)</v>
      </c>
      <c r="AJ17" s="46" t="s">
        <v>101</v>
      </c>
    </row>
    <row r="18" spans="1:36" ht="14.4" x14ac:dyDescent="0.3">
      <c r="A18" s="1" t="s">
        <v>506</v>
      </c>
      <c r="B18" s="1" t="s">
        <v>29</v>
      </c>
      <c r="C18" s="35" t="s">
        <v>226</v>
      </c>
      <c r="D18" s="52" t="str">
        <f t="shared" si="0"/>
        <v>5a1. Cognitively impaired, not MCI reason - Evidence of functional impairment (e.g., CDR SB&gt;0 and/or FAS&gt;0), but available cognitive testing is judged to be normal</v>
      </c>
      <c r="E18" s="53" t="s">
        <v>558</v>
      </c>
      <c r="F18" s="33" t="s">
        <v>559</v>
      </c>
      <c r="G18" s="34" t="s">
        <v>527</v>
      </c>
      <c r="H18" s="37" t="s">
        <v>63</v>
      </c>
      <c r="I18" s="49"/>
      <c r="J18" s="21" t="s">
        <v>51</v>
      </c>
      <c r="K18" s="82" t="s">
        <v>560</v>
      </c>
      <c r="L18" s="3" t="s">
        <v>520</v>
      </c>
      <c r="M18" s="3" t="s">
        <v>520</v>
      </c>
      <c r="N18" s="3" t="s">
        <v>520</v>
      </c>
      <c r="O18" s="3" t="s">
        <v>520</v>
      </c>
      <c r="P18" s="3" t="s">
        <v>520</v>
      </c>
      <c r="Q18" s="3" t="s">
        <v>520</v>
      </c>
      <c r="R18" s="3" t="s">
        <v>524</v>
      </c>
      <c r="S18" s="3" t="s">
        <v>520</v>
      </c>
      <c r="T18" s="3" t="s">
        <v>520</v>
      </c>
      <c r="U18" s="3" t="s">
        <v>520</v>
      </c>
      <c r="V18" s="3" t="s">
        <v>520</v>
      </c>
      <c r="W18" s="3" t="s">
        <v>520</v>
      </c>
      <c r="X18" s="3" t="s">
        <v>524</v>
      </c>
      <c r="Y18" s="3" t="s">
        <v>520</v>
      </c>
      <c r="Z18" s="3" t="s">
        <v>520</v>
      </c>
      <c r="AA18" s="2" t="b">
        <v>0</v>
      </c>
      <c r="AB18" s="2" t="b">
        <v>0</v>
      </c>
      <c r="AC18" s="2" t="b">
        <v>0</v>
      </c>
      <c r="AD18" s="2" t="s">
        <v>521</v>
      </c>
      <c r="AH18" s="53" t="s">
        <v>561</v>
      </c>
      <c r="AI18" s="53" t="str">
        <f t="shared" si="1"/>
        <v>Q5a1. IMPNOMCIFU (Cognitively impaired, not MCI reason - Evidence of functional impairment, but normal cognitive testing)</v>
      </c>
      <c r="AJ18" s="46" t="s">
        <v>105</v>
      </c>
    </row>
    <row r="19" spans="1:36" ht="14.4" x14ac:dyDescent="0.3">
      <c r="A19" s="1" t="s">
        <v>506</v>
      </c>
      <c r="B19" s="1" t="s">
        <v>29</v>
      </c>
      <c r="C19" s="35" t="s">
        <v>240</v>
      </c>
      <c r="D19" s="52" t="str">
        <f t="shared" si="0"/>
        <v>5a2. Cognitively impaired, not MCI reason - Cognitive testing is abnormal but no clinical concern or functional decline (e.g., CDR SB=0 and FAS=0)</v>
      </c>
      <c r="E19" s="53" t="s">
        <v>562</v>
      </c>
      <c r="F19" s="33" t="s">
        <v>563</v>
      </c>
      <c r="G19" s="34" t="s">
        <v>527</v>
      </c>
      <c r="H19" s="37" t="s">
        <v>63</v>
      </c>
      <c r="I19" s="49"/>
      <c r="J19" s="21" t="s">
        <v>51</v>
      </c>
      <c r="K19" s="82" t="s">
        <v>560</v>
      </c>
      <c r="L19" s="3" t="s">
        <v>520</v>
      </c>
      <c r="M19" s="3" t="s">
        <v>520</v>
      </c>
      <c r="N19" s="3" t="s">
        <v>520</v>
      </c>
      <c r="O19" s="3" t="s">
        <v>520</v>
      </c>
      <c r="P19" s="3" t="s">
        <v>520</v>
      </c>
      <c r="Q19" s="3" t="s">
        <v>520</v>
      </c>
      <c r="R19" s="3" t="s">
        <v>524</v>
      </c>
      <c r="S19" s="3" t="s">
        <v>520</v>
      </c>
      <c r="T19" s="3" t="s">
        <v>520</v>
      </c>
      <c r="U19" s="3" t="s">
        <v>520</v>
      </c>
      <c r="V19" s="3" t="s">
        <v>520</v>
      </c>
      <c r="W19" s="3" t="s">
        <v>520</v>
      </c>
      <c r="X19" s="3" t="s">
        <v>524</v>
      </c>
      <c r="Y19" s="3" t="s">
        <v>520</v>
      </c>
      <c r="Z19" s="3" t="s">
        <v>520</v>
      </c>
      <c r="AA19" s="2" t="b">
        <v>0</v>
      </c>
      <c r="AB19" s="2" t="b">
        <v>0</v>
      </c>
      <c r="AC19" s="2" t="b">
        <v>0</v>
      </c>
      <c r="AD19" s="2" t="s">
        <v>521</v>
      </c>
      <c r="AH19" s="53" t="s">
        <v>564</v>
      </c>
      <c r="AI19" s="53" t="str">
        <f t="shared" si="1"/>
        <v>Q5a2. IMPNOMCICG (Cognitively impaired, not MCI reason - Abnormal cognitive testing but no clinical concern)</v>
      </c>
      <c r="AJ19" s="46" t="s">
        <v>108</v>
      </c>
    </row>
    <row r="20" spans="1:36" ht="14.4" x14ac:dyDescent="0.3">
      <c r="A20" s="1" t="s">
        <v>506</v>
      </c>
      <c r="B20" s="1" t="s">
        <v>29</v>
      </c>
      <c r="C20" s="35" t="s">
        <v>244</v>
      </c>
      <c r="D20" s="52" t="str">
        <f t="shared" si="0"/>
        <v>5a3. Cognitively impaired, not MCI reason - Longstanding cognitive difficulties, not representing a change from their usual function</v>
      </c>
      <c r="E20" s="53" t="s">
        <v>565</v>
      </c>
      <c r="F20" s="33" t="s">
        <v>566</v>
      </c>
      <c r="G20" s="34" t="s">
        <v>527</v>
      </c>
      <c r="H20" s="37" t="s">
        <v>63</v>
      </c>
      <c r="I20" s="49"/>
      <c r="J20" s="21" t="s">
        <v>51</v>
      </c>
      <c r="K20" s="82" t="s">
        <v>560</v>
      </c>
      <c r="L20" s="3" t="s">
        <v>520</v>
      </c>
      <c r="M20" s="3" t="s">
        <v>520</v>
      </c>
      <c r="N20" s="3" t="s">
        <v>520</v>
      </c>
      <c r="O20" s="3" t="s">
        <v>520</v>
      </c>
      <c r="P20" s="3" t="s">
        <v>520</v>
      </c>
      <c r="Q20" s="3" t="s">
        <v>520</v>
      </c>
      <c r="R20" s="3" t="s">
        <v>524</v>
      </c>
      <c r="S20" s="3" t="s">
        <v>520</v>
      </c>
      <c r="T20" s="3" t="s">
        <v>520</v>
      </c>
      <c r="U20" s="3" t="s">
        <v>520</v>
      </c>
      <c r="V20" s="3" t="s">
        <v>520</v>
      </c>
      <c r="W20" s="3" t="s">
        <v>520</v>
      </c>
      <c r="X20" s="3" t="s">
        <v>524</v>
      </c>
      <c r="Y20" s="3" t="s">
        <v>520</v>
      </c>
      <c r="Z20" s="3" t="s">
        <v>520</v>
      </c>
      <c r="AA20" s="2" t="b">
        <v>0</v>
      </c>
      <c r="AB20" s="2" t="b">
        <v>0</v>
      </c>
      <c r="AC20" s="2" t="b">
        <v>0</v>
      </c>
      <c r="AD20" s="2" t="s">
        <v>521</v>
      </c>
      <c r="AH20" s="53" t="s">
        <v>567</v>
      </c>
      <c r="AI20" s="53" t="str">
        <f t="shared" si="1"/>
        <v>Q5a3. IMPNOMCLCD (Cognitively impaired, not MCI reason - Longstanding cognitive difficulties)</v>
      </c>
      <c r="AJ20" s="46" t="s">
        <v>113</v>
      </c>
    </row>
    <row r="21" spans="1:36" ht="14.4" x14ac:dyDescent="0.3">
      <c r="A21" s="1" t="s">
        <v>506</v>
      </c>
      <c r="B21" s="1" t="s">
        <v>29</v>
      </c>
      <c r="C21" s="35" t="s">
        <v>248</v>
      </c>
      <c r="D21" s="52" t="str">
        <f t="shared" si="0"/>
        <v>5a4. Cognitively impaired, not MCI reason - Other</v>
      </c>
      <c r="E21" s="53" t="s">
        <v>568</v>
      </c>
      <c r="F21" s="33" t="s">
        <v>569</v>
      </c>
      <c r="G21" s="34" t="s">
        <v>527</v>
      </c>
      <c r="H21" s="37" t="s">
        <v>63</v>
      </c>
      <c r="I21" s="49"/>
      <c r="J21" s="21" t="s">
        <v>51</v>
      </c>
      <c r="K21" s="82" t="s">
        <v>560</v>
      </c>
      <c r="L21" s="3" t="s">
        <v>520</v>
      </c>
      <c r="M21" s="3" t="s">
        <v>520</v>
      </c>
      <c r="N21" s="3" t="s">
        <v>520</v>
      </c>
      <c r="O21" s="3" t="s">
        <v>520</v>
      </c>
      <c r="P21" s="3" t="s">
        <v>520</v>
      </c>
      <c r="Q21" s="3" t="s">
        <v>520</v>
      </c>
      <c r="R21" s="3" t="s">
        <v>524</v>
      </c>
      <c r="S21" s="3" t="s">
        <v>520</v>
      </c>
      <c r="T21" s="3" t="s">
        <v>520</v>
      </c>
      <c r="U21" s="3" t="s">
        <v>520</v>
      </c>
      <c r="V21" s="3" t="s">
        <v>520</v>
      </c>
      <c r="W21" s="3" t="s">
        <v>520</v>
      </c>
      <c r="X21" s="3" t="s">
        <v>524</v>
      </c>
      <c r="Y21" s="3" t="s">
        <v>520</v>
      </c>
      <c r="Z21" s="3" t="s">
        <v>520</v>
      </c>
      <c r="AA21" s="2" t="b">
        <v>0</v>
      </c>
      <c r="AB21" s="2" t="b">
        <v>0</v>
      </c>
      <c r="AC21" s="2" t="b">
        <v>0</v>
      </c>
      <c r="AD21" s="2" t="s">
        <v>521</v>
      </c>
      <c r="AH21" s="53" t="s">
        <v>568</v>
      </c>
      <c r="AI21" s="53" t="str">
        <f t="shared" si="1"/>
        <v>Q5a4. IMPNOMCIO (Cognitively impaired, not MCI reason - Other)</v>
      </c>
      <c r="AJ21" s="46" t="s">
        <v>118</v>
      </c>
    </row>
    <row r="22" spans="1:36" ht="14.4" x14ac:dyDescent="0.3">
      <c r="A22" s="1" t="s">
        <v>506</v>
      </c>
      <c r="B22" s="1" t="s">
        <v>29</v>
      </c>
      <c r="C22" s="36" t="s">
        <v>570</v>
      </c>
      <c r="D22" s="52" t="str">
        <f t="shared" si="0"/>
        <v>5a4a. Cognitively impaired, not MCI reason - Other (specify)</v>
      </c>
      <c r="E22" s="53" t="s">
        <v>571</v>
      </c>
      <c r="F22" s="33" t="s">
        <v>572</v>
      </c>
      <c r="G22" s="34" t="s">
        <v>527</v>
      </c>
      <c r="H22" s="37" t="s">
        <v>42</v>
      </c>
      <c r="I22" s="49"/>
      <c r="J22" s="2" t="s">
        <v>43</v>
      </c>
      <c r="K22" s="82" t="s">
        <v>573</v>
      </c>
      <c r="L22" s="3" t="s">
        <v>520</v>
      </c>
      <c r="M22" s="3" t="s">
        <v>520</v>
      </c>
      <c r="N22" s="3" t="s">
        <v>520</v>
      </c>
      <c r="O22" s="3" t="s">
        <v>520</v>
      </c>
      <c r="P22" s="3" t="s">
        <v>520</v>
      </c>
      <c r="Q22" s="3" t="s">
        <v>520</v>
      </c>
      <c r="R22" s="3" t="s">
        <v>520</v>
      </c>
      <c r="S22" s="3" t="s">
        <v>520</v>
      </c>
      <c r="T22" s="3" t="s">
        <v>520</v>
      </c>
      <c r="U22" s="3" t="s">
        <v>520</v>
      </c>
      <c r="V22" s="3" t="s">
        <v>520</v>
      </c>
      <c r="W22" s="3" t="s">
        <v>520</v>
      </c>
      <c r="X22" s="3" t="s">
        <v>520</v>
      </c>
      <c r="Y22" s="3" t="s">
        <v>520</v>
      </c>
      <c r="Z22" s="3" t="s">
        <v>520</v>
      </c>
      <c r="AA22" s="2" t="b">
        <v>0</v>
      </c>
      <c r="AB22" s="2" t="b">
        <v>0</v>
      </c>
      <c r="AC22" s="2" t="b">
        <v>0</v>
      </c>
      <c r="AD22" s="2" t="s">
        <v>521</v>
      </c>
      <c r="AH22" s="53" t="s">
        <v>571</v>
      </c>
      <c r="AI22" s="53" t="str">
        <f t="shared" si="1"/>
        <v>Q5a4a. IMPNOMCIOX (Cognitively impaired, not MCI reason - Other (specify))</v>
      </c>
      <c r="AJ22" s="46" t="s">
        <v>122</v>
      </c>
    </row>
    <row r="23" spans="1:36" ht="14.4" x14ac:dyDescent="0.3">
      <c r="A23" s="1" t="s">
        <v>506</v>
      </c>
      <c r="B23" s="1" t="s">
        <v>29</v>
      </c>
      <c r="C23" s="35" t="s">
        <v>574</v>
      </c>
      <c r="D23" s="52" t="str">
        <f t="shared" si="0"/>
        <v>5b. Cognitively impaired, not MCI</v>
      </c>
      <c r="E23" s="54" t="s">
        <v>575</v>
      </c>
      <c r="F23" s="2" t="s">
        <v>576</v>
      </c>
      <c r="G23" s="34" t="s">
        <v>527</v>
      </c>
      <c r="H23" s="37" t="s">
        <v>56</v>
      </c>
      <c r="I23" s="49" t="s">
        <v>57</v>
      </c>
      <c r="J23" s="2" t="s">
        <v>51</v>
      </c>
      <c r="K23" s="82" t="s">
        <v>560</v>
      </c>
      <c r="L23" s="3" t="s">
        <v>520</v>
      </c>
      <c r="M23" s="3" t="s">
        <v>520</v>
      </c>
      <c r="N23" s="3" t="s">
        <v>520</v>
      </c>
      <c r="O23" s="3" t="s">
        <v>520</v>
      </c>
      <c r="P23" s="3" t="s">
        <v>520</v>
      </c>
      <c r="Q23" s="3" t="s">
        <v>520</v>
      </c>
      <c r="R23" s="3" t="s">
        <v>524</v>
      </c>
      <c r="S23" s="3" t="s">
        <v>520</v>
      </c>
      <c r="T23" s="3" t="s">
        <v>520</v>
      </c>
      <c r="U23" s="3" t="s">
        <v>520</v>
      </c>
      <c r="V23" s="3" t="s">
        <v>520</v>
      </c>
      <c r="W23" s="3" t="s">
        <v>524</v>
      </c>
      <c r="X23" s="3" t="s">
        <v>524</v>
      </c>
      <c r="Y23" s="3" t="s">
        <v>520</v>
      </c>
      <c r="Z23" s="3" t="s">
        <v>520</v>
      </c>
      <c r="AA23" s="2" t="b">
        <v>1</v>
      </c>
      <c r="AB23" s="2" t="b">
        <v>1</v>
      </c>
      <c r="AC23" s="2" t="b">
        <v>1</v>
      </c>
      <c r="AD23" s="2" t="s">
        <v>521</v>
      </c>
      <c r="AH23" s="54" t="s">
        <v>577</v>
      </c>
      <c r="AI23" s="53" t="str">
        <f t="shared" si="1"/>
        <v>Q5b. IMPNOMCI (Cognitively impaired, not MCI?)</v>
      </c>
      <c r="AJ23" s="46" t="s">
        <v>126</v>
      </c>
    </row>
    <row r="24" spans="1:36" ht="14.4" x14ac:dyDescent="0.3">
      <c r="A24" s="1" t="s">
        <v>506</v>
      </c>
      <c r="B24" s="1" t="s">
        <v>29</v>
      </c>
      <c r="C24" s="35" t="s">
        <v>255</v>
      </c>
      <c r="D24" s="52" t="str">
        <f t="shared" si="0"/>
        <v>6a. Dementia and MCI affected domains - Memory</v>
      </c>
      <c r="E24" s="53" t="s">
        <v>578</v>
      </c>
      <c r="F24" s="33" t="s">
        <v>579</v>
      </c>
      <c r="G24" s="34" t="s">
        <v>527</v>
      </c>
      <c r="H24" s="37" t="s">
        <v>63</v>
      </c>
      <c r="I24" s="49"/>
      <c r="J24" s="2" t="s">
        <v>51</v>
      </c>
      <c r="K24" s="82" t="s">
        <v>580</v>
      </c>
      <c r="L24" s="3" t="s">
        <v>520</v>
      </c>
      <c r="M24" s="3" t="s">
        <v>520</v>
      </c>
      <c r="N24" s="3" t="s">
        <v>520</v>
      </c>
      <c r="O24" s="3" t="s">
        <v>520</v>
      </c>
      <c r="P24" s="3" t="s">
        <v>520</v>
      </c>
      <c r="Q24" s="3" t="s">
        <v>520</v>
      </c>
      <c r="R24" s="3" t="s">
        <v>520</v>
      </c>
      <c r="S24" s="3" t="s">
        <v>520</v>
      </c>
      <c r="T24" s="3" t="s">
        <v>520</v>
      </c>
      <c r="U24" s="3" t="s">
        <v>520</v>
      </c>
      <c r="V24" s="3" t="s">
        <v>520</v>
      </c>
      <c r="W24" s="3" t="s">
        <v>520</v>
      </c>
      <c r="X24" s="3" t="s">
        <v>520</v>
      </c>
      <c r="Y24" s="3" t="s">
        <v>520</v>
      </c>
      <c r="Z24" s="3" t="s">
        <v>520</v>
      </c>
      <c r="AA24" s="2" t="b">
        <v>1</v>
      </c>
      <c r="AB24" s="2" t="b">
        <v>1</v>
      </c>
      <c r="AC24" s="2" t="b">
        <v>1</v>
      </c>
      <c r="AD24" s="2" t="s">
        <v>521</v>
      </c>
      <c r="AG24" s="2" t="s">
        <v>581</v>
      </c>
      <c r="AH24" s="53" t="s">
        <v>578</v>
      </c>
      <c r="AI24" s="53" t="str">
        <f t="shared" si="1"/>
        <v>Q6a. CDOMMEM  (Dementia and MCI affected domains - Memory)</v>
      </c>
      <c r="AJ24" s="46" t="s">
        <v>131</v>
      </c>
    </row>
    <row r="25" spans="1:36" ht="14.4" x14ac:dyDescent="0.3">
      <c r="A25" s="1" t="s">
        <v>506</v>
      </c>
      <c r="B25" s="1" t="s">
        <v>29</v>
      </c>
      <c r="C25" s="35" t="s">
        <v>260</v>
      </c>
      <c r="D25" s="52" t="str">
        <f t="shared" si="0"/>
        <v xml:space="preserve">6b. Dementia and MCI affected domains - Language </v>
      </c>
      <c r="E25" s="53" t="s">
        <v>582</v>
      </c>
      <c r="F25" s="33" t="s">
        <v>583</v>
      </c>
      <c r="G25" s="34" t="s">
        <v>527</v>
      </c>
      <c r="H25" s="37" t="s">
        <v>63</v>
      </c>
      <c r="I25" s="49"/>
      <c r="J25" s="2" t="s">
        <v>51</v>
      </c>
      <c r="K25" s="82" t="s">
        <v>580</v>
      </c>
      <c r="L25" s="3" t="s">
        <v>520</v>
      </c>
      <c r="M25" s="3" t="s">
        <v>520</v>
      </c>
      <c r="N25" s="3" t="s">
        <v>520</v>
      </c>
      <c r="O25" s="3" t="s">
        <v>520</v>
      </c>
      <c r="P25" s="3" t="s">
        <v>520</v>
      </c>
      <c r="Q25" s="3" t="s">
        <v>520</v>
      </c>
      <c r="R25" s="3" t="s">
        <v>520</v>
      </c>
      <c r="S25" s="3" t="s">
        <v>520</v>
      </c>
      <c r="T25" s="3" t="s">
        <v>520</v>
      </c>
      <c r="U25" s="3" t="s">
        <v>520</v>
      </c>
      <c r="V25" s="3" t="s">
        <v>520</v>
      </c>
      <c r="W25" s="3" t="s">
        <v>520</v>
      </c>
      <c r="X25" s="3" t="s">
        <v>520</v>
      </c>
      <c r="Y25" s="3" t="s">
        <v>520</v>
      </c>
      <c r="Z25" s="3" t="s">
        <v>520</v>
      </c>
      <c r="AA25" s="2" t="b">
        <v>1</v>
      </c>
      <c r="AB25" s="2" t="b">
        <v>1</v>
      </c>
      <c r="AC25" s="2" t="b">
        <v>1</v>
      </c>
      <c r="AD25" s="2" t="s">
        <v>521</v>
      </c>
      <c r="AG25" s="2" t="s">
        <v>584</v>
      </c>
      <c r="AH25" s="53" t="s">
        <v>582</v>
      </c>
      <c r="AI25" s="53" t="str">
        <f t="shared" si="1"/>
        <v>Q6b. CDOMLANG (Dementia and MCI affected domains - Language )</v>
      </c>
      <c r="AJ25" s="46" t="s">
        <v>135</v>
      </c>
    </row>
    <row r="26" spans="1:36" ht="14.4" x14ac:dyDescent="0.3">
      <c r="A26" s="1" t="s">
        <v>506</v>
      </c>
      <c r="B26" s="1" t="s">
        <v>29</v>
      </c>
      <c r="C26" s="35" t="s">
        <v>269</v>
      </c>
      <c r="D26" s="52" t="str">
        <f t="shared" si="0"/>
        <v>6c. Dementia and MCI affected domains - Attention</v>
      </c>
      <c r="E26" s="53" t="s">
        <v>585</v>
      </c>
      <c r="F26" s="33" t="s">
        <v>586</v>
      </c>
      <c r="G26" s="34" t="s">
        <v>527</v>
      </c>
      <c r="H26" s="37" t="s">
        <v>63</v>
      </c>
      <c r="I26" s="49"/>
      <c r="J26" s="2" t="s">
        <v>51</v>
      </c>
      <c r="K26" s="82" t="s">
        <v>580</v>
      </c>
      <c r="L26" s="3" t="s">
        <v>520</v>
      </c>
      <c r="M26" s="3" t="s">
        <v>520</v>
      </c>
      <c r="N26" s="3" t="s">
        <v>520</v>
      </c>
      <c r="O26" s="3" t="s">
        <v>520</v>
      </c>
      <c r="P26" s="3" t="s">
        <v>520</v>
      </c>
      <c r="Q26" s="3" t="s">
        <v>520</v>
      </c>
      <c r="R26" s="3" t="s">
        <v>520</v>
      </c>
      <c r="S26" s="3" t="s">
        <v>520</v>
      </c>
      <c r="T26" s="3" t="s">
        <v>520</v>
      </c>
      <c r="U26" s="3" t="s">
        <v>520</v>
      </c>
      <c r="V26" s="3" t="s">
        <v>520</v>
      </c>
      <c r="W26" s="3" t="s">
        <v>520</v>
      </c>
      <c r="X26" s="3" t="s">
        <v>520</v>
      </c>
      <c r="Y26" s="3" t="s">
        <v>520</v>
      </c>
      <c r="Z26" s="3" t="s">
        <v>520</v>
      </c>
      <c r="AA26" s="2" t="b">
        <v>1</v>
      </c>
      <c r="AB26" s="2" t="b">
        <v>1</v>
      </c>
      <c r="AC26" s="2" t="b">
        <v>1</v>
      </c>
      <c r="AD26" s="2" t="s">
        <v>521</v>
      </c>
      <c r="AG26" s="2" t="s">
        <v>587</v>
      </c>
      <c r="AH26" s="53" t="s">
        <v>585</v>
      </c>
      <c r="AI26" s="53" t="str">
        <f t="shared" si="1"/>
        <v>Q6c. CDOMATTN  (Dementia and MCI affected domains - Attention)</v>
      </c>
      <c r="AJ26" s="46" t="s">
        <v>140</v>
      </c>
    </row>
    <row r="27" spans="1:36" ht="14.4" x14ac:dyDescent="0.3">
      <c r="A27" s="1" t="s">
        <v>506</v>
      </c>
      <c r="B27" s="1" t="s">
        <v>29</v>
      </c>
      <c r="C27" s="35" t="s">
        <v>588</v>
      </c>
      <c r="D27" s="52" t="str">
        <f t="shared" si="0"/>
        <v xml:space="preserve">6d. Dementia and MCI affected domains - Executive </v>
      </c>
      <c r="E27" s="53" t="s">
        <v>589</v>
      </c>
      <c r="F27" s="33" t="s">
        <v>590</v>
      </c>
      <c r="G27" s="34" t="s">
        <v>527</v>
      </c>
      <c r="H27" s="37" t="s">
        <v>63</v>
      </c>
      <c r="I27" s="49"/>
      <c r="J27" s="2" t="s">
        <v>51</v>
      </c>
      <c r="K27" s="82" t="s">
        <v>580</v>
      </c>
      <c r="L27" s="3" t="s">
        <v>520</v>
      </c>
      <c r="M27" s="3" t="s">
        <v>520</v>
      </c>
      <c r="N27" s="3" t="s">
        <v>520</v>
      </c>
      <c r="O27" s="3" t="s">
        <v>520</v>
      </c>
      <c r="P27" s="3" t="s">
        <v>520</v>
      </c>
      <c r="Q27" s="3" t="s">
        <v>520</v>
      </c>
      <c r="R27" s="3" t="s">
        <v>520</v>
      </c>
      <c r="S27" s="3" t="s">
        <v>520</v>
      </c>
      <c r="T27" s="3" t="s">
        <v>520</v>
      </c>
      <c r="U27" s="3" t="s">
        <v>520</v>
      </c>
      <c r="V27" s="3" t="s">
        <v>520</v>
      </c>
      <c r="W27" s="3" t="s">
        <v>520</v>
      </c>
      <c r="X27" s="3" t="s">
        <v>520</v>
      </c>
      <c r="Y27" s="3" t="s">
        <v>520</v>
      </c>
      <c r="Z27" s="3" t="s">
        <v>520</v>
      </c>
      <c r="AA27" s="2" t="b">
        <v>1</v>
      </c>
      <c r="AB27" s="2" t="b">
        <v>1</v>
      </c>
      <c r="AC27" s="2" t="b">
        <v>1</v>
      </c>
      <c r="AD27" s="2" t="s">
        <v>521</v>
      </c>
      <c r="AG27" s="2" t="s">
        <v>591</v>
      </c>
      <c r="AH27" s="53" t="s">
        <v>589</v>
      </c>
      <c r="AI27" s="53" t="str">
        <f t="shared" si="1"/>
        <v>Q6d. CDOMEXEC (Dementia and MCI affected domains - Executive )</v>
      </c>
      <c r="AJ27" s="46" t="s">
        <v>144</v>
      </c>
    </row>
    <row r="28" spans="1:36" ht="14.4" x14ac:dyDescent="0.3">
      <c r="A28" s="1" t="s">
        <v>506</v>
      </c>
      <c r="B28" s="1" t="s">
        <v>29</v>
      </c>
      <c r="C28" s="35" t="s">
        <v>592</v>
      </c>
      <c r="D28" s="52" t="str">
        <f t="shared" si="0"/>
        <v xml:space="preserve">6e. Dementia and MCI affected domains - Visuospatial </v>
      </c>
      <c r="E28" s="53" t="s">
        <v>593</v>
      </c>
      <c r="F28" s="33" t="s">
        <v>594</v>
      </c>
      <c r="G28" s="34" t="s">
        <v>527</v>
      </c>
      <c r="H28" s="37" t="s">
        <v>63</v>
      </c>
      <c r="I28" s="49"/>
      <c r="J28" s="2" t="s">
        <v>51</v>
      </c>
      <c r="K28" s="82" t="s">
        <v>580</v>
      </c>
      <c r="L28" s="3" t="s">
        <v>520</v>
      </c>
      <c r="M28" s="3" t="s">
        <v>520</v>
      </c>
      <c r="N28" s="3" t="s">
        <v>520</v>
      </c>
      <c r="O28" s="3" t="s">
        <v>520</v>
      </c>
      <c r="P28" s="3" t="s">
        <v>520</v>
      </c>
      <c r="Q28" s="3" t="s">
        <v>520</v>
      </c>
      <c r="R28" s="3" t="s">
        <v>520</v>
      </c>
      <c r="S28" s="3" t="s">
        <v>520</v>
      </c>
      <c r="T28" s="3" t="s">
        <v>520</v>
      </c>
      <c r="U28" s="3" t="s">
        <v>520</v>
      </c>
      <c r="V28" s="3" t="s">
        <v>520</v>
      </c>
      <c r="W28" s="3" t="s">
        <v>520</v>
      </c>
      <c r="X28" s="3" t="s">
        <v>520</v>
      </c>
      <c r="Y28" s="3" t="s">
        <v>520</v>
      </c>
      <c r="Z28" s="3" t="s">
        <v>520</v>
      </c>
      <c r="AA28" s="2" t="b">
        <v>1</v>
      </c>
      <c r="AB28" s="2" t="b">
        <v>1</v>
      </c>
      <c r="AC28" s="2" t="b">
        <v>1</v>
      </c>
      <c r="AD28" s="2" t="s">
        <v>521</v>
      </c>
      <c r="AG28" s="2" t="s">
        <v>595</v>
      </c>
      <c r="AH28" s="53" t="s">
        <v>593</v>
      </c>
      <c r="AI28" s="53" t="str">
        <f t="shared" si="1"/>
        <v>Q6e. CDOMVISU (Dementia and MCI affected domains - Visuospatial )</v>
      </c>
      <c r="AJ28" s="46" t="s">
        <v>148</v>
      </c>
    </row>
    <row r="29" spans="1:36" ht="14.4" x14ac:dyDescent="0.3">
      <c r="A29" s="1" t="s">
        <v>506</v>
      </c>
      <c r="B29" s="1" t="s">
        <v>29</v>
      </c>
      <c r="C29" s="35" t="s">
        <v>596</v>
      </c>
      <c r="D29" s="52" t="str">
        <f t="shared" si="0"/>
        <v xml:space="preserve">6f. Dementia and MCI affected domains - Behavioral </v>
      </c>
      <c r="E29" s="53" t="s">
        <v>597</v>
      </c>
      <c r="F29" s="33" t="s">
        <v>598</v>
      </c>
      <c r="G29" s="34" t="s">
        <v>527</v>
      </c>
      <c r="H29" s="37" t="s">
        <v>63</v>
      </c>
      <c r="I29" s="49"/>
      <c r="J29" s="2" t="s">
        <v>51</v>
      </c>
      <c r="K29" s="82" t="s">
        <v>580</v>
      </c>
      <c r="L29" s="3" t="s">
        <v>520</v>
      </c>
      <c r="M29" s="3" t="s">
        <v>520</v>
      </c>
      <c r="N29" s="3" t="s">
        <v>520</v>
      </c>
      <c r="O29" s="3" t="s">
        <v>520</v>
      </c>
      <c r="P29" s="3" t="s">
        <v>520</v>
      </c>
      <c r="Q29" s="3" t="s">
        <v>520</v>
      </c>
      <c r="R29" s="3" t="s">
        <v>520</v>
      </c>
      <c r="S29" s="3" t="s">
        <v>520</v>
      </c>
      <c r="T29" s="3" t="s">
        <v>520</v>
      </c>
      <c r="U29" s="3" t="s">
        <v>520</v>
      </c>
      <c r="V29" s="3" t="s">
        <v>520</v>
      </c>
      <c r="W29" s="3" t="s">
        <v>520</v>
      </c>
      <c r="X29" s="3" t="s">
        <v>520</v>
      </c>
      <c r="Y29" s="3" t="s">
        <v>520</v>
      </c>
      <c r="Z29" s="3" t="s">
        <v>520</v>
      </c>
      <c r="AA29" s="2" t="b">
        <v>1</v>
      </c>
      <c r="AB29" s="2" t="b">
        <v>1</v>
      </c>
      <c r="AC29" s="2" t="b">
        <v>1</v>
      </c>
      <c r="AD29" s="2" t="s">
        <v>521</v>
      </c>
      <c r="AG29" s="2" t="s">
        <v>581</v>
      </c>
      <c r="AH29" s="53" t="s">
        <v>597</v>
      </c>
      <c r="AI29" s="53" t="str">
        <f t="shared" si="1"/>
        <v>Q6f. CDOMBEH (Dementia and MCI affected domains - Behavioral )</v>
      </c>
      <c r="AJ29" s="46" t="s">
        <v>153</v>
      </c>
    </row>
    <row r="30" spans="1:36" ht="14.4" x14ac:dyDescent="0.3">
      <c r="A30" s="1" t="s">
        <v>506</v>
      </c>
      <c r="B30" s="1" t="s">
        <v>29</v>
      </c>
      <c r="C30" s="35" t="s">
        <v>599</v>
      </c>
      <c r="D30" s="52" t="str">
        <f t="shared" si="0"/>
        <v xml:space="preserve">6g. Dementia and MCI affected domains - Apraxia </v>
      </c>
      <c r="E30" s="53" t="s">
        <v>600</v>
      </c>
      <c r="F30" s="33" t="s">
        <v>601</v>
      </c>
      <c r="G30" s="34" t="s">
        <v>527</v>
      </c>
      <c r="H30" s="37" t="s">
        <v>63</v>
      </c>
      <c r="I30" s="49"/>
      <c r="J30" s="2" t="s">
        <v>51</v>
      </c>
      <c r="K30" s="82" t="s">
        <v>580</v>
      </c>
      <c r="L30" s="3" t="s">
        <v>520</v>
      </c>
      <c r="M30" s="3" t="s">
        <v>520</v>
      </c>
      <c r="N30" s="3" t="s">
        <v>520</v>
      </c>
      <c r="O30" s="3" t="s">
        <v>520</v>
      </c>
      <c r="P30" s="3" t="s">
        <v>520</v>
      </c>
      <c r="Q30" s="3" t="s">
        <v>520</v>
      </c>
      <c r="R30" s="3" t="s">
        <v>520</v>
      </c>
      <c r="S30" s="3" t="s">
        <v>520</v>
      </c>
      <c r="T30" s="3" t="s">
        <v>520</v>
      </c>
      <c r="U30" s="3" t="s">
        <v>520</v>
      </c>
      <c r="V30" s="3" t="s">
        <v>520</v>
      </c>
      <c r="W30" s="3" t="s">
        <v>520</v>
      </c>
      <c r="X30" s="3" t="s">
        <v>520</v>
      </c>
      <c r="Y30" s="3" t="s">
        <v>520</v>
      </c>
      <c r="Z30" s="3" t="s">
        <v>520</v>
      </c>
      <c r="AA30" s="2" t="b">
        <v>1</v>
      </c>
      <c r="AB30" s="2" t="b">
        <v>1</v>
      </c>
      <c r="AC30" s="2" t="b">
        <v>1</v>
      </c>
      <c r="AD30" s="2" t="s">
        <v>521</v>
      </c>
      <c r="AG30" s="2" t="s">
        <v>581</v>
      </c>
      <c r="AH30" s="53" t="s">
        <v>600</v>
      </c>
      <c r="AI30" s="53" t="str">
        <f t="shared" si="1"/>
        <v>Q6g. CDOMAPRAX (Dementia and MCI affected domains - Apraxia )</v>
      </c>
      <c r="AJ30" s="46" t="s">
        <v>157</v>
      </c>
    </row>
    <row r="31" spans="1:36" ht="14.4" x14ac:dyDescent="0.3">
      <c r="A31" s="1" t="s">
        <v>506</v>
      </c>
      <c r="B31" s="1" t="s">
        <v>29</v>
      </c>
      <c r="C31" s="35">
        <v>7</v>
      </c>
      <c r="D31" s="52" t="str">
        <f t="shared" si="0"/>
        <v>7. Does the participant meet criteria for MBI</v>
      </c>
      <c r="E31" s="54" t="s">
        <v>602</v>
      </c>
      <c r="F31" s="33" t="s">
        <v>603</v>
      </c>
      <c r="G31" s="34" t="s">
        <v>527</v>
      </c>
      <c r="H31" s="37" t="s">
        <v>56</v>
      </c>
      <c r="I31" s="49" t="s">
        <v>57</v>
      </c>
      <c r="J31" s="2" t="s">
        <v>51</v>
      </c>
      <c r="K31" s="82" t="s">
        <v>537</v>
      </c>
      <c r="L31" s="3" t="s">
        <v>520</v>
      </c>
      <c r="M31" s="3" t="s">
        <v>520</v>
      </c>
      <c r="N31" s="3" t="s">
        <v>520</v>
      </c>
      <c r="O31" s="3" t="s">
        <v>520</v>
      </c>
      <c r="P31" s="3" t="s">
        <v>520</v>
      </c>
      <c r="Q31" s="3" t="s">
        <v>520</v>
      </c>
      <c r="R31" s="3" t="s">
        <v>520</v>
      </c>
      <c r="S31" s="3" t="s">
        <v>520</v>
      </c>
      <c r="T31" s="3" t="s">
        <v>520</v>
      </c>
      <c r="U31" s="3" t="s">
        <v>520</v>
      </c>
      <c r="V31" s="3" t="s">
        <v>520</v>
      </c>
      <c r="W31" s="3" t="s">
        <v>520</v>
      </c>
      <c r="X31" s="3" t="s">
        <v>520</v>
      </c>
      <c r="Y31" s="3" t="s">
        <v>520</v>
      </c>
      <c r="Z31" s="3" t="s">
        <v>520</v>
      </c>
      <c r="AA31" s="2" t="b">
        <v>0</v>
      </c>
      <c r="AB31" s="2" t="b">
        <v>0</v>
      </c>
      <c r="AC31" s="2" t="b">
        <v>0</v>
      </c>
      <c r="AD31" s="2" t="s">
        <v>521</v>
      </c>
      <c r="AH31" s="54" t="s">
        <v>604</v>
      </c>
      <c r="AI31" s="53" t="str">
        <f t="shared" si="1"/>
        <v>Q7. MBI (MBI?)</v>
      </c>
      <c r="AJ31" s="46" t="s">
        <v>161</v>
      </c>
    </row>
    <row r="32" spans="1:36" ht="14.4" x14ac:dyDescent="0.3">
      <c r="A32" s="1" t="s">
        <v>506</v>
      </c>
      <c r="B32" s="1" t="s">
        <v>29</v>
      </c>
      <c r="C32" s="35" t="s">
        <v>605</v>
      </c>
      <c r="D32" s="52" t="str">
        <f t="shared" si="0"/>
        <v>7a. MBI affected domains - Motivation</v>
      </c>
      <c r="E32" s="54" t="s">
        <v>606</v>
      </c>
      <c r="F32" s="33" t="s">
        <v>607</v>
      </c>
      <c r="G32" s="34" t="s">
        <v>527</v>
      </c>
      <c r="H32" s="37" t="s">
        <v>56</v>
      </c>
      <c r="I32" s="49" t="s">
        <v>57</v>
      </c>
      <c r="J32" s="2" t="s">
        <v>51</v>
      </c>
      <c r="K32" s="82" t="s">
        <v>608</v>
      </c>
      <c r="L32" s="3" t="s">
        <v>520</v>
      </c>
      <c r="M32" s="3" t="s">
        <v>520</v>
      </c>
      <c r="N32" s="3" t="s">
        <v>520</v>
      </c>
      <c r="O32" s="3" t="s">
        <v>520</v>
      </c>
      <c r="P32" s="3" t="s">
        <v>520</v>
      </c>
      <c r="Q32" s="3" t="s">
        <v>520</v>
      </c>
      <c r="R32" s="3" t="s">
        <v>520</v>
      </c>
      <c r="S32" s="3" t="s">
        <v>520</v>
      </c>
      <c r="T32" s="3" t="s">
        <v>520</v>
      </c>
      <c r="U32" s="3" t="s">
        <v>520</v>
      </c>
      <c r="V32" s="3" t="s">
        <v>520</v>
      </c>
      <c r="W32" s="3" t="s">
        <v>524</v>
      </c>
      <c r="X32" s="3" t="s">
        <v>520</v>
      </c>
      <c r="Y32" s="3" t="s">
        <v>520</v>
      </c>
      <c r="Z32" s="3" t="s">
        <v>520</v>
      </c>
      <c r="AA32" s="2" t="b">
        <v>0</v>
      </c>
      <c r="AB32" s="2" t="b">
        <v>0</v>
      </c>
      <c r="AC32" s="2" t="b">
        <v>0</v>
      </c>
      <c r="AD32" s="2" t="s">
        <v>521</v>
      </c>
      <c r="AH32" s="54" t="s">
        <v>606</v>
      </c>
      <c r="AI32" s="53" t="str">
        <f t="shared" si="1"/>
        <v>Q7a. BDOMMOT (MBI affected domains - Motivation)</v>
      </c>
      <c r="AJ32" s="46" t="s">
        <v>164</v>
      </c>
    </row>
    <row r="33" spans="1:37" ht="14.4" x14ac:dyDescent="0.3">
      <c r="A33" s="1" t="s">
        <v>506</v>
      </c>
      <c r="B33" s="1" t="s">
        <v>29</v>
      </c>
      <c r="C33" s="35" t="s">
        <v>609</v>
      </c>
      <c r="D33" s="52" t="str">
        <f t="shared" si="0"/>
        <v>7b. MBI affected domains - Affective regulation</v>
      </c>
      <c r="E33" s="54" t="s">
        <v>610</v>
      </c>
      <c r="F33" s="33" t="s">
        <v>611</v>
      </c>
      <c r="G33" s="34" t="s">
        <v>527</v>
      </c>
      <c r="H33" s="37" t="s">
        <v>56</v>
      </c>
      <c r="I33" s="49" t="s">
        <v>57</v>
      </c>
      <c r="J33" s="2" t="s">
        <v>51</v>
      </c>
      <c r="K33" s="82" t="s">
        <v>608</v>
      </c>
      <c r="L33" s="3" t="s">
        <v>520</v>
      </c>
      <c r="M33" s="3" t="s">
        <v>520</v>
      </c>
      <c r="N33" s="3" t="s">
        <v>520</v>
      </c>
      <c r="O33" s="3" t="s">
        <v>520</v>
      </c>
      <c r="P33" s="3" t="s">
        <v>520</v>
      </c>
      <c r="Q33" s="3" t="s">
        <v>520</v>
      </c>
      <c r="R33" s="3" t="s">
        <v>520</v>
      </c>
      <c r="S33" s="3" t="s">
        <v>520</v>
      </c>
      <c r="T33" s="3" t="s">
        <v>520</v>
      </c>
      <c r="U33" s="3" t="s">
        <v>520</v>
      </c>
      <c r="V33" s="3" t="s">
        <v>520</v>
      </c>
      <c r="W33" s="3" t="s">
        <v>524</v>
      </c>
      <c r="X33" s="3" t="s">
        <v>520</v>
      </c>
      <c r="Y33" s="3" t="s">
        <v>520</v>
      </c>
      <c r="Z33" s="3" t="s">
        <v>520</v>
      </c>
      <c r="AA33" s="2" t="b">
        <v>0</v>
      </c>
      <c r="AB33" s="2" t="b">
        <v>0</v>
      </c>
      <c r="AC33" s="2" t="b">
        <v>0</v>
      </c>
      <c r="AD33" s="2" t="s">
        <v>521</v>
      </c>
      <c r="AH33" s="54" t="s">
        <v>610</v>
      </c>
      <c r="AI33" s="53" t="str">
        <f t="shared" si="1"/>
        <v>Q7b. BDOMAFREG (MBI affected domains - Affective regulation)</v>
      </c>
      <c r="AJ33" s="46" t="s">
        <v>170</v>
      </c>
    </row>
    <row r="34" spans="1:37" ht="14.4" x14ac:dyDescent="0.3">
      <c r="A34" s="1" t="s">
        <v>506</v>
      </c>
      <c r="B34" s="1" t="s">
        <v>29</v>
      </c>
      <c r="C34" s="35" t="s">
        <v>612</v>
      </c>
      <c r="D34" s="52" t="str">
        <f t="shared" si="0"/>
        <v>7c. MBI affected domains - Impulse control</v>
      </c>
      <c r="E34" s="54" t="s">
        <v>613</v>
      </c>
      <c r="F34" s="33" t="s">
        <v>614</v>
      </c>
      <c r="G34" s="34" t="s">
        <v>527</v>
      </c>
      <c r="H34" s="37" t="s">
        <v>56</v>
      </c>
      <c r="I34" s="49" t="s">
        <v>57</v>
      </c>
      <c r="J34" s="2" t="s">
        <v>51</v>
      </c>
      <c r="K34" s="82" t="s">
        <v>608</v>
      </c>
      <c r="L34" s="3" t="s">
        <v>520</v>
      </c>
      <c r="M34" s="3" t="s">
        <v>520</v>
      </c>
      <c r="N34" s="3" t="s">
        <v>520</v>
      </c>
      <c r="O34" s="3" t="s">
        <v>520</v>
      </c>
      <c r="P34" s="3" t="s">
        <v>520</v>
      </c>
      <c r="Q34" s="3" t="s">
        <v>520</v>
      </c>
      <c r="R34" s="3" t="s">
        <v>520</v>
      </c>
      <c r="S34" s="3" t="s">
        <v>520</v>
      </c>
      <c r="T34" s="3" t="s">
        <v>520</v>
      </c>
      <c r="U34" s="3" t="s">
        <v>520</v>
      </c>
      <c r="V34" s="3" t="s">
        <v>520</v>
      </c>
      <c r="W34" s="3" t="s">
        <v>524</v>
      </c>
      <c r="X34" s="3" t="s">
        <v>520</v>
      </c>
      <c r="Y34" s="3" t="s">
        <v>520</v>
      </c>
      <c r="Z34" s="3" t="s">
        <v>520</v>
      </c>
      <c r="AA34" s="2" t="b">
        <v>0</v>
      </c>
      <c r="AB34" s="2" t="b">
        <v>0</v>
      </c>
      <c r="AC34" s="2" t="b">
        <v>0</v>
      </c>
      <c r="AD34" s="2" t="s">
        <v>521</v>
      </c>
      <c r="AH34" s="54" t="s">
        <v>613</v>
      </c>
      <c r="AI34" s="53" t="str">
        <f t="shared" si="1"/>
        <v>Q7c. BDOMIMP (MBI affected domains - Impulse control)</v>
      </c>
      <c r="AJ34" s="46" t="s">
        <v>174</v>
      </c>
    </row>
    <row r="35" spans="1:37" ht="14.4" x14ac:dyDescent="0.3">
      <c r="A35" s="1" t="s">
        <v>506</v>
      </c>
      <c r="B35" s="1" t="s">
        <v>29</v>
      </c>
      <c r="C35" s="35" t="s">
        <v>615</v>
      </c>
      <c r="D35" s="52" t="str">
        <f t="shared" si="0"/>
        <v>7d. MBI affected domains - Social appropriateness</v>
      </c>
      <c r="E35" s="54" t="s">
        <v>616</v>
      </c>
      <c r="F35" s="33" t="s">
        <v>617</v>
      </c>
      <c r="G35" s="34" t="s">
        <v>527</v>
      </c>
      <c r="H35" s="37" t="s">
        <v>56</v>
      </c>
      <c r="I35" s="49" t="s">
        <v>57</v>
      </c>
      <c r="J35" s="2" t="s">
        <v>51</v>
      </c>
      <c r="K35" s="82" t="s">
        <v>608</v>
      </c>
      <c r="L35" s="3" t="s">
        <v>520</v>
      </c>
      <c r="M35" s="3" t="s">
        <v>520</v>
      </c>
      <c r="N35" s="3" t="s">
        <v>520</v>
      </c>
      <c r="O35" s="3" t="s">
        <v>520</v>
      </c>
      <c r="P35" s="3" t="s">
        <v>520</v>
      </c>
      <c r="Q35" s="3" t="s">
        <v>520</v>
      </c>
      <c r="R35" s="3" t="s">
        <v>520</v>
      </c>
      <c r="S35" s="3" t="s">
        <v>520</v>
      </c>
      <c r="T35" s="3" t="s">
        <v>520</v>
      </c>
      <c r="U35" s="3" t="s">
        <v>520</v>
      </c>
      <c r="V35" s="3" t="s">
        <v>520</v>
      </c>
      <c r="W35" s="3" t="s">
        <v>524</v>
      </c>
      <c r="X35" s="3" t="s">
        <v>520</v>
      </c>
      <c r="Y35" s="3" t="s">
        <v>520</v>
      </c>
      <c r="Z35" s="3" t="s">
        <v>520</v>
      </c>
      <c r="AA35" s="2" t="b">
        <v>0</v>
      </c>
      <c r="AB35" s="2" t="b">
        <v>0</v>
      </c>
      <c r="AC35" s="2" t="b">
        <v>0</v>
      </c>
      <c r="AD35" s="2" t="s">
        <v>521</v>
      </c>
      <c r="AH35" s="54" t="s">
        <v>616</v>
      </c>
      <c r="AI35" s="53" t="str">
        <f t="shared" si="1"/>
        <v>Q7d. BDOMSOCIAL (MBI affected domains - Social appropriateness)</v>
      </c>
      <c r="AJ35" s="46" t="s">
        <v>178</v>
      </c>
    </row>
    <row r="36" spans="1:37" ht="14.4" x14ac:dyDescent="0.3">
      <c r="A36" s="1" t="s">
        <v>506</v>
      </c>
      <c r="B36" s="1" t="s">
        <v>29</v>
      </c>
      <c r="C36" s="35" t="s">
        <v>618</v>
      </c>
      <c r="D36" s="52" t="str">
        <f t="shared" si="0"/>
        <v>7e. MBI affected domains - Thought content/perception</v>
      </c>
      <c r="E36" s="54" t="s">
        <v>619</v>
      </c>
      <c r="F36" s="33" t="s">
        <v>620</v>
      </c>
      <c r="G36" s="34" t="s">
        <v>527</v>
      </c>
      <c r="H36" s="37" t="s">
        <v>56</v>
      </c>
      <c r="I36" s="49" t="s">
        <v>57</v>
      </c>
      <c r="J36" s="2" t="s">
        <v>51</v>
      </c>
      <c r="K36" s="82" t="s">
        <v>608</v>
      </c>
      <c r="L36" s="3" t="s">
        <v>520</v>
      </c>
      <c r="M36" s="3" t="s">
        <v>520</v>
      </c>
      <c r="N36" s="3" t="s">
        <v>520</v>
      </c>
      <c r="O36" s="3" t="s">
        <v>520</v>
      </c>
      <c r="P36" s="3" t="s">
        <v>520</v>
      </c>
      <c r="Q36" s="3" t="s">
        <v>520</v>
      </c>
      <c r="R36" s="3" t="s">
        <v>520</v>
      </c>
      <c r="S36" s="3" t="s">
        <v>520</v>
      </c>
      <c r="T36" s="3" t="s">
        <v>520</v>
      </c>
      <c r="U36" s="3" t="s">
        <v>520</v>
      </c>
      <c r="V36" s="3" t="s">
        <v>520</v>
      </c>
      <c r="W36" s="3" t="s">
        <v>524</v>
      </c>
      <c r="X36" s="3" t="s">
        <v>520</v>
      </c>
      <c r="Y36" s="3" t="s">
        <v>520</v>
      </c>
      <c r="Z36" s="3" t="s">
        <v>520</v>
      </c>
      <c r="AA36" s="2" t="b">
        <v>0</v>
      </c>
      <c r="AB36" s="2" t="b">
        <v>0</v>
      </c>
      <c r="AC36" s="2" t="b">
        <v>0</v>
      </c>
      <c r="AD36" s="2" t="s">
        <v>521</v>
      </c>
      <c r="AH36" s="54" t="s">
        <v>619</v>
      </c>
      <c r="AI36" s="53" t="str">
        <f t="shared" si="1"/>
        <v>Q7e. BDOMTHTS (MBI affected domains - Thought content/perception)</v>
      </c>
      <c r="AJ36" s="46" t="s">
        <v>183</v>
      </c>
    </row>
    <row r="37" spans="1:37" ht="14.4" x14ac:dyDescent="0.3">
      <c r="A37" s="1" t="s">
        <v>506</v>
      </c>
      <c r="B37" s="1" t="s">
        <v>29</v>
      </c>
      <c r="C37" s="35">
        <v>8</v>
      </c>
      <c r="D37" s="52" t="str">
        <f t="shared" si="0"/>
        <v>8. Is there a predominant clinical syndrome?</v>
      </c>
      <c r="E37" s="54" t="s">
        <v>621</v>
      </c>
      <c r="F37" s="33" t="s">
        <v>622</v>
      </c>
      <c r="G37" s="34" t="s">
        <v>527</v>
      </c>
      <c r="H37" s="39" t="s">
        <v>56</v>
      </c>
      <c r="I37" s="49" t="s">
        <v>57</v>
      </c>
      <c r="J37" s="22" t="s">
        <v>51</v>
      </c>
      <c r="K37" s="82" t="s">
        <v>537</v>
      </c>
      <c r="L37" s="3" t="s">
        <v>520</v>
      </c>
      <c r="M37" s="3" t="s">
        <v>520</v>
      </c>
      <c r="N37" s="3" t="s">
        <v>520</v>
      </c>
      <c r="O37" s="3" t="s">
        <v>520</v>
      </c>
      <c r="P37" s="3" t="s">
        <v>520</v>
      </c>
      <c r="Q37" s="3" t="s">
        <v>520</v>
      </c>
      <c r="R37" s="3" t="s">
        <v>520</v>
      </c>
      <c r="S37" s="3" t="s">
        <v>520</v>
      </c>
      <c r="T37" s="3" t="s">
        <v>520</v>
      </c>
      <c r="U37" s="3" t="s">
        <v>520</v>
      </c>
      <c r="V37" s="3" t="s">
        <v>520</v>
      </c>
      <c r="W37" s="3" t="s">
        <v>520</v>
      </c>
      <c r="X37" s="3" t="s">
        <v>520</v>
      </c>
      <c r="Y37" s="3" t="s">
        <v>520</v>
      </c>
      <c r="Z37" s="3" t="s">
        <v>520</v>
      </c>
      <c r="AA37" s="2" t="b">
        <v>0</v>
      </c>
      <c r="AB37" s="2" t="b">
        <v>0</v>
      </c>
      <c r="AC37" s="2" t="b">
        <v>0</v>
      </c>
      <c r="AD37" s="2" t="s">
        <v>521</v>
      </c>
      <c r="AH37" s="54" t="s">
        <v>621</v>
      </c>
      <c r="AI37" s="53" t="str">
        <f t="shared" si="1"/>
        <v>Q8. PREDOMSYN (Is there a predominant clinical syndrome?)</v>
      </c>
      <c r="AJ37" s="46" t="s">
        <v>186</v>
      </c>
    </row>
    <row r="38" spans="1:37" ht="14.4" x14ac:dyDescent="0.3">
      <c r="A38" s="1" t="s">
        <v>506</v>
      </c>
      <c r="B38" s="1" t="s">
        <v>29</v>
      </c>
      <c r="C38" s="35" t="s">
        <v>276</v>
      </c>
      <c r="D38" s="52" t="str">
        <f t="shared" si="0"/>
        <v>8a. Amnestic predominant syndrome</v>
      </c>
      <c r="E38" s="54" t="s">
        <v>623</v>
      </c>
      <c r="F38" s="23" t="s">
        <v>624</v>
      </c>
      <c r="G38" s="34" t="s">
        <v>527</v>
      </c>
      <c r="H38" s="37" t="s">
        <v>63</v>
      </c>
      <c r="I38" s="49"/>
      <c r="J38" s="2" t="s">
        <v>51</v>
      </c>
      <c r="K38" s="82" t="s">
        <v>625</v>
      </c>
      <c r="L38" s="3" t="s">
        <v>520</v>
      </c>
      <c r="M38" s="3" t="s">
        <v>520</v>
      </c>
      <c r="N38" s="3" t="s">
        <v>520</v>
      </c>
      <c r="O38" s="3" t="s">
        <v>520</v>
      </c>
      <c r="P38" s="3" t="s">
        <v>520</v>
      </c>
      <c r="Q38" s="3" t="s">
        <v>520</v>
      </c>
      <c r="R38" s="3" t="s">
        <v>520</v>
      </c>
      <c r="S38" s="3" t="s">
        <v>520</v>
      </c>
      <c r="T38" s="3" t="s">
        <v>520</v>
      </c>
      <c r="U38" s="3" t="s">
        <v>520</v>
      </c>
      <c r="V38" s="3" t="s">
        <v>520</v>
      </c>
      <c r="W38" s="3" t="s">
        <v>520</v>
      </c>
      <c r="X38" s="3" t="s">
        <v>520</v>
      </c>
      <c r="Y38" s="3" t="s">
        <v>520</v>
      </c>
      <c r="Z38" s="3" t="s">
        <v>520</v>
      </c>
      <c r="AA38" s="2" t="b">
        <v>0</v>
      </c>
      <c r="AB38" s="2" t="b">
        <v>0</v>
      </c>
      <c r="AC38" s="2" t="b">
        <v>1</v>
      </c>
      <c r="AD38" s="2" t="s">
        <v>521</v>
      </c>
      <c r="AH38" s="54" t="s">
        <v>623</v>
      </c>
      <c r="AI38" s="53" t="str">
        <f t="shared" si="1"/>
        <v>Q8a. AMNDEM (Amnestic predominant syndrome)</v>
      </c>
      <c r="AJ38" s="46" t="s">
        <v>191</v>
      </c>
    </row>
    <row r="39" spans="1:37" ht="14.4" x14ac:dyDescent="0.3">
      <c r="A39" s="1" t="s">
        <v>506</v>
      </c>
      <c r="B39" s="1" t="s">
        <v>29</v>
      </c>
      <c r="C39" s="35" t="s">
        <v>281</v>
      </c>
      <c r="D39" s="52" t="str">
        <f t="shared" si="0"/>
        <v>8b. Dysexecutive predominant syndrome</v>
      </c>
      <c r="E39" s="54" t="s">
        <v>626</v>
      </c>
      <c r="F39" s="33" t="s">
        <v>627</v>
      </c>
      <c r="G39" s="34" t="s">
        <v>527</v>
      </c>
      <c r="H39" s="37" t="s">
        <v>63</v>
      </c>
      <c r="I39" s="49"/>
      <c r="J39" s="2" t="s">
        <v>51</v>
      </c>
      <c r="K39" s="82" t="s">
        <v>625</v>
      </c>
      <c r="L39" s="3" t="s">
        <v>520</v>
      </c>
      <c r="M39" s="3" t="s">
        <v>520</v>
      </c>
      <c r="N39" s="3" t="s">
        <v>520</v>
      </c>
      <c r="O39" s="3" t="s">
        <v>520</v>
      </c>
      <c r="P39" s="3" t="s">
        <v>520</v>
      </c>
      <c r="Q39" s="3" t="s">
        <v>520</v>
      </c>
      <c r="R39" s="3" t="s">
        <v>520</v>
      </c>
      <c r="S39" s="3" t="s">
        <v>520</v>
      </c>
      <c r="T39" s="3" t="s">
        <v>520</v>
      </c>
      <c r="U39" s="3" t="s">
        <v>520</v>
      </c>
      <c r="V39" s="3" t="s">
        <v>520</v>
      </c>
      <c r="W39" s="3" t="s">
        <v>520</v>
      </c>
      <c r="X39" s="3" t="s">
        <v>520</v>
      </c>
      <c r="Y39" s="3" t="s">
        <v>520</v>
      </c>
      <c r="Z39" s="3" t="s">
        <v>520</v>
      </c>
      <c r="AA39" s="2" t="b">
        <v>0</v>
      </c>
      <c r="AB39" s="2" t="b">
        <v>0</v>
      </c>
      <c r="AC39" s="2" t="b">
        <v>0</v>
      </c>
      <c r="AD39" s="2" t="s">
        <v>521</v>
      </c>
      <c r="AH39" s="54" t="s">
        <v>626</v>
      </c>
      <c r="AI39" s="53" t="str">
        <f t="shared" si="1"/>
        <v>Q8b. DYEXECSYN (Dysexecutive predominant syndrome)</v>
      </c>
      <c r="AJ39" s="46" t="s">
        <v>195</v>
      </c>
    </row>
    <row r="40" spans="1:37" ht="14.4" x14ac:dyDescent="0.3">
      <c r="A40" s="1" t="s">
        <v>506</v>
      </c>
      <c r="B40" s="1" t="s">
        <v>29</v>
      </c>
      <c r="C40" s="35" t="s">
        <v>285</v>
      </c>
      <c r="D40" s="52" t="str">
        <f t="shared" si="0"/>
        <v>8c. Primary visual presentation (such as posterior cortical atrophy (PCA) syndrome)</v>
      </c>
      <c r="E40" s="54" t="s">
        <v>628</v>
      </c>
      <c r="F40" s="23" t="s">
        <v>629</v>
      </c>
      <c r="G40" s="34" t="s">
        <v>527</v>
      </c>
      <c r="H40" s="37" t="s">
        <v>63</v>
      </c>
      <c r="I40" s="49"/>
      <c r="J40" s="2" t="s">
        <v>51</v>
      </c>
      <c r="K40" s="82" t="s">
        <v>625</v>
      </c>
      <c r="L40" s="3" t="s">
        <v>520</v>
      </c>
      <c r="M40" s="3" t="s">
        <v>520</v>
      </c>
      <c r="N40" s="3" t="s">
        <v>520</v>
      </c>
      <c r="O40" s="3" t="s">
        <v>520</v>
      </c>
      <c r="P40" s="3" t="s">
        <v>520</v>
      </c>
      <c r="Q40" s="3" t="s">
        <v>520</v>
      </c>
      <c r="R40" s="3" t="s">
        <v>520</v>
      </c>
      <c r="S40" s="3" t="s">
        <v>520</v>
      </c>
      <c r="T40" s="3" t="s">
        <v>520</v>
      </c>
      <c r="U40" s="3" t="s">
        <v>520</v>
      </c>
      <c r="V40" s="3" t="s">
        <v>520</v>
      </c>
      <c r="W40" s="3" t="s">
        <v>520</v>
      </c>
      <c r="X40" s="3" t="s">
        <v>520</v>
      </c>
      <c r="Y40" s="3" t="s">
        <v>520</v>
      </c>
      <c r="Z40" s="3" t="s">
        <v>520</v>
      </c>
      <c r="AA40" s="2" t="b">
        <v>0</v>
      </c>
      <c r="AB40" s="2" t="b">
        <v>0</v>
      </c>
      <c r="AC40" s="2" t="b">
        <v>1</v>
      </c>
      <c r="AD40" s="2" t="s">
        <v>521</v>
      </c>
      <c r="AH40" s="54" t="s">
        <v>630</v>
      </c>
      <c r="AI40" s="53" t="str">
        <f t="shared" si="1"/>
        <v>Q8c. PCA (Primary visual presentation)</v>
      </c>
      <c r="AJ40" s="46" t="s">
        <v>199</v>
      </c>
    </row>
    <row r="41" spans="1:37" ht="14.4" x14ac:dyDescent="0.3">
      <c r="A41" s="1" t="s">
        <v>506</v>
      </c>
      <c r="B41" s="1" t="s">
        <v>29</v>
      </c>
      <c r="C41" s="35" t="s">
        <v>289</v>
      </c>
      <c r="D41" s="52" t="str">
        <f t="shared" si="0"/>
        <v>8d. Primary progressive aphasia (PPA) syndrome</v>
      </c>
      <c r="E41" s="53" t="s">
        <v>631</v>
      </c>
      <c r="F41" s="23" t="s">
        <v>632</v>
      </c>
      <c r="G41" s="34" t="s">
        <v>527</v>
      </c>
      <c r="H41" s="37" t="s">
        <v>63</v>
      </c>
      <c r="I41" s="49"/>
      <c r="J41" s="2" t="s">
        <v>51</v>
      </c>
      <c r="K41" s="82" t="s">
        <v>625</v>
      </c>
      <c r="L41" s="3" t="s">
        <v>520</v>
      </c>
      <c r="M41" s="3" t="s">
        <v>520</v>
      </c>
      <c r="N41" s="3" t="s">
        <v>520</v>
      </c>
      <c r="O41" s="3" t="s">
        <v>520</v>
      </c>
      <c r="P41" s="3" t="s">
        <v>520</v>
      </c>
      <c r="Q41" s="3" t="s">
        <v>520</v>
      </c>
      <c r="R41" s="3" t="s">
        <v>520</v>
      </c>
      <c r="S41" s="3" t="s">
        <v>520</v>
      </c>
      <c r="T41" s="3" t="s">
        <v>520</v>
      </c>
      <c r="U41" s="3" t="s">
        <v>520</v>
      </c>
      <c r="V41" s="3" t="s">
        <v>520</v>
      </c>
      <c r="W41" s="3" t="s">
        <v>520</v>
      </c>
      <c r="X41" s="3" t="s">
        <v>520</v>
      </c>
      <c r="Y41" s="3" t="s">
        <v>520</v>
      </c>
      <c r="Z41" s="3" t="s">
        <v>520</v>
      </c>
      <c r="AA41" s="2" t="b">
        <v>0</v>
      </c>
      <c r="AB41" s="2" t="b">
        <v>0</v>
      </c>
      <c r="AC41" s="2" t="b">
        <v>1</v>
      </c>
      <c r="AD41" s="2" t="s">
        <v>521</v>
      </c>
      <c r="AG41" s="2" t="s">
        <v>633</v>
      </c>
      <c r="AH41" s="53" t="s">
        <v>634</v>
      </c>
      <c r="AI41" s="53" t="str">
        <f t="shared" si="1"/>
        <v>Q8d. PPASYN (PPA syndrome)</v>
      </c>
      <c r="AJ41" s="46" t="s">
        <v>204</v>
      </c>
      <c r="AK41" s="2" t="s">
        <v>205</v>
      </c>
    </row>
    <row r="42" spans="1:37" ht="172.8" x14ac:dyDescent="0.3">
      <c r="A42" s="1" t="s">
        <v>506</v>
      </c>
      <c r="B42" s="1" t="s">
        <v>29</v>
      </c>
      <c r="C42" s="36" t="s">
        <v>635</v>
      </c>
      <c r="D42" s="52" t="str">
        <f t="shared" si="0"/>
        <v>8d1. Primary progressive aphasia (PPA) syndrome - type</v>
      </c>
      <c r="E42" s="53" t="s">
        <v>636</v>
      </c>
      <c r="F42" s="23" t="s">
        <v>637</v>
      </c>
      <c r="G42" s="34" t="s">
        <v>527</v>
      </c>
      <c r="H42" s="38" t="s">
        <v>638</v>
      </c>
      <c r="I42" s="74" t="s">
        <v>639</v>
      </c>
      <c r="J42" s="2" t="s">
        <v>51</v>
      </c>
      <c r="K42" s="82" t="s">
        <v>640</v>
      </c>
      <c r="L42" s="3" t="s">
        <v>520</v>
      </c>
      <c r="M42" s="3" t="s">
        <v>520</v>
      </c>
      <c r="N42" s="3" t="s">
        <v>520</v>
      </c>
      <c r="O42" s="3" t="s">
        <v>520</v>
      </c>
      <c r="P42" s="3" t="s">
        <v>520</v>
      </c>
      <c r="Q42" s="3" t="s">
        <v>520</v>
      </c>
      <c r="R42" s="3" t="s">
        <v>520</v>
      </c>
      <c r="S42" s="3" t="s">
        <v>520</v>
      </c>
      <c r="T42" s="3" t="s">
        <v>520</v>
      </c>
      <c r="U42" s="3" t="s">
        <v>520</v>
      </c>
      <c r="V42" s="3" t="s">
        <v>520</v>
      </c>
      <c r="W42" s="3" t="s">
        <v>520</v>
      </c>
      <c r="X42" s="3" t="s">
        <v>520</v>
      </c>
      <c r="Y42" s="3" t="s">
        <v>520</v>
      </c>
      <c r="Z42" s="3" t="s">
        <v>520</v>
      </c>
      <c r="AA42" s="2" t="b">
        <v>0</v>
      </c>
      <c r="AB42" s="2" t="b">
        <v>0</v>
      </c>
      <c r="AC42" s="2" t="b">
        <v>1</v>
      </c>
      <c r="AD42" s="2" t="s">
        <v>521</v>
      </c>
      <c r="AG42" s="2" t="s">
        <v>641</v>
      </c>
      <c r="AH42" s="53" t="s">
        <v>642</v>
      </c>
      <c r="AI42" s="53" t="str">
        <f t="shared" si="1"/>
        <v>Q8d1. PPASYNT (PPA syndrome - type)</v>
      </c>
      <c r="AJ42" s="46" t="s">
        <v>209</v>
      </c>
      <c r="AK42" s="2" t="s">
        <v>205</v>
      </c>
    </row>
    <row r="43" spans="1:37" ht="14.4" x14ac:dyDescent="0.3">
      <c r="A43" s="1" t="s">
        <v>506</v>
      </c>
      <c r="B43" s="1" t="s">
        <v>29</v>
      </c>
      <c r="C43" s="35" t="s">
        <v>293</v>
      </c>
      <c r="D43" s="52" t="str">
        <f t="shared" si="0"/>
        <v>8e. Behavioral variant frontotemporal (bvFTD) syndrome</v>
      </c>
      <c r="E43" s="54" t="s">
        <v>643</v>
      </c>
      <c r="F43" s="23" t="s">
        <v>644</v>
      </c>
      <c r="G43" s="34" t="s">
        <v>527</v>
      </c>
      <c r="H43" s="37" t="s">
        <v>63</v>
      </c>
      <c r="I43" s="49"/>
      <c r="J43" s="2" t="s">
        <v>51</v>
      </c>
      <c r="K43" s="82" t="s">
        <v>625</v>
      </c>
      <c r="L43" s="3" t="s">
        <v>520</v>
      </c>
      <c r="M43" s="3" t="s">
        <v>520</v>
      </c>
      <c r="N43" s="3" t="s">
        <v>520</v>
      </c>
      <c r="O43" s="3" t="s">
        <v>520</v>
      </c>
      <c r="P43" s="3" t="s">
        <v>520</v>
      </c>
      <c r="Q43" s="3" t="s">
        <v>520</v>
      </c>
      <c r="R43" s="3" t="s">
        <v>520</v>
      </c>
      <c r="S43" s="3" t="s">
        <v>520</v>
      </c>
      <c r="T43" s="3" t="s">
        <v>520</v>
      </c>
      <c r="U43" s="3" t="s">
        <v>520</v>
      </c>
      <c r="V43" s="3" t="s">
        <v>520</v>
      </c>
      <c r="W43" s="3" t="s">
        <v>520</v>
      </c>
      <c r="X43" s="3" t="s">
        <v>520</v>
      </c>
      <c r="Y43" s="3" t="s">
        <v>520</v>
      </c>
      <c r="Z43" s="3" t="s">
        <v>520</v>
      </c>
      <c r="AA43" s="2" t="b">
        <v>0</v>
      </c>
      <c r="AB43" s="2" t="b">
        <v>0</v>
      </c>
      <c r="AC43" s="2" t="b">
        <v>1</v>
      </c>
      <c r="AD43" s="2" t="s">
        <v>521</v>
      </c>
      <c r="AG43" s="2" t="s">
        <v>645</v>
      </c>
      <c r="AH43" s="54" t="s">
        <v>646</v>
      </c>
      <c r="AI43" s="53" t="str">
        <f t="shared" si="1"/>
        <v>Q8e. FTDSYN (bvFTD syndrome)</v>
      </c>
      <c r="AJ43" s="46" t="s">
        <v>213</v>
      </c>
      <c r="AK43" s="2" t="s">
        <v>205</v>
      </c>
    </row>
    <row r="44" spans="1:37" ht="14.4" x14ac:dyDescent="0.3">
      <c r="A44" s="1" t="s">
        <v>506</v>
      </c>
      <c r="B44" s="1" t="s">
        <v>29</v>
      </c>
      <c r="C44" s="35" t="s">
        <v>297</v>
      </c>
      <c r="D44" s="52" t="str">
        <f t="shared" si="0"/>
        <v>8f. Lewy body syndrome</v>
      </c>
      <c r="E44" s="54" t="s">
        <v>647</v>
      </c>
      <c r="F44" s="23" t="s">
        <v>648</v>
      </c>
      <c r="G44" s="34" t="s">
        <v>527</v>
      </c>
      <c r="H44" s="37" t="s">
        <v>63</v>
      </c>
      <c r="I44" s="49"/>
      <c r="J44" s="2" t="s">
        <v>51</v>
      </c>
      <c r="K44" s="82" t="s">
        <v>625</v>
      </c>
      <c r="L44" s="3" t="s">
        <v>520</v>
      </c>
      <c r="M44" s="3" t="s">
        <v>520</v>
      </c>
      <c r="N44" s="3" t="s">
        <v>520</v>
      </c>
      <c r="O44" s="3" t="s">
        <v>520</v>
      </c>
      <c r="P44" s="3" t="s">
        <v>520</v>
      </c>
      <c r="Q44" s="3" t="s">
        <v>520</v>
      </c>
      <c r="R44" s="3" t="s">
        <v>520</v>
      </c>
      <c r="S44" s="3" t="s">
        <v>520</v>
      </c>
      <c r="T44" s="3" t="s">
        <v>520</v>
      </c>
      <c r="U44" s="3" t="s">
        <v>520</v>
      </c>
      <c r="V44" s="3" t="s">
        <v>520</v>
      </c>
      <c r="W44" s="3" t="s">
        <v>520</v>
      </c>
      <c r="X44" s="3" t="s">
        <v>520</v>
      </c>
      <c r="Y44" s="3" t="s">
        <v>520</v>
      </c>
      <c r="Z44" s="3" t="s">
        <v>520</v>
      </c>
      <c r="AA44" s="2" t="b">
        <v>0</v>
      </c>
      <c r="AB44" s="2" t="b">
        <v>0</v>
      </c>
      <c r="AC44" s="2" t="b">
        <v>1</v>
      </c>
      <c r="AD44" s="2" t="s">
        <v>521</v>
      </c>
      <c r="AG44" s="2" t="s">
        <v>649</v>
      </c>
      <c r="AH44" s="54" t="s">
        <v>647</v>
      </c>
      <c r="AI44" s="53" t="str">
        <f t="shared" si="1"/>
        <v>Q8f. LBDSYN (Lewy body syndrome)</v>
      </c>
      <c r="AJ44" s="46" t="s">
        <v>217</v>
      </c>
      <c r="AK44" s="2" t="s">
        <v>218</v>
      </c>
    </row>
    <row r="45" spans="1:37" ht="14.4" x14ac:dyDescent="0.3">
      <c r="A45" s="1" t="s">
        <v>506</v>
      </c>
      <c r="B45" s="1" t="s">
        <v>29</v>
      </c>
      <c r="C45" s="35" t="s">
        <v>650</v>
      </c>
      <c r="D45" s="52" t="str">
        <f t="shared" si="0"/>
        <v>8f1. Lewy body syndrome - type</v>
      </c>
      <c r="E45" s="54" t="s">
        <v>651</v>
      </c>
      <c r="F45" s="33" t="s">
        <v>652</v>
      </c>
      <c r="G45" s="34" t="s">
        <v>527</v>
      </c>
      <c r="H45" s="40" t="s">
        <v>518</v>
      </c>
      <c r="I45" s="49" t="s">
        <v>653</v>
      </c>
      <c r="J45" s="2" t="s">
        <v>51</v>
      </c>
      <c r="K45" s="82" t="s">
        <v>654</v>
      </c>
      <c r="L45" s="3" t="s">
        <v>520</v>
      </c>
      <c r="M45" s="3" t="s">
        <v>520</v>
      </c>
      <c r="N45" s="3" t="s">
        <v>520</v>
      </c>
      <c r="O45" s="3" t="s">
        <v>520</v>
      </c>
      <c r="P45" s="3" t="s">
        <v>520</v>
      </c>
      <c r="Q45" s="3" t="s">
        <v>520</v>
      </c>
      <c r="R45" s="3" t="s">
        <v>520</v>
      </c>
      <c r="S45" s="3" t="s">
        <v>520</v>
      </c>
      <c r="T45" s="3" t="s">
        <v>520</v>
      </c>
      <c r="U45" s="3" t="s">
        <v>520</v>
      </c>
      <c r="V45" s="3" t="s">
        <v>520</v>
      </c>
      <c r="W45" s="3" t="s">
        <v>520</v>
      </c>
      <c r="X45" s="3" t="s">
        <v>520</v>
      </c>
      <c r="Y45" s="3" t="s">
        <v>520</v>
      </c>
      <c r="Z45" s="3" t="s">
        <v>520</v>
      </c>
      <c r="AA45" s="2" t="b">
        <v>0</v>
      </c>
      <c r="AB45" s="2" t="b">
        <v>0</v>
      </c>
      <c r="AC45" s="2" t="b">
        <v>0</v>
      </c>
      <c r="AD45" s="2" t="s">
        <v>521</v>
      </c>
      <c r="AH45" s="54" t="s">
        <v>651</v>
      </c>
      <c r="AI45" s="53" t="str">
        <f t="shared" si="1"/>
        <v>Q8f1. LBDSYNT (Lewy body syndrome - type)</v>
      </c>
      <c r="AJ45" s="46" t="s">
        <v>222</v>
      </c>
      <c r="AK45" s="2" t="s">
        <v>218</v>
      </c>
    </row>
    <row r="46" spans="1:37" ht="14.4" x14ac:dyDescent="0.3">
      <c r="A46" s="1" t="s">
        <v>506</v>
      </c>
      <c r="B46" s="1" t="s">
        <v>29</v>
      </c>
      <c r="C46" s="35" t="s">
        <v>301</v>
      </c>
      <c r="D46" s="52" t="str">
        <f t="shared" si="0"/>
        <v>8g. Non-amnestic multidomain syndrome, not PCA, PPA, bvFT, or DLB syndrome</v>
      </c>
      <c r="E46" s="54" t="s">
        <v>655</v>
      </c>
      <c r="F46" s="23" t="s">
        <v>656</v>
      </c>
      <c r="G46" s="34" t="s">
        <v>527</v>
      </c>
      <c r="H46" s="37" t="s">
        <v>63</v>
      </c>
      <c r="I46" s="49"/>
      <c r="J46" s="2" t="s">
        <v>51</v>
      </c>
      <c r="K46" s="82" t="s">
        <v>625</v>
      </c>
      <c r="L46" s="3" t="s">
        <v>520</v>
      </c>
      <c r="M46" s="3" t="s">
        <v>520</v>
      </c>
      <c r="N46" s="3" t="s">
        <v>520</v>
      </c>
      <c r="O46" s="3" t="s">
        <v>520</v>
      </c>
      <c r="P46" s="3" t="s">
        <v>520</v>
      </c>
      <c r="Q46" s="3" t="s">
        <v>520</v>
      </c>
      <c r="R46" s="3" t="s">
        <v>520</v>
      </c>
      <c r="S46" s="3" t="s">
        <v>520</v>
      </c>
      <c r="T46" s="3" t="s">
        <v>520</v>
      </c>
      <c r="U46" s="3" t="s">
        <v>520</v>
      </c>
      <c r="V46" s="3" t="s">
        <v>520</v>
      </c>
      <c r="W46" s="3" t="s">
        <v>520</v>
      </c>
      <c r="X46" s="3" t="s">
        <v>520</v>
      </c>
      <c r="Y46" s="3" t="s">
        <v>520</v>
      </c>
      <c r="Z46" s="3" t="s">
        <v>520</v>
      </c>
      <c r="AA46" s="2" t="b">
        <v>0</v>
      </c>
      <c r="AB46" s="2" t="b">
        <v>0</v>
      </c>
      <c r="AC46" s="2" t="b">
        <v>1</v>
      </c>
      <c r="AD46" s="2" t="s">
        <v>521</v>
      </c>
      <c r="AH46" s="54" t="s">
        <v>657</v>
      </c>
      <c r="AI46" s="53" t="str">
        <f t="shared" si="1"/>
        <v>Q8g. NAMNDEM (Non-amnestic multidomain syndrome)</v>
      </c>
      <c r="AJ46" s="46" t="s">
        <v>225</v>
      </c>
    </row>
    <row r="47" spans="1:37" ht="14.4" x14ac:dyDescent="0.3">
      <c r="A47" s="1" t="s">
        <v>506</v>
      </c>
      <c r="B47" s="1" t="s">
        <v>29</v>
      </c>
      <c r="C47" s="35" t="s">
        <v>658</v>
      </c>
      <c r="D47" s="52" t="str">
        <f t="shared" si="0"/>
        <v>8h. Primary supranuclear palsy (PSP) syndrome</v>
      </c>
      <c r="E47" s="54" t="s">
        <v>659</v>
      </c>
      <c r="F47" s="33" t="s">
        <v>660</v>
      </c>
      <c r="G47" s="34" t="s">
        <v>527</v>
      </c>
      <c r="H47" s="37" t="s">
        <v>63</v>
      </c>
      <c r="I47" s="49"/>
      <c r="J47" s="2" t="s">
        <v>51</v>
      </c>
      <c r="K47" s="82" t="s">
        <v>625</v>
      </c>
      <c r="L47" s="3" t="s">
        <v>520</v>
      </c>
      <c r="M47" s="3" t="s">
        <v>520</v>
      </c>
      <c r="N47" s="3" t="s">
        <v>520</v>
      </c>
      <c r="O47" s="3" t="s">
        <v>520</v>
      </c>
      <c r="P47" s="3" t="s">
        <v>520</v>
      </c>
      <c r="Q47" s="3" t="s">
        <v>520</v>
      </c>
      <c r="R47" s="3" t="s">
        <v>520</v>
      </c>
      <c r="S47" s="3" t="s">
        <v>520</v>
      </c>
      <c r="T47" s="3" t="s">
        <v>520</v>
      </c>
      <c r="U47" s="3" t="s">
        <v>520</v>
      </c>
      <c r="V47" s="3" t="s">
        <v>520</v>
      </c>
      <c r="W47" s="3" t="s">
        <v>520</v>
      </c>
      <c r="X47" s="3" t="s">
        <v>520</v>
      </c>
      <c r="Y47" s="3" t="s">
        <v>520</v>
      </c>
      <c r="Z47" s="3" t="s">
        <v>520</v>
      </c>
      <c r="AA47" s="2" t="b">
        <v>0</v>
      </c>
      <c r="AB47" s="2" t="b">
        <v>0</v>
      </c>
      <c r="AC47" s="2" t="b">
        <v>0</v>
      </c>
      <c r="AD47" s="2" t="s">
        <v>521</v>
      </c>
      <c r="AH47" s="54" t="s">
        <v>661</v>
      </c>
      <c r="AI47" s="53" t="str">
        <f t="shared" si="1"/>
        <v>Q8h. PSPSYN (PSP syndrome)</v>
      </c>
      <c r="AJ47" s="46" t="s">
        <v>230</v>
      </c>
    </row>
    <row r="48" spans="1:37" ht="14.4" x14ac:dyDescent="0.3">
      <c r="A48" s="1" t="s">
        <v>506</v>
      </c>
      <c r="B48" s="1" t="s">
        <v>29</v>
      </c>
      <c r="C48" s="35" t="s">
        <v>662</v>
      </c>
      <c r="D48" s="52" t="str">
        <f t="shared" si="0"/>
        <v>8h1. Primary supranuclear palsy (PSP) syndrome - type</v>
      </c>
      <c r="E48" s="54" t="s">
        <v>663</v>
      </c>
      <c r="F48" s="33" t="s">
        <v>664</v>
      </c>
      <c r="G48" s="34" t="s">
        <v>527</v>
      </c>
      <c r="H48" s="39" t="s">
        <v>49</v>
      </c>
      <c r="I48" s="49" t="s">
        <v>665</v>
      </c>
      <c r="J48" s="2" t="s">
        <v>51</v>
      </c>
      <c r="K48" s="82" t="s">
        <v>666</v>
      </c>
      <c r="L48" s="3" t="s">
        <v>520</v>
      </c>
      <c r="M48" s="3" t="s">
        <v>520</v>
      </c>
      <c r="N48" s="3" t="s">
        <v>520</v>
      </c>
      <c r="O48" s="3" t="s">
        <v>520</v>
      </c>
      <c r="P48" s="3" t="s">
        <v>520</v>
      </c>
      <c r="Q48" s="3" t="s">
        <v>520</v>
      </c>
      <c r="R48" s="3" t="s">
        <v>520</v>
      </c>
      <c r="S48" s="3" t="s">
        <v>520</v>
      </c>
      <c r="T48" s="3" t="s">
        <v>520</v>
      </c>
      <c r="U48" s="3" t="s">
        <v>520</v>
      </c>
      <c r="V48" s="3" t="s">
        <v>520</v>
      </c>
      <c r="W48" s="3" t="s">
        <v>520</v>
      </c>
      <c r="X48" s="3" t="s">
        <v>520</v>
      </c>
      <c r="Y48" s="3" t="s">
        <v>520</v>
      </c>
      <c r="Z48" s="3" t="s">
        <v>520</v>
      </c>
      <c r="AA48" s="2" t="b">
        <v>0</v>
      </c>
      <c r="AB48" s="2" t="b">
        <v>0</v>
      </c>
      <c r="AC48" s="2" t="b">
        <v>0</v>
      </c>
      <c r="AD48" s="2" t="s">
        <v>521</v>
      </c>
      <c r="AH48" s="54" t="s">
        <v>667</v>
      </c>
      <c r="AI48" s="53" t="str">
        <f t="shared" si="1"/>
        <v>Q8h1. PSPSYNT (PSP syndrome - type)</v>
      </c>
      <c r="AJ48" s="46" t="s">
        <v>235</v>
      </c>
    </row>
    <row r="49" spans="1:36" ht="14.4" x14ac:dyDescent="0.3">
      <c r="A49" s="1" t="s">
        <v>506</v>
      </c>
      <c r="B49" s="1" t="s">
        <v>29</v>
      </c>
      <c r="C49" s="35" t="s">
        <v>668</v>
      </c>
      <c r="D49" s="52" t="str">
        <f t="shared" si="0"/>
        <v>8i. Traumatic encephalopathy syndrome</v>
      </c>
      <c r="E49" s="53" t="s">
        <v>669</v>
      </c>
      <c r="F49" s="33" t="s">
        <v>670</v>
      </c>
      <c r="G49" s="34" t="s">
        <v>527</v>
      </c>
      <c r="H49" s="37" t="s">
        <v>63</v>
      </c>
      <c r="I49" s="49"/>
      <c r="J49" s="2" t="s">
        <v>51</v>
      </c>
      <c r="K49" s="82" t="s">
        <v>625</v>
      </c>
      <c r="L49" s="3" t="s">
        <v>520</v>
      </c>
      <c r="M49" s="3" t="s">
        <v>520</v>
      </c>
      <c r="N49" s="3" t="s">
        <v>520</v>
      </c>
      <c r="O49" s="3" t="s">
        <v>520</v>
      </c>
      <c r="P49" s="3" t="s">
        <v>520</v>
      </c>
      <c r="Q49" s="3" t="s">
        <v>520</v>
      </c>
      <c r="R49" s="3" t="s">
        <v>520</v>
      </c>
      <c r="S49" s="3" t="s">
        <v>520</v>
      </c>
      <c r="T49" s="3" t="s">
        <v>520</v>
      </c>
      <c r="U49" s="3" t="s">
        <v>520</v>
      </c>
      <c r="V49" s="3" t="s">
        <v>520</v>
      </c>
      <c r="W49" s="3" t="s">
        <v>520</v>
      </c>
      <c r="X49" s="3" t="s">
        <v>520</v>
      </c>
      <c r="Y49" s="3" t="s">
        <v>524</v>
      </c>
      <c r="Z49" s="3" t="s">
        <v>520</v>
      </c>
      <c r="AA49" s="2" t="b">
        <v>0</v>
      </c>
      <c r="AB49" s="2" t="b">
        <v>0</v>
      </c>
      <c r="AC49" s="2" t="b">
        <v>0</v>
      </c>
      <c r="AD49" s="2" t="s">
        <v>521</v>
      </c>
      <c r="AH49" s="53" t="s">
        <v>669</v>
      </c>
      <c r="AI49" s="53" t="str">
        <f t="shared" si="1"/>
        <v>Q8i. CTESYN (Traumatic encephalopathy syndrome)</v>
      </c>
      <c r="AJ49" s="46" t="s">
        <v>239</v>
      </c>
    </row>
    <row r="50" spans="1:36" ht="14.4" x14ac:dyDescent="0.3">
      <c r="A50" s="1" t="s">
        <v>506</v>
      </c>
      <c r="B50" s="1" t="s">
        <v>29</v>
      </c>
      <c r="C50" s="35" t="s">
        <v>671</v>
      </c>
      <c r="D50" s="52" t="str">
        <f t="shared" si="0"/>
        <v>8j. Corticobasal syndrome (CBS)</v>
      </c>
      <c r="E50" s="54" t="s">
        <v>672</v>
      </c>
      <c r="F50" s="33" t="s">
        <v>673</v>
      </c>
      <c r="G50" s="34" t="s">
        <v>527</v>
      </c>
      <c r="H50" s="37" t="s">
        <v>63</v>
      </c>
      <c r="I50" s="49"/>
      <c r="J50" s="2" t="s">
        <v>51</v>
      </c>
      <c r="K50" s="82" t="s">
        <v>625</v>
      </c>
      <c r="L50" s="3" t="s">
        <v>520</v>
      </c>
      <c r="M50" s="3" t="s">
        <v>520</v>
      </c>
      <c r="N50" s="3" t="s">
        <v>520</v>
      </c>
      <c r="O50" s="3" t="s">
        <v>520</v>
      </c>
      <c r="P50" s="3" t="s">
        <v>520</v>
      </c>
      <c r="Q50" s="3" t="s">
        <v>520</v>
      </c>
      <c r="R50" s="3" t="s">
        <v>520</v>
      </c>
      <c r="S50" s="3" t="s">
        <v>520</v>
      </c>
      <c r="T50" s="3" t="s">
        <v>520</v>
      </c>
      <c r="U50" s="3" t="s">
        <v>520</v>
      </c>
      <c r="V50" s="3" t="s">
        <v>520</v>
      </c>
      <c r="W50" s="3" t="s">
        <v>520</v>
      </c>
      <c r="X50" s="3" t="s">
        <v>520</v>
      </c>
      <c r="Y50" s="3" t="s">
        <v>520</v>
      </c>
      <c r="Z50" s="3" t="s">
        <v>520</v>
      </c>
      <c r="AA50" s="2" t="b">
        <v>0</v>
      </c>
      <c r="AB50" s="2" t="b">
        <v>0</v>
      </c>
      <c r="AC50" s="2" t="b">
        <v>0</v>
      </c>
      <c r="AD50" s="2" t="s">
        <v>521</v>
      </c>
      <c r="AH50" s="54" t="s">
        <v>674</v>
      </c>
      <c r="AI50" s="53" t="str">
        <f t="shared" si="1"/>
        <v>Q8j. CBSSYN (Corticobasal syndrome)</v>
      </c>
      <c r="AJ50" s="46" t="s">
        <v>243</v>
      </c>
    </row>
    <row r="51" spans="1:36" ht="14.4" x14ac:dyDescent="0.3">
      <c r="A51" s="1" t="s">
        <v>506</v>
      </c>
      <c r="B51" s="1" t="s">
        <v>29</v>
      </c>
      <c r="C51" s="35" t="s">
        <v>675</v>
      </c>
      <c r="D51" s="52" t="str">
        <f t="shared" si="0"/>
        <v>8k. Multiple system atrophy (MSA) syndrome</v>
      </c>
      <c r="E51" s="53" t="s">
        <v>676</v>
      </c>
      <c r="F51" s="33" t="s">
        <v>677</v>
      </c>
      <c r="G51" s="34" t="s">
        <v>527</v>
      </c>
      <c r="H51" s="37" t="s">
        <v>63</v>
      </c>
      <c r="I51" s="49"/>
      <c r="J51" s="2" t="s">
        <v>51</v>
      </c>
      <c r="K51" s="82" t="s">
        <v>625</v>
      </c>
      <c r="L51" s="3" t="s">
        <v>520</v>
      </c>
      <c r="M51" s="3" t="s">
        <v>520</v>
      </c>
      <c r="N51" s="3" t="s">
        <v>520</v>
      </c>
      <c r="O51" s="3" t="s">
        <v>520</v>
      </c>
      <c r="P51" s="3" t="s">
        <v>520</v>
      </c>
      <c r="Q51" s="3" t="s">
        <v>520</v>
      </c>
      <c r="R51" s="3" t="s">
        <v>520</v>
      </c>
      <c r="S51" s="3" t="s">
        <v>520</v>
      </c>
      <c r="T51" s="3" t="s">
        <v>520</v>
      </c>
      <c r="U51" s="3" t="s">
        <v>520</v>
      </c>
      <c r="V51" s="3" t="s">
        <v>520</v>
      </c>
      <c r="W51" s="3" t="s">
        <v>520</v>
      </c>
      <c r="X51" s="3" t="s">
        <v>520</v>
      </c>
      <c r="Y51" s="3" t="s">
        <v>520</v>
      </c>
      <c r="Z51" s="3" t="s">
        <v>520</v>
      </c>
      <c r="AA51" s="2" t="b">
        <v>0</v>
      </c>
      <c r="AB51" s="2" t="b">
        <v>0</v>
      </c>
      <c r="AC51" s="2" t="b">
        <v>0</v>
      </c>
      <c r="AD51" s="2" t="s">
        <v>521</v>
      </c>
      <c r="AH51" s="53" t="s">
        <v>678</v>
      </c>
      <c r="AI51" s="53" t="str">
        <f t="shared" si="1"/>
        <v>Q8k. MSASYN (MSA syndrome)</v>
      </c>
      <c r="AJ51" s="46" t="s">
        <v>247</v>
      </c>
    </row>
    <row r="52" spans="1:36" ht="14.4" x14ac:dyDescent="0.3">
      <c r="A52" s="1" t="s">
        <v>506</v>
      </c>
      <c r="B52" s="1" t="s">
        <v>29</v>
      </c>
      <c r="C52" s="35" t="s">
        <v>679</v>
      </c>
      <c r="D52" s="52" t="str">
        <f t="shared" si="0"/>
        <v>8k1. Multiple system atrophy (MSA) syndrome - type</v>
      </c>
      <c r="E52" s="53" t="s">
        <v>680</v>
      </c>
      <c r="F52" s="33" t="s">
        <v>681</v>
      </c>
      <c r="G52" s="34" t="s">
        <v>527</v>
      </c>
      <c r="H52" s="39" t="s">
        <v>518</v>
      </c>
      <c r="I52" s="49" t="s">
        <v>682</v>
      </c>
      <c r="J52" s="2" t="s">
        <v>51</v>
      </c>
      <c r="K52" s="82" t="s">
        <v>683</v>
      </c>
      <c r="L52" s="3" t="s">
        <v>520</v>
      </c>
      <c r="M52" s="3" t="s">
        <v>520</v>
      </c>
      <c r="N52" s="3" t="s">
        <v>520</v>
      </c>
      <c r="O52" s="3" t="s">
        <v>520</v>
      </c>
      <c r="P52" s="3" t="s">
        <v>520</v>
      </c>
      <c r="Q52" s="3" t="s">
        <v>520</v>
      </c>
      <c r="R52" s="3" t="s">
        <v>520</v>
      </c>
      <c r="S52" s="3" t="s">
        <v>520</v>
      </c>
      <c r="T52" s="3" t="s">
        <v>520</v>
      </c>
      <c r="U52" s="3" t="s">
        <v>520</v>
      </c>
      <c r="V52" s="3" t="s">
        <v>520</v>
      </c>
      <c r="W52" s="3" t="s">
        <v>520</v>
      </c>
      <c r="X52" s="3" t="s">
        <v>520</v>
      </c>
      <c r="Y52" s="3" t="s">
        <v>520</v>
      </c>
      <c r="Z52" s="3" t="s">
        <v>520</v>
      </c>
      <c r="AA52" s="2" t="b">
        <v>0</v>
      </c>
      <c r="AB52" s="2" t="b">
        <v>0</v>
      </c>
      <c r="AC52" s="2" t="b">
        <v>0</v>
      </c>
      <c r="AD52" s="2" t="s">
        <v>521</v>
      </c>
      <c r="AH52" s="53" t="s">
        <v>684</v>
      </c>
      <c r="AI52" s="53" t="str">
        <f t="shared" si="1"/>
        <v>Q8k1. MSASYNT (MSA syndrome - type)</v>
      </c>
      <c r="AJ52" s="46" t="s">
        <v>251</v>
      </c>
    </row>
    <row r="53" spans="1:36" ht="14.4" x14ac:dyDescent="0.3">
      <c r="A53" s="1" t="s">
        <v>506</v>
      </c>
      <c r="B53" s="1" t="s">
        <v>29</v>
      </c>
      <c r="C53" s="35" t="s">
        <v>685</v>
      </c>
      <c r="D53" s="52" t="str">
        <f t="shared" si="0"/>
        <v>8l. Other syndrome</v>
      </c>
      <c r="E53" s="54" t="s">
        <v>686</v>
      </c>
      <c r="F53" s="33" t="s">
        <v>687</v>
      </c>
      <c r="G53" s="34" t="s">
        <v>527</v>
      </c>
      <c r="H53" s="37" t="s">
        <v>63</v>
      </c>
      <c r="I53" s="49"/>
      <c r="J53" s="2" t="s">
        <v>51</v>
      </c>
      <c r="K53" s="82" t="s">
        <v>625</v>
      </c>
      <c r="L53" s="3" t="s">
        <v>520</v>
      </c>
      <c r="M53" s="3" t="s">
        <v>520</v>
      </c>
      <c r="N53" s="3" t="s">
        <v>520</v>
      </c>
      <c r="O53" s="3" t="s">
        <v>520</v>
      </c>
      <c r="P53" s="3" t="s">
        <v>520</v>
      </c>
      <c r="Q53" s="3" t="s">
        <v>520</v>
      </c>
      <c r="R53" s="3" t="s">
        <v>520</v>
      </c>
      <c r="S53" s="3" t="s">
        <v>520</v>
      </c>
      <c r="T53" s="3" t="s">
        <v>520</v>
      </c>
      <c r="U53" s="3" t="s">
        <v>520</v>
      </c>
      <c r="V53" s="3" t="s">
        <v>520</v>
      </c>
      <c r="W53" s="3" t="s">
        <v>520</v>
      </c>
      <c r="X53" s="3" t="s">
        <v>520</v>
      </c>
      <c r="Y53" s="3" t="s">
        <v>520</v>
      </c>
      <c r="Z53" s="3" t="s">
        <v>520</v>
      </c>
      <c r="AA53" s="2" t="b">
        <v>0</v>
      </c>
      <c r="AB53" s="2" t="b">
        <v>0</v>
      </c>
      <c r="AC53" s="2" t="b">
        <v>0</v>
      </c>
      <c r="AD53" s="2" t="s">
        <v>521</v>
      </c>
      <c r="AH53" s="54" t="s">
        <v>686</v>
      </c>
      <c r="AI53" s="53" t="str">
        <f t="shared" si="1"/>
        <v>Q8l. OTHSYN (Other syndrome)</v>
      </c>
      <c r="AJ53" s="46" t="s">
        <v>254</v>
      </c>
    </row>
    <row r="54" spans="1:36" ht="14.4" x14ac:dyDescent="0.3">
      <c r="A54" s="1" t="s">
        <v>506</v>
      </c>
      <c r="B54" s="1" t="s">
        <v>29</v>
      </c>
      <c r="C54" s="35" t="s">
        <v>688</v>
      </c>
      <c r="D54" s="52" t="str">
        <f t="shared" si="0"/>
        <v>8l1. Other syndrome (specify)</v>
      </c>
      <c r="E54" s="54" t="s">
        <v>689</v>
      </c>
      <c r="F54" s="33" t="s">
        <v>690</v>
      </c>
      <c r="G54" s="34" t="s">
        <v>527</v>
      </c>
      <c r="H54" s="37" t="s">
        <v>42</v>
      </c>
      <c r="I54" s="49"/>
      <c r="J54" s="37" t="s">
        <v>43</v>
      </c>
      <c r="K54" s="82" t="s">
        <v>691</v>
      </c>
      <c r="L54" s="3" t="s">
        <v>520</v>
      </c>
      <c r="M54" s="3" t="s">
        <v>520</v>
      </c>
      <c r="N54" s="3" t="s">
        <v>520</v>
      </c>
      <c r="O54" s="3" t="s">
        <v>520</v>
      </c>
      <c r="P54" s="3" t="s">
        <v>520</v>
      </c>
      <c r="Q54" s="3" t="s">
        <v>520</v>
      </c>
      <c r="R54" s="3" t="s">
        <v>520</v>
      </c>
      <c r="S54" s="3" t="s">
        <v>520</v>
      </c>
      <c r="T54" s="3" t="s">
        <v>520</v>
      </c>
      <c r="U54" s="3" t="s">
        <v>520</v>
      </c>
      <c r="V54" s="3" t="s">
        <v>520</v>
      </c>
      <c r="W54" s="3" t="s">
        <v>520</v>
      </c>
      <c r="X54" s="3" t="s">
        <v>520</v>
      </c>
      <c r="Y54" s="3" t="s">
        <v>520</v>
      </c>
      <c r="Z54" s="3" t="s">
        <v>520</v>
      </c>
      <c r="AA54" s="2" t="b">
        <v>0</v>
      </c>
      <c r="AB54" s="2" t="b">
        <v>0</v>
      </c>
      <c r="AC54" s="2" t="b">
        <v>0</v>
      </c>
      <c r="AD54" s="2" t="s">
        <v>521</v>
      </c>
      <c r="AH54" s="54" t="s">
        <v>689</v>
      </c>
      <c r="AI54" s="53" t="str">
        <f t="shared" si="1"/>
        <v>Q8l1. OTHSYNX (Other syndrome (specify))</v>
      </c>
      <c r="AJ54" s="46" t="s">
        <v>259</v>
      </c>
    </row>
    <row r="55" spans="1:36" ht="14.4" x14ac:dyDescent="0.3">
      <c r="A55" s="1" t="s">
        <v>506</v>
      </c>
      <c r="B55" s="1" t="s">
        <v>29</v>
      </c>
      <c r="C55" s="35" t="s">
        <v>692</v>
      </c>
      <c r="D55" s="52" t="str">
        <f t="shared" si="0"/>
        <v>9a. Indicate the source(s) of information used to assign the clinical syndrome - Clinical information (history, CDR)</v>
      </c>
      <c r="E55" s="54" t="s">
        <v>693</v>
      </c>
      <c r="F55" s="33" t="s">
        <v>694</v>
      </c>
      <c r="G55" s="34" t="s">
        <v>527</v>
      </c>
      <c r="H55" s="37" t="s">
        <v>63</v>
      </c>
      <c r="I55" s="49"/>
      <c r="J55" s="2" t="s">
        <v>51</v>
      </c>
      <c r="K55" s="82" t="s">
        <v>625</v>
      </c>
      <c r="L55" s="3" t="s">
        <v>520</v>
      </c>
      <c r="M55" s="3" t="s">
        <v>520</v>
      </c>
      <c r="N55" s="3" t="s">
        <v>520</v>
      </c>
      <c r="O55" s="3" t="s">
        <v>520</v>
      </c>
      <c r="P55" s="3" t="s">
        <v>520</v>
      </c>
      <c r="Q55" s="3" t="s">
        <v>520</v>
      </c>
      <c r="R55" s="3" t="s">
        <v>520</v>
      </c>
      <c r="S55" s="3" t="s">
        <v>520</v>
      </c>
      <c r="T55" s="3" t="s">
        <v>520</v>
      </c>
      <c r="U55" s="3" t="s">
        <v>520</v>
      </c>
      <c r="V55" s="3" t="s">
        <v>520</v>
      </c>
      <c r="W55" s="3" t="s">
        <v>520</v>
      </c>
      <c r="X55" s="3" t="s">
        <v>520</v>
      </c>
      <c r="Y55" s="3" t="s">
        <v>520</v>
      </c>
      <c r="Z55" s="3" t="s">
        <v>520</v>
      </c>
      <c r="AA55" s="2" t="b">
        <v>0</v>
      </c>
      <c r="AB55" s="2" t="b">
        <v>0</v>
      </c>
      <c r="AC55" s="2" t="b">
        <v>0</v>
      </c>
      <c r="AD55" s="2" t="s">
        <v>521</v>
      </c>
      <c r="AH55" s="54" t="s">
        <v>695</v>
      </c>
      <c r="AI55" s="53" t="str">
        <f t="shared" si="1"/>
        <v>Q9a. SYNINFCLIN (Source of information used to assign the clinical syndrome - Clinical information)</v>
      </c>
      <c r="AJ55" s="46" t="s">
        <v>264</v>
      </c>
    </row>
    <row r="56" spans="1:36" ht="14.4" x14ac:dyDescent="0.3">
      <c r="A56" s="1" t="s">
        <v>506</v>
      </c>
      <c r="B56" s="1" t="s">
        <v>29</v>
      </c>
      <c r="C56" s="35" t="s">
        <v>696</v>
      </c>
      <c r="D56" s="52" t="str">
        <f t="shared" si="0"/>
        <v>9b. Indicate the source(s) of information used to assign the clinical syndrome - Cognitive testing</v>
      </c>
      <c r="E56" s="54" t="s">
        <v>697</v>
      </c>
      <c r="F56" s="33" t="s">
        <v>698</v>
      </c>
      <c r="G56" s="34" t="s">
        <v>527</v>
      </c>
      <c r="H56" s="37" t="s">
        <v>63</v>
      </c>
      <c r="I56" s="49"/>
      <c r="J56" s="2" t="s">
        <v>51</v>
      </c>
      <c r="K56" s="82" t="s">
        <v>625</v>
      </c>
      <c r="L56" s="3" t="s">
        <v>520</v>
      </c>
      <c r="M56" s="3" t="s">
        <v>520</v>
      </c>
      <c r="N56" s="3" t="s">
        <v>520</v>
      </c>
      <c r="O56" s="3" t="s">
        <v>520</v>
      </c>
      <c r="P56" s="3" t="s">
        <v>520</v>
      </c>
      <c r="Q56" s="3" t="s">
        <v>520</v>
      </c>
      <c r="R56" s="3" t="s">
        <v>520</v>
      </c>
      <c r="S56" s="3" t="s">
        <v>520</v>
      </c>
      <c r="T56" s="3" t="s">
        <v>520</v>
      </c>
      <c r="U56" s="3" t="s">
        <v>520</v>
      </c>
      <c r="V56" s="3" t="s">
        <v>520</v>
      </c>
      <c r="W56" s="3" t="s">
        <v>520</v>
      </c>
      <c r="X56" s="3" t="s">
        <v>520</v>
      </c>
      <c r="Y56" s="3" t="s">
        <v>520</v>
      </c>
      <c r="Z56" s="3" t="s">
        <v>520</v>
      </c>
      <c r="AA56" s="2" t="b">
        <v>0</v>
      </c>
      <c r="AB56" s="2" t="b">
        <v>0</v>
      </c>
      <c r="AC56" s="2" t="b">
        <v>0</v>
      </c>
      <c r="AD56" s="2" t="s">
        <v>521</v>
      </c>
      <c r="AH56" s="54" t="s">
        <v>699</v>
      </c>
      <c r="AI56" s="53" t="str">
        <f t="shared" si="1"/>
        <v>Q9b. SYNINFCTST (Source of information used to assign the clinical syndrome - Cognitive testing)</v>
      </c>
      <c r="AJ56" s="46" t="s">
        <v>272</v>
      </c>
    </row>
    <row r="57" spans="1:36" ht="14.4" x14ac:dyDescent="0.3">
      <c r="A57" s="1" t="s">
        <v>506</v>
      </c>
      <c r="B57" s="1" t="s">
        <v>29</v>
      </c>
      <c r="C57" s="35" t="s">
        <v>700</v>
      </c>
      <c r="D57" s="52" t="str">
        <f t="shared" si="0"/>
        <v>9c. Indicate the source(s) of information used to assign the clinical syndrome -   Biomarkers (MRI, PET, CSF, plasma)</v>
      </c>
      <c r="E57" s="54" t="s">
        <v>701</v>
      </c>
      <c r="F57" s="33" t="s">
        <v>702</v>
      </c>
      <c r="G57" s="34" t="s">
        <v>527</v>
      </c>
      <c r="H57" s="37" t="s">
        <v>63</v>
      </c>
      <c r="I57" s="49"/>
      <c r="J57" s="2" t="s">
        <v>51</v>
      </c>
      <c r="K57" s="82" t="s">
        <v>625</v>
      </c>
      <c r="L57" s="3" t="s">
        <v>520</v>
      </c>
      <c r="M57" s="3" t="s">
        <v>520</v>
      </c>
      <c r="N57" s="3" t="s">
        <v>520</v>
      </c>
      <c r="O57" s="3" t="s">
        <v>520</v>
      </c>
      <c r="P57" s="3" t="s">
        <v>520</v>
      </c>
      <c r="Q57" s="3" t="s">
        <v>520</v>
      </c>
      <c r="R57" s="3" t="s">
        <v>520</v>
      </c>
      <c r="S57" s="3" t="s">
        <v>520</v>
      </c>
      <c r="T57" s="3" t="s">
        <v>520</v>
      </c>
      <c r="U57" s="3" t="s">
        <v>520</v>
      </c>
      <c r="V57" s="3" t="s">
        <v>520</v>
      </c>
      <c r="W57" s="3" t="s">
        <v>520</v>
      </c>
      <c r="X57" s="3" t="s">
        <v>520</v>
      </c>
      <c r="Y57" s="3" t="s">
        <v>520</v>
      </c>
      <c r="Z57" s="3" t="s">
        <v>520</v>
      </c>
      <c r="AA57" s="2" t="b">
        <v>0</v>
      </c>
      <c r="AB57" s="2" t="b">
        <v>0</v>
      </c>
      <c r="AC57" s="2" t="b">
        <v>0</v>
      </c>
      <c r="AD57" s="2" t="s">
        <v>521</v>
      </c>
      <c r="AH57" s="54" t="s">
        <v>703</v>
      </c>
      <c r="AI57" s="53" t="str">
        <f t="shared" si="1"/>
        <v>Q9c. SYNINFBIOM (Source of information used to assign the clinical syndrome -   Biomarkers )</v>
      </c>
      <c r="AJ57" s="46" t="s">
        <v>275</v>
      </c>
    </row>
    <row r="58" spans="1:36" ht="14.4" x14ac:dyDescent="0.3">
      <c r="A58" s="1" t="s">
        <v>506</v>
      </c>
      <c r="B58" s="1" t="s">
        <v>29</v>
      </c>
      <c r="C58" s="35">
        <v>10</v>
      </c>
      <c r="D58" s="52" t="str">
        <f t="shared" si="0"/>
        <v>10. Major depressive disorder (present)</v>
      </c>
      <c r="E58" s="54" t="s">
        <v>345</v>
      </c>
      <c r="F58" s="33" t="s">
        <v>346</v>
      </c>
      <c r="G58" s="34" t="s">
        <v>527</v>
      </c>
      <c r="H58" s="37" t="s">
        <v>63</v>
      </c>
      <c r="I58" s="49" t="s">
        <v>704</v>
      </c>
      <c r="J58" s="2" t="s">
        <v>51</v>
      </c>
      <c r="K58" s="82" t="s">
        <v>537</v>
      </c>
      <c r="L58" s="3" t="s">
        <v>520</v>
      </c>
      <c r="M58" s="3" t="s">
        <v>520</v>
      </c>
      <c r="N58" s="3" t="s">
        <v>520</v>
      </c>
      <c r="O58" s="3" t="s">
        <v>520</v>
      </c>
      <c r="P58" s="3" t="s">
        <v>524</v>
      </c>
      <c r="Q58" s="3" t="s">
        <v>520</v>
      </c>
      <c r="R58" s="3" t="s">
        <v>520</v>
      </c>
      <c r="S58" s="3" t="s">
        <v>524</v>
      </c>
      <c r="T58" s="3" t="s">
        <v>524</v>
      </c>
      <c r="U58" s="3" t="s">
        <v>520</v>
      </c>
      <c r="V58" s="3" t="s">
        <v>520</v>
      </c>
      <c r="W58" s="3" t="s">
        <v>520</v>
      </c>
      <c r="X58" s="3" t="s">
        <v>520</v>
      </c>
      <c r="Y58" s="3" t="s">
        <v>520</v>
      </c>
      <c r="Z58" s="3" t="s">
        <v>520</v>
      </c>
      <c r="AA58" s="2" t="b">
        <v>1</v>
      </c>
      <c r="AB58" s="2" t="b">
        <v>1</v>
      </c>
      <c r="AC58" s="2" t="b">
        <v>1</v>
      </c>
      <c r="AD58" s="2" t="s">
        <v>521</v>
      </c>
      <c r="AG58" s="2" t="s">
        <v>705</v>
      </c>
      <c r="AH58" s="54" t="s">
        <v>345</v>
      </c>
      <c r="AI58" s="53" t="str">
        <f t="shared" si="1"/>
        <v>Q10. MAJDEPDX (Major depressive disorder (present))</v>
      </c>
      <c r="AJ58" s="46" t="s">
        <v>280</v>
      </c>
    </row>
    <row r="59" spans="1:36" ht="14.4" x14ac:dyDescent="0.3">
      <c r="A59" s="1" t="s">
        <v>506</v>
      </c>
      <c r="B59" s="1" t="s">
        <v>29</v>
      </c>
      <c r="C59" s="35" t="s">
        <v>706</v>
      </c>
      <c r="D59" s="52" t="str">
        <f t="shared" si="0"/>
        <v>10a. Major depressive disorder (primary/contributing/non-contributing)</v>
      </c>
      <c r="E59" s="54" t="s">
        <v>707</v>
      </c>
      <c r="F59" s="33" t="s">
        <v>708</v>
      </c>
      <c r="G59" s="34" t="s">
        <v>527</v>
      </c>
      <c r="H59" s="39" t="s">
        <v>518</v>
      </c>
      <c r="I59" s="49" t="s">
        <v>709</v>
      </c>
      <c r="J59" s="2" t="s">
        <v>51</v>
      </c>
      <c r="K59" s="82" t="s">
        <v>710</v>
      </c>
      <c r="L59" s="3" t="s">
        <v>520</v>
      </c>
      <c r="M59" s="3" t="s">
        <v>520</v>
      </c>
      <c r="N59" s="3" t="s">
        <v>520</v>
      </c>
      <c r="O59" s="3" t="s">
        <v>520</v>
      </c>
      <c r="P59" s="3" t="s">
        <v>524</v>
      </c>
      <c r="Q59" s="3" t="s">
        <v>520</v>
      </c>
      <c r="R59" s="3" t="s">
        <v>520</v>
      </c>
      <c r="S59" s="3" t="s">
        <v>524</v>
      </c>
      <c r="T59" s="3" t="s">
        <v>524</v>
      </c>
      <c r="U59" s="3" t="s">
        <v>520</v>
      </c>
      <c r="V59" s="3" t="s">
        <v>520</v>
      </c>
      <c r="W59" s="3" t="s">
        <v>520</v>
      </c>
      <c r="X59" s="3" t="s">
        <v>520</v>
      </c>
      <c r="Y59" s="3" t="s">
        <v>520</v>
      </c>
      <c r="Z59" s="3" t="s">
        <v>520</v>
      </c>
      <c r="AA59" s="2" t="b">
        <v>1</v>
      </c>
      <c r="AB59" s="2" t="b">
        <v>1</v>
      </c>
      <c r="AC59" s="2" t="b">
        <v>1</v>
      </c>
      <c r="AD59" s="2" t="s">
        <v>521</v>
      </c>
      <c r="AG59" s="2" t="s">
        <v>711</v>
      </c>
      <c r="AH59" s="54" t="s">
        <v>707</v>
      </c>
      <c r="AI59" s="53" t="str">
        <f t="shared" si="1"/>
        <v>Q10a. MAJDEPDIF (Major depressive disorder (primary/contributing/non-contributing))</v>
      </c>
      <c r="AJ59" s="46" t="s">
        <v>284</v>
      </c>
    </row>
    <row r="60" spans="1:36" ht="14.4" x14ac:dyDescent="0.3">
      <c r="A60" s="1" t="s">
        <v>506</v>
      </c>
      <c r="B60" s="1" t="s">
        <v>29</v>
      </c>
      <c r="C60" s="35">
        <v>11</v>
      </c>
      <c r="D60" s="52" t="str">
        <f t="shared" si="0"/>
        <v>11. Other specified depressive disorder (present)</v>
      </c>
      <c r="E60" s="54" t="s">
        <v>350</v>
      </c>
      <c r="F60" s="33" t="s">
        <v>351</v>
      </c>
      <c r="G60" s="34" t="s">
        <v>527</v>
      </c>
      <c r="H60" s="37" t="s">
        <v>63</v>
      </c>
      <c r="I60" s="49" t="s">
        <v>704</v>
      </c>
      <c r="J60" s="2" t="s">
        <v>51</v>
      </c>
      <c r="K60" s="82" t="s">
        <v>537</v>
      </c>
      <c r="L60" s="3" t="s">
        <v>520</v>
      </c>
      <c r="M60" s="3" t="s">
        <v>520</v>
      </c>
      <c r="N60" s="3" t="s">
        <v>520</v>
      </c>
      <c r="O60" s="3" t="s">
        <v>520</v>
      </c>
      <c r="P60" s="3" t="s">
        <v>520</v>
      </c>
      <c r="Q60" s="3" t="s">
        <v>520</v>
      </c>
      <c r="R60" s="3" t="s">
        <v>520</v>
      </c>
      <c r="S60" s="3" t="s">
        <v>520</v>
      </c>
      <c r="T60" s="3" t="s">
        <v>520</v>
      </c>
      <c r="U60" s="3" t="s">
        <v>520</v>
      </c>
      <c r="V60" s="3" t="s">
        <v>520</v>
      </c>
      <c r="W60" s="3" t="s">
        <v>520</v>
      </c>
      <c r="X60" s="3" t="s">
        <v>520</v>
      </c>
      <c r="Y60" s="3" t="s">
        <v>520</v>
      </c>
      <c r="Z60" s="3" t="s">
        <v>520</v>
      </c>
      <c r="AA60" s="2" t="b">
        <v>0</v>
      </c>
      <c r="AB60" s="2" t="b">
        <v>0</v>
      </c>
      <c r="AC60" s="2" t="b">
        <v>0</v>
      </c>
      <c r="AD60" s="2" t="s">
        <v>521</v>
      </c>
      <c r="AH60" s="54" t="s">
        <v>350</v>
      </c>
      <c r="AI60" s="53" t="str">
        <f t="shared" si="1"/>
        <v>Q11. OTHDEPDX (Other specified depressive disorder (present))</v>
      </c>
      <c r="AJ60" s="46" t="s">
        <v>288</v>
      </c>
    </row>
    <row r="61" spans="1:36" ht="14.4" x14ac:dyDescent="0.3">
      <c r="A61" s="1" t="s">
        <v>506</v>
      </c>
      <c r="B61" s="1" t="s">
        <v>29</v>
      </c>
      <c r="C61" s="35" t="s">
        <v>712</v>
      </c>
      <c r="D61" s="52" t="str">
        <f t="shared" si="0"/>
        <v>11a. Other specified depressive disorder (primary/contributing/non-contributing)</v>
      </c>
      <c r="E61" s="54" t="s">
        <v>713</v>
      </c>
      <c r="F61" s="33" t="s">
        <v>714</v>
      </c>
      <c r="G61" s="34" t="s">
        <v>527</v>
      </c>
      <c r="H61" s="39" t="s">
        <v>518</v>
      </c>
      <c r="I61" s="49" t="s">
        <v>709</v>
      </c>
      <c r="J61" s="2" t="s">
        <v>51</v>
      </c>
      <c r="K61" s="82" t="s">
        <v>715</v>
      </c>
      <c r="L61" s="3" t="s">
        <v>520</v>
      </c>
      <c r="M61" s="3" t="s">
        <v>520</v>
      </c>
      <c r="N61" s="3" t="s">
        <v>520</v>
      </c>
      <c r="O61" s="3" t="s">
        <v>520</v>
      </c>
      <c r="P61" s="3" t="s">
        <v>520</v>
      </c>
      <c r="Q61" s="3" t="s">
        <v>520</v>
      </c>
      <c r="R61" s="3" t="s">
        <v>520</v>
      </c>
      <c r="S61" s="3" t="s">
        <v>520</v>
      </c>
      <c r="T61" s="3" t="s">
        <v>520</v>
      </c>
      <c r="U61" s="3" t="s">
        <v>520</v>
      </c>
      <c r="V61" s="3" t="s">
        <v>520</v>
      </c>
      <c r="W61" s="3" t="s">
        <v>520</v>
      </c>
      <c r="X61" s="3" t="s">
        <v>520</v>
      </c>
      <c r="Y61" s="3" t="s">
        <v>520</v>
      </c>
      <c r="Z61" s="3" t="s">
        <v>520</v>
      </c>
      <c r="AA61" s="2" t="b">
        <v>0</v>
      </c>
      <c r="AB61" s="2" t="b">
        <v>0</v>
      </c>
      <c r="AC61" s="2" t="b">
        <v>0</v>
      </c>
      <c r="AD61" s="2" t="s">
        <v>521</v>
      </c>
      <c r="AH61" s="54" t="s">
        <v>713</v>
      </c>
      <c r="AI61" s="53" t="str">
        <f t="shared" si="1"/>
        <v>Q11a. OTHDEPDIF (Other specified depressive disorder (primary/contributing/non-contributing))</v>
      </c>
      <c r="AJ61" s="46" t="s">
        <v>292</v>
      </c>
    </row>
    <row r="62" spans="1:36" ht="14.4" x14ac:dyDescent="0.3">
      <c r="A62" s="1" t="s">
        <v>506</v>
      </c>
      <c r="B62" s="1" t="s">
        <v>29</v>
      </c>
      <c r="C62" s="35">
        <v>12</v>
      </c>
      <c r="D62" s="52" t="str">
        <f t="shared" si="0"/>
        <v>12. Bipolar disorder (present)</v>
      </c>
      <c r="E62" s="54" t="s">
        <v>354</v>
      </c>
      <c r="F62" s="23" t="s">
        <v>355</v>
      </c>
      <c r="G62" s="34" t="s">
        <v>527</v>
      </c>
      <c r="H62" s="37" t="s">
        <v>63</v>
      </c>
      <c r="I62" s="49" t="s">
        <v>704</v>
      </c>
      <c r="J62" s="2" t="s">
        <v>51</v>
      </c>
      <c r="K62" s="82" t="s">
        <v>537</v>
      </c>
      <c r="L62" s="3" t="s">
        <v>520</v>
      </c>
      <c r="M62" s="3" t="s">
        <v>520</v>
      </c>
      <c r="N62" s="3" t="s">
        <v>520</v>
      </c>
      <c r="O62" s="3" t="s">
        <v>520</v>
      </c>
      <c r="P62" s="3" t="s">
        <v>524</v>
      </c>
      <c r="Q62" s="3" t="s">
        <v>520</v>
      </c>
      <c r="R62" s="3" t="s">
        <v>520</v>
      </c>
      <c r="S62" s="3" t="s">
        <v>520</v>
      </c>
      <c r="T62" s="3" t="s">
        <v>520</v>
      </c>
      <c r="U62" s="3" t="s">
        <v>520</v>
      </c>
      <c r="V62" s="3" t="s">
        <v>520</v>
      </c>
      <c r="W62" s="3" t="s">
        <v>520</v>
      </c>
      <c r="X62" s="3" t="s">
        <v>520</v>
      </c>
      <c r="Y62" s="3" t="s">
        <v>520</v>
      </c>
      <c r="Z62" s="3" t="s">
        <v>520</v>
      </c>
      <c r="AA62" s="2" t="b">
        <v>0</v>
      </c>
      <c r="AB62" s="2" t="b">
        <v>0</v>
      </c>
      <c r="AC62" s="2" t="b">
        <v>1</v>
      </c>
      <c r="AD62" s="2" t="s">
        <v>521</v>
      </c>
      <c r="AH62" s="54" t="s">
        <v>354</v>
      </c>
      <c r="AI62" s="53" t="str">
        <f t="shared" si="1"/>
        <v>Q12. BIPOLDX (Bipolar disorder (present))</v>
      </c>
      <c r="AJ62" s="46" t="s">
        <v>296</v>
      </c>
    </row>
    <row r="63" spans="1:36" ht="14.4" x14ac:dyDescent="0.3">
      <c r="A63" s="1" t="s">
        <v>506</v>
      </c>
      <c r="B63" s="1" t="s">
        <v>29</v>
      </c>
      <c r="C63" s="35" t="s">
        <v>716</v>
      </c>
      <c r="D63" s="52" t="str">
        <f t="shared" si="0"/>
        <v>12a. Bipolar disorder (primary/contributing/non-contributing)</v>
      </c>
      <c r="E63" s="54" t="s">
        <v>717</v>
      </c>
      <c r="F63" s="23" t="s">
        <v>718</v>
      </c>
      <c r="G63" s="34" t="s">
        <v>527</v>
      </c>
      <c r="H63" s="39" t="s">
        <v>518</v>
      </c>
      <c r="I63" s="49" t="s">
        <v>709</v>
      </c>
      <c r="J63" s="2" t="s">
        <v>51</v>
      </c>
      <c r="K63" s="82" t="s">
        <v>719</v>
      </c>
      <c r="L63" s="3" t="s">
        <v>520</v>
      </c>
      <c r="M63" s="3" t="s">
        <v>520</v>
      </c>
      <c r="N63" s="3" t="s">
        <v>520</v>
      </c>
      <c r="O63" s="3" t="s">
        <v>520</v>
      </c>
      <c r="P63" s="3" t="s">
        <v>524</v>
      </c>
      <c r="Q63" s="3" t="s">
        <v>520</v>
      </c>
      <c r="R63" s="3" t="s">
        <v>520</v>
      </c>
      <c r="S63" s="3" t="s">
        <v>520</v>
      </c>
      <c r="T63" s="3" t="s">
        <v>520</v>
      </c>
      <c r="U63" s="3" t="s">
        <v>520</v>
      </c>
      <c r="V63" s="3" t="s">
        <v>520</v>
      </c>
      <c r="W63" s="3" t="s">
        <v>520</v>
      </c>
      <c r="X63" s="3" t="s">
        <v>520</v>
      </c>
      <c r="Y63" s="3" t="s">
        <v>520</v>
      </c>
      <c r="Z63" s="3" t="s">
        <v>520</v>
      </c>
      <c r="AA63" s="2" t="b">
        <v>0</v>
      </c>
      <c r="AB63" s="2" t="b">
        <v>0</v>
      </c>
      <c r="AC63" s="2" t="b">
        <v>1</v>
      </c>
      <c r="AD63" s="2" t="s">
        <v>521</v>
      </c>
      <c r="AH63" s="54" t="s">
        <v>717</v>
      </c>
      <c r="AI63" s="53" t="str">
        <f t="shared" si="1"/>
        <v>Q12a. BIPOLDIF (Bipolar disorder (primary/contributing/non-contributing))</v>
      </c>
      <c r="AJ63" s="46" t="s">
        <v>300</v>
      </c>
    </row>
    <row r="64" spans="1:36" ht="14.4" x14ac:dyDescent="0.3">
      <c r="A64" s="1" t="s">
        <v>506</v>
      </c>
      <c r="B64" s="1" t="s">
        <v>29</v>
      </c>
      <c r="C64" s="35">
        <v>13</v>
      </c>
      <c r="D64" s="52" t="str">
        <f t="shared" si="0"/>
        <v>13. Schizophrenia or other psychotic disorder (present)</v>
      </c>
      <c r="E64" s="54" t="s">
        <v>360</v>
      </c>
      <c r="F64" s="23" t="s">
        <v>361</v>
      </c>
      <c r="G64" s="34" t="s">
        <v>527</v>
      </c>
      <c r="H64" s="37" t="s">
        <v>63</v>
      </c>
      <c r="I64" s="49" t="s">
        <v>704</v>
      </c>
      <c r="J64" s="2" t="s">
        <v>51</v>
      </c>
      <c r="K64" s="82" t="s">
        <v>537</v>
      </c>
      <c r="L64" s="3" t="s">
        <v>520</v>
      </c>
      <c r="M64" s="3" t="s">
        <v>520</v>
      </c>
      <c r="N64" s="3" t="s">
        <v>520</v>
      </c>
      <c r="O64" s="3" t="s">
        <v>520</v>
      </c>
      <c r="P64" s="3" t="s">
        <v>524</v>
      </c>
      <c r="Q64" s="3" t="s">
        <v>520</v>
      </c>
      <c r="R64" s="3" t="s">
        <v>520</v>
      </c>
      <c r="S64" s="3" t="s">
        <v>520</v>
      </c>
      <c r="T64" s="3" t="s">
        <v>520</v>
      </c>
      <c r="U64" s="3" t="s">
        <v>520</v>
      </c>
      <c r="V64" s="3" t="s">
        <v>520</v>
      </c>
      <c r="W64" s="3" t="s">
        <v>520</v>
      </c>
      <c r="X64" s="3" t="s">
        <v>520</v>
      </c>
      <c r="Y64" s="3" t="s">
        <v>520</v>
      </c>
      <c r="Z64" s="3" t="s">
        <v>520</v>
      </c>
      <c r="AA64" s="2" t="b">
        <v>0</v>
      </c>
      <c r="AB64" s="2" t="b">
        <v>0</v>
      </c>
      <c r="AC64" s="2" t="b">
        <v>1</v>
      </c>
      <c r="AD64" s="2" t="s">
        <v>521</v>
      </c>
      <c r="AH64" s="54" t="s">
        <v>360</v>
      </c>
      <c r="AI64" s="53" t="str">
        <f t="shared" si="1"/>
        <v>Q13. SCHIZOP (Schizophrenia or other psychotic disorder (present))</v>
      </c>
      <c r="AJ64" s="46" t="s">
        <v>304</v>
      </c>
    </row>
    <row r="65" spans="1:36" ht="14.4" x14ac:dyDescent="0.3">
      <c r="A65" s="1" t="s">
        <v>506</v>
      </c>
      <c r="B65" s="1" t="s">
        <v>29</v>
      </c>
      <c r="C65" s="35" t="s">
        <v>720</v>
      </c>
      <c r="D65" s="52" t="str">
        <f t="shared" si="0"/>
        <v>13a. Schizophrenia or other psychotic disorder (primary/contributing/non-contributing)</v>
      </c>
      <c r="E65" s="54" t="s">
        <v>721</v>
      </c>
      <c r="F65" s="23" t="s">
        <v>722</v>
      </c>
      <c r="G65" s="34" t="s">
        <v>527</v>
      </c>
      <c r="H65" s="39" t="s">
        <v>518</v>
      </c>
      <c r="I65" s="49" t="s">
        <v>709</v>
      </c>
      <c r="J65" s="2" t="s">
        <v>51</v>
      </c>
      <c r="K65" s="82" t="s">
        <v>723</v>
      </c>
      <c r="L65" s="3" t="s">
        <v>520</v>
      </c>
      <c r="M65" s="3" t="s">
        <v>520</v>
      </c>
      <c r="N65" s="3" t="s">
        <v>520</v>
      </c>
      <c r="O65" s="3" t="s">
        <v>520</v>
      </c>
      <c r="P65" s="3" t="s">
        <v>524</v>
      </c>
      <c r="Q65" s="3" t="s">
        <v>520</v>
      </c>
      <c r="R65" s="3" t="s">
        <v>520</v>
      </c>
      <c r="S65" s="3" t="s">
        <v>520</v>
      </c>
      <c r="T65" s="3" t="s">
        <v>520</v>
      </c>
      <c r="U65" s="3" t="s">
        <v>520</v>
      </c>
      <c r="V65" s="3" t="s">
        <v>520</v>
      </c>
      <c r="W65" s="3" t="s">
        <v>520</v>
      </c>
      <c r="X65" s="3" t="s">
        <v>520</v>
      </c>
      <c r="Y65" s="3" t="s">
        <v>520</v>
      </c>
      <c r="Z65" s="3" t="s">
        <v>520</v>
      </c>
      <c r="AA65" s="2" t="b">
        <v>0</v>
      </c>
      <c r="AB65" s="2" t="b">
        <v>0</v>
      </c>
      <c r="AC65" s="2" t="b">
        <v>1</v>
      </c>
      <c r="AD65" s="2" t="s">
        <v>521</v>
      </c>
      <c r="AH65" s="54" t="s">
        <v>721</v>
      </c>
      <c r="AI65" s="53" t="str">
        <f t="shared" si="1"/>
        <v>Q13a. SCHIZOIF (Schizophrenia or other psychotic disorder (primary/contributing/non-contributing))</v>
      </c>
      <c r="AJ65" s="46" t="s">
        <v>308</v>
      </c>
    </row>
    <row r="66" spans="1:36" ht="14.4" x14ac:dyDescent="0.3">
      <c r="A66" s="1" t="s">
        <v>506</v>
      </c>
      <c r="B66" s="1" t="s">
        <v>29</v>
      </c>
      <c r="C66" s="35">
        <v>14</v>
      </c>
      <c r="D66" s="52" t="str">
        <f t="shared" si="0"/>
        <v>14. Anxiety disorder (present)</v>
      </c>
      <c r="E66" s="54" t="s">
        <v>366</v>
      </c>
      <c r="F66" s="23" t="s">
        <v>367</v>
      </c>
      <c r="G66" s="34" t="s">
        <v>527</v>
      </c>
      <c r="H66" s="37" t="s">
        <v>63</v>
      </c>
      <c r="I66" s="49" t="s">
        <v>704</v>
      </c>
      <c r="J66" s="2" t="s">
        <v>51</v>
      </c>
      <c r="K66" s="82" t="s">
        <v>537</v>
      </c>
      <c r="L66" s="3" t="s">
        <v>520</v>
      </c>
      <c r="M66" s="3" t="s">
        <v>520</v>
      </c>
      <c r="N66" s="3" t="s">
        <v>520</v>
      </c>
      <c r="O66" s="3" t="s">
        <v>520</v>
      </c>
      <c r="P66" s="3" t="s">
        <v>524</v>
      </c>
      <c r="Q66" s="3" t="s">
        <v>520</v>
      </c>
      <c r="R66" s="3" t="s">
        <v>520</v>
      </c>
      <c r="S66" s="3" t="s">
        <v>520</v>
      </c>
      <c r="T66" s="3" t="s">
        <v>520</v>
      </c>
      <c r="U66" s="3" t="s">
        <v>520</v>
      </c>
      <c r="V66" s="3" t="s">
        <v>520</v>
      </c>
      <c r="W66" s="3" t="s">
        <v>520</v>
      </c>
      <c r="X66" s="3" t="s">
        <v>520</v>
      </c>
      <c r="Y66" s="3" t="s">
        <v>520</v>
      </c>
      <c r="Z66" s="3" t="s">
        <v>520</v>
      </c>
      <c r="AA66" s="2" t="b">
        <v>0</v>
      </c>
      <c r="AB66" s="2" t="b">
        <v>0</v>
      </c>
      <c r="AC66" s="2" t="b">
        <v>1</v>
      </c>
      <c r="AD66" s="2" t="s">
        <v>521</v>
      </c>
      <c r="AH66" s="54" t="s">
        <v>366</v>
      </c>
      <c r="AI66" s="53" t="str">
        <f t="shared" si="1"/>
        <v>Q14. ANXIET (Anxiety disorder (present))</v>
      </c>
      <c r="AJ66" s="46" t="s">
        <v>313</v>
      </c>
    </row>
    <row r="67" spans="1:36" ht="14.4" x14ac:dyDescent="0.3">
      <c r="A67" s="1" t="s">
        <v>506</v>
      </c>
      <c r="B67" s="1" t="s">
        <v>29</v>
      </c>
      <c r="C67" s="35" t="s">
        <v>724</v>
      </c>
      <c r="D67" s="52" t="str">
        <f t="shared" si="0"/>
        <v>14a. Anxiety disorder (primary/contributing/non-contributing)</v>
      </c>
      <c r="E67" s="54" t="s">
        <v>725</v>
      </c>
      <c r="F67" s="23" t="s">
        <v>726</v>
      </c>
      <c r="G67" s="34" t="s">
        <v>527</v>
      </c>
      <c r="H67" s="38" t="s">
        <v>518</v>
      </c>
      <c r="I67" s="49" t="s">
        <v>709</v>
      </c>
      <c r="J67" s="2" t="s">
        <v>51</v>
      </c>
      <c r="K67" s="82" t="s">
        <v>727</v>
      </c>
      <c r="L67" s="3" t="s">
        <v>520</v>
      </c>
      <c r="M67" s="3" t="s">
        <v>520</v>
      </c>
      <c r="N67" s="3" t="s">
        <v>520</v>
      </c>
      <c r="O67" s="3" t="s">
        <v>520</v>
      </c>
      <c r="P67" s="3" t="s">
        <v>524</v>
      </c>
      <c r="Q67" s="3" t="s">
        <v>520</v>
      </c>
      <c r="R67" s="3" t="s">
        <v>520</v>
      </c>
      <c r="S67" s="3" t="s">
        <v>520</v>
      </c>
      <c r="T67" s="3" t="s">
        <v>520</v>
      </c>
      <c r="U67" s="3" t="s">
        <v>520</v>
      </c>
      <c r="V67" s="3" t="s">
        <v>520</v>
      </c>
      <c r="W67" s="3" t="s">
        <v>520</v>
      </c>
      <c r="X67" s="3" t="s">
        <v>520</v>
      </c>
      <c r="Y67" s="3" t="s">
        <v>520</v>
      </c>
      <c r="Z67" s="3" t="s">
        <v>520</v>
      </c>
      <c r="AA67" s="2" t="b">
        <v>0</v>
      </c>
      <c r="AB67" s="2" t="b">
        <v>0</v>
      </c>
      <c r="AC67" s="2" t="b">
        <v>1</v>
      </c>
      <c r="AD67" s="2" t="s">
        <v>521</v>
      </c>
      <c r="AH67" s="54" t="s">
        <v>725</v>
      </c>
      <c r="AI67" s="53" t="str">
        <f t="shared" si="1"/>
        <v>Q14a. ANXIETIF (Anxiety disorder (primary/contributing/non-contributing))</v>
      </c>
      <c r="AJ67" s="46" t="s">
        <v>318</v>
      </c>
    </row>
    <row r="68" spans="1:36" ht="14.4" x14ac:dyDescent="0.3">
      <c r="A68" s="1" t="s">
        <v>506</v>
      </c>
      <c r="B68" s="1" t="s">
        <v>29</v>
      </c>
      <c r="C68" s="35" t="s">
        <v>372</v>
      </c>
      <c r="D68" s="52" t="str">
        <f t="shared" si="0"/>
        <v>14b. Generalized Anxiety Disorder</v>
      </c>
      <c r="E68" s="54" t="s">
        <v>373</v>
      </c>
      <c r="F68" s="33" t="s">
        <v>374</v>
      </c>
      <c r="G68" s="34" t="s">
        <v>527</v>
      </c>
      <c r="H68" s="37" t="s">
        <v>63</v>
      </c>
      <c r="I68" s="49" t="s">
        <v>704</v>
      </c>
      <c r="J68" s="2" t="s">
        <v>51</v>
      </c>
      <c r="K68" s="82" t="s">
        <v>727</v>
      </c>
      <c r="L68" s="3" t="s">
        <v>520</v>
      </c>
      <c r="M68" s="3" t="s">
        <v>520</v>
      </c>
      <c r="N68" s="3" t="s">
        <v>520</v>
      </c>
      <c r="O68" s="3" t="s">
        <v>520</v>
      </c>
      <c r="P68" s="3" t="s">
        <v>524</v>
      </c>
      <c r="Q68" s="3" t="s">
        <v>520</v>
      </c>
      <c r="R68" s="3" t="s">
        <v>520</v>
      </c>
      <c r="S68" s="3" t="s">
        <v>520</v>
      </c>
      <c r="T68" s="3" t="s">
        <v>520</v>
      </c>
      <c r="U68" s="3" t="s">
        <v>520</v>
      </c>
      <c r="V68" s="3" t="s">
        <v>520</v>
      </c>
      <c r="W68" s="3" t="s">
        <v>520</v>
      </c>
      <c r="X68" s="3" t="s">
        <v>520</v>
      </c>
      <c r="Y68" s="3" t="s">
        <v>520</v>
      </c>
      <c r="Z68" s="3" t="s">
        <v>520</v>
      </c>
      <c r="AA68" s="2" t="b">
        <v>0</v>
      </c>
      <c r="AB68" s="2" t="b">
        <v>0</v>
      </c>
      <c r="AC68" s="2" t="b">
        <v>0</v>
      </c>
      <c r="AD68" s="2" t="s">
        <v>521</v>
      </c>
      <c r="AH68" s="54" t="s">
        <v>373</v>
      </c>
      <c r="AI68" s="53" t="str">
        <f t="shared" si="1"/>
        <v>Q14b. GENANX (Generalized Anxiety Disorder)</v>
      </c>
      <c r="AJ68" s="46" t="s">
        <v>728</v>
      </c>
    </row>
    <row r="69" spans="1:36" ht="14.4" x14ac:dyDescent="0.3">
      <c r="A69" s="1" t="s">
        <v>506</v>
      </c>
      <c r="B69" s="1" t="s">
        <v>29</v>
      </c>
      <c r="C69" s="35" t="s">
        <v>377</v>
      </c>
      <c r="D69" s="52" t="str">
        <f t="shared" si="0"/>
        <v>14c. Panic Disorder</v>
      </c>
      <c r="E69" s="54" t="s">
        <v>378</v>
      </c>
      <c r="F69" s="33" t="s">
        <v>379</v>
      </c>
      <c r="G69" s="34" t="s">
        <v>527</v>
      </c>
      <c r="H69" s="37" t="s">
        <v>63</v>
      </c>
      <c r="I69" s="49" t="s">
        <v>704</v>
      </c>
      <c r="J69" s="2" t="s">
        <v>51</v>
      </c>
      <c r="K69" s="82" t="s">
        <v>727</v>
      </c>
      <c r="L69" s="3" t="s">
        <v>520</v>
      </c>
      <c r="M69" s="3" t="s">
        <v>520</v>
      </c>
      <c r="N69" s="3" t="s">
        <v>520</v>
      </c>
      <c r="O69" s="3" t="s">
        <v>520</v>
      </c>
      <c r="P69" s="3" t="s">
        <v>524</v>
      </c>
      <c r="Q69" s="3" t="s">
        <v>520</v>
      </c>
      <c r="R69" s="3" t="s">
        <v>520</v>
      </c>
      <c r="S69" s="3" t="s">
        <v>520</v>
      </c>
      <c r="T69" s="3" t="s">
        <v>520</v>
      </c>
      <c r="U69" s="3" t="s">
        <v>520</v>
      </c>
      <c r="V69" s="3" t="s">
        <v>520</v>
      </c>
      <c r="W69" s="3" t="s">
        <v>520</v>
      </c>
      <c r="X69" s="3" t="s">
        <v>520</v>
      </c>
      <c r="Y69" s="3" t="s">
        <v>520</v>
      </c>
      <c r="Z69" s="3" t="s">
        <v>520</v>
      </c>
      <c r="AA69" s="2" t="b">
        <v>0</v>
      </c>
      <c r="AB69" s="2" t="b">
        <v>0</v>
      </c>
      <c r="AC69" s="2" t="b">
        <v>0</v>
      </c>
      <c r="AD69" s="2" t="s">
        <v>521</v>
      </c>
      <c r="AH69" s="54" t="s">
        <v>378</v>
      </c>
      <c r="AI69" s="53" t="str">
        <f t="shared" si="1"/>
        <v>Q14c. PANICDISDX (Panic Disorder)</v>
      </c>
      <c r="AJ69" s="46" t="s">
        <v>729</v>
      </c>
    </row>
    <row r="70" spans="1:36" ht="14.4" x14ac:dyDescent="0.3">
      <c r="A70" s="1" t="s">
        <v>506</v>
      </c>
      <c r="B70" s="1" t="s">
        <v>29</v>
      </c>
      <c r="C70" s="35" t="s">
        <v>382</v>
      </c>
      <c r="D70" s="52" t="str">
        <f t="shared" si="0"/>
        <v>14d. Obsessive-compulsive disorder (OCD)</v>
      </c>
      <c r="E70" s="54" t="s">
        <v>383</v>
      </c>
      <c r="F70" s="33" t="s">
        <v>384</v>
      </c>
      <c r="G70" s="34" t="s">
        <v>527</v>
      </c>
      <c r="H70" s="37" t="s">
        <v>63</v>
      </c>
      <c r="I70" s="49" t="s">
        <v>704</v>
      </c>
      <c r="J70" s="2" t="s">
        <v>51</v>
      </c>
      <c r="K70" s="82" t="s">
        <v>727</v>
      </c>
      <c r="L70" s="3" t="s">
        <v>520</v>
      </c>
      <c r="M70" s="3" t="s">
        <v>520</v>
      </c>
      <c r="N70" s="3" t="s">
        <v>520</v>
      </c>
      <c r="O70" s="3" t="s">
        <v>520</v>
      </c>
      <c r="P70" s="3" t="s">
        <v>524</v>
      </c>
      <c r="Q70" s="3" t="s">
        <v>520</v>
      </c>
      <c r="R70" s="3" t="s">
        <v>520</v>
      </c>
      <c r="S70" s="3" t="s">
        <v>520</v>
      </c>
      <c r="T70" s="3" t="s">
        <v>520</v>
      </c>
      <c r="U70" s="3" t="s">
        <v>520</v>
      </c>
      <c r="V70" s="3" t="s">
        <v>520</v>
      </c>
      <c r="W70" s="3" t="s">
        <v>520</v>
      </c>
      <c r="X70" s="3" t="s">
        <v>520</v>
      </c>
      <c r="Y70" s="3" t="s">
        <v>520</v>
      </c>
      <c r="Z70" s="3" t="s">
        <v>520</v>
      </c>
      <c r="AA70" s="2" t="b">
        <v>0</v>
      </c>
      <c r="AB70" s="2" t="b">
        <v>0</v>
      </c>
      <c r="AC70" s="2" t="b">
        <v>0</v>
      </c>
      <c r="AD70" s="2" t="s">
        <v>521</v>
      </c>
      <c r="AH70" s="54" t="s">
        <v>386</v>
      </c>
      <c r="AI70" s="53" t="str">
        <f t="shared" si="1"/>
        <v>Q14d. OCDDX (OCD)</v>
      </c>
      <c r="AJ70" s="46" t="s">
        <v>730</v>
      </c>
    </row>
    <row r="71" spans="1:36" ht="14.4" x14ac:dyDescent="0.3">
      <c r="A71" s="1" t="s">
        <v>506</v>
      </c>
      <c r="B71" s="1" t="s">
        <v>29</v>
      </c>
      <c r="C71" s="35" t="s">
        <v>387</v>
      </c>
      <c r="D71" s="52" t="str">
        <f t="shared" ref="D71:D114" si="2">_xlfn.CONCAT(C71,". ",E71)</f>
        <v>14e. Other anxiety disorder</v>
      </c>
      <c r="E71" s="54" t="s">
        <v>388</v>
      </c>
      <c r="F71" s="33" t="s">
        <v>389</v>
      </c>
      <c r="G71" s="34" t="s">
        <v>527</v>
      </c>
      <c r="H71" s="37" t="s">
        <v>63</v>
      </c>
      <c r="I71" s="49" t="s">
        <v>704</v>
      </c>
      <c r="J71" s="2" t="s">
        <v>51</v>
      </c>
      <c r="K71" s="82" t="s">
        <v>727</v>
      </c>
      <c r="L71" s="3" t="s">
        <v>520</v>
      </c>
      <c r="M71" s="3" t="s">
        <v>520</v>
      </c>
      <c r="N71" s="3" t="s">
        <v>520</v>
      </c>
      <c r="O71" s="3" t="s">
        <v>520</v>
      </c>
      <c r="P71" s="3" t="s">
        <v>524</v>
      </c>
      <c r="Q71" s="3" t="s">
        <v>520</v>
      </c>
      <c r="R71" s="3" t="s">
        <v>520</v>
      </c>
      <c r="S71" s="3" t="s">
        <v>520</v>
      </c>
      <c r="T71" s="3" t="s">
        <v>520</v>
      </c>
      <c r="U71" s="3" t="s">
        <v>520</v>
      </c>
      <c r="V71" s="3" t="s">
        <v>520</v>
      </c>
      <c r="W71" s="3" t="s">
        <v>520</v>
      </c>
      <c r="X71" s="3" t="s">
        <v>520</v>
      </c>
      <c r="Y71" s="3" t="s">
        <v>520</v>
      </c>
      <c r="Z71" s="3" t="s">
        <v>520</v>
      </c>
      <c r="AA71" s="2" t="b">
        <v>0</v>
      </c>
      <c r="AB71" s="2" t="b">
        <v>0</v>
      </c>
      <c r="AC71" s="2" t="b">
        <v>0</v>
      </c>
      <c r="AD71" s="2" t="s">
        <v>521</v>
      </c>
      <c r="AH71" s="54" t="s">
        <v>388</v>
      </c>
      <c r="AI71" s="53" t="str">
        <f t="shared" ref="AI71:AI114" si="3">_xlfn.CONCAT("Q",C71,". ",F71," (",AH71,")")</f>
        <v>Q14e. OTHANXD (Other anxiety disorder)</v>
      </c>
      <c r="AJ71" s="46" t="s">
        <v>731</v>
      </c>
    </row>
    <row r="72" spans="1:36" ht="14.4" x14ac:dyDescent="0.3">
      <c r="A72" s="1" t="s">
        <v>506</v>
      </c>
      <c r="B72" s="1" t="s">
        <v>29</v>
      </c>
      <c r="C72" s="36" t="s">
        <v>392</v>
      </c>
      <c r="D72" s="52" t="str">
        <f t="shared" si="2"/>
        <v>14e1. Other anxiety disorder (specify)</v>
      </c>
      <c r="E72" s="54" t="s">
        <v>393</v>
      </c>
      <c r="F72" s="33" t="s">
        <v>394</v>
      </c>
      <c r="G72" s="34" t="s">
        <v>527</v>
      </c>
      <c r="H72" s="37" t="s">
        <v>42</v>
      </c>
      <c r="I72" s="49"/>
      <c r="J72" s="2" t="s">
        <v>43</v>
      </c>
      <c r="K72" s="82" t="s">
        <v>732</v>
      </c>
      <c r="L72" s="3" t="s">
        <v>520</v>
      </c>
      <c r="M72" s="3" t="s">
        <v>520</v>
      </c>
      <c r="N72" s="3" t="s">
        <v>520</v>
      </c>
      <c r="O72" s="3" t="s">
        <v>520</v>
      </c>
      <c r="P72" s="3" t="s">
        <v>524</v>
      </c>
      <c r="Q72" s="3" t="s">
        <v>520</v>
      </c>
      <c r="R72" s="3" t="s">
        <v>520</v>
      </c>
      <c r="S72" s="3" t="s">
        <v>520</v>
      </c>
      <c r="T72" s="3" t="s">
        <v>520</v>
      </c>
      <c r="U72" s="3" t="s">
        <v>520</v>
      </c>
      <c r="V72" s="3" t="s">
        <v>520</v>
      </c>
      <c r="W72" s="3" t="s">
        <v>520</v>
      </c>
      <c r="X72" s="3" t="s">
        <v>520</v>
      </c>
      <c r="Y72" s="3" t="s">
        <v>520</v>
      </c>
      <c r="Z72" s="3" t="s">
        <v>520</v>
      </c>
      <c r="AA72" s="2" t="b">
        <v>0</v>
      </c>
      <c r="AB72" s="2" t="b">
        <v>0</v>
      </c>
      <c r="AC72" s="2" t="b">
        <v>0</v>
      </c>
      <c r="AD72" s="2" t="s">
        <v>521</v>
      </c>
      <c r="AH72" s="54" t="s">
        <v>393</v>
      </c>
      <c r="AI72" s="53" t="str">
        <f t="shared" si="3"/>
        <v>Q14e1. OTHANXDX (Other anxiety disorder (specify))</v>
      </c>
      <c r="AJ72" s="46" t="s">
        <v>733</v>
      </c>
    </row>
    <row r="73" spans="1:36" ht="14.4" x14ac:dyDescent="0.3">
      <c r="A73" s="1" t="s">
        <v>506</v>
      </c>
      <c r="B73" s="1" t="s">
        <v>29</v>
      </c>
      <c r="C73" s="35">
        <v>15</v>
      </c>
      <c r="D73" s="52" t="str">
        <f t="shared" si="2"/>
        <v>15. Post-traumatic stress disorder (PTSD) (present)</v>
      </c>
      <c r="E73" s="54" t="s">
        <v>398</v>
      </c>
      <c r="F73" s="23" t="s">
        <v>399</v>
      </c>
      <c r="G73" s="34" t="s">
        <v>527</v>
      </c>
      <c r="H73" s="37" t="s">
        <v>63</v>
      </c>
      <c r="I73" s="49" t="s">
        <v>704</v>
      </c>
      <c r="J73" s="2" t="s">
        <v>51</v>
      </c>
      <c r="K73" s="82" t="s">
        <v>537</v>
      </c>
      <c r="L73" s="3" t="s">
        <v>520</v>
      </c>
      <c r="M73" s="3" t="s">
        <v>520</v>
      </c>
      <c r="N73" s="3" t="s">
        <v>520</v>
      </c>
      <c r="O73" s="3" t="s">
        <v>520</v>
      </c>
      <c r="P73" s="3" t="s">
        <v>524</v>
      </c>
      <c r="Q73" s="3" t="s">
        <v>520</v>
      </c>
      <c r="R73" s="3" t="s">
        <v>520</v>
      </c>
      <c r="S73" s="3" t="s">
        <v>520</v>
      </c>
      <c r="T73" s="3" t="s">
        <v>520</v>
      </c>
      <c r="U73" s="3" t="s">
        <v>520</v>
      </c>
      <c r="V73" s="3" t="s">
        <v>520</v>
      </c>
      <c r="W73" s="3" t="s">
        <v>520</v>
      </c>
      <c r="X73" s="3" t="s">
        <v>520</v>
      </c>
      <c r="Y73" s="3" t="s">
        <v>520</v>
      </c>
      <c r="Z73" s="3" t="s">
        <v>520</v>
      </c>
      <c r="AA73" s="2" t="b">
        <v>0</v>
      </c>
      <c r="AB73" s="2" t="b">
        <v>0</v>
      </c>
      <c r="AC73" s="2" t="b">
        <v>1</v>
      </c>
      <c r="AD73" s="2" t="s">
        <v>521</v>
      </c>
      <c r="AH73" s="54" t="s">
        <v>734</v>
      </c>
      <c r="AI73" s="53" t="str">
        <f t="shared" si="3"/>
        <v>Q15. PTSDDX (PTSD (present))</v>
      </c>
      <c r="AJ73" s="46" t="s">
        <v>735</v>
      </c>
    </row>
    <row r="74" spans="1:36" ht="14.4" x14ac:dyDescent="0.3">
      <c r="A74" s="1" t="s">
        <v>506</v>
      </c>
      <c r="B74" s="1" t="s">
        <v>29</v>
      </c>
      <c r="C74" s="35" t="s">
        <v>736</v>
      </c>
      <c r="D74" s="52" t="str">
        <f t="shared" si="2"/>
        <v>15a. Post-traumatic stress disorder (PTSD) (primary/contributing/non-contributing)</v>
      </c>
      <c r="E74" s="54" t="s">
        <v>737</v>
      </c>
      <c r="F74" s="23" t="s">
        <v>738</v>
      </c>
      <c r="G74" s="34" t="s">
        <v>527</v>
      </c>
      <c r="H74" s="39" t="s">
        <v>518</v>
      </c>
      <c r="I74" s="49" t="s">
        <v>709</v>
      </c>
      <c r="J74" s="2" t="s">
        <v>51</v>
      </c>
      <c r="K74" s="82" t="s">
        <v>739</v>
      </c>
      <c r="L74" s="3" t="s">
        <v>520</v>
      </c>
      <c r="M74" s="3" t="s">
        <v>520</v>
      </c>
      <c r="N74" s="3" t="s">
        <v>520</v>
      </c>
      <c r="O74" s="3" t="s">
        <v>520</v>
      </c>
      <c r="P74" s="3" t="s">
        <v>524</v>
      </c>
      <c r="Q74" s="3" t="s">
        <v>520</v>
      </c>
      <c r="R74" s="3" t="s">
        <v>520</v>
      </c>
      <c r="S74" s="3" t="s">
        <v>520</v>
      </c>
      <c r="T74" s="3" t="s">
        <v>520</v>
      </c>
      <c r="U74" s="3" t="s">
        <v>520</v>
      </c>
      <c r="V74" s="3" t="s">
        <v>520</v>
      </c>
      <c r="W74" s="3" t="s">
        <v>520</v>
      </c>
      <c r="X74" s="3" t="s">
        <v>520</v>
      </c>
      <c r="Y74" s="3" t="s">
        <v>520</v>
      </c>
      <c r="Z74" s="3" t="s">
        <v>520</v>
      </c>
      <c r="AA74" s="2" t="b">
        <v>0</v>
      </c>
      <c r="AB74" s="2" t="b">
        <v>0</v>
      </c>
      <c r="AC74" s="2" t="b">
        <v>1</v>
      </c>
      <c r="AD74" s="2" t="s">
        <v>521</v>
      </c>
      <c r="AH74" s="54" t="s">
        <v>740</v>
      </c>
      <c r="AI74" s="53" t="str">
        <f t="shared" si="3"/>
        <v>Q15a. PTSDDXIF (PTSD (primary/contributing/non-contributing))</v>
      </c>
      <c r="AJ74" s="46" t="s">
        <v>741</v>
      </c>
    </row>
    <row r="75" spans="1:36" ht="13.95" customHeight="1" x14ac:dyDescent="0.3">
      <c r="A75" s="1" t="s">
        <v>506</v>
      </c>
      <c r="B75" s="1" t="s">
        <v>29</v>
      </c>
      <c r="C75" s="35">
        <v>16</v>
      </c>
      <c r="D75" s="52" t="str">
        <f t="shared" si="2"/>
        <v>16. Developmental neuropsychiatric disorders (e.g., autism spectrum disorder (ASD), attention-deficit hyperactivity disorder (ADHD), dyslexia) (present)</v>
      </c>
      <c r="E75" s="55" t="s">
        <v>404</v>
      </c>
      <c r="F75" s="33" t="s">
        <v>405</v>
      </c>
      <c r="G75" s="34" t="s">
        <v>527</v>
      </c>
      <c r="H75" s="37" t="s">
        <v>63</v>
      </c>
      <c r="I75" s="49" t="s">
        <v>704</v>
      </c>
      <c r="J75" s="2" t="s">
        <v>51</v>
      </c>
      <c r="K75" s="82" t="s">
        <v>537</v>
      </c>
      <c r="L75" s="3" t="s">
        <v>520</v>
      </c>
      <c r="M75" s="3" t="s">
        <v>520</v>
      </c>
      <c r="N75" s="3" t="s">
        <v>520</v>
      </c>
      <c r="O75" s="3" t="s">
        <v>520</v>
      </c>
      <c r="P75" s="3" t="s">
        <v>524</v>
      </c>
      <c r="Q75" s="3" t="s">
        <v>520</v>
      </c>
      <c r="R75" s="3" t="s">
        <v>520</v>
      </c>
      <c r="S75" s="3" t="s">
        <v>520</v>
      </c>
      <c r="T75" s="3" t="s">
        <v>520</v>
      </c>
      <c r="U75" s="3" t="s">
        <v>520</v>
      </c>
      <c r="V75" s="3" t="s">
        <v>520</v>
      </c>
      <c r="W75" s="3" t="s">
        <v>520</v>
      </c>
      <c r="X75" s="3" t="s">
        <v>520</v>
      </c>
      <c r="Y75" s="3" t="s">
        <v>520</v>
      </c>
      <c r="Z75" s="3" t="s">
        <v>520</v>
      </c>
      <c r="AA75" s="2" t="b">
        <v>0</v>
      </c>
      <c r="AB75" s="2" t="b">
        <v>0</v>
      </c>
      <c r="AC75" s="2" t="b">
        <v>0</v>
      </c>
      <c r="AD75" s="2" t="s">
        <v>742</v>
      </c>
      <c r="AH75" s="55" t="s">
        <v>743</v>
      </c>
      <c r="AI75" s="53" t="str">
        <f t="shared" si="3"/>
        <v>Q16. NDEVDIS (Developmental neuropsychiatric disorders (present))</v>
      </c>
      <c r="AJ75" s="46" t="s">
        <v>744</v>
      </c>
    </row>
    <row r="76" spans="1:36" ht="13.95" customHeight="1" x14ac:dyDescent="0.3">
      <c r="A76" s="1" t="s">
        <v>506</v>
      </c>
      <c r="B76" s="1" t="s">
        <v>29</v>
      </c>
      <c r="C76" s="35" t="s">
        <v>745</v>
      </c>
      <c r="D76" s="52" t="str">
        <f t="shared" si="2"/>
        <v>16a. Developmental neuropsychiatric disorders (e.g., autism spectrum disorder (ASD), attention-deficit hyperactivity disorder (primary/contributing/non-contributing)</v>
      </c>
      <c r="E76" s="55" t="s">
        <v>746</v>
      </c>
      <c r="F76" s="33" t="s">
        <v>747</v>
      </c>
      <c r="G76" s="34" t="s">
        <v>527</v>
      </c>
      <c r="H76" s="39" t="s">
        <v>518</v>
      </c>
      <c r="I76" s="49" t="s">
        <v>709</v>
      </c>
      <c r="J76" s="2" t="s">
        <v>51</v>
      </c>
      <c r="K76" s="82" t="s">
        <v>748</v>
      </c>
      <c r="L76" s="3" t="s">
        <v>520</v>
      </c>
      <c r="M76" s="3" t="s">
        <v>520</v>
      </c>
      <c r="N76" s="3" t="s">
        <v>520</v>
      </c>
      <c r="O76" s="3" t="s">
        <v>520</v>
      </c>
      <c r="P76" s="3" t="s">
        <v>524</v>
      </c>
      <c r="Q76" s="3" t="s">
        <v>520</v>
      </c>
      <c r="R76" s="3" t="s">
        <v>520</v>
      </c>
      <c r="S76" s="3" t="s">
        <v>520</v>
      </c>
      <c r="T76" s="3" t="s">
        <v>520</v>
      </c>
      <c r="U76" s="3" t="s">
        <v>520</v>
      </c>
      <c r="V76" s="3" t="s">
        <v>520</v>
      </c>
      <c r="W76" s="3" t="s">
        <v>520</v>
      </c>
      <c r="X76" s="3" t="s">
        <v>520</v>
      </c>
      <c r="Y76" s="3" t="s">
        <v>520</v>
      </c>
      <c r="Z76" s="3" t="s">
        <v>520</v>
      </c>
      <c r="AA76" s="2" t="b">
        <v>0</v>
      </c>
      <c r="AB76" s="2" t="b">
        <v>0</v>
      </c>
      <c r="AC76" s="2" t="b">
        <v>0</v>
      </c>
      <c r="AD76" s="2" t="s">
        <v>521</v>
      </c>
      <c r="AH76" s="55" t="s">
        <v>749</v>
      </c>
      <c r="AI76" s="53" t="str">
        <f t="shared" si="3"/>
        <v>Q16a. NDEVDISIF (Developmental neuropsychiatric disorders (primary/contributing/non-contributing))</v>
      </c>
      <c r="AJ76" s="46" t="s">
        <v>750</v>
      </c>
    </row>
    <row r="77" spans="1:36" ht="14.4" x14ac:dyDescent="0.3">
      <c r="A77" s="1" t="s">
        <v>506</v>
      </c>
      <c r="B77" s="1" t="s">
        <v>29</v>
      </c>
      <c r="C77" s="35">
        <v>17</v>
      </c>
      <c r="D77" s="52" t="str">
        <f t="shared" si="2"/>
        <v>17. Delirium (present)</v>
      </c>
      <c r="E77" s="54" t="s">
        <v>409</v>
      </c>
      <c r="F77" s="23" t="s">
        <v>410</v>
      </c>
      <c r="G77" s="34" t="s">
        <v>527</v>
      </c>
      <c r="H77" s="37" t="s">
        <v>63</v>
      </c>
      <c r="I77" s="49" t="s">
        <v>704</v>
      </c>
      <c r="J77" s="2" t="s">
        <v>51</v>
      </c>
      <c r="K77" s="82" t="s">
        <v>537</v>
      </c>
      <c r="L77" s="3" t="s">
        <v>520</v>
      </c>
      <c r="M77" s="3" t="s">
        <v>520</v>
      </c>
      <c r="N77" s="3" t="s">
        <v>520</v>
      </c>
      <c r="O77" s="3" t="s">
        <v>520</v>
      </c>
      <c r="P77" s="3" t="s">
        <v>524</v>
      </c>
      <c r="Q77" s="3" t="s">
        <v>520</v>
      </c>
      <c r="R77" s="3" t="s">
        <v>520</v>
      </c>
      <c r="S77" s="3" t="s">
        <v>520</v>
      </c>
      <c r="T77" s="3" t="s">
        <v>520</v>
      </c>
      <c r="U77" s="3" t="s">
        <v>520</v>
      </c>
      <c r="V77" s="3" t="s">
        <v>520</v>
      </c>
      <c r="W77" s="3" t="s">
        <v>520</v>
      </c>
      <c r="X77" s="3" t="s">
        <v>520</v>
      </c>
      <c r="Y77" s="3" t="s">
        <v>520</v>
      </c>
      <c r="Z77" s="3" t="s">
        <v>520</v>
      </c>
      <c r="AA77" s="2" t="b">
        <v>0</v>
      </c>
      <c r="AB77" s="2" t="b">
        <v>0</v>
      </c>
      <c r="AC77" s="2" t="b">
        <v>1</v>
      </c>
      <c r="AD77" s="2" t="s">
        <v>521</v>
      </c>
      <c r="AH77" s="54" t="s">
        <v>409</v>
      </c>
      <c r="AI77" s="53" t="str">
        <f t="shared" si="3"/>
        <v>Q17. DELIR (Delirium (present))</v>
      </c>
      <c r="AJ77" s="46" t="s">
        <v>751</v>
      </c>
    </row>
    <row r="78" spans="1:36" ht="14.4" x14ac:dyDescent="0.3">
      <c r="A78" s="1" t="s">
        <v>506</v>
      </c>
      <c r="B78" s="1" t="s">
        <v>29</v>
      </c>
      <c r="C78" s="35" t="s">
        <v>752</v>
      </c>
      <c r="D78" s="52" t="str">
        <f t="shared" si="2"/>
        <v>17a. Delirium (primary/contributing/non-contributing)</v>
      </c>
      <c r="E78" s="54" t="s">
        <v>753</v>
      </c>
      <c r="F78" s="23" t="s">
        <v>754</v>
      </c>
      <c r="G78" s="34" t="s">
        <v>527</v>
      </c>
      <c r="H78" s="39" t="s">
        <v>518</v>
      </c>
      <c r="I78" s="49" t="s">
        <v>709</v>
      </c>
      <c r="J78" s="2" t="s">
        <v>51</v>
      </c>
      <c r="K78" s="82" t="s">
        <v>755</v>
      </c>
      <c r="L78" s="3" t="s">
        <v>520</v>
      </c>
      <c r="M78" s="3" t="s">
        <v>520</v>
      </c>
      <c r="N78" s="3" t="s">
        <v>520</v>
      </c>
      <c r="O78" s="3" t="s">
        <v>520</v>
      </c>
      <c r="P78" s="3" t="s">
        <v>524</v>
      </c>
      <c r="Q78" s="3" t="s">
        <v>520</v>
      </c>
      <c r="R78" s="3" t="s">
        <v>520</v>
      </c>
      <c r="S78" s="3" t="s">
        <v>520</v>
      </c>
      <c r="T78" s="3" t="s">
        <v>520</v>
      </c>
      <c r="U78" s="3" t="s">
        <v>520</v>
      </c>
      <c r="V78" s="3" t="s">
        <v>520</v>
      </c>
      <c r="W78" s="3" t="s">
        <v>520</v>
      </c>
      <c r="X78" s="3" t="s">
        <v>520</v>
      </c>
      <c r="Y78" s="3" t="s">
        <v>520</v>
      </c>
      <c r="Z78" s="3" t="s">
        <v>520</v>
      </c>
      <c r="AA78" s="2" t="b">
        <v>0</v>
      </c>
      <c r="AB78" s="2" t="b">
        <v>0</v>
      </c>
      <c r="AC78" s="2" t="b">
        <v>1</v>
      </c>
      <c r="AD78" s="2" t="s">
        <v>521</v>
      </c>
      <c r="AH78" s="54" t="s">
        <v>753</v>
      </c>
      <c r="AI78" s="53" t="str">
        <f t="shared" si="3"/>
        <v>Q17a. DELIRIF (Delirium (primary/contributing/non-contributing))</v>
      </c>
      <c r="AJ78" s="46" t="s">
        <v>756</v>
      </c>
    </row>
    <row r="79" spans="1:36" ht="14.4" x14ac:dyDescent="0.3">
      <c r="A79" s="1" t="s">
        <v>506</v>
      </c>
      <c r="B79" s="1" t="s">
        <v>29</v>
      </c>
      <c r="C79" s="35">
        <v>18</v>
      </c>
      <c r="D79" s="52" t="str">
        <f t="shared" si="2"/>
        <v>18. Other psychiatric disorder (present)</v>
      </c>
      <c r="E79" s="54" t="s">
        <v>412</v>
      </c>
      <c r="F79" s="23" t="s">
        <v>413</v>
      </c>
      <c r="G79" s="34" t="s">
        <v>527</v>
      </c>
      <c r="H79" s="37" t="s">
        <v>63</v>
      </c>
      <c r="I79" s="49" t="s">
        <v>704</v>
      </c>
      <c r="J79" s="2" t="s">
        <v>51</v>
      </c>
      <c r="K79" s="82" t="s">
        <v>537</v>
      </c>
      <c r="L79" s="3" t="s">
        <v>520</v>
      </c>
      <c r="M79" s="3" t="s">
        <v>520</v>
      </c>
      <c r="N79" s="3" t="s">
        <v>520</v>
      </c>
      <c r="O79" s="3" t="s">
        <v>520</v>
      </c>
      <c r="P79" s="3" t="s">
        <v>524</v>
      </c>
      <c r="Q79" s="3" t="s">
        <v>520</v>
      </c>
      <c r="R79" s="3" t="s">
        <v>520</v>
      </c>
      <c r="S79" s="3" t="s">
        <v>520</v>
      </c>
      <c r="T79" s="3" t="s">
        <v>520</v>
      </c>
      <c r="U79" s="3" t="s">
        <v>520</v>
      </c>
      <c r="V79" s="3" t="s">
        <v>520</v>
      </c>
      <c r="W79" s="3" t="s">
        <v>520</v>
      </c>
      <c r="X79" s="3" t="s">
        <v>520</v>
      </c>
      <c r="Y79" s="3" t="s">
        <v>520</v>
      </c>
      <c r="Z79" s="3" t="s">
        <v>520</v>
      </c>
      <c r="AA79" s="2" t="b">
        <v>1</v>
      </c>
      <c r="AB79" s="2" t="b">
        <v>1</v>
      </c>
      <c r="AC79" s="2" t="b">
        <v>1</v>
      </c>
      <c r="AD79" s="2" t="s">
        <v>521</v>
      </c>
      <c r="AH79" s="54" t="s">
        <v>412</v>
      </c>
      <c r="AI79" s="53" t="str">
        <f t="shared" si="3"/>
        <v>Q18. OTHPSY (Other psychiatric disorder (present))</v>
      </c>
      <c r="AJ79" s="46" t="s">
        <v>757</v>
      </c>
    </row>
    <row r="80" spans="1:36" ht="14.4" x14ac:dyDescent="0.3">
      <c r="A80" s="1" t="s">
        <v>506</v>
      </c>
      <c r="B80" s="1" t="s">
        <v>29</v>
      </c>
      <c r="C80" s="35" t="s">
        <v>758</v>
      </c>
      <c r="D80" s="52" t="str">
        <f t="shared" si="2"/>
        <v>18a. Other psychiatric disorder (primary/contributing/non-contributing)</v>
      </c>
      <c r="E80" s="54" t="s">
        <v>759</v>
      </c>
      <c r="F80" s="23" t="s">
        <v>760</v>
      </c>
      <c r="G80" s="34" t="s">
        <v>527</v>
      </c>
      <c r="H80" s="39" t="s">
        <v>518</v>
      </c>
      <c r="I80" s="49" t="s">
        <v>709</v>
      </c>
      <c r="J80" s="2" t="s">
        <v>51</v>
      </c>
      <c r="K80" s="82" t="s">
        <v>761</v>
      </c>
      <c r="L80" s="3" t="s">
        <v>520</v>
      </c>
      <c r="M80" s="3" t="s">
        <v>520</v>
      </c>
      <c r="N80" s="3" t="s">
        <v>520</v>
      </c>
      <c r="O80" s="3" t="s">
        <v>520</v>
      </c>
      <c r="P80" s="3" t="s">
        <v>524</v>
      </c>
      <c r="Q80" s="3" t="s">
        <v>520</v>
      </c>
      <c r="R80" s="3" t="s">
        <v>520</v>
      </c>
      <c r="S80" s="3" t="s">
        <v>520</v>
      </c>
      <c r="T80" s="3" t="s">
        <v>520</v>
      </c>
      <c r="U80" s="3" t="s">
        <v>520</v>
      </c>
      <c r="V80" s="3" t="s">
        <v>520</v>
      </c>
      <c r="W80" s="3" t="s">
        <v>520</v>
      </c>
      <c r="X80" s="3" t="s">
        <v>520</v>
      </c>
      <c r="Y80" s="3" t="s">
        <v>520</v>
      </c>
      <c r="Z80" s="3" t="s">
        <v>520</v>
      </c>
      <c r="AA80" s="2" t="b">
        <v>1</v>
      </c>
      <c r="AB80" s="2" t="b">
        <v>1</v>
      </c>
      <c r="AC80" s="2" t="b">
        <v>1</v>
      </c>
      <c r="AD80" s="2" t="s">
        <v>521</v>
      </c>
      <c r="AH80" s="54" t="s">
        <v>759</v>
      </c>
      <c r="AI80" s="53" t="str">
        <f t="shared" si="3"/>
        <v>Q18a. OTHPSYIF (Other psychiatric disorder (primary/contributing/non-contributing))</v>
      </c>
      <c r="AJ80" s="46" t="s">
        <v>762</v>
      </c>
    </row>
    <row r="81" spans="1:36" ht="14.4" x14ac:dyDescent="0.3">
      <c r="A81" s="1" t="s">
        <v>506</v>
      </c>
      <c r="B81" s="1" t="s">
        <v>29</v>
      </c>
      <c r="C81" s="35" t="s">
        <v>418</v>
      </c>
      <c r="D81" s="52" t="str">
        <f t="shared" si="2"/>
        <v>18b. Other psychiatric disorder (specify)</v>
      </c>
      <c r="E81" s="54" t="s">
        <v>419</v>
      </c>
      <c r="F81" s="23" t="s">
        <v>420</v>
      </c>
      <c r="G81" s="34" t="s">
        <v>527</v>
      </c>
      <c r="H81" s="39" t="s">
        <v>42</v>
      </c>
      <c r="I81" s="49"/>
      <c r="J81" s="22" t="s">
        <v>43</v>
      </c>
      <c r="K81" s="82" t="s">
        <v>761</v>
      </c>
      <c r="L81" s="3" t="s">
        <v>520</v>
      </c>
      <c r="M81" s="3" t="s">
        <v>520</v>
      </c>
      <c r="N81" s="3" t="s">
        <v>520</v>
      </c>
      <c r="O81" s="3" t="s">
        <v>520</v>
      </c>
      <c r="P81" s="3" t="s">
        <v>524</v>
      </c>
      <c r="Q81" s="3" t="s">
        <v>520</v>
      </c>
      <c r="R81" s="3" t="s">
        <v>520</v>
      </c>
      <c r="S81" s="3" t="s">
        <v>520</v>
      </c>
      <c r="T81" s="3" t="s">
        <v>520</v>
      </c>
      <c r="U81" s="3" t="s">
        <v>520</v>
      </c>
      <c r="V81" s="3" t="s">
        <v>520</v>
      </c>
      <c r="W81" s="3" t="s">
        <v>520</v>
      </c>
      <c r="X81" s="3" t="s">
        <v>520</v>
      </c>
      <c r="Y81" s="3" t="s">
        <v>520</v>
      </c>
      <c r="Z81" s="3" t="s">
        <v>520</v>
      </c>
      <c r="AA81" s="2" t="b">
        <v>0</v>
      </c>
      <c r="AB81" s="2" t="b">
        <v>0</v>
      </c>
      <c r="AC81" s="2" t="b">
        <v>1</v>
      </c>
      <c r="AD81" s="2" t="s">
        <v>521</v>
      </c>
      <c r="AH81" s="54" t="s">
        <v>419</v>
      </c>
      <c r="AI81" s="53" t="str">
        <f t="shared" si="3"/>
        <v>Q18b. OTHPSYX (Other psychiatric disorder (specify))</v>
      </c>
      <c r="AJ81" s="46" t="s">
        <v>763</v>
      </c>
    </row>
    <row r="82" spans="1:36" ht="14.4" x14ac:dyDescent="0.3">
      <c r="A82" s="1" t="s">
        <v>506</v>
      </c>
      <c r="B82" s="1" t="s">
        <v>29</v>
      </c>
      <c r="C82" s="35">
        <v>19</v>
      </c>
      <c r="D82" s="52" t="str">
        <f t="shared" si="2"/>
        <v>19. Traumatic brain injury (present)</v>
      </c>
      <c r="E82" s="54" t="s">
        <v>425</v>
      </c>
      <c r="F82" s="33" t="s">
        <v>426</v>
      </c>
      <c r="G82" s="34" t="s">
        <v>527</v>
      </c>
      <c r="H82" s="37" t="s">
        <v>63</v>
      </c>
      <c r="I82" s="49" t="s">
        <v>704</v>
      </c>
      <c r="J82" s="2" t="s">
        <v>51</v>
      </c>
      <c r="K82" s="82" t="s">
        <v>537</v>
      </c>
      <c r="L82" s="3" t="s">
        <v>520</v>
      </c>
      <c r="M82" s="3" t="s">
        <v>520</v>
      </c>
      <c r="N82" s="3" t="s">
        <v>520</v>
      </c>
      <c r="O82" s="3" t="s">
        <v>520</v>
      </c>
      <c r="P82" s="3" t="s">
        <v>524</v>
      </c>
      <c r="Q82" s="3" t="s">
        <v>520</v>
      </c>
      <c r="R82" s="3" t="s">
        <v>520</v>
      </c>
      <c r="S82" s="3" t="s">
        <v>520</v>
      </c>
      <c r="T82" s="3" t="s">
        <v>520</v>
      </c>
      <c r="U82" s="3" t="s">
        <v>520</v>
      </c>
      <c r="V82" s="3" t="s">
        <v>520</v>
      </c>
      <c r="W82" s="3" t="s">
        <v>520</v>
      </c>
      <c r="X82" s="3" t="s">
        <v>520</v>
      </c>
      <c r="Y82" s="3" t="s">
        <v>524</v>
      </c>
      <c r="Z82" s="3" t="s">
        <v>524</v>
      </c>
      <c r="AA82" s="2" t="b">
        <v>0</v>
      </c>
      <c r="AB82" s="2" t="b">
        <v>0</v>
      </c>
      <c r="AC82" s="2" t="b">
        <v>0</v>
      </c>
      <c r="AD82" s="2" t="s">
        <v>521</v>
      </c>
      <c r="AH82" s="54" t="s">
        <v>425</v>
      </c>
      <c r="AI82" s="53" t="str">
        <f t="shared" si="3"/>
        <v>Q19. TBIDX (Traumatic brain injury (present))</v>
      </c>
      <c r="AJ82" s="46" t="s">
        <v>764</v>
      </c>
    </row>
    <row r="83" spans="1:36" ht="14.4" x14ac:dyDescent="0.3">
      <c r="A83" s="1" t="s">
        <v>506</v>
      </c>
      <c r="B83" s="1" t="s">
        <v>29</v>
      </c>
      <c r="C83" s="35" t="s">
        <v>765</v>
      </c>
      <c r="D83" s="52" t="str">
        <f t="shared" si="2"/>
        <v>19a. Traumatic brain injury (primary/contributing/non-contributing)</v>
      </c>
      <c r="E83" s="54" t="s">
        <v>766</v>
      </c>
      <c r="F83" s="33" t="s">
        <v>767</v>
      </c>
      <c r="G83" s="34" t="s">
        <v>527</v>
      </c>
      <c r="H83" s="39" t="s">
        <v>518</v>
      </c>
      <c r="I83" s="49" t="s">
        <v>709</v>
      </c>
      <c r="J83" s="2" t="s">
        <v>51</v>
      </c>
      <c r="K83" s="82" t="s">
        <v>768</v>
      </c>
      <c r="L83" s="3" t="s">
        <v>520</v>
      </c>
      <c r="M83" s="3" t="s">
        <v>520</v>
      </c>
      <c r="N83" s="3" t="s">
        <v>520</v>
      </c>
      <c r="O83" s="3" t="s">
        <v>520</v>
      </c>
      <c r="P83" s="3" t="s">
        <v>524</v>
      </c>
      <c r="Q83" s="3" t="s">
        <v>520</v>
      </c>
      <c r="R83" s="3" t="s">
        <v>520</v>
      </c>
      <c r="S83" s="3" t="s">
        <v>520</v>
      </c>
      <c r="T83" s="3" t="s">
        <v>520</v>
      </c>
      <c r="U83" s="3" t="s">
        <v>520</v>
      </c>
      <c r="V83" s="3" t="s">
        <v>520</v>
      </c>
      <c r="W83" s="3" t="s">
        <v>520</v>
      </c>
      <c r="X83" s="3" t="s">
        <v>520</v>
      </c>
      <c r="Y83" s="3" t="s">
        <v>520</v>
      </c>
      <c r="Z83" s="3" t="s">
        <v>524</v>
      </c>
      <c r="AA83" s="2" t="b">
        <v>0</v>
      </c>
      <c r="AB83" s="2" t="b">
        <v>0</v>
      </c>
      <c r="AC83" s="2" t="b">
        <v>0</v>
      </c>
      <c r="AD83" s="2" t="s">
        <v>521</v>
      </c>
      <c r="AH83" s="54" t="s">
        <v>766</v>
      </c>
      <c r="AI83" s="53" t="str">
        <f t="shared" si="3"/>
        <v>Q19a. TBIDXIF (Traumatic brain injury (primary/contributing/non-contributing))</v>
      </c>
      <c r="AJ83" s="46" t="s">
        <v>769</v>
      </c>
    </row>
    <row r="84" spans="1:36" ht="14.4" x14ac:dyDescent="0.3">
      <c r="A84" s="1" t="s">
        <v>506</v>
      </c>
      <c r="B84" s="1" t="s">
        <v>29</v>
      </c>
      <c r="C84" s="35">
        <v>20</v>
      </c>
      <c r="D84" s="52" t="str">
        <f t="shared" si="2"/>
        <v>20. Epilepsy (present)</v>
      </c>
      <c r="E84" s="54" t="s">
        <v>430</v>
      </c>
      <c r="F84" s="23" t="s">
        <v>431</v>
      </c>
      <c r="G84" s="34" t="s">
        <v>527</v>
      </c>
      <c r="H84" s="37" t="s">
        <v>63</v>
      </c>
      <c r="I84" s="49" t="s">
        <v>704</v>
      </c>
      <c r="J84" s="2" t="s">
        <v>51</v>
      </c>
      <c r="K84" s="82" t="s">
        <v>537</v>
      </c>
      <c r="L84" s="3" t="s">
        <v>520</v>
      </c>
      <c r="M84" s="3" t="s">
        <v>520</v>
      </c>
      <c r="N84" s="3" t="s">
        <v>520</v>
      </c>
      <c r="O84" s="3" t="s">
        <v>520</v>
      </c>
      <c r="P84" s="3" t="s">
        <v>524</v>
      </c>
      <c r="Q84" s="3" t="s">
        <v>520</v>
      </c>
      <c r="R84" s="3" t="s">
        <v>520</v>
      </c>
      <c r="S84" s="3" t="s">
        <v>520</v>
      </c>
      <c r="T84" s="3" t="s">
        <v>520</v>
      </c>
      <c r="U84" s="3" t="s">
        <v>520</v>
      </c>
      <c r="V84" s="3" t="s">
        <v>520</v>
      </c>
      <c r="W84" s="3" t="s">
        <v>520</v>
      </c>
      <c r="X84" s="3" t="s">
        <v>520</v>
      </c>
      <c r="Y84" s="3" t="s">
        <v>520</v>
      </c>
      <c r="Z84" s="3" t="s">
        <v>520</v>
      </c>
      <c r="AA84" s="2" t="b">
        <v>0</v>
      </c>
      <c r="AB84" s="2" t="b">
        <v>0</v>
      </c>
      <c r="AC84" s="2" t="b">
        <v>1</v>
      </c>
      <c r="AD84" s="2" t="s">
        <v>521</v>
      </c>
      <c r="AH84" s="54" t="s">
        <v>430</v>
      </c>
      <c r="AI84" s="53" t="str">
        <f t="shared" si="3"/>
        <v>Q20. EPILEP (Epilepsy (present))</v>
      </c>
      <c r="AJ84" s="46" t="s">
        <v>770</v>
      </c>
    </row>
    <row r="85" spans="1:36" ht="14.4" x14ac:dyDescent="0.3">
      <c r="A85" s="1" t="s">
        <v>506</v>
      </c>
      <c r="B85" s="1" t="s">
        <v>29</v>
      </c>
      <c r="C85" s="35" t="s">
        <v>771</v>
      </c>
      <c r="D85" s="52" t="str">
        <f t="shared" si="2"/>
        <v>20a. Epilepsy (primary/contributing/non-contributing)</v>
      </c>
      <c r="E85" s="54" t="s">
        <v>772</v>
      </c>
      <c r="F85" s="23" t="s">
        <v>773</v>
      </c>
      <c r="G85" s="34" t="s">
        <v>527</v>
      </c>
      <c r="H85" s="39" t="s">
        <v>518</v>
      </c>
      <c r="I85" s="49" t="s">
        <v>709</v>
      </c>
      <c r="J85" s="2" t="s">
        <v>51</v>
      </c>
      <c r="K85" s="82" t="s">
        <v>774</v>
      </c>
      <c r="L85" s="3" t="s">
        <v>520</v>
      </c>
      <c r="M85" s="3" t="s">
        <v>520</v>
      </c>
      <c r="N85" s="3" t="s">
        <v>520</v>
      </c>
      <c r="O85" s="3" t="s">
        <v>520</v>
      </c>
      <c r="P85" s="3" t="s">
        <v>524</v>
      </c>
      <c r="Q85" s="3" t="s">
        <v>520</v>
      </c>
      <c r="R85" s="3" t="s">
        <v>520</v>
      </c>
      <c r="S85" s="3" t="s">
        <v>520</v>
      </c>
      <c r="T85" s="3" t="s">
        <v>520</v>
      </c>
      <c r="U85" s="3" t="s">
        <v>520</v>
      </c>
      <c r="V85" s="3" t="s">
        <v>520</v>
      </c>
      <c r="W85" s="3" t="s">
        <v>520</v>
      </c>
      <c r="X85" s="3" t="s">
        <v>520</v>
      </c>
      <c r="Y85" s="3" t="s">
        <v>520</v>
      </c>
      <c r="Z85" s="3" t="s">
        <v>520</v>
      </c>
      <c r="AA85" s="2" t="b">
        <v>0</v>
      </c>
      <c r="AB85" s="2" t="b">
        <v>0</v>
      </c>
      <c r="AC85" s="2" t="b">
        <v>1</v>
      </c>
      <c r="AD85" s="2" t="s">
        <v>521</v>
      </c>
      <c r="AH85" s="54" t="s">
        <v>772</v>
      </c>
      <c r="AI85" s="53" t="str">
        <f t="shared" si="3"/>
        <v>Q20a. EPILEPIF (Epilepsy (primary/contributing/non-contributing))</v>
      </c>
      <c r="AJ85" s="46" t="s">
        <v>775</v>
      </c>
    </row>
    <row r="86" spans="1:36" ht="14.4" x14ac:dyDescent="0.3">
      <c r="A86" s="1" t="s">
        <v>506</v>
      </c>
      <c r="B86" s="1" t="s">
        <v>29</v>
      </c>
      <c r="C86" s="35">
        <v>21</v>
      </c>
      <c r="D86" s="52" t="str">
        <f t="shared" si="2"/>
        <v>21. Normal-pressure hydrocephalus (present)</v>
      </c>
      <c r="E86" s="54" t="s">
        <v>435</v>
      </c>
      <c r="F86" s="23" t="s">
        <v>436</v>
      </c>
      <c r="G86" s="34" t="s">
        <v>527</v>
      </c>
      <c r="H86" s="37" t="s">
        <v>63</v>
      </c>
      <c r="I86" s="49" t="s">
        <v>704</v>
      </c>
      <c r="J86" s="2" t="s">
        <v>51</v>
      </c>
      <c r="K86" s="82" t="s">
        <v>537</v>
      </c>
      <c r="L86" s="3" t="s">
        <v>520</v>
      </c>
      <c r="M86" s="3" t="s">
        <v>520</v>
      </c>
      <c r="N86" s="3" t="s">
        <v>520</v>
      </c>
      <c r="O86" s="3" t="s">
        <v>520</v>
      </c>
      <c r="P86" s="3" t="s">
        <v>524</v>
      </c>
      <c r="Q86" s="3" t="s">
        <v>520</v>
      </c>
      <c r="R86" s="3" t="s">
        <v>520</v>
      </c>
      <c r="S86" s="3" t="s">
        <v>520</v>
      </c>
      <c r="T86" s="3" t="s">
        <v>520</v>
      </c>
      <c r="U86" s="3" t="s">
        <v>520</v>
      </c>
      <c r="V86" s="3" t="s">
        <v>520</v>
      </c>
      <c r="W86" s="3" t="s">
        <v>520</v>
      </c>
      <c r="X86" s="3" t="s">
        <v>520</v>
      </c>
      <c r="Y86" s="3" t="s">
        <v>520</v>
      </c>
      <c r="Z86" s="3" t="s">
        <v>520</v>
      </c>
      <c r="AA86" s="2" t="b">
        <v>1</v>
      </c>
      <c r="AB86" s="2" t="b">
        <v>1</v>
      </c>
      <c r="AC86" s="2" t="b">
        <v>1</v>
      </c>
      <c r="AD86" s="2" t="s">
        <v>521</v>
      </c>
      <c r="AH86" s="54" t="s">
        <v>435</v>
      </c>
      <c r="AI86" s="53" t="str">
        <f t="shared" si="3"/>
        <v>Q21. HYCEPH (Normal-pressure hydrocephalus (present))</v>
      </c>
      <c r="AJ86" s="46" t="s">
        <v>776</v>
      </c>
    </row>
    <row r="87" spans="1:36" ht="14.4" x14ac:dyDescent="0.3">
      <c r="A87" s="1" t="s">
        <v>506</v>
      </c>
      <c r="B87" s="1" t="s">
        <v>29</v>
      </c>
      <c r="C87" s="35" t="s">
        <v>777</v>
      </c>
      <c r="D87" s="52" t="str">
        <f t="shared" si="2"/>
        <v>21a. Normal-pressure hydrocephalus (primary/contributing/non-contributing)</v>
      </c>
      <c r="E87" s="54" t="s">
        <v>778</v>
      </c>
      <c r="F87" s="23" t="s">
        <v>779</v>
      </c>
      <c r="G87" s="34" t="s">
        <v>527</v>
      </c>
      <c r="H87" s="39" t="s">
        <v>518</v>
      </c>
      <c r="I87" s="49" t="s">
        <v>709</v>
      </c>
      <c r="J87" s="2" t="s">
        <v>51</v>
      </c>
      <c r="K87" s="82" t="s">
        <v>780</v>
      </c>
      <c r="L87" s="3" t="s">
        <v>520</v>
      </c>
      <c r="M87" s="3" t="s">
        <v>520</v>
      </c>
      <c r="N87" s="3" t="s">
        <v>520</v>
      </c>
      <c r="O87" s="3" t="s">
        <v>520</v>
      </c>
      <c r="P87" s="3" t="s">
        <v>524</v>
      </c>
      <c r="Q87" s="3" t="s">
        <v>520</v>
      </c>
      <c r="R87" s="3" t="s">
        <v>520</v>
      </c>
      <c r="S87" s="3" t="s">
        <v>520</v>
      </c>
      <c r="T87" s="3" t="s">
        <v>520</v>
      </c>
      <c r="U87" s="3" t="s">
        <v>520</v>
      </c>
      <c r="V87" s="3" t="s">
        <v>520</v>
      </c>
      <c r="W87" s="3" t="s">
        <v>520</v>
      </c>
      <c r="X87" s="3" t="s">
        <v>520</v>
      </c>
      <c r="Y87" s="3" t="s">
        <v>520</v>
      </c>
      <c r="Z87" s="3" t="s">
        <v>520</v>
      </c>
      <c r="AA87" s="2" t="b">
        <v>1</v>
      </c>
      <c r="AB87" s="2" t="b">
        <v>1</v>
      </c>
      <c r="AC87" s="2" t="b">
        <v>1</v>
      </c>
      <c r="AD87" s="2" t="s">
        <v>521</v>
      </c>
      <c r="AH87" s="54" t="s">
        <v>778</v>
      </c>
      <c r="AI87" s="53" t="str">
        <f t="shared" si="3"/>
        <v>Q21a. HYCEPHIF (Normal-pressure hydrocephalus (primary/contributing/non-contributing))</v>
      </c>
      <c r="AJ87" s="46" t="s">
        <v>781</v>
      </c>
    </row>
    <row r="88" spans="1:36" ht="14.4" x14ac:dyDescent="0.3">
      <c r="A88" s="1" t="s">
        <v>506</v>
      </c>
      <c r="B88" s="1" t="s">
        <v>29</v>
      </c>
      <c r="C88" s="35">
        <v>22</v>
      </c>
      <c r="D88" s="52" t="str">
        <f t="shared" si="2"/>
        <v>22. CNS Neoplasm (present)</v>
      </c>
      <c r="E88" s="54" t="s">
        <v>441</v>
      </c>
      <c r="F88" s="23" t="s">
        <v>442</v>
      </c>
      <c r="G88" s="34" t="s">
        <v>527</v>
      </c>
      <c r="H88" s="37" t="s">
        <v>63</v>
      </c>
      <c r="I88" s="49" t="s">
        <v>704</v>
      </c>
      <c r="J88" s="2" t="s">
        <v>51</v>
      </c>
      <c r="K88" s="82" t="s">
        <v>537</v>
      </c>
      <c r="L88" s="3" t="s">
        <v>520</v>
      </c>
      <c r="M88" s="3" t="s">
        <v>520</v>
      </c>
      <c r="N88" s="3" t="s">
        <v>520</v>
      </c>
      <c r="O88" s="3" t="s">
        <v>520</v>
      </c>
      <c r="P88" s="3" t="s">
        <v>524</v>
      </c>
      <c r="Q88" s="3" t="s">
        <v>520</v>
      </c>
      <c r="R88" s="3" t="s">
        <v>520</v>
      </c>
      <c r="S88" s="3" t="s">
        <v>520</v>
      </c>
      <c r="T88" s="3" t="s">
        <v>520</v>
      </c>
      <c r="U88" s="3" t="s">
        <v>520</v>
      </c>
      <c r="V88" s="3" t="s">
        <v>520</v>
      </c>
      <c r="W88" s="3" t="s">
        <v>520</v>
      </c>
      <c r="X88" s="3" t="s">
        <v>520</v>
      </c>
      <c r="Y88" s="3" t="s">
        <v>520</v>
      </c>
      <c r="Z88" s="3" t="s">
        <v>520</v>
      </c>
      <c r="AA88" s="2" t="b">
        <v>1</v>
      </c>
      <c r="AB88" s="2" t="b">
        <v>1</v>
      </c>
      <c r="AC88" s="2" t="b">
        <v>1</v>
      </c>
      <c r="AD88" s="2" t="s">
        <v>742</v>
      </c>
      <c r="AH88" s="54" t="s">
        <v>441</v>
      </c>
      <c r="AI88" s="53" t="str">
        <f t="shared" si="3"/>
        <v>Q22. NEOP (CNS Neoplasm (present))</v>
      </c>
      <c r="AJ88" s="46" t="s">
        <v>782</v>
      </c>
    </row>
    <row r="89" spans="1:36" ht="14.4" x14ac:dyDescent="0.3">
      <c r="A89" s="1" t="s">
        <v>506</v>
      </c>
      <c r="B89" s="1" t="s">
        <v>29</v>
      </c>
      <c r="C89" s="35" t="s">
        <v>783</v>
      </c>
      <c r="D89" s="52" t="str">
        <f t="shared" si="2"/>
        <v>22a. CNS Neoplasm (primary/contributing/non-contributing)</v>
      </c>
      <c r="E89" s="54" t="s">
        <v>784</v>
      </c>
      <c r="F89" s="23" t="s">
        <v>785</v>
      </c>
      <c r="G89" s="34" t="s">
        <v>527</v>
      </c>
      <c r="H89" s="39" t="s">
        <v>518</v>
      </c>
      <c r="I89" s="49" t="s">
        <v>709</v>
      </c>
      <c r="J89" s="2" t="s">
        <v>51</v>
      </c>
      <c r="K89" s="82" t="s">
        <v>786</v>
      </c>
      <c r="L89" s="3" t="s">
        <v>520</v>
      </c>
      <c r="M89" s="3" t="s">
        <v>520</v>
      </c>
      <c r="N89" s="3" t="s">
        <v>520</v>
      </c>
      <c r="O89" s="3" t="s">
        <v>520</v>
      </c>
      <c r="P89" s="3" t="s">
        <v>524</v>
      </c>
      <c r="Q89" s="3" t="s">
        <v>520</v>
      </c>
      <c r="R89" s="3" t="s">
        <v>520</v>
      </c>
      <c r="S89" s="3" t="s">
        <v>520</v>
      </c>
      <c r="T89" s="3" t="s">
        <v>520</v>
      </c>
      <c r="U89" s="3" t="s">
        <v>520</v>
      </c>
      <c r="V89" s="3" t="s">
        <v>520</v>
      </c>
      <c r="W89" s="3" t="s">
        <v>520</v>
      </c>
      <c r="X89" s="3" t="s">
        <v>520</v>
      </c>
      <c r="Y89" s="3" t="s">
        <v>520</v>
      </c>
      <c r="Z89" s="3" t="s">
        <v>520</v>
      </c>
      <c r="AA89" s="2" t="b">
        <v>1</v>
      </c>
      <c r="AB89" s="2" t="b">
        <v>1</v>
      </c>
      <c r="AC89" s="2" t="b">
        <v>1</v>
      </c>
      <c r="AD89" s="2" t="s">
        <v>521</v>
      </c>
      <c r="AH89" s="54" t="s">
        <v>784</v>
      </c>
      <c r="AI89" s="53" t="str">
        <f t="shared" si="3"/>
        <v>Q22a. NEOPIF (CNS Neoplasm (primary/contributing/non-contributing))</v>
      </c>
      <c r="AJ89" s="46" t="s">
        <v>787</v>
      </c>
    </row>
    <row r="90" spans="1:36" ht="14.4" x14ac:dyDescent="0.3">
      <c r="A90" s="1" t="s">
        <v>506</v>
      </c>
      <c r="B90" s="1" t="s">
        <v>29</v>
      </c>
      <c r="C90" s="35" t="s">
        <v>446</v>
      </c>
      <c r="D90" s="52" t="str">
        <f t="shared" si="2"/>
        <v>22b. CNS Neoplasm - benign or malignant</v>
      </c>
      <c r="E90" s="54" t="s">
        <v>447</v>
      </c>
      <c r="F90" s="23" t="s">
        <v>448</v>
      </c>
      <c r="G90" s="34" t="s">
        <v>527</v>
      </c>
      <c r="H90" s="39" t="s">
        <v>49</v>
      </c>
      <c r="I90" s="49" t="s">
        <v>788</v>
      </c>
      <c r="J90" s="2" t="s">
        <v>51</v>
      </c>
      <c r="K90" s="82" t="s">
        <v>786</v>
      </c>
      <c r="L90" s="3" t="s">
        <v>520</v>
      </c>
      <c r="M90" s="3" t="s">
        <v>520</v>
      </c>
      <c r="N90" s="3" t="s">
        <v>520</v>
      </c>
      <c r="O90" s="3" t="s">
        <v>520</v>
      </c>
      <c r="P90" s="3" t="s">
        <v>524</v>
      </c>
      <c r="Q90" s="3" t="s">
        <v>520</v>
      </c>
      <c r="R90" s="3" t="s">
        <v>520</v>
      </c>
      <c r="S90" s="3" t="s">
        <v>520</v>
      </c>
      <c r="T90" s="3" t="s">
        <v>520</v>
      </c>
      <c r="U90" s="3" t="s">
        <v>520</v>
      </c>
      <c r="V90" s="3" t="s">
        <v>520</v>
      </c>
      <c r="W90" s="3" t="s">
        <v>520</v>
      </c>
      <c r="X90" s="3" t="s">
        <v>520</v>
      </c>
      <c r="Y90" s="3" t="s">
        <v>520</v>
      </c>
      <c r="Z90" s="3" t="s">
        <v>520</v>
      </c>
      <c r="AA90" s="2" t="b">
        <v>0</v>
      </c>
      <c r="AB90" s="2" t="b">
        <v>0</v>
      </c>
      <c r="AC90" s="2" t="b">
        <v>1</v>
      </c>
      <c r="AD90" s="2" t="s">
        <v>521</v>
      </c>
      <c r="AH90" s="54" t="s">
        <v>447</v>
      </c>
      <c r="AI90" s="53" t="str">
        <f t="shared" si="3"/>
        <v>Q22b. NEOPSTAT (CNS Neoplasm - benign or malignant)</v>
      </c>
      <c r="AJ90" s="46" t="s">
        <v>789</v>
      </c>
    </row>
    <row r="91" spans="1:36" ht="14.4" x14ac:dyDescent="0.3">
      <c r="A91" s="1" t="s">
        <v>506</v>
      </c>
      <c r="B91" s="1" t="s">
        <v>29</v>
      </c>
      <c r="C91" s="35">
        <v>23</v>
      </c>
      <c r="D91" s="52" t="str">
        <f t="shared" si="2"/>
        <v>23. Human Immunodeficiency Virus (HIV) infection (present)</v>
      </c>
      <c r="E91" s="54" t="s">
        <v>450</v>
      </c>
      <c r="F91" s="23" t="s">
        <v>451</v>
      </c>
      <c r="G91" s="34" t="s">
        <v>527</v>
      </c>
      <c r="H91" s="37" t="s">
        <v>63</v>
      </c>
      <c r="I91" s="49" t="s">
        <v>704</v>
      </c>
      <c r="J91" s="2" t="s">
        <v>51</v>
      </c>
      <c r="K91" s="82" t="s">
        <v>537</v>
      </c>
      <c r="L91" s="3" t="s">
        <v>520</v>
      </c>
      <c r="M91" s="3" t="s">
        <v>520</v>
      </c>
      <c r="N91" s="3" t="s">
        <v>520</v>
      </c>
      <c r="O91" s="3" t="s">
        <v>520</v>
      </c>
      <c r="P91" s="3" t="s">
        <v>524</v>
      </c>
      <c r="Q91" s="3" t="s">
        <v>520</v>
      </c>
      <c r="R91" s="3" t="s">
        <v>520</v>
      </c>
      <c r="S91" s="3" t="s">
        <v>520</v>
      </c>
      <c r="T91" s="3" t="s">
        <v>520</v>
      </c>
      <c r="U91" s="3" t="s">
        <v>520</v>
      </c>
      <c r="V91" s="3" t="s">
        <v>520</v>
      </c>
      <c r="W91" s="3" t="s">
        <v>520</v>
      </c>
      <c r="X91" s="3" t="s">
        <v>520</v>
      </c>
      <c r="Y91" s="3" t="s">
        <v>520</v>
      </c>
      <c r="Z91" s="3" t="s">
        <v>520</v>
      </c>
      <c r="AA91" s="2" t="b">
        <v>0</v>
      </c>
      <c r="AB91" s="2" t="b">
        <v>0</v>
      </c>
      <c r="AC91" s="2" t="b">
        <v>1</v>
      </c>
      <c r="AD91" s="2" t="s">
        <v>521</v>
      </c>
      <c r="AH91" s="54" t="s">
        <v>790</v>
      </c>
      <c r="AI91" s="53" t="str">
        <f t="shared" si="3"/>
        <v>Q23. HIV (HIV infection (present))</v>
      </c>
      <c r="AJ91" s="46" t="s">
        <v>791</v>
      </c>
    </row>
    <row r="92" spans="1:36" ht="14.4" x14ac:dyDescent="0.3">
      <c r="A92" s="1" t="s">
        <v>506</v>
      </c>
      <c r="B92" s="1" t="s">
        <v>29</v>
      </c>
      <c r="C92" s="35" t="s">
        <v>792</v>
      </c>
      <c r="D92" s="52" t="str">
        <f t="shared" si="2"/>
        <v>23a. Human Immunodeficiency Virus (HIV) infection (primary/contributing/non-contributing)</v>
      </c>
      <c r="E92" s="54" t="s">
        <v>793</v>
      </c>
      <c r="F92" s="23" t="s">
        <v>794</v>
      </c>
      <c r="G92" s="34" t="s">
        <v>527</v>
      </c>
      <c r="H92" s="39" t="s">
        <v>518</v>
      </c>
      <c r="I92" s="49" t="s">
        <v>709</v>
      </c>
      <c r="J92" s="2" t="s">
        <v>51</v>
      </c>
      <c r="K92" s="82" t="s">
        <v>795</v>
      </c>
      <c r="L92" s="3" t="s">
        <v>520</v>
      </c>
      <c r="M92" s="3" t="s">
        <v>520</v>
      </c>
      <c r="N92" s="3" t="s">
        <v>520</v>
      </c>
      <c r="O92" s="3" t="s">
        <v>520</v>
      </c>
      <c r="P92" s="3" t="s">
        <v>524</v>
      </c>
      <c r="Q92" s="3" t="s">
        <v>520</v>
      </c>
      <c r="R92" s="3" t="s">
        <v>520</v>
      </c>
      <c r="S92" s="3" t="s">
        <v>520</v>
      </c>
      <c r="T92" s="3" t="s">
        <v>520</v>
      </c>
      <c r="U92" s="3" t="s">
        <v>520</v>
      </c>
      <c r="V92" s="3" t="s">
        <v>520</v>
      </c>
      <c r="W92" s="3" t="s">
        <v>520</v>
      </c>
      <c r="X92" s="3" t="s">
        <v>520</v>
      </c>
      <c r="Y92" s="3" t="s">
        <v>520</v>
      </c>
      <c r="Z92" s="3" t="s">
        <v>520</v>
      </c>
      <c r="AA92" s="2" t="b">
        <v>0</v>
      </c>
      <c r="AB92" s="2" t="b">
        <v>0</v>
      </c>
      <c r="AC92" s="2" t="b">
        <v>1</v>
      </c>
      <c r="AD92" s="2" t="s">
        <v>521</v>
      </c>
      <c r="AH92" s="54" t="s">
        <v>796</v>
      </c>
      <c r="AI92" s="53" t="str">
        <f t="shared" si="3"/>
        <v>Q23a. HIVIF (HIV infection (primary/contributing/non-contributing))</v>
      </c>
      <c r="AJ92" s="46" t="s">
        <v>797</v>
      </c>
    </row>
    <row r="93" spans="1:36" ht="13.95" customHeight="1" x14ac:dyDescent="0.3">
      <c r="A93" s="1" t="s">
        <v>506</v>
      </c>
      <c r="B93" s="1" t="s">
        <v>29</v>
      </c>
      <c r="C93" s="35">
        <v>24</v>
      </c>
      <c r="D93" s="52" t="str">
        <f t="shared" si="2"/>
        <v>24. Post COVID-19 cognitive impairment (present)</v>
      </c>
      <c r="E93" s="54" t="s">
        <v>456</v>
      </c>
      <c r="F93" s="33" t="s">
        <v>457</v>
      </c>
      <c r="G93" s="34" t="s">
        <v>527</v>
      </c>
      <c r="H93" s="37" t="s">
        <v>63</v>
      </c>
      <c r="I93" s="49" t="s">
        <v>704</v>
      </c>
      <c r="J93" s="2" t="s">
        <v>51</v>
      </c>
      <c r="K93" s="82" t="s">
        <v>537</v>
      </c>
      <c r="L93" s="3" t="s">
        <v>520</v>
      </c>
      <c r="M93" s="3" t="s">
        <v>520</v>
      </c>
      <c r="N93" s="3" t="s">
        <v>520</v>
      </c>
      <c r="O93" s="3" t="s">
        <v>520</v>
      </c>
      <c r="P93" s="3" t="s">
        <v>524</v>
      </c>
      <c r="Q93" s="3" t="s">
        <v>520</v>
      </c>
      <c r="R93" s="3" t="s">
        <v>520</v>
      </c>
      <c r="S93" s="3" t="s">
        <v>520</v>
      </c>
      <c r="T93" s="3" t="s">
        <v>520</v>
      </c>
      <c r="U93" s="3" t="s">
        <v>520</v>
      </c>
      <c r="V93" s="3" t="s">
        <v>520</v>
      </c>
      <c r="W93" s="3" t="s">
        <v>520</v>
      </c>
      <c r="X93" s="3" t="s">
        <v>520</v>
      </c>
      <c r="Y93" s="3" t="s">
        <v>520</v>
      </c>
      <c r="Z93" s="3" t="s">
        <v>520</v>
      </c>
      <c r="AA93" s="2" t="b">
        <v>0</v>
      </c>
      <c r="AB93" s="2" t="b">
        <v>0</v>
      </c>
      <c r="AC93" s="2" t="b">
        <v>0</v>
      </c>
      <c r="AD93" s="2" t="s">
        <v>521</v>
      </c>
      <c r="AH93" s="54" t="s">
        <v>456</v>
      </c>
      <c r="AI93" s="53" t="str">
        <f t="shared" si="3"/>
        <v>Q24. POSTC19 (Post COVID-19 cognitive impairment (present))</v>
      </c>
      <c r="AJ93" s="46" t="s">
        <v>798</v>
      </c>
    </row>
    <row r="94" spans="1:36" ht="13.95" customHeight="1" x14ac:dyDescent="0.3">
      <c r="A94" s="1" t="s">
        <v>506</v>
      </c>
      <c r="B94" s="1" t="s">
        <v>29</v>
      </c>
      <c r="C94" s="35" t="s">
        <v>799</v>
      </c>
      <c r="D94" s="52" t="str">
        <f t="shared" si="2"/>
        <v>24a. Post COVID-19 cognitive impairment (primary/contributing/non-contributing)</v>
      </c>
      <c r="E94" s="54" t="s">
        <v>800</v>
      </c>
      <c r="F94" s="33" t="s">
        <v>801</v>
      </c>
      <c r="G94" s="34" t="s">
        <v>527</v>
      </c>
      <c r="H94" s="39" t="s">
        <v>518</v>
      </c>
      <c r="I94" s="49" t="s">
        <v>709</v>
      </c>
      <c r="J94" s="2" t="s">
        <v>51</v>
      </c>
      <c r="K94" s="82" t="s">
        <v>802</v>
      </c>
      <c r="L94" s="3" t="s">
        <v>520</v>
      </c>
      <c r="M94" s="3" t="s">
        <v>520</v>
      </c>
      <c r="N94" s="3" t="s">
        <v>520</v>
      </c>
      <c r="O94" s="3" t="s">
        <v>520</v>
      </c>
      <c r="P94" s="3" t="s">
        <v>524</v>
      </c>
      <c r="Q94" s="3" t="s">
        <v>520</v>
      </c>
      <c r="R94" s="3" t="s">
        <v>520</v>
      </c>
      <c r="S94" s="3" t="s">
        <v>520</v>
      </c>
      <c r="T94" s="3" t="s">
        <v>520</v>
      </c>
      <c r="U94" s="3" t="s">
        <v>520</v>
      </c>
      <c r="V94" s="3" t="s">
        <v>520</v>
      </c>
      <c r="W94" s="3" t="s">
        <v>520</v>
      </c>
      <c r="X94" s="3" t="s">
        <v>520</v>
      </c>
      <c r="Y94" s="3" t="s">
        <v>520</v>
      </c>
      <c r="Z94" s="3" t="s">
        <v>520</v>
      </c>
      <c r="AA94" s="2" t="b">
        <v>0</v>
      </c>
      <c r="AB94" s="2" t="b">
        <v>0</v>
      </c>
      <c r="AC94" s="2" t="b">
        <v>0</v>
      </c>
      <c r="AD94" s="2" t="s">
        <v>521</v>
      </c>
      <c r="AH94" s="54" t="s">
        <v>800</v>
      </c>
      <c r="AI94" s="53" t="str">
        <f t="shared" si="3"/>
        <v>Q24a. POSTC19IF (Post COVID-19 cognitive impairment (primary/contributing/non-contributing))</v>
      </c>
      <c r="AJ94" s="46" t="s">
        <v>803</v>
      </c>
    </row>
    <row r="95" spans="1:36" ht="13.95" customHeight="1" x14ac:dyDescent="0.3">
      <c r="A95" s="1" t="s">
        <v>506</v>
      </c>
      <c r="B95" s="1" t="s">
        <v>29</v>
      </c>
      <c r="C95" s="35">
        <v>25</v>
      </c>
      <c r="D95" s="52" t="str">
        <f t="shared" si="2"/>
        <v>25. Sleep apnea (i.e., obstructive, central, mixed or complex sleep apnea) (present)</v>
      </c>
      <c r="E95" s="55" t="s">
        <v>461</v>
      </c>
      <c r="F95" s="33" t="s">
        <v>462</v>
      </c>
      <c r="G95" s="34" t="s">
        <v>527</v>
      </c>
      <c r="H95" s="37" t="s">
        <v>63</v>
      </c>
      <c r="I95" s="49" t="s">
        <v>704</v>
      </c>
      <c r="J95" s="2" t="s">
        <v>51</v>
      </c>
      <c r="K95" s="82" t="s">
        <v>537</v>
      </c>
      <c r="L95" s="3" t="s">
        <v>520</v>
      </c>
      <c r="M95" s="3" t="s">
        <v>520</v>
      </c>
      <c r="N95" s="3" t="s">
        <v>520</v>
      </c>
      <c r="O95" s="3" t="s">
        <v>520</v>
      </c>
      <c r="P95" s="3" t="s">
        <v>524</v>
      </c>
      <c r="Q95" s="3" t="s">
        <v>520</v>
      </c>
      <c r="R95" s="3" t="s">
        <v>520</v>
      </c>
      <c r="S95" s="3" t="s">
        <v>520</v>
      </c>
      <c r="T95" s="3" t="s">
        <v>520</v>
      </c>
      <c r="U95" s="3" t="s">
        <v>520</v>
      </c>
      <c r="V95" s="3" t="s">
        <v>520</v>
      </c>
      <c r="W95" s="3" t="s">
        <v>520</v>
      </c>
      <c r="X95" s="3" t="s">
        <v>520</v>
      </c>
      <c r="Y95" s="3" t="s">
        <v>520</v>
      </c>
      <c r="Z95" s="3" t="s">
        <v>520</v>
      </c>
      <c r="AA95" s="2" t="b">
        <v>0</v>
      </c>
      <c r="AB95" s="2" t="b">
        <v>0</v>
      </c>
      <c r="AC95" s="2" t="b">
        <v>0</v>
      </c>
      <c r="AD95" s="2" t="s">
        <v>521</v>
      </c>
      <c r="AH95" s="55" t="s">
        <v>804</v>
      </c>
      <c r="AI95" s="53" t="str">
        <f t="shared" si="3"/>
        <v>Q25. APNEADX (Sleep apnea (present))</v>
      </c>
      <c r="AJ95" s="46" t="s">
        <v>805</v>
      </c>
    </row>
    <row r="96" spans="1:36" ht="13.95" customHeight="1" x14ac:dyDescent="0.3">
      <c r="A96" s="1" t="s">
        <v>506</v>
      </c>
      <c r="B96" s="1" t="s">
        <v>29</v>
      </c>
      <c r="C96" s="35" t="s">
        <v>806</v>
      </c>
      <c r="D96" s="52" t="str">
        <f t="shared" si="2"/>
        <v>25a. Sleep apnea (i.e., obstructive, central, mixed or complex sleep apnea) (primary/contributing/non-contributing)</v>
      </c>
      <c r="E96" s="55" t="s">
        <v>807</v>
      </c>
      <c r="F96" s="33" t="s">
        <v>808</v>
      </c>
      <c r="G96" s="34" t="s">
        <v>527</v>
      </c>
      <c r="H96" s="39" t="s">
        <v>518</v>
      </c>
      <c r="I96" s="49" t="s">
        <v>709</v>
      </c>
      <c r="J96" s="2" t="s">
        <v>51</v>
      </c>
      <c r="K96" s="82" t="s">
        <v>809</v>
      </c>
      <c r="L96" s="3" t="s">
        <v>520</v>
      </c>
      <c r="M96" s="3" t="s">
        <v>520</v>
      </c>
      <c r="N96" s="3" t="s">
        <v>520</v>
      </c>
      <c r="O96" s="3" t="s">
        <v>520</v>
      </c>
      <c r="P96" s="3" t="s">
        <v>524</v>
      </c>
      <c r="Q96" s="3" t="s">
        <v>520</v>
      </c>
      <c r="R96" s="3" t="s">
        <v>520</v>
      </c>
      <c r="S96" s="3" t="s">
        <v>520</v>
      </c>
      <c r="T96" s="3" t="s">
        <v>520</v>
      </c>
      <c r="U96" s="3" t="s">
        <v>520</v>
      </c>
      <c r="V96" s="3" t="s">
        <v>520</v>
      </c>
      <c r="W96" s="3" t="s">
        <v>520</v>
      </c>
      <c r="X96" s="3" t="s">
        <v>520</v>
      </c>
      <c r="Y96" s="3" t="s">
        <v>520</v>
      </c>
      <c r="Z96" s="3" t="s">
        <v>520</v>
      </c>
      <c r="AA96" s="2" t="b">
        <v>0</v>
      </c>
      <c r="AB96" s="2" t="b">
        <v>0</v>
      </c>
      <c r="AC96" s="2" t="b">
        <v>0</v>
      </c>
      <c r="AD96" s="2" t="s">
        <v>521</v>
      </c>
      <c r="AH96" s="55" t="s">
        <v>810</v>
      </c>
      <c r="AI96" s="53" t="str">
        <f t="shared" si="3"/>
        <v>Q25a. APNEADXIF (Sleep apnea (primary/contributing/non-contributing))</v>
      </c>
      <c r="AJ96" s="46" t="s">
        <v>811</v>
      </c>
    </row>
    <row r="97" spans="1:36" ht="13.95" customHeight="1" x14ac:dyDescent="0.3">
      <c r="A97" s="1" t="s">
        <v>506</v>
      </c>
      <c r="B97" s="1" t="s">
        <v>29</v>
      </c>
      <c r="C97" s="35">
        <v>26</v>
      </c>
      <c r="D97" s="52" t="str">
        <f t="shared" si="2"/>
        <v>26. Cognitive impairment due to other neurologic, genetic, infectious conditions (not listed above), or systemic disease/medical illness (as indicated on Form A5/D2) (present)</v>
      </c>
      <c r="E97" s="55" t="s">
        <v>812</v>
      </c>
      <c r="F97" s="33" t="s">
        <v>813</v>
      </c>
      <c r="G97" s="34" t="s">
        <v>527</v>
      </c>
      <c r="H97" s="37" t="s">
        <v>63</v>
      </c>
      <c r="I97" s="49" t="s">
        <v>704</v>
      </c>
      <c r="J97" s="2" t="s">
        <v>51</v>
      </c>
      <c r="K97" s="82" t="s">
        <v>537</v>
      </c>
      <c r="L97" s="3" t="s">
        <v>520</v>
      </c>
      <c r="M97" s="3" t="s">
        <v>520</v>
      </c>
      <c r="N97" s="3" t="s">
        <v>520</v>
      </c>
      <c r="O97" s="3" t="s">
        <v>520</v>
      </c>
      <c r="P97" s="3" t="s">
        <v>524</v>
      </c>
      <c r="Q97" s="3" t="s">
        <v>520</v>
      </c>
      <c r="R97" s="3" t="s">
        <v>520</v>
      </c>
      <c r="S97" s="3" t="s">
        <v>520</v>
      </c>
      <c r="T97" s="3" t="s">
        <v>520</v>
      </c>
      <c r="U97" s="3" t="s">
        <v>520</v>
      </c>
      <c r="V97" s="3" t="s">
        <v>520</v>
      </c>
      <c r="W97" s="3" t="s">
        <v>520</v>
      </c>
      <c r="X97" s="3" t="s">
        <v>520</v>
      </c>
      <c r="Y97" s="3" t="s">
        <v>520</v>
      </c>
      <c r="Z97" s="3" t="s">
        <v>520</v>
      </c>
      <c r="AA97" s="2" t="b">
        <v>1</v>
      </c>
      <c r="AB97" s="2" t="b">
        <v>1</v>
      </c>
      <c r="AC97" s="2" t="b">
        <v>1</v>
      </c>
      <c r="AD97" s="2" t="s">
        <v>521</v>
      </c>
      <c r="AG97" s="2" t="s">
        <v>814</v>
      </c>
      <c r="AH97" s="55" t="s">
        <v>815</v>
      </c>
      <c r="AI97" s="53" t="str">
        <f t="shared" si="3"/>
        <v>Q26. OTHCOGILL (Cognitive impairment due to other neurologic, genetic, infectious conditions, or systemic disease/medical illness (present))</v>
      </c>
      <c r="AJ97" s="46" t="s">
        <v>816</v>
      </c>
    </row>
    <row r="98" spans="1:36" ht="13.95" customHeight="1" x14ac:dyDescent="0.3">
      <c r="A98" s="1" t="s">
        <v>506</v>
      </c>
      <c r="B98" s="1" t="s">
        <v>29</v>
      </c>
      <c r="C98" s="35" t="s">
        <v>817</v>
      </c>
      <c r="D98" s="52" t="str">
        <f t="shared" si="2"/>
        <v>26a. Cognitive impairment due to other neurologic, genetic, infectious conditions (not listed above), or systemic disease/medical illness (as indicated on Form A5/D2) (primary/contributing/non-contributing)</v>
      </c>
      <c r="E98" s="55" t="s">
        <v>818</v>
      </c>
      <c r="F98" s="33" t="s">
        <v>819</v>
      </c>
      <c r="G98" s="34" t="s">
        <v>527</v>
      </c>
      <c r="H98" s="39" t="s">
        <v>518</v>
      </c>
      <c r="I98" s="49" t="s">
        <v>709</v>
      </c>
      <c r="J98" s="2" t="s">
        <v>51</v>
      </c>
      <c r="K98" s="82" t="s">
        <v>820</v>
      </c>
      <c r="L98" s="3" t="s">
        <v>520</v>
      </c>
      <c r="M98" s="3" t="s">
        <v>520</v>
      </c>
      <c r="N98" s="3" t="s">
        <v>520</v>
      </c>
      <c r="O98" s="3" t="s">
        <v>520</v>
      </c>
      <c r="P98" s="3" t="s">
        <v>524</v>
      </c>
      <c r="Q98" s="3" t="s">
        <v>520</v>
      </c>
      <c r="R98" s="3" t="s">
        <v>520</v>
      </c>
      <c r="S98" s="3" t="s">
        <v>520</v>
      </c>
      <c r="T98" s="3" t="s">
        <v>520</v>
      </c>
      <c r="U98" s="3" t="s">
        <v>520</v>
      </c>
      <c r="V98" s="3" t="s">
        <v>520</v>
      </c>
      <c r="W98" s="3" t="s">
        <v>520</v>
      </c>
      <c r="X98" s="3" t="s">
        <v>520</v>
      </c>
      <c r="Y98" s="3" t="s">
        <v>520</v>
      </c>
      <c r="Z98" s="3" t="s">
        <v>520</v>
      </c>
      <c r="AA98" s="2" t="b">
        <v>1</v>
      </c>
      <c r="AB98" s="2" t="b">
        <v>1</v>
      </c>
      <c r="AC98" s="2" t="b">
        <v>1</v>
      </c>
      <c r="AD98" s="2" t="s">
        <v>521</v>
      </c>
      <c r="AG98" s="2" t="s">
        <v>821</v>
      </c>
      <c r="AH98" s="55" t="s">
        <v>822</v>
      </c>
      <c r="AI98" s="53" t="str">
        <f t="shared" si="3"/>
        <v>Q26a. OTHCILLIF  (Cognitive impairment due to other neurologic, genetic, infectious conditions, or systemic disease/medical illness (primary/contributing/non-contributing))</v>
      </c>
      <c r="AJ98" s="46" t="s">
        <v>823</v>
      </c>
    </row>
    <row r="99" spans="1:36" ht="13.95" customHeight="1" x14ac:dyDescent="0.3">
      <c r="A99" s="1" t="s">
        <v>506</v>
      </c>
      <c r="B99" s="1" t="s">
        <v>29</v>
      </c>
      <c r="C99" s="35" t="s">
        <v>824</v>
      </c>
      <c r="D99" s="52" t="str">
        <f t="shared" si="2"/>
        <v>26b. Specify cognitive impairment due to other neurologic, genetic, infection conditions or systemic disease</v>
      </c>
      <c r="E99" s="55" t="s">
        <v>825</v>
      </c>
      <c r="F99" s="33" t="s">
        <v>826</v>
      </c>
      <c r="G99" s="34" t="s">
        <v>527</v>
      </c>
      <c r="H99" s="37" t="s">
        <v>42</v>
      </c>
      <c r="I99" s="49"/>
      <c r="J99" s="2" t="s">
        <v>43</v>
      </c>
      <c r="K99" s="82" t="s">
        <v>820</v>
      </c>
      <c r="L99" s="3" t="s">
        <v>520</v>
      </c>
      <c r="M99" s="3" t="s">
        <v>520</v>
      </c>
      <c r="N99" s="3" t="s">
        <v>520</v>
      </c>
      <c r="O99" s="3" t="s">
        <v>520</v>
      </c>
      <c r="P99" s="3" t="s">
        <v>524</v>
      </c>
      <c r="Q99" s="3" t="s">
        <v>520</v>
      </c>
      <c r="R99" s="3" t="s">
        <v>520</v>
      </c>
      <c r="S99" s="3" t="s">
        <v>520</v>
      </c>
      <c r="T99" s="3" t="s">
        <v>520</v>
      </c>
      <c r="U99" s="3" t="s">
        <v>520</v>
      </c>
      <c r="V99" s="3" t="s">
        <v>520</v>
      </c>
      <c r="W99" s="3" t="s">
        <v>520</v>
      </c>
      <c r="X99" s="3" t="s">
        <v>520</v>
      </c>
      <c r="Y99" s="3" t="s">
        <v>520</v>
      </c>
      <c r="Z99" s="3" t="s">
        <v>520</v>
      </c>
      <c r="AA99" s="2" t="b">
        <v>1</v>
      </c>
      <c r="AB99" s="2" t="b">
        <v>1</v>
      </c>
      <c r="AC99" s="2" t="b">
        <v>1</v>
      </c>
      <c r="AD99" s="2" t="s">
        <v>521</v>
      </c>
      <c r="AH99" s="55" t="s">
        <v>825</v>
      </c>
      <c r="AI99" s="53" t="str">
        <f t="shared" si="3"/>
        <v>Q26b. OTHCOGILLX (Specify cognitive impairment due to other neurologic, genetic, infection conditions or systemic disease)</v>
      </c>
      <c r="AJ99" s="46" t="s">
        <v>827</v>
      </c>
    </row>
    <row r="100" spans="1:36" ht="14.4" x14ac:dyDescent="0.3">
      <c r="A100" s="1" t="s">
        <v>506</v>
      </c>
      <c r="B100" s="1" t="s">
        <v>29</v>
      </c>
      <c r="C100" s="35">
        <v>27</v>
      </c>
      <c r="D100" s="52" t="str">
        <f t="shared" si="2"/>
        <v>27. Cognitive impairment due to alcohol abuse (present)</v>
      </c>
      <c r="E100" s="54" t="s">
        <v>466</v>
      </c>
      <c r="F100" s="23" t="s">
        <v>467</v>
      </c>
      <c r="G100" s="34" t="s">
        <v>527</v>
      </c>
      <c r="H100" s="37" t="s">
        <v>63</v>
      </c>
      <c r="I100" s="49" t="s">
        <v>704</v>
      </c>
      <c r="J100" s="2" t="s">
        <v>51</v>
      </c>
      <c r="K100" s="82" t="s">
        <v>537</v>
      </c>
      <c r="L100" s="3" t="s">
        <v>520</v>
      </c>
      <c r="M100" s="3" t="s">
        <v>520</v>
      </c>
      <c r="N100" s="3" t="s">
        <v>520</v>
      </c>
      <c r="O100" s="3" t="s">
        <v>520</v>
      </c>
      <c r="P100" s="3" t="s">
        <v>524</v>
      </c>
      <c r="Q100" s="3" t="s">
        <v>520</v>
      </c>
      <c r="R100" s="3" t="s">
        <v>520</v>
      </c>
      <c r="S100" s="3" t="s">
        <v>520</v>
      </c>
      <c r="T100" s="3" t="s">
        <v>520</v>
      </c>
      <c r="U100" s="3" t="s">
        <v>520</v>
      </c>
      <c r="V100" s="3" t="s">
        <v>520</v>
      </c>
      <c r="W100" s="3" t="s">
        <v>520</v>
      </c>
      <c r="X100" s="3" t="s">
        <v>520</v>
      </c>
      <c r="Y100" s="3" t="s">
        <v>520</v>
      </c>
      <c r="Z100" s="3" t="s">
        <v>520</v>
      </c>
      <c r="AA100" s="2" t="b">
        <v>1</v>
      </c>
      <c r="AB100" s="2" t="b">
        <v>1</v>
      </c>
      <c r="AC100" s="2" t="b">
        <v>1</v>
      </c>
      <c r="AD100" s="2" t="s">
        <v>521</v>
      </c>
      <c r="AH100" s="54" t="s">
        <v>466</v>
      </c>
      <c r="AI100" s="53" t="str">
        <f t="shared" si="3"/>
        <v>Q27. ALCDEM (Cognitive impairment due to alcohol abuse (present))</v>
      </c>
      <c r="AJ100" s="46" t="s">
        <v>828</v>
      </c>
    </row>
    <row r="101" spans="1:36" ht="14.4" x14ac:dyDescent="0.3">
      <c r="A101" s="1" t="s">
        <v>506</v>
      </c>
      <c r="B101" s="1" t="s">
        <v>29</v>
      </c>
      <c r="C101" s="35" t="s">
        <v>829</v>
      </c>
      <c r="D101" s="52" t="str">
        <f t="shared" si="2"/>
        <v>27a. Cognitive impairment due to alcohol abuse (primary/contributing/non-contributing)</v>
      </c>
      <c r="E101" s="54" t="s">
        <v>830</v>
      </c>
      <c r="F101" s="23" t="s">
        <v>831</v>
      </c>
      <c r="G101" s="34" t="s">
        <v>527</v>
      </c>
      <c r="H101" s="39" t="s">
        <v>518</v>
      </c>
      <c r="I101" s="49" t="s">
        <v>709</v>
      </c>
      <c r="J101" s="2" t="s">
        <v>51</v>
      </c>
      <c r="K101" s="82" t="s">
        <v>832</v>
      </c>
      <c r="L101" s="3" t="s">
        <v>520</v>
      </c>
      <c r="M101" s="3" t="s">
        <v>520</v>
      </c>
      <c r="N101" s="3" t="s">
        <v>520</v>
      </c>
      <c r="O101" s="3" t="s">
        <v>520</v>
      </c>
      <c r="P101" s="3" t="s">
        <v>524</v>
      </c>
      <c r="Q101" s="3" t="s">
        <v>520</v>
      </c>
      <c r="R101" s="3" t="s">
        <v>520</v>
      </c>
      <c r="S101" s="3" t="s">
        <v>520</v>
      </c>
      <c r="T101" s="3" t="s">
        <v>520</v>
      </c>
      <c r="U101" s="3" t="s">
        <v>520</v>
      </c>
      <c r="V101" s="3" t="s">
        <v>520</v>
      </c>
      <c r="W101" s="3" t="s">
        <v>520</v>
      </c>
      <c r="X101" s="3" t="s">
        <v>520</v>
      </c>
      <c r="Y101" s="3" t="s">
        <v>520</v>
      </c>
      <c r="Z101" s="3" t="s">
        <v>520</v>
      </c>
      <c r="AA101" s="2" t="b">
        <v>1</v>
      </c>
      <c r="AB101" s="2" t="b">
        <v>1</v>
      </c>
      <c r="AC101" s="2" t="b">
        <v>1</v>
      </c>
      <c r="AD101" s="2" t="s">
        <v>521</v>
      </c>
      <c r="AH101" s="54" t="s">
        <v>830</v>
      </c>
      <c r="AI101" s="53" t="str">
        <f t="shared" si="3"/>
        <v>Q27a. ALCDEMIF (Cognitive impairment due to alcohol abuse (primary/contributing/non-contributing))</v>
      </c>
      <c r="AJ101" s="46" t="s">
        <v>833</v>
      </c>
    </row>
    <row r="102" spans="1:36" ht="14.4" x14ac:dyDescent="0.3">
      <c r="A102" s="1" t="s">
        <v>506</v>
      </c>
      <c r="B102" s="1" t="s">
        <v>29</v>
      </c>
      <c r="C102" s="35">
        <v>28</v>
      </c>
      <c r="D102" s="52" t="str">
        <f t="shared" si="2"/>
        <v>28. Cognitive impairment due to substance use or abuse (present)</v>
      </c>
      <c r="E102" s="54" t="s">
        <v>472</v>
      </c>
      <c r="F102" s="23" t="s">
        <v>473</v>
      </c>
      <c r="G102" s="34" t="s">
        <v>527</v>
      </c>
      <c r="H102" s="37" t="s">
        <v>63</v>
      </c>
      <c r="I102" s="49" t="s">
        <v>704</v>
      </c>
      <c r="J102" s="2" t="s">
        <v>51</v>
      </c>
      <c r="K102" s="82" t="s">
        <v>537</v>
      </c>
      <c r="L102" s="3" t="s">
        <v>520</v>
      </c>
      <c r="M102" s="3" t="s">
        <v>520</v>
      </c>
      <c r="N102" s="3" t="s">
        <v>520</v>
      </c>
      <c r="O102" s="3" t="s">
        <v>520</v>
      </c>
      <c r="P102" s="3" t="s">
        <v>524</v>
      </c>
      <c r="Q102" s="3" t="s">
        <v>520</v>
      </c>
      <c r="R102" s="3" t="s">
        <v>520</v>
      </c>
      <c r="S102" s="3" t="s">
        <v>520</v>
      </c>
      <c r="T102" s="3" t="s">
        <v>520</v>
      </c>
      <c r="U102" s="3" t="s">
        <v>520</v>
      </c>
      <c r="V102" s="3" t="s">
        <v>520</v>
      </c>
      <c r="W102" s="3" t="s">
        <v>520</v>
      </c>
      <c r="X102" s="3" t="s">
        <v>520</v>
      </c>
      <c r="Y102" s="3" t="s">
        <v>520</v>
      </c>
      <c r="Z102" s="3" t="s">
        <v>520</v>
      </c>
      <c r="AA102" s="2" t="b">
        <v>0</v>
      </c>
      <c r="AB102" s="2" t="b">
        <v>0</v>
      </c>
      <c r="AC102" s="2" t="b">
        <v>1</v>
      </c>
      <c r="AD102" s="2" t="s">
        <v>521</v>
      </c>
      <c r="AH102" s="54" t="s">
        <v>472</v>
      </c>
      <c r="AI102" s="53" t="str">
        <f t="shared" si="3"/>
        <v>Q28. IMPSUB (Cognitive impairment due to substance use or abuse (present))</v>
      </c>
      <c r="AJ102" s="46" t="s">
        <v>834</v>
      </c>
    </row>
    <row r="103" spans="1:36" ht="14.4" x14ac:dyDescent="0.3">
      <c r="A103" s="1" t="s">
        <v>506</v>
      </c>
      <c r="B103" s="1" t="s">
        <v>29</v>
      </c>
      <c r="C103" s="35" t="s">
        <v>835</v>
      </c>
      <c r="D103" s="52" t="str">
        <f t="shared" si="2"/>
        <v>28a. Cognitive impairment due to substance use or abuse (primary/contributing/non-contributing)</v>
      </c>
      <c r="E103" s="54" t="s">
        <v>836</v>
      </c>
      <c r="F103" s="23" t="s">
        <v>837</v>
      </c>
      <c r="G103" s="34" t="s">
        <v>527</v>
      </c>
      <c r="H103" s="39" t="s">
        <v>518</v>
      </c>
      <c r="I103" s="49" t="s">
        <v>709</v>
      </c>
      <c r="J103" s="2" t="s">
        <v>51</v>
      </c>
      <c r="K103" s="82" t="s">
        <v>838</v>
      </c>
      <c r="L103" s="3" t="s">
        <v>520</v>
      </c>
      <c r="M103" s="3" t="s">
        <v>520</v>
      </c>
      <c r="N103" s="3" t="s">
        <v>520</v>
      </c>
      <c r="O103" s="3" t="s">
        <v>520</v>
      </c>
      <c r="P103" s="3" t="s">
        <v>524</v>
      </c>
      <c r="Q103" s="3" t="s">
        <v>520</v>
      </c>
      <c r="R103" s="3" t="s">
        <v>520</v>
      </c>
      <c r="S103" s="3" t="s">
        <v>520</v>
      </c>
      <c r="T103" s="3" t="s">
        <v>520</v>
      </c>
      <c r="U103" s="3" t="s">
        <v>520</v>
      </c>
      <c r="V103" s="3" t="s">
        <v>520</v>
      </c>
      <c r="W103" s="3" t="s">
        <v>520</v>
      </c>
      <c r="X103" s="3" t="s">
        <v>520</v>
      </c>
      <c r="Y103" s="3" t="s">
        <v>520</v>
      </c>
      <c r="Z103" s="3" t="s">
        <v>520</v>
      </c>
      <c r="AA103" s="2" t="b">
        <v>0</v>
      </c>
      <c r="AB103" s="2" t="b">
        <v>0</v>
      </c>
      <c r="AC103" s="2" t="b">
        <v>1</v>
      </c>
      <c r="AD103" s="2" t="s">
        <v>521</v>
      </c>
      <c r="AH103" s="54" t="s">
        <v>836</v>
      </c>
      <c r="AI103" s="53" t="str">
        <f t="shared" si="3"/>
        <v>Q28a. IMPSUBIF (Cognitive impairment due to substance use or abuse (primary/contributing/non-contributing))</v>
      </c>
      <c r="AJ103" s="46" t="s">
        <v>839</v>
      </c>
    </row>
    <row r="104" spans="1:36" ht="14.4" x14ac:dyDescent="0.3">
      <c r="A104" s="1" t="s">
        <v>506</v>
      </c>
      <c r="B104" s="1" t="s">
        <v>29</v>
      </c>
      <c r="C104" s="35">
        <v>29</v>
      </c>
      <c r="D104" s="52" t="str">
        <f t="shared" si="2"/>
        <v>29. Cognitive impairment due to medications (present)</v>
      </c>
      <c r="E104" s="54" t="s">
        <v>478</v>
      </c>
      <c r="F104" s="23" t="s">
        <v>479</v>
      </c>
      <c r="G104" s="34" t="s">
        <v>527</v>
      </c>
      <c r="H104" s="37" t="s">
        <v>63</v>
      </c>
      <c r="I104" s="49" t="s">
        <v>704</v>
      </c>
      <c r="J104" s="2" t="s">
        <v>51</v>
      </c>
      <c r="K104" s="82" t="s">
        <v>537</v>
      </c>
      <c r="L104" s="3" t="s">
        <v>520</v>
      </c>
      <c r="M104" s="3" t="s">
        <v>520</v>
      </c>
      <c r="N104" s="3" t="s">
        <v>520</v>
      </c>
      <c r="O104" s="3" t="s">
        <v>520</v>
      </c>
      <c r="P104" s="3" t="s">
        <v>524</v>
      </c>
      <c r="Q104" s="3" t="s">
        <v>520</v>
      </c>
      <c r="R104" s="3" t="s">
        <v>520</v>
      </c>
      <c r="S104" s="3" t="s">
        <v>520</v>
      </c>
      <c r="T104" s="3" t="s">
        <v>520</v>
      </c>
      <c r="U104" s="3" t="s">
        <v>520</v>
      </c>
      <c r="V104" s="3" t="s">
        <v>520</v>
      </c>
      <c r="W104" s="3" t="s">
        <v>520</v>
      </c>
      <c r="X104" s="3" t="s">
        <v>520</v>
      </c>
      <c r="Y104" s="3" t="s">
        <v>520</v>
      </c>
      <c r="Z104" s="3" t="s">
        <v>520</v>
      </c>
      <c r="AA104" s="2" t="b">
        <v>1</v>
      </c>
      <c r="AB104" s="2" t="b">
        <v>1</v>
      </c>
      <c r="AC104" s="2" t="b">
        <v>1</v>
      </c>
      <c r="AD104" s="2" t="s">
        <v>521</v>
      </c>
      <c r="AH104" s="54" t="s">
        <v>478</v>
      </c>
      <c r="AI104" s="53" t="str">
        <f t="shared" si="3"/>
        <v>Q29. MEDS (Cognitive impairment due to medications (present))</v>
      </c>
      <c r="AJ104" s="46" t="s">
        <v>840</v>
      </c>
    </row>
    <row r="105" spans="1:36" ht="14.4" x14ac:dyDescent="0.3">
      <c r="A105" s="1" t="s">
        <v>506</v>
      </c>
      <c r="B105" s="1" t="s">
        <v>29</v>
      </c>
      <c r="C105" s="35" t="s">
        <v>841</v>
      </c>
      <c r="D105" s="52" t="str">
        <f t="shared" si="2"/>
        <v>29a. Cognitive impairment due to medications (primary/contributing/non-contributing)</v>
      </c>
      <c r="E105" s="54" t="s">
        <v>842</v>
      </c>
      <c r="F105" s="23" t="s">
        <v>843</v>
      </c>
      <c r="G105" s="34" t="s">
        <v>527</v>
      </c>
      <c r="H105" s="39" t="s">
        <v>518</v>
      </c>
      <c r="I105" s="49" t="s">
        <v>709</v>
      </c>
      <c r="J105" s="2" t="s">
        <v>51</v>
      </c>
      <c r="K105" s="82" t="s">
        <v>844</v>
      </c>
      <c r="L105" s="3" t="s">
        <v>520</v>
      </c>
      <c r="M105" s="3" t="s">
        <v>520</v>
      </c>
      <c r="N105" s="3" t="s">
        <v>520</v>
      </c>
      <c r="O105" s="3" t="s">
        <v>520</v>
      </c>
      <c r="P105" s="3" t="s">
        <v>524</v>
      </c>
      <c r="Q105" s="3" t="s">
        <v>520</v>
      </c>
      <c r="R105" s="3" t="s">
        <v>520</v>
      </c>
      <c r="S105" s="3" t="s">
        <v>520</v>
      </c>
      <c r="T105" s="3" t="s">
        <v>520</v>
      </c>
      <c r="U105" s="3" t="s">
        <v>520</v>
      </c>
      <c r="V105" s="3" t="s">
        <v>520</v>
      </c>
      <c r="W105" s="3" t="s">
        <v>520</v>
      </c>
      <c r="X105" s="3" t="s">
        <v>520</v>
      </c>
      <c r="Y105" s="3" t="s">
        <v>520</v>
      </c>
      <c r="Z105" s="3" t="s">
        <v>520</v>
      </c>
      <c r="AA105" s="2" t="b">
        <v>1</v>
      </c>
      <c r="AB105" s="2" t="b">
        <v>1</v>
      </c>
      <c r="AC105" s="2" t="b">
        <v>1</v>
      </c>
      <c r="AD105" s="2" t="s">
        <v>521</v>
      </c>
      <c r="AH105" s="54" t="s">
        <v>842</v>
      </c>
      <c r="AI105" s="53" t="str">
        <f t="shared" si="3"/>
        <v>Q29a. MEDSIF (Cognitive impairment due to medications (primary/contributing/non-contributing))</v>
      </c>
      <c r="AJ105" s="46" t="s">
        <v>845</v>
      </c>
    </row>
    <row r="106" spans="1:36" ht="14.4" x14ac:dyDescent="0.3">
      <c r="A106" s="1" t="s">
        <v>506</v>
      </c>
      <c r="B106" s="1" t="s">
        <v>29</v>
      </c>
      <c r="C106" s="35">
        <v>30</v>
      </c>
      <c r="D106" s="52" t="str">
        <f t="shared" si="2"/>
        <v>30. Cognitive impairment not otherwise specified (NOS) (present)</v>
      </c>
      <c r="E106" s="54" t="s">
        <v>846</v>
      </c>
      <c r="F106" s="23" t="s">
        <v>847</v>
      </c>
      <c r="G106" s="34" t="s">
        <v>527</v>
      </c>
      <c r="H106" s="37" t="s">
        <v>63</v>
      </c>
      <c r="I106" s="49" t="s">
        <v>704</v>
      </c>
      <c r="J106" s="2" t="s">
        <v>51</v>
      </c>
      <c r="K106" s="82" t="s">
        <v>537</v>
      </c>
      <c r="L106" s="3" t="s">
        <v>520</v>
      </c>
      <c r="M106" s="3" t="s">
        <v>520</v>
      </c>
      <c r="N106" s="3" t="s">
        <v>520</v>
      </c>
      <c r="O106" s="3" t="s">
        <v>520</v>
      </c>
      <c r="P106" s="3" t="s">
        <v>524</v>
      </c>
      <c r="Q106" s="3" t="s">
        <v>520</v>
      </c>
      <c r="R106" s="3" t="s">
        <v>520</v>
      </c>
      <c r="S106" s="3" t="s">
        <v>520</v>
      </c>
      <c r="T106" s="3" t="s">
        <v>520</v>
      </c>
      <c r="U106" s="3" t="s">
        <v>520</v>
      </c>
      <c r="V106" s="3" t="s">
        <v>520</v>
      </c>
      <c r="W106" s="3" t="s">
        <v>520</v>
      </c>
      <c r="X106" s="3" t="s">
        <v>520</v>
      </c>
      <c r="Y106" s="3" t="s">
        <v>520</v>
      </c>
      <c r="Z106" s="3" t="s">
        <v>520</v>
      </c>
      <c r="AA106" s="2" t="b">
        <v>1</v>
      </c>
      <c r="AB106" s="2" t="b">
        <v>1</v>
      </c>
      <c r="AC106" s="2" t="b">
        <v>1</v>
      </c>
      <c r="AD106" s="2" t="s">
        <v>521</v>
      </c>
      <c r="AH106" s="54" t="s">
        <v>846</v>
      </c>
      <c r="AI106" s="53" t="str">
        <f t="shared" si="3"/>
        <v>Q30. COGOTH (Cognitive impairment not otherwise specified (NOS) (present))</v>
      </c>
      <c r="AJ106" s="46" t="s">
        <v>848</v>
      </c>
    </row>
    <row r="107" spans="1:36" ht="14.4" x14ac:dyDescent="0.3">
      <c r="A107" s="1" t="s">
        <v>506</v>
      </c>
      <c r="B107" s="1" t="s">
        <v>29</v>
      </c>
      <c r="C107" s="35" t="s">
        <v>849</v>
      </c>
      <c r="D107" s="52" t="str">
        <f t="shared" si="2"/>
        <v>30a. Cognitive impairment NOS (primary/contributing/non-contributing)</v>
      </c>
      <c r="E107" s="54" t="s">
        <v>850</v>
      </c>
      <c r="F107" s="23" t="s">
        <v>851</v>
      </c>
      <c r="G107" s="34" t="s">
        <v>527</v>
      </c>
      <c r="H107" s="39" t="s">
        <v>518</v>
      </c>
      <c r="I107" s="49" t="s">
        <v>709</v>
      </c>
      <c r="J107" s="2" t="s">
        <v>51</v>
      </c>
      <c r="K107" s="82" t="s">
        <v>852</v>
      </c>
      <c r="L107" s="3" t="s">
        <v>520</v>
      </c>
      <c r="M107" s="3" t="s">
        <v>520</v>
      </c>
      <c r="N107" s="3" t="s">
        <v>520</v>
      </c>
      <c r="O107" s="3" t="s">
        <v>520</v>
      </c>
      <c r="P107" s="3" t="s">
        <v>524</v>
      </c>
      <c r="Q107" s="3" t="s">
        <v>520</v>
      </c>
      <c r="R107" s="3" t="s">
        <v>520</v>
      </c>
      <c r="S107" s="3" t="s">
        <v>520</v>
      </c>
      <c r="T107" s="3" t="s">
        <v>520</v>
      </c>
      <c r="U107" s="3" t="s">
        <v>520</v>
      </c>
      <c r="V107" s="3" t="s">
        <v>520</v>
      </c>
      <c r="W107" s="3" t="s">
        <v>520</v>
      </c>
      <c r="X107" s="3" t="s">
        <v>520</v>
      </c>
      <c r="Y107" s="3" t="s">
        <v>520</v>
      </c>
      <c r="Z107" s="3" t="s">
        <v>520</v>
      </c>
      <c r="AA107" s="2" t="b">
        <v>1</v>
      </c>
      <c r="AB107" s="2" t="b">
        <v>1</v>
      </c>
      <c r="AC107" s="2" t="b">
        <v>1</v>
      </c>
      <c r="AD107" s="2" t="s">
        <v>521</v>
      </c>
      <c r="AH107" s="54" t="s">
        <v>850</v>
      </c>
      <c r="AI107" s="53" t="str">
        <f t="shared" si="3"/>
        <v>Q30a. COGOTHIF (Cognitive impairment NOS (primary/contributing/non-contributing))</v>
      </c>
      <c r="AJ107" s="46" t="s">
        <v>853</v>
      </c>
    </row>
    <row r="108" spans="1:36" ht="14.4" x14ac:dyDescent="0.3">
      <c r="A108" s="1" t="s">
        <v>506</v>
      </c>
      <c r="B108" s="1" t="s">
        <v>29</v>
      </c>
      <c r="C108" s="35" t="s">
        <v>854</v>
      </c>
      <c r="D108" s="52" t="str">
        <f t="shared" si="2"/>
        <v>30b. Cognitive impairment NOS (specify)</v>
      </c>
      <c r="E108" s="54" t="s">
        <v>855</v>
      </c>
      <c r="F108" s="23" t="s">
        <v>856</v>
      </c>
      <c r="G108" s="34" t="s">
        <v>527</v>
      </c>
      <c r="H108" s="37" t="s">
        <v>42</v>
      </c>
      <c r="I108" s="49"/>
      <c r="J108" s="2" t="s">
        <v>43</v>
      </c>
      <c r="K108" s="82" t="s">
        <v>852</v>
      </c>
      <c r="L108" s="3" t="s">
        <v>520</v>
      </c>
      <c r="M108" s="3" t="s">
        <v>520</v>
      </c>
      <c r="N108" s="3" t="s">
        <v>520</v>
      </c>
      <c r="O108" s="3" t="s">
        <v>520</v>
      </c>
      <c r="P108" s="3" t="s">
        <v>524</v>
      </c>
      <c r="Q108" s="3" t="s">
        <v>520</v>
      </c>
      <c r="R108" s="3" t="s">
        <v>520</v>
      </c>
      <c r="S108" s="3" t="s">
        <v>520</v>
      </c>
      <c r="T108" s="3" t="s">
        <v>520</v>
      </c>
      <c r="U108" s="3" t="s">
        <v>520</v>
      </c>
      <c r="V108" s="3" t="s">
        <v>520</v>
      </c>
      <c r="W108" s="3" t="s">
        <v>520</v>
      </c>
      <c r="X108" s="3" t="s">
        <v>520</v>
      </c>
      <c r="Y108" s="3" t="s">
        <v>520</v>
      </c>
      <c r="Z108" s="3" t="s">
        <v>520</v>
      </c>
      <c r="AA108" s="2" t="b">
        <v>1</v>
      </c>
      <c r="AB108" s="2" t="b">
        <v>1</v>
      </c>
      <c r="AC108" s="2" t="b">
        <v>1</v>
      </c>
      <c r="AD108" s="2" t="s">
        <v>521</v>
      </c>
      <c r="AH108" s="54" t="s">
        <v>855</v>
      </c>
      <c r="AI108" s="53" t="str">
        <f t="shared" si="3"/>
        <v>Q30b. COGOTHX (Cognitive impairment NOS (specify))</v>
      </c>
      <c r="AJ108" s="46" t="s">
        <v>857</v>
      </c>
    </row>
    <row r="109" spans="1:36" ht="14.4" x14ac:dyDescent="0.3">
      <c r="A109" s="1" t="s">
        <v>506</v>
      </c>
      <c r="B109" s="1" t="s">
        <v>29</v>
      </c>
      <c r="C109" s="35">
        <v>31</v>
      </c>
      <c r="D109" s="52" t="str">
        <f t="shared" si="2"/>
        <v>31. Cognitive impairment not otherwise specified (NOS) (present)</v>
      </c>
      <c r="E109" s="54" t="s">
        <v>846</v>
      </c>
      <c r="F109" s="23" t="s">
        <v>858</v>
      </c>
      <c r="G109" s="34" t="s">
        <v>527</v>
      </c>
      <c r="H109" s="37" t="s">
        <v>63</v>
      </c>
      <c r="I109" s="49" t="s">
        <v>704</v>
      </c>
      <c r="J109" s="2" t="s">
        <v>51</v>
      </c>
      <c r="K109" s="82" t="s">
        <v>537</v>
      </c>
      <c r="L109" s="3" t="s">
        <v>520</v>
      </c>
      <c r="M109" s="3" t="s">
        <v>520</v>
      </c>
      <c r="N109" s="3" t="s">
        <v>520</v>
      </c>
      <c r="O109" s="3" t="s">
        <v>520</v>
      </c>
      <c r="P109" s="3" t="s">
        <v>524</v>
      </c>
      <c r="Q109" s="3" t="s">
        <v>520</v>
      </c>
      <c r="R109" s="3" t="s">
        <v>520</v>
      </c>
      <c r="S109" s="3" t="s">
        <v>520</v>
      </c>
      <c r="T109" s="3" t="s">
        <v>520</v>
      </c>
      <c r="U109" s="3" t="s">
        <v>520</v>
      </c>
      <c r="V109" s="3" t="s">
        <v>520</v>
      </c>
      <c r="W109" s="3" t="s">
        <v>520</v>
      </c>
      <c r="X109" s="3" t="s">
        <v>520</v>
      </c>
      <c r="Y109" s="3" t="s">
        <v>520</v>
      </c>
      <c r="Z109" s="3" t="s">
        <v>520</v>
      </c>
      <c r="AA109" s="2" t="b">
        <v>0</v>
      </c>
      <c r="AB109" s="2" t="b">
        <v>1</v>
      </c>
      <c r="AC109" s="2" t="b">
        <v>1</v>
      </c>
      <c r="AD109" s="2" t="s">
        <v>521</v>
      </c>
      <c r="AH109" s="54" t="s">
        <v>846</v>
      </c>
      <c r="AI109" s="53" t="str">
        <f t="shared" si="3"/>
        <v>Q31. COGOTH2 (Cognitive impairment not otherwise specified (NOS) (present))</v>
      </c>
      <c r="AJ109" s="46" t="s">
        <v>859</v>
      </c>
    </row>
    <row r="110" spans="1:36" ht="14.4" x14ac:dyDescent="0.3">
      <c r="A110" s="1" t="s">
        <v>506</v>
      </c>
      <c r="B110" s="1" t="s">
        <v>29</v>
      </c>
      <c r="C110" s="35" t="s">
        <v>860</v>
      </c>
      <c r="D110" s="52" t="str">
        <f t="shared" si="2"/>
        <v>31a. Cognitive impairment NOS (primary/contributing/non-contributing)</v>
      </c>
      <c r="E110" s="54" t="s">
        <v>850</v>
      </c>
      <c r="F110" s="23" t="s">
        <v>861</v>
      </c>
      <c r="G110" s="34" t="s">
        <v>527</v>
      </c>
      <c r="H110" s="39" t="s">
        <v>518</v>
      </c>
      <c r="I110" s="49" t="s">
        <v>709</v>
      </c>
      <c r="J110" s="2" t="s">
        <v>51</v>
      </c>
      <c r="K110" s="82" t="s">
        <v>862</v>
      </c>
      <c r="L110" s="3" t="s">
        <v>520</v>
      </c>
      <c r="M110" s="3" t="s">
        <v>520</v>
      </c>
      <c r="N110" s="3" t="s">
        <v>520</v>
      </c>
      <c r="O110" s="3" t="s">
        <v>520</v>
      </c>
      <c r="P110" s="3" t="s">
        <v>524</v>
      </c>
      <c r="Q110" s="3" t="s">
        <v>520</v>
      </c>
      <c r="R110" s="3" t="s">
        <v>520</v>
      </c>
      <c r="S110" s="3" t="s">
        <v>520</v>
      </c>
      <c r="T110" s="3" t="s">
        <v>520</v>
      </c>
      <c r="U110" s="3" t="s">
        <v>520</v>
      </c>
      <c r="V110" s="3" t="s">
        <v>520</v>
      </c>
      <c r="W110" s="3" t="s">
        <v>520</v>
      </c>
      <c r="X110" s="3" t="s">
        <v>520</v>
      </c>
      <c r="Y110" s="3" t="s">
        <v>520</v>
      </c>
      <c r="Z110" s="3" t="s">
        <v>520</v>
      </c>
      <c r="AA110" s="2" t="b">
        <v>0</v>
      </c>
      <c r="AB110" s="2" t="b">
        <v>1</v>
      </c>
      <c r="AC110" s="2" t="b">
        <v>1</v>
      </c>
      <c r="AD110" s="2" t="s">
        <v>521</v>
      </c>
      <c r="AH110" s="54" t="s">
        <v>850</v>
      </c>
      <c r="AI110" s="53" t="str">
        <f t="shared" si="3"/>
        <v>Q31a. COGOTH2F (Cognitive impairment NOS (primary/contributing/non-contributing))</v>
      </c>
      <c r="AJ110" s="46" t="s">
        <v>863</v>
      </c>
    </row>
    <row r="111" spans="1:36" ht="14.4" x14ac:dyDescent="0.3">
      <c r="A111" s="1" t="s">
        <v>506</v>
      </c>
      <c r="B111" s="1" t="s">
        <v>29</v>
      </c>
      <c r="C111" s="35" t="s">
        <v>864</v>
      </c>
      <c r="D111" s="52" t="str">
        <f t="shared" si="2"/>
        <v>31b. Cognitive impairment NOS (specify)</v>
      </c>
      <c r="E111" s="54" t="s">
        <v>855</v>
      </c>
      <c r="F111" s="23" t="s">
        <v>865</v>
      </c>
      <c r="G111" s="34" t="s">
        <v>527</v>
      </c>
      <c r="H111" s="37" t="s">
        <v>42</v>
      </c>
      <c r="I111" s="49"/>
      <c r="J111" s="2" t="s">
        <v>43</v>
      </c>
      <c r="K111" s="82" t="s">
        <v>862</v>
      </c>
      <c r="L111" s="3" t="s">
        <v>520</v>
      </c>
      <c r="M111" s="3" t="s">
        <v>520</v>
      </c>
      <c r="N111" s="3" t="s">
        <v>520</v>
      </c>
      <c r="O111" s="3" t="s">
        <v>520</v>
      </c>
      <c r="P111" s="3" t="s">
        <v>524</v>
      </c>
      <c r="Q111" s="3" t="s">
        <v>520</v>
      </c>
      <c r="R111" s="3" t="s">
        <v>520</v>
      </c>
      <c r="S111" s="3" t="s">
        <v>520</v>
      </c>
      <c r="T111" s="3" t="s">
        <v>520</v>
      </c>
      <c r="U111" s="3" t="s">
        <v>520</v>
      </c>
      <c r="V111" s="3" t="s">
        <v>520</v>
      </c>
      <c r="W111" s="3" t="s">
        <v>520</v>
      </c>
      <c r="X111" s="3" t="s">
        <v>520</v>
      </c>
      <c r="Y111" s="3" t="s">
        <v>520</v>
      </c>
      <c r="Z111" s="3" t="s">
        <v>520</v>
      </c>
      <c r="AA111" s="2" t="b">
        <v>0</v>
      </c>
      <c r="AB111" s="2" t="b">
        <v>1</v>
      </c>
      <c r="AC111" s="2" t="b">
        <v>1</v>
      </c>
      <c r="AD111" s="2" t="s">
        <v>521</v>
      </c>
      <c r="AH111" s="54" t="s">
        <v>855</v>
      </c>
      <c r="AI111" s="53" t="str">
        <f t="shared" si="3"/>
        <v>Q31b. COGOTH2X (Cognitive impairment NOS (specify))</v>
      </c>
      <c r="AJ111" s="46" t="s">
        <v>866</v>
      </c>
    </row>
    <row r="112" spans="1:36" ht="14.4" x14ac:dyDescent="0.3">
      <c r="A112" s="1" t="s">
        <v>506</v>
      </c>
      <c r="B112" s="1" t="s">
        <v>29</v>
      </c>
      <c r="C112" s="35">
        <v>32</v>
      </c>
      <c r="D112" s="52" t="str">
        <f t="shared" si="2"/>
        <v>32. Cognitive impairment not otherwise specified (NOS) (present)</v>
      </c>
      <c r="E112" s="54" t="s">
        <v>846</v>
      </c>
      <c r="F112" s="23" t="s">
        <v>867</v>
      </c>
      <c r="G112" s="34" t="s">
        <v>527</v>
      </c>
      <c r="H112" s="37" t="s">
        <v>63</v>
      </c>
      <c r="I112" s="49" t="s">
        <v>704</v>
      </c>
      <c r="J112" s="2" t="s">
        <v>51</v>
      </c>
      <c r="K112" s="82" t="s">
        <v>537</v>
      </c>
      <c r="L112" s="3" t="s">
        <v>520</v>
      </c>
      <c r="M112" s="3" t="s">
        <v>520</v>
      </c>
      <c r="N112" s="3" t="s">
        <v>520</v>
      </c>
      <c r="O112" s="3" t="s">
        <v>520</v>
      </c>
      <c r="P112" s="3" t="s">
        <v>524</v>
      </c>
      <c r="Q112" s="3" t="s">
        <v>520</v>
      </c>
      <c r="R112" s="3" t="s">
        <v>520</v>
      </c>
      <c r="S112" s="3" t="s">
        <v>520</v>
      </c>
      <c r="T112" s="3" t="s">
        <v>520</v>
      </c>
      <c r="U112" s="3" t="s">
        <v>520</v>
      </c>
      <c r="V112" s="3" t="s">
        <v>520</v>
      </c>
      <c r="W112" s="3" t="s">
        <v>520</v>
      </c>
      <c r="X112" s="3" t="s">
        <v>520</v>
      </c>
      <c r="Y112" s="3" t="s">
        <v>520</v>
      </c>
      <c r="Z112" s="3" t="s">
        <v>520</v>
      </c>
      <c r="AA112" s="2" t="b">
        <v>0</v>
      </c>
      <c r="AB112" s="2" t="b">
        <v>1</v>
      </c>
      <c r="AC112" s="2" t="b">
        <v>1</v>
      </c>
      <c r="AD112" s="2" t="s">
        <v>521</v>
      </c>
      <c r="AH112" s="54" t="s">
        <v>846</v>
      </c>
      <c r="AI112" s="53" t="str">
        <f t="shared" si="3"/>
        <v>Q32. COGOTH3 (Cognitive impairment not otherwise specified (NOS) (present))</v>
      </c>
      <c r="AJ112" s="46" t="s">
        <v>868</v>
      </c>
    </row>
    <row r="113" spans="1:36" ht="14.4" x14ac:dyDescent="0.3">
      <c r="A113" s="1" t="s">
        <v>506</v>
      </c>
      <c r="B113" s="1" t="s">
        <v>29</v>
      </c>
      <c r="C113" s="35" t="s">
        <v>869</v>
      </c>
      <c r="D113" s="52" t="str">
        <f t="shared" si="2"/>
        <v>32a. Cognitive impairment NOS (primary/contributing/non-contributing)</v>
      </c>
      <c r="E113" s="54" t="s">
        <v>850</v>
      </c>
      <c r="F113" s="23" t="s">
        <v>870</v>
      </c>
      <c r="G113" s="34" t="s">
        <v>527</v>
      </c>
      <c r="H113" s="39" t="s">
        <v>518</v>
      </c>
      <c r="I113" s="49" t="s">
        <v>709</v>
      </c>
      <c r="J113" s="2" t="s">
        <v>51</v>
      </c>
      <c r="K113" s="82" t="s">
        <v>871</v>
      </c>
      <c r="L113" s="3" t="s">
        <v>520</v>
      </c>
      <c r="M113" s="3" t="s">
        <v>520</v>
      </c>
      <c r="N113" s="3" t="s">
        <v>520</v>
      </c>
      <c r="O113" s="3" t="s">
        <v>520</v>
      </c>
      <c r="P113" s="3" t="s">
        <v>524</v>
      </c>
      <c r="Q113" s="3" t="s">
        <v>520</v>
      </c>
      <c r="R113" s="3" t="s">
        <v>520</v>
      </c>
      <c r="S113" s="3" t="s">
        <v>520</v>
      </c>
      <c r="T113" s="3" t="s">
        <v>520</v>
      </c>
      <c r="U113" s="3" t="s">
        <v>520</v>
      </c>
      <c r="V113" s="3" t="s">
        <v>520</v>
      </c>
      <c r="W113" s="3" t="s">
        <v>520</v>
      </c>
      <c r="X113" s="3" t="s">
        <v>520</v>
      </c>
      <c r="Y113" s="3" t="s">
        <v>520</v>
      </c>
      <c r="Z113" s="3" t="s">
        <v>520</v>
      </c>
      <c r="AA113" s="2" t="b">
        <v>0</v>
      </c>
      <c r="AB113" s="2" t="b">
        <v>1</v>
      </c>
      <c r="AC113" s="2" t="b">
        <v>1</v>
      </c>
      <c r="AD113" s="2" t="s">
        <v>521</v>
      </c>
      <c r="AH113" s="54" t="s">
        <v>850</v>
      </c>
      <c r="AI113" s="53" t="str">
        <f t="shared" si="3"/>
        <v>Q32a. COGOTH3F (Cognitive impairment NOS (primary/contributing/non-contributing))</v>
      </c>
      <c r="AJ113" s="46" t="s">
        <v>872</v>
      </c>
    </row>
    <row r="114" spans="1:36" ht="14.4" x14ac:dyDescent="0.3">
      <c r="A114" s="1" t="s">
        <v>506</v>
      </c>
      <c r="B114" s="1" t="s">
        <v>29</v>
      </c>
      <c r="C114" s="35" t="s">
        <v>873</v>
      </c>
      <c r="D114" s="52" t="str">
        <f t="shared" si="2"/>
        <v>32b. Cognitive impairment NOS (specify)</v>
      </c>
      <c r="E114" s="54" t="s">
        <v>855</v>
      </c>
      <c r="F114" s="23" t="s">
        <v>874</v>
      </c>
      <c r="G114" s="34" t="s">
        <v>527</v>
      </c>
      <c r="H114" s="37" t="s">
        <v>42</v>
      </c>
      <c r="I114" s="49"/>
      <c r="J114" s="2" t="s">
        <v>43</v>
      </c>
      <c r="K114" s="82" t="s">
        <v>871</v>
      </c>
      <c r="L114" s="3" t="s">
        <v>520</v>
      </c>
      <c r="M114" s="3" t="s">
        <v>520</v>
      </c>
      <c r="N114" s="3" t="s">
        <v>520</v>
      </c>
      <c r="O114" s="3" t="s">
        <v>520</v>
      </c>
      <c r="P114" s="3" t="s">
        <v>524</v>
      </c>
      <c r="Q114" s="3" t="s">
        <v>520</v>
      </c>
      <c r="R114" s="3" t="s">
        <v>520</v>
      </c>
      <c r="S114" s="3" t="s">
        <v>520</v>
      </c>
      <c r="T114" s="3" t="s">
        <v>520</v>
      </c>
      <c r="U114" s="3" t="s">
        <v>520</v>
      </c>
      <c r="V114" s="3" t="s">
        <v>520</v>
      </c>
      <c r="W114" s="3" t="s">
        <v>520</v>
      </c>
      <c r="X114" s="3" t="s">
        <v>520</v>
      </c>
      <c r="Y114" s="3" t="s">
        <v>520</v>
      </c>
      <c r="Z114" s="3" t="s">
        <v>520</v>
      </c>
      <c r="AA114" s="2" t="b">
        <v>0</v>
      </c>
      <c r="AB114" s="2" t="b">
        <v>1</v>
      </c>
      <c r="AC114" s="2" t="b">
        <v>1</v>
      </c>
      <c r="AD114" s="2" t="s">
        <v>521</v>
      </c>
      <c r="AH114" s="54" t="s">
        <v>855</v>
      </c>
      <c r="AI114" s="53" t="str">
        <f t="shared" si="3"/>
        <v>Q32b. COGOTH3X (Cognitive impairment NOS (specify))</v>
      </c>
      <c r="AJ114" s="46" t="s">
        <v>875</v>
      </c>
    </row>
  </sheetData>
  <autoFilter ref="H1:H115" xr:uid="{27D79C7A-AE0A-4CEB-B6DC-0E5793A2887F}"/>
  <mergeCells count="19">
    <mergeCell ref="AA4:AC4"/>
    <mergeCell ref="A1:E2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Z4"/>
    <mergeCell ref="AK4:AK5"/>
    <mergeCell ref="AD4:AD5"/>
    <mergeCell ref="AE4:AE5"/>
    <mergeCell ref="AF4:AF5"/>
    <mergeCell ref="AG4:AG5"/>
    <mergeCell ref="AH4:AH5"/>
    <mergeCell ref="AJ4:AJ5"/>
  </mergeCells>
  <phoneticPr fontId="12" type="noConversion"/>
  <conditionalFormatting sqref="L5:Z114">
    <cfRule type="expression" dxfId="2" priority="3">
      <formula>ISEVEN(COLUMN())</formula>
    </cfRule>
  </conditionalFormatting>
  <conditionalFormatting sqref="L9:Z114">
    <cfRule type="containsText" dxfId="1" priority="2" operator="containsText" text="Y">
      <formula>NOT(ISERROR(SEARCH("Y",L9)))</formula>
    </cfRule>
  </conditionalFormatting>
  <conditionalFormatting sqref="AA9:AC114">
    <cfRule type="containsText" dxfId="0" priority="1" operator="containsText" text="TRUE">
      <formula>NOT(ISERROR(SEARCH("TRUE",AA9)))</formula>
    </cfRule>
  </conditionalFormatting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8DA606E2B1C949BA189EF36A6CE38A" ma:contentTypeVersion="21" ma:contentTypeDescription="Create a new document." ma:contentTypeScope="" ma:versionID="291ae460cdf150e80e17b0d33898e998">
  <xsd:schema xmlns:xsd="http://www.w3.org/2001/XMLSchema" xmlns:xs="http://www.w3.org/2001/XMLSchema" xmlns:p="http://schemas.microsoft.com/office/2006/metadata/properties" xmlns:ns2="7144a4fd-d089-4481-9531-eb41f1a48779" xmlns:ns3="6347c93a-7ca0-4b32-baca-198d03ca546e" xmlns:ns4="ab06a5aa-8e31-4bdb-9b13-38c58a92ec8a" targetNamespace="http://schemas.microsoft.com/office/2006/metadata/properties" ma:root="true" ma:fieldsID="dd162c1f171e3f937f149100f06a2301" ns2:_="" ns3:_="" ns4:_="">
    <xsd:import namespace="7144a4fd-d089-4481-9531-eb41f1a48779"/>
    <xsd:import namespace="6347c93a-7ca0-4b32-baca-198d03ca546e"/>
    <xsd:import namespace="ab06a5aa-8e31-4bdb-9b13-38c58a92e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Status" minOccurs="0"/>
                <xsd:element ref="ns2:Note" minOccurs="0"/>
                <xsd:element ref="ns2:MediaServiceObjectDetectorVersions" minOccurs="0"/>
                <xsd:element ref="ns2:Siz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4a4fd-d089-4481-9531-eb41f1a48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tatus" ma:index="24" nillable="true" ma:displayName="Status" ma:format="Dropdown" ma:internalName="Status">
      <xsd:simpleType>
        <xsd:restriction base="dms:Choice">
          <xsd:enumeration value="On GitHub"/>
          <xsd:enumeration value="Ready for Review"/>
          <xsd:enumeration value="In Development"/>
          <xsd:enumeration value="Choice 4"/>
        </xsd:restriction>
      </xsd:simpleType>
    </xsd:element>
    <xsd:element name="Note" ma:index="25" nillable="true" ma:displayName="Note" ma:format="Dropdown" ma:internalName="Note">
      <xsd:simpleType>
        <xsd:restriction base="dms:Text">
          <xsd:maxLength value="255"/>
        </xsd:restriction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Size" ma:index="27" nillable="true" ma:displayName="Size" ma:format="Dropdown" ma:internalName="Siz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7c93a-7ca0-4b32-baca-198d03ca546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5415e7ca-c986-42ab-a8a5-7e6cd4fdf242}" ma:internalName="TaxCatchAll" ma:showField="CatchAllData" ma:web="6347c93a-7ca0-4b32-baca-198d03ca54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06a5aa-8e31-4bdb-9b13-38c58a92ec8a" xsi:nil="true"/>
    <lcf76f155ced4ddcb4097134ff3c332f xmlns="7144a4fd-d089-4481-9531-eb41f1a48779">
      <Terms xmlns="http://schemas.microsoft.com/office/infopath/2007/PartnerControls"/>
    </lcf76f155ced4ddcb4097134ff3c332f>
    <Status xmlns="7144a4fd-d089-4481-9531-eb41f1a48779" xsi:nil="true"/>
    <Note xmlns="7144a4fd-d089-4481-9531-eb41f1a48779" xsi:nil="true"/>
    <Size xmlns="7144a4fd-d089-4481-9531-eb41f1a48779" xsi:nil="true"/>
  </documentManagement>
</p:properties>
</file>

<file path=customXml/itemProps1.xml><?xml version="1.0" encoding="utf-8"?>
<ds:datastoreItem xmlns:ds="http://schemas.openxmlformats.org/officeDocument/2006/customXml" ds:itemID="{B123AFBF-102C-42FA-AED5-1FF5E765F2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44a4fd-d089-4481-9531-eb41f1a48779"/>
    <ds:schemaRef ds:uri="6347c93a-7ca0-4b32-baca-198d03ca546e"/>
    <ds:schemaRef ds:uri="ab06a5aa-8e31-4bdb-9b13-38c58a92ec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673E83-850A-4392-A399-D3890B4460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7099E4-4FFD-4D26-9110-88E34D3863C6}">
  <ds:schemaRefs>
    <ds:schemaRef ds:uri="http://schemas.microsoft.com/office/2006/metadata/properties"/>
    <ds:schemaRef ds:uri="http://schemas.microsoft.com/office/infopath/2007/PartnerControls"/>
    <ds:schemaRef ds:uri="ab06a5aa-8e31-4bdb-9b13-38c58a92ec8a"/>
    <ds:schemaRef ds:uri="7144a4fd-d089-4481-9531-eb41f1a4877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CHKLST D1c</vt:lpstr>
      <vt:lpstr>ERRLST D1c</vt:lpstr>
      <vt:lpstr>comp with A5-D2</vt:lpstr>
      <vt:lpstr>CHKLST D1a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Kathryn</dc:creator>
  <cp:keywords/>
  <dc:description/>
  <cp:lastModifiedBy>Kathryn Gauthreaux</cp:lastModifiedBy>
  <cp:revision/>
  <dcterms:created xsi:type="dcterms:W3CDTF">2022-05-07T00:51:24Z</dcterms:created>
  <dcterms:modified xsi:type="dcterms:W3CDTF">2025-04-24T22:46:10Z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0x0101000A8DA606E2B1C949BA189EF36A6CE38A</vt:lpwstr>
  </property>
  <property fmtid="{D5CDD505-2E9C-101B-9397-08002B2CF9AE}" pid="3" name="MediaServiceImageTags">
    <vt:lpwstr/>
  </property>
</Properties>
</file>