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penaloza/Universidad/Simulación/SimulationProject/AnalisisDeEntrada/"/>
    </mc:Choice>
  </mc:AlternateContent>
  <xr:revisionPtr revIDLastSave="0" documentId="8_{BD8654DA-5FDC-CF49-A7CD-471BB5CE484A}" xr6:coauthVersionLast="43" xr6:coauthVersionMax="43" xr10:uidLastSave="{00000000-0000-0000-0000-000000000000}"/>
  <bookViews>
    <workbookView xWindow="780" yWindow="960" windowWidth="27640" windowHeight="16540"/>
  </bookViews>
  <sheets>
    <sheet name="Arribo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L4" i="1"/>
  <c r="M4" i="1" s="1"/>
  <c r="L5" i="1"/>
  <c r="M5" i="1" s="1"/>
  <c r="L3" i="1"/>
  <c r="M3" i="1" s="1"/>
  <c r="K35" i="1"/>
  <c r="K36" i="1" s="1"/>
  <c r="L36" i="1" s="1"/>
  <c r="M36" i="1" s="1"/>
  <c r="K30" i="1"/>
  <c r="L30" i="1" s="1"/>
  <c r="M30" i="1" s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L28" i="1" s="1"/>
  <c r="M28" i="1" s="1"/>
  <c r="F35" i="1"/>
  <c r="K3" i="1"/>
  <c r="K4" i="1" s="1"/>
  <c r="K5" i="1" s="1"/>
  <c r="K6" i="1" s="1"/>
  <c r="K7" i="1" s="1"/>
  <c r="K8" i="1" s="1"/>
  <c r="K9" i="1" s="1"/>
  <c r="L9" i="1" s="1"/>
  <c r="M9" i="1" s="1"/>
  <c r="F38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6" i="1" s="1"/>
  <c r="F37" i="1" s="1"/>
  <c r="F5" i="1"/>
  <c r="Q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Q21" i="1"/>
  <c r="C20" i="1"/>
  <c r="Q20" i="1"/>
  <c r="C19" i="1"/>
  <c r="Q19" i="1"/>
  <c r="C18" i="1"/>
  <c r="Q18" i="1"/>
  <c r="C17" i="1"/>
  <c r="Q17" i="1"/>
  <c r="C16" i="1"/>
  <c r="Q16" i="1"/>
  <c r="C15" i="1"/>
  <c r="C14" i="1"/>
  <c r="Q15" i="1"/>
  <c r="C13" i="1"/>
  <c r="Q14" i="1"/>
  <c r="Q13" i="1"/>
  <c r="C12" i="1"/>
  <c r="Q12" i="1"/>
  <c r="C11" i="1"/>
  <c r="Q11" i="1"/>
  <c r="C10" i="1"/>
  <c r="Q10" i="1"/>
  <c r="C9" i="1"/>
  <c r="Q9" i="1"/>
  <c r="Q8" i="1"/>
  <c r="C8" i="1"/>
  <c r="C7" i="1"/>
  <c r="Q7" i="1"/>
  <c r="C6" i="1"/>
  <c r="C5" i="1"/>
  <c r="Q5" i="1"/>
  <c r="C4" i="1"/>
  <c r="Q4" i="1"/>
  <c r="C3" i="1"/>
  <c r="F3" i="1" s="1"/>
  <c r="F4" i="1" s="1"/>
  <c r="Q3" i="1"/>
  <c r="C2" i="1"/>
  <c r="Q2" i="1"/>
  <c r="L13" i="1" l="1"/>
  <c r="M13" i="1" s="1"/>
  <c r="L24" i="1"/>
  <c r="M24" i="1" s="1"/>
  <c r="L35" i="1"/>
  <c r="M35" i="1" s="1"/>
  <c r="L23" i="1"/>
  <c r="M23" i="1" s="1"/>
  <c r="L11" i="1"/>
  <c r="M11" i="1" s="1"/>
  <c r="L17" i="1"/>
  <c r="M17" i="1" s="1"/>
  <c r="L27" i="1"/>
  <c r="M27" i="1" s="1"/>
  <c r="L14" i="1"/>
  <c r="M14" i="1" s="1"/>
  <c r="L16" i="1"/>
  <c r="M16" i="1" s="1"/>
  <c r="K31" i="1"/>
  <c r="L26" i="1"/>
  <c r="M26" i="1" s="1"/>
  <c r="L25" i="1"/>
  <c r="M25" i="1" s="1"/>
  <c r="L12" i="1"/>
  <c r="M12" i="1" s="1"/>
  <c r="L10" i="1"/>
  <c r="M10" i="1" s="1"/>
  <c r="L21" i="1"/>
  <c r="M21" i="1" s="1"/>
  <c r="L22" i="1"/>
  <c r="M22" i="1" s="1"/>
  <c r="L20" i="1"/>
  <c r="M20" i="1" s="1"/>
  <c r="L8" i="1"/>
  <c r="M8" i="1" s="1"/>
  <c r="L15" i="1"/>
  <c r="M15" i="1" s="1"/>
  <c r="L19" i="1"/>
  <c r="M19" i="1" s="1"/>
  <c r="L7" i="1"/>
  <c r="M7" i="1" s="1"/>
  <c r="L29" i="1"/>
  <c r="M29" i="1" s="1"/>
  <c r="L18" i="1"/>
  <c r="M18" i="1" s="1"/>
  <c r="L6" i="1"/>
  <c r="M6" i="1" s="1"/>
  <c r="K32" i="1" l="1"/>
  <c r="L31" i="1"/>
  <c r="M31" i="1" s="1"/>
  <c r="K33" i="1" l="1"/>
  <c r="L32" i="1"/>
  <c r="M32" i="1" s="1"/>
  <c r="L33" i="1" l="1"/>
  <c r="M33" i="1" s="1"/>
  <c r="L34" i="1"/>
  <c r="M34" i="1" s="1"/>
</calcChain>
</file>

<file path=xl/sharedStrings.xml><?xml version="1.0" encoding="utf-8"?>
<sst xmlns="http://schemas.openxmlformats.org/spreadsheetml/2006/main" count="8" uniqueCount="5">
  <si>
    <t>x</t>
  </si>
  <si>
    <t>Franja</t>
  </si>
  <si>
    <t>Dia 1</t>
  </si>
  <si>
    <t>TiempoEntreArribos</t>
  </si>
  <si>
    <t>HoraLLegada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</si>
</sst>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tabSelected="1" workbookViewId="0">
      <selection activeCell="E1" sqref="E1:M38"/>
    </sheetView>
  </sheetViews>
  <sheetFormatPr baseColWidth="10" defaultRowHeight="16"/>
  <sheetData>
    <row r="1" spans="2:17">
      <c r="B1" t="s">
        <v>0</v>
      </c>
      <c r="E1" t="s">
        <v>1</v>
      </c>
      <c r="F1" t="s">
        <v>2</v>
      </c>
      <c r="H1" t="s">
        <v>3</v>
      </c>
      <c r="J1" t="s">
        <v>1</v>
      </c>
      <c r="K1" t="s">
        <v>4</v>
      </c>
      <c r="M1" t="s">
        <v>3</v>
      </c>
      <c r="P1" t="s">
        <v>0</v>
      </c>
    </row>
    <row r="2" spans="2:17">
      <c r="B2">
        <v>0.63707099153303504</v>
      </c>
      <c r="C2" s="1">
        <f>B2/24</f>
        <v>2.6544624647209792E-2</v>
      </c>
      <c r="E2">
        <v>1</v>
      </c>
      <c r="F2" s="2">
        <v>0.29265046296296299</v>
      </c>
      <c r="G2">
        <v>0</v>
      </c>
      <c r="H2">
        <v>0</v>
      </c>
      <c r="J2">
        <v>1</v>
      </c>
      <c r="K2" s="2">
        <v>0.29348379629629628</v>
      </c>
      <c r="L2">
        <v>0</v>
      </c>
      <c r="M2">
        <v>0</v>
      </c>
      <c r="P2" s="3">
        <v>5.7987499999999997E-2</v>
      </c>
      <c r="Q2" s="1">
        <f>P2/24</f>
        <v>2.4161458333333331E-3</v>
      </c>
    </row>
    <row r="3" spans="2:17">
      <c r="B3">
        <v>0.208866051387715</v>
      </c>
      <c r="C3" s="1">
        <f>B3/24</f>
        <v>8.7027521411547921E-3</v>
      </c>
      <c r="E3">
        <v>1</v>
      </c>
      <c r="F3" s="2">
        <f>F2+C3</f>
        <v>0.30135321510411778</v>
      </c>
      <c r="G3" s="2">
        <f>F3-F2</f>
        <v>8.7027521411547903E-3</v>
      </c>
      <c r="H3" s="4">
        <f>((HOUR(G3)*60)+MINUTE(G3)+(SECOND(G3)/60))</f>
        <v>12.533333333333333</v>
      </c>
      <c r="J3">
        <v>1</v>
      </c>
      <c r="K3" s="2">
        <f>K2+C28</f>
        <v>0.30448758344010118</v>
      </c>
      <c r="L3" s="2">
        <f>K3-K2</f>
        <v>1.10037871438049E-2</v>
      </c>
      <c r="M3" s="4">
        <f>((HOUR(L3)*60)+MINUTE(L3)+(SECOND(L3)/60))</f>
        <v>15.85</v>
      </c>
      <c r="P3" s="3">
        <v>8.934657E-2</v>
      </c>
      <c r="Q3" s="1">
        <f>P3/24</f>
        <v>3.72277375E-3</v>
      </c>
    </row>
    <row r="4" spans="2:17">
      <c r="B4">
        <v>0.25040892626971301</v>
      </c>
      <c r="C4" s="1">
        <f>B4/24</f>
        <v>1.0433705261238041E-2</v>
      </c>
      <c r="E4">
        <v>1</v>
      </c>
      <c r="F4" s="2">
        <f t="shared" ref="F4:F5" si="0">F3+C4</f>
        <v>0.31178692036535582</v>
      </c>
      <c r="G4" s="2">
        <f t="shared" ref="G4:G38" si="1">F4-F3</f>
        <v>1.0433705261238047E-2</v>
      </c>
      <c r="H4" s="4">
        <f t="shared" ref="H4:H38" si="2">((HOUR(G4)*60)+MINUTE(G4)+(SECOND(G4)/60))</f>
        <v>15.016666666666667</v>
      </c>
      <c r="J4">
        <v>1</v>
      </c>
      <c r="K4" s="2">
        <f>K3+C29</f>
        <v>0.31703857060917701</v>
      </c>
      <c r="L4" s="2">
        <f t="shared" ref="L4:L36" si="3">K4-K3</f>
        <v>1.2550987169075822E-2</v>
      </c>
      <c r="M4" s="4">
        <f t="shared" ref="M4:M36" si="4">((HOUR(L4)*60)+MINUTE(L4)+(SECOND(L4)/60))</f>
        <v>18.066666666666666</v>
      </c>
      <c r="P4" s="3">
        <v>0.33361186999999998</v>
      </c>
      <c r="Q4" s="1">
        <f>P4/24</f>
        <v>1.3900494583333332E-2</v>
      </c>
    </row>
    <row r="5" spans="2:17">
      <c r="B5">
        <v>0.47048139663175398</v>
      </c>
      <c r="C5" s="1">
        <f>B5/24</f>
        <v>1.9603391526323084E-2</v>
      </c>
      <c r="E5">
        <v>1</v>
      </c>
      <c r="F5" s="2">
        <f>F4+C5</f>
        <v>0.33139031189167889</v>
      </c>
      <c r="G5" s="2">
        <f t="shared" si="1"/>
        <v>1.9603391526323066E-2</v>
      </c>
      <c r="H5" s="4">
        <f t="shared" si="2"/>
        <v>28.233333333333334</v>
      </c>
      <c r="J5">
        <v>2</v>
      </c>
      <c r="K5" s="2">
        <f>K4+C30</f>
        <v>0.33623107390786594</v>
      </c>
      <c r="L5" s="2">
        <f t="shared" si="3"/>
        <v>1.9192503298688934E-2</v>
      </c>
      <c r="M5" s="4">
        <f t="shared" si="4"/>
        <v>27.633333333333333</v>
      </c>
      <c r="P5" s="3">
        <v>0.24039073</v>
      </c>
      <c r="Q5" s="1">
        <f>P5/24</f>
        <v>1.0016280416666667E-2</v>
      </c>
    </row>
    <row r="6" spans="2:17">
      <c r="B6">
        <v>8.8888293248601299E-2</v>
      </c>
      <c r="C6" s="1">
        <f>B6/24</f>
        <v>3.7036788853583875E-3</v>
      </c>
      <c r="E6">
        <v>2</v>
      </c>
      <c r="F6" s="2">
        <v>0.33574947916666664</v>
      </c>
      <c r="G6" s="2">
        <f t="shared" si="1"/>
        <v>4.3591672749877519E-3</v>
      </c>
      <c r="H6" s="4">
        <f t="shared" si="2"/>
        <v>6.2833333333333332</v>
      </c>
      <c r="J6">
        <v>2</v>
      </c>
      <c r="K6" s="2">
        <f>K5+Q12</f>
        <v>0.34534550849119927</v>
      </c>
      <c r="L6" s="2">
        <f t="shared" si="3"/>
        <v>9.1144345833333307E-3</v>
      </c>
      <c r="M6" s="4">
        <f t="shared" si="4"/>
        <v>13.116666666666667</v>
      </c>
      <c r="P6" s="3">
        <v>0.25650349</v>
      </c>
      <c r="Q6" s="1">
        <f>P6/24</f>
        <v>1.0687645416666667E-2</v>
      </c>
    </row>
    <row r="7" spans="2:17">
      <c r="B7">
        <v>0.22216241729637901</v>
      </c>
      <c r="C7" s="1">
        <f>B7/24</f>
        <v>9.2567673873491258E-3</v>
      </c>
      <c r="E7">
        <v>2</v>
      </c>
      <c r="F7" s="2">
        <f>F6+Q3</f>
        <v>0.33947225291666666</v>
      </c>
      <c r="G7" s="2">
        <f t="shared" si="1"/>
        <v>3.7227737500000191E-3</v>
      </c>
      <c r="H7" s="4">
        <f t="shared" si="2"/>
        <v>5.3666666666666663</v>
      </c>
      <c r="J7">
        <v>2</v>
      </c>
      <c r="K7" s="2">
        <f>K6+Q13</f>
        <v>0.34766722140786593</v>
      </c>
      <c r="L7" s="2">
        <f t="shared" si="3"/>
        <v>2.3217129166666628E-3</v>
      </c>
      <c r="M7" s="4">
        <f t="shared" si="4"/>
        <v>3.35</v>
      </c>
      <c r="P7" s="3">
        <v>8.0277139999999997E-2</v>
      </c>
      <c r="Q7" s="1">
        <f>P7/24</f>
        <v>3.3448808333333331E-3</v>
      </c>
    </row>
    <row r="8" spans="2:17">
      <c r="B8">
        <v>0.45265248508886102</v>
      </c>
      <c r="C8" s="1">
        <f>B8/24</f>
        <v>1.8860520212035877E-2</v>
      </c>
      <c r="E8">
        <v>2</v>
      </c>
      <c r="F8" s="2">
        <f t="shared" ref="F8:F12" si="5">F7+Q4</f>
        <v>0.35337274749999997</v>
      </c>
      <c r="G8" s="2">
        <f t="shared" si="1"/>
        <v>1.3900494583333312E-2</v>
      </c>
      <c r="H8" s="4">
        <f t="shared" si="2"/>
        <v>20.016666666666666</v>
      </c>
      <c r="J8">
        <v>2</v>
      </c>
      <c r="K8" s="2">
        <f>K7+Q14</f>
        <v>0.35083337640786594</v>
      </c>
      <c r="L8" s="2">
        <f t="shared" si="3"/>
        <v>3.1661550000000038E-3</v>
      </c>
      <c r="M8" s="4">
        <f t="shared" si="4"/>
        <v>4.5666666666666664</v>
      </c>
      <c r="P8" s="3">
        <v>0.17972534000000001</v>
      </c>
      <c r="Q8" s="1">
        <f>P8/24</f>
        <v>7.4885558333333338E-3</v>
      </c>
    </row>
    <row r="9" spans="2:17">
      <c r="B9">
        <v>0.14087016182020301</v>
      </c>
      <c r="C9" s="1">
        <f>B9/24</f>
        <v>5.8695900758417921E-3</v>
      </c>
      <c r="E9">
        <v>2</v>
      </c>
      <c r="F9" s="2">
        <f t="shared" si="5"/>
        <v>0.36338902791666666</v>
      </c>
      <c r="G9" s="2">
        <f t="shared" si="1"/>
        <v>1.001628041666669E-2</v>
      </c>
      <c r="H9" s="4">
        <f t="shared" si="2"/>
        <v>14.416666666666666</v>
      </c>
      <c r="J9">
        <v>2</v>
      </c>
      <c r="K9" s="2">
        <f>K8+Q15</f>
        <v>0.36762415640786594</v>
      </c>
      <c r="L9" s="2">
        <f t="shared" si="3"/>
        <v>1.6790780000000005E-2</v>
      </c>
      <c r="M9" s="4">
        <f t="shared" si="4"/>
        <v>24.183333333333334</v>
      </c>
      <c r="P9" s="3">
        <v>0.15645405000000001</v>
      </c>
      <c r="Q9" s="1">
        <f>P9/24</f>
        <v>6.5189187500000008E-3</v>
      </c>
    </row>
    <row r="10" spans="2:17">
      <c r="B10">
        <v>0.121000672923401</v>
      </c>
      <c r="C10" s="1">
        <f>B10/24</f>
        <v>5.0416947051417083E-3</v>
      </c>
      <c r="E10">
        <v>2</v>
      </c>
      <c r="F10" s="2">
        <f>F9+Q6</f>
        <v>0.37407667333333333</v>
      </c>
      <c r="G10" s="2">
        <f t="shared" si="1"/>
        <v>1.0687645416666669E-2</v>
      </c>
      <c r="H10" s="4">
        <f t="shared" si="2"/>
        <v>15.383333333333333</v>
      </c>
      <c r="J10">
        <v>3</v>
      </c>
      <c r="K10" s="2">
        <v>0.38370275214115479</v>
      </c>
      <c r="L10" s="2">
        <f t="shared" si="3"/>
        <v>1.6078595733288847E-2</v>
      </c>
      <c r="M10" s="4">
        <f t="shared" si="4"/>
        <v>23.15</v>
      </c>
      <c r="P10" s="3">
        <v>0.29536148000000001</v>
      </c>
      <c r="Q10" s="1">
        <f>P10/24</f>
        <v>1.2306728333333334E-2</v>
      </c>
    </row>
    <row r="11" spans="2:17">
      <c r="B11">
        <v>0.38996304709226498</v>
      </c>
      <c r="C11" s="1">
        <f>B11/24</f>
        <v>1.6248460295511042E-2</v>
      </c>
      <c r="E11">
        <v>3</v>
      </c>
      <c r="F11" s="2">
        <f>F10+C6</f>
        <v>0.37778035221869172</v>
      </c>
      <c r="G11" s="2">
        <f t="shared" si="1"/>
        <v>3.7036788853583857E-3</v>
      </c>
      <c r="H11" s="4">
        <f t="shared" si="2"/>
        <v>5.333333333333333</v>
      </c>
      <c r="J11">
        <v>3</v>
      </c>
      <c r="K11" s="2">
        <f>K10+C4</f>
        <v>0.39413645740239284</v>
      </c>
      <c r="L11" s="2">
        <f t="shared" si="3"/>
        <v>1.0433705261238047E-2</v>
      </c>
      <c r="M11" s="4">
        <f t="shared" si="4"/>
        <v>15.016666666666667</v>
      </c>
      <c r="P11" s="3">
        <v>0.11192352</v>
      </c>
      <c r="Q11" s="1">
        <f>P11/24</f>
        <v>4.6634800000000002E-3</v>
      </c>
    </row>
    <row r="12" spans="2:17">
      <c r="B12">
        <v>0.44604931879012699</v>
      </c>
      <c r="C12" s="1">
        <f>B12/24</f>
        <v>1.8585388282921958E-2</v>
      </c>
      <c r="E12">
        <v>3</v>
      </c>
      <c r="F12" s="2">
        <f t="shared" ref="F12:F30" si="6">F11+C7</f>
        <v>0.38703711960604087</v>
      </c>
      <c r="G12" s="2">
        <f t="shared" si="1"/>
        <v>9.2567673873491518E-3</v>
      </c>
      <c r="H12" s="4">
        <f t="shared" si="2"/>
        <v>13.333333333333334</v>
      </c>
      <c r="J12">
        <v>3</v>
      </c>
      <c r="K12" s="2">
        <f>K11+C5</f>
        <v>0.4137398489287159</v>
      </c>
      <c r="L12" s="2">
        <f t="shared" si="3"/>
        <v>1.9603391526323066E-2</v>
      </c>
      <c r="M12" s="4">
        <f t="shared" si="4"/>
        <v>28.233333333333334</v>
      </c>
      <c r="P12" s="3">
        <v>0.21874642999999999</v>
      </c>
      <c r="Q12" s="1">
        <f>P12/24</f>
        <v>9.1144345833333324E-3</v>
      </c>
    </row>
    <row r="13" spans="2:17">
      <c r="B13">
        <v>0.32224156566776602</v>
      </c>
      <c r="C13" s="1">
        <f>B13/24</f>
        <v>1.3426731902823584E-2</v>
      </c>
      <c r="E13">
        <v>3</v>
      </c>
      <c r="F13" s="2">
        <f t="shared" si="6"/>
        <v>0.40589763981807675</v>
      </c>
      <c r="G13" s="2">
        <f t="shared" si="1"/>
        <v>1.8860520212035881E-2</v>
      </c>
      <c r="H13" s="4">
        <f t="shared" si="2"/>
        <v>27.166666666666668</v>
      </c>
      <c r="J13">
        <v>3</v>
      </c>
      <c r="K13" s="2">
        <f>K12+C6</f>
        <v>0.41744352781407429</v>
      </c>
      <c r="L13" s="2">
        <f t="shared" si="3"/>
        <v>3.7036788853583857E-3</v>
      </c>
      <c r="M13" s="4">
        <f t="shared" si="4"/>
        <v>5.333333333333333</v>
      </c>
      <c r="P13" s="3">
        <v>5.5721109999999997E-2</v>
      </c>
      <c r="Q13" s="1">
        <f>P13/24</f>
        <v>2.3217129166666667E-3</v>
      </c>
    </row>
    <row r="14" spans="2:17">
      <c r="B14">
        <v>0.24776628565855599</v>
      </c>
      <c r="C14" s="1">
        <f>B14/24</f>
        <v>1.0323595235773166E-2</v>
      </c>
      <c r="E14">
        <v>3</v>
      </c>
      <c r="F14" s="2">
        <f t="shared" si="6"/>
        <v>0.41176722989391856</v>
      </c>
      <c r="G14" s="2">
        <f t="shared" si="1"/>
        <v>5.8695900758418129E-3</v>
      </c>
      <c r="H14" s="4">
        <f t="shared" si="2"/>
        <v>8.4499999999999993</v>
      </c>
      <c r="J14">
        <v>3</v>
      </c>
      <c r="K14" s="2">
        <f>K13+C7</f>
        <v>0.42670029520142344</v>
      </c>
      <c r="L14" s="2">
        <f t="shared" si="3"/>
        <v>9.2567673873491518E-3</v>
      </c>
      <c r="M14" s="4">
        <f t="shared" si="4"/>
        <v>13.333333333333334</v>
      </c>
      <c r="P14" s="3">
        <v>7.5987719999999995E-2</v>
      </c>
      <c r="Q14" s="1">
        <f>P14/24</f>
        <v>3.1661549999999999E-3</v>
      </c>
    </row>
    <row r="15" spans="2:17">
      <c r="B15">
        <v>6.7937863175757202E-2</v>
      </c>
      <c r="C15" s="1">
        <f>B15/24</f>
        <v>2.8307442989898833E-3</v>
      </c>
      <c r="E15">
        <v>3</v>
      </c>
      <c r="F15" s="2">
        <f t="shared" si="6"/>
        <v>0.41680892459906027</v>
      </c>
      <c r="G15" s="2">
        <f t="shared" si="1"/>
        <v>5.0416947051417083E-3</v>
      </c>
      <c r="H15" s="4">
        <f t="shared" si="2"/>
        <v>7.2666666666666666</v>
      </c>
      <c r="J15">
        <v>3</v>
      </c>
      <c r="K15" s="2">
        <f>K14+C8</f>
        <v>0.44556081541345932</v>
      </c>
      <c r="L15" s="2">
        <f t="shared" si="3"/>
        <v>1.8860520212035881E-2</v>
      </c>
      <c r="M15" s="4">
        <f t="shared" si="4"/>
        <v>27.166666666666668</v>
      </c>
      <c r="P15" s="3">
        <v>0.40297872000000001</v>
      </c>
      <c r="Q15" s="1">
        <f>P15/24</f>
        <v>1.6790780000000002E-2</v>
      </c>
    </row>
    <row r="16" spans="2:17">
      <c r="B16">
        <v>0.297384058114815</v>
      </c>
      <c r="C16" s="1">
        <f>B16/24</f>
        <v>1.2391002421450624E-2</v>
      </c>
      <c r="E16">
        <v>3</v>
      </c>
      <c r="F16" s="2">
        <f t="shared" si="6"/>
        <v>0.4330573848945713</v>
      </c>
      <c r="G16" s="2">
        <f t="shared" si="1"/>
        <v>1.6248460295511025E-2</v>
      </c>
      <c r="H16" s="4">
        <f t="shared" si="2"/>
        <v>23.4</v>
      </c>
      <c r="J16">
        <v>3</v>
      </c>
      <c r="K16" s="2">
        <f>K15+C9</f>
        <v>0.45143040548930113</v>
      </c>
      <c r="L16" s="2">
        <f t="shared" si="3"/>
        <v>5.8695900758418129E-3</v>
      </c>
      <c r="M16" s="4">
        <f t="shared" si="4"/>
        <v>8.4499999999999993</v>
      </c>
      <c r="P16" s="3">
        <v>0.29348171000000001</v>
      </c>
      <c r="Q16" s="1">
        <f>P16/24</f>
        <v>1.2228404583333333E-2</v>
      </c>
    </row>
    <row r="17" spans="2:17">
      <c r="B17">
        <v>0.35458745199949199</v>
      </c>
      <c r="C17" s="1">
        <f>B17/24</f>
        <v>1.4774477166645499E-2</v>
      </c>
      <c r="E17">
        <v>3</v>
      </c>
      <c r="F17" s="2">
        <f t="shared" si="6"/>
        <v>0.45164277317749324</v>
      </c>
      <c r="G17" s="2">
        <f t="shared" si="1"/>
        <v>1.8585388282921944E-2</v>
      </c>
      <c r="H17" s="4">
        <f t="shared" si="2"/>
        <v>26.766666666666666</v>
      </c>
      <c r="J17">
        <v>3</v>
      </c>
      <c r="K17" s="2">
        <f>K16+C10</f>
        <v>0.45647210019444284</v>
      </c>
      <c r="L17" s="2">
        <f t="shared" si="3"/>
        <v>5.0416947051417083E-3</v>
      </c>
      <c r="M17" s="4">
        <f t="shared" si="4"/>
        <v>7.2666666666666666</v>
      </c>
      <c r="P17" s="3">
        <v>1.09902867</v>
      </c>
      <c r="Q17" s="1">
        <f>P17/24</f>
        <v>4.5792861250000004E-2</v>
      </c>
    </row>
    <row r="18" spans="2:17">
      <c r="B18">
        <v>0.21018091473942699</v>
      </c>
      <c r="C18" s="1">
        <f>B18/24</f>
        <v>8.7575381141427912E-3</v>
      </c>
      <c r="E18">
        <v>3</v>
      </c>
      <c r="F18" s="2">
        <f t="shared" si="6"/>
        <v>0.4650695050803168</v>
      </c>
      <c r="G18" s="2">
        <f t="shared" si="1"/>
        <v>1.3426731902823563E-2</v>
      </c>
      <c r="H18" s="4">
        <f t="shared" si="2"/>
        <v>19.333333333333332</v>
      </c>
      <c r="J18">
        <v>3</v>
      </c>
      <c r="K18" s="2">
        <f>K17+C11</f>
        <v>0.47272056048995387</v>
      </c>
      <c r="L18" s="2">
        <f t="shared" si="3"/>
        <v>1.6248460295511025E-2</v>
      </c>
      <c r="M18" s="4">
        <f t="shared" si="4"/>
        <v>23.4</v>
      </c>
      <c r="P18" s="3">
        <v>4.7767249999999997E-2</v>
      </c>
      <c r="Q18" s="1">
        <f>P18/24</f>
        <v>1.9903020833333331E-3</v>
      </c>
    </row>
    <row r="19" spans="2:17">
      <c r="B19">
        <v>9.2524947016499895E-2</v>
      </c>
      <c r="C19" s="1">
        <f>B19/24</f>
        <v>3.8552061256874955E-3</v>
      </c>
      <c r="E19">
        <v>3</v>
      </c>
      <c r="F19" s="2">
        <f t="shared" si="6"/>
        <v>0.47539310031608994</v>
      </c>
      <c r="G19" s="2">
        <f t="shared" si="1"/>
        <v>1.0323595235773142E-2</v>
      </c>
      <c r="H19" s="4">
        <f t="shared" si="2"/>
        <v>14.866666666666667</v>
      </c>
      <c r="J19">
        <v>3</v>
      </c>
      <c r="K19" s="2">
        <f>K18+C12</f>
        <v>0.49130594877287581</v>
      </c>
      <c r="L19" s="2">
        <f t="shared" si="3"/>
        <v>1.8585388282921944E-2</v>
      </c>
      <c r="M19" s="4">
        <f t="shared" si="4"/>
        <v>26.766666666666666</v>
      </c>
      <c r="P19" s="3">
        <v>2.9204210000000001E-2</v>
      </c>
      <c r="Q19" s="1">
        <f>P19/24</f>
        <v>1.2168420833333334E-3</v>
      </c>
    </row>
    <row r="20" spans="2:17">
      <c r="B20">
        <v>0.27162593904763799</v>
      </c>
      <c r="C20" s="1">
        <f>B20/24</f>
        <v>1.131774746031825E-2</v>
      </c>
      <c r="E20">
        <v>3</v>
      </c>
      <c r="F20" s="2">
        <f t="shared" si="6"/>
        <v>0.47822384461507983</v>
      </c>
      <c r="G20" s="2">
        <f t="shared" si="1"/>
        <v>2.8307442989898846E-3</v>
      </c>
      <c r="H20" s="4">
        <f t="shared" si="2"/>
        <v>4.083333333333333</v>
      </c>
      <c r="J20">
        <v>3</v>
      </c>
      <c r="K20" s="2">
        <f>K19+C13</f>
        <v>0.50473268067569943</v>
      </c>
      <c r="L20" s="2">
        <f t="shared" si="3"/>
        <v>1.3426731902823619E-2</v>
      </c>
      <c r="M20" s="4">
        <f t="shared" si="4"/>
        <v>19.333333333333332</v>
      </c>
      <c r="P20" s="3">
        <v>0.14312725000000001</v>
      </c>
      <c r="Q20" s="1">
        <f>P20/24</f>
        <v>5.9636354166666674E-3</v>
      </c>
    </row>
    <row r="21" spans="2:17">
      <c r="B21">
        <v>0.235549410328943</v>
      </c>
      <c r="C21" s="1">
        <f>B21/24</f>
        <v>9.8145587637059589E-3</v>
      </c>
      <c r="E21">
        <v>3</v>
      </c>
      <c r="F21" s="2">
        <f t="shared" si="6"/>
        <v>0.49061484703653047</v>
      </c>
      <c r="G21" s="2">
        <f t="shared" si="1"/>
        <v>1.2391002421450636E-2</v>
      </c>
      <c r="H21" s="4">
        <f t="shared" si="2"/>
        <v>17.850000000000001</v>
      </c>
      <c r="J21">
        <v>3</v>
      </c>
      <c r="K21" s="2">
        <f>K20+C14</f>
        <v>0.51505627591147263</v>
      </c>
      <c r="L21" s="2">
        <f t="shared" si="3"/>
        <v>1.0323595235773197E-2</v>
      </c>
      <c r="M21" s="4">
        <f t="shared" si="4"/>
        <v>14.866666666666667</v>
      </c>
      <c r="P21" s="3">
        <v>0.3025563</v>
      </c>
      <c r="Q21" s="1">
        <f>P21/24</f>
        <v>1.26065125E-2</v>
      </c>
    </row>
    <row r="22" spans="2:17">
      <c r="B22">
        <v>0.39403165094293502</v>
      </c>
      <c r="C22" s="1">
        <f>B22/24</f>
        <v>1.6417985455955627E-2</v>
      </c>
      <c r="E22">
        <v>3</v>
      </c>
      <c r="F22" s="2">
        <f t="shared" si="6"/>
        <v>0.50538932420317595</v>
      </c>
      <c r="G22" s="2">
        <f t="shared" si="1"/>
        <v>1.4774477166645483E-2</v>
      </c>
      <c r="H22" s="4">
        <f t="shared" si="2"/>
        <v>21.283333333333335</v>
      </c>
      <c r="J22">
        <v>3</v>
      </c>
      <c r="K22" s="2">
        <f>K21+C15</f>
        <v>0.51788702021046251</v>
      </c>
      <c r="L22" s="2">
        <f t="shared" si="3"/>
        <v>2.8307442989898846E-3</v>
      </c>
      <c r="M22" s="4">
        <f t="shared" si="4"/>
        <v>4.083333333333333</v>
      </c>
    </row>
    <row r="23" spans="2:17">
      <c r="B23">
        <v>0.24574152169630201</v>
      </c>
      <c r="C23" s="1">
        <f>B23/24</f>
        <v>1.0239230070679251E-2</v>
      </c>
      <c r="E23">
        <v>3</v>
      </c>
      <c r="F23" s="2">
        <f t="shared" si="6"/>
        <v>0.51414686231731876</v>
      </c>
      <c r="G23" s="2">
        <f t="shared" si="1"/>
        <v>8.7575381141428155E-3</v>
      </c>
      <c r="H23" s="4">
        <f t="shared" si="2"/>
        <v>12.616666666666667</v>
      </c>
      <c r="J23">
        <v>3</v>
      </c>
      <c r="K23" s="2">
        <f>K22+C16</f>
        <v>0.53027802263191315</v>
      </c>
      <c r="L23" s="2">
        <f t="shared" si="3"/>
        <v>1.2391002421450636E-2</v>
      </c>
      <c r="M23" s="4">
        <f t="shared" si="4"/>
        <v>17.850000000000001</v>
      </c>
    </row>
    <row r="24" spans="2:17">
      <c r="B24">
        <v>0.318812071102414</v>
      </c>
      <c r="C24" s="1">
        <f>B24/24</f>
        <v>1.3283836295933917E-2</v>
      </c>
      <c r="E24">
        <v>3</v>
      </c>
      <c r="F24" s="2">
        <f t="shared" si="6"/>
        <v>0.51800206844300622</v>
      </c>
      <c r="G24" s="2">
        <f t="shared" si="1"/>
        <v>3.8552061256874604E-3</v>
      </c>
      <c r="H24" s="4">
        <f t="shared" si="2"/>
        <v>5.55</v>
      </c>
      <c r="J24">
        <v>3</v>
      </c>
      <c r="K24" s="2">
        <f>K23+C17</f>
        <v>0.54505249979855863</v>
      </c>
      <c r="L24" s="2">
        <f t="shared" si="3"/>
        <v>1.4774477166645483E-2</v>
      </c>
      <c r="M24" s="4">
        <f t="shared" si="4"/>
        <v>21.283333333333335</v>
      </c>
    </row>
    <row r="25" spans="2:17">
      <c r="B25">
        <v>0.12960887912195099</v>
      </c>
      <c r="C25" s="1">
        <f>B25/24</f>
        <v>5.4003699634146245E-3</v>
      </c>
      <c r="E25">
        <v>3</v>
      </c>
      <c r="F25" s="2">
        <f t="shared" si="6"/>
        <v>0.52931981590332444</v>
      </c>
      <c r="G25" s="2">
        <f t="shared" si="1"/>
        <v>1.1317747460318217E-2</v>
      </c>
      <c r="H25" s="4">
        <f t="shared" si="2"/>
        <v>16.3</v>
      </c>
      <c r="J25">
        <v>3</v>
      </c>
      <c r="K25" s="2">
        <f>K24+C18</f>
        <v>0.55381003791270145</v>
      </c>
      <c r="L25" s="2">
        <f t="shared" si="3"/>
        <v>8.7575381141428155E-3</v>
      </c>
      <c r="M25" s="4">
        <f t="shared" si="4"/>
        <v>12.616666666666667</v>
      </c>
    </row>
    <row r="26" spans="2:17">
      <c r="B26">
        <v>0.63212200949543096</v>
      </c>
      <c r="C26" s="1">
        <f>B26/24</f>
        <v>2.6338417062309622E-2</v>
      </c>
      <c r="E26">
        <v>3</v>
      </c>
      <c r="F26" s="2">
        <f t="shared" si="6"/>
        <v>0.5391343746670304</v>
      </c>
      <c r="G26" s="2">
        <f t="shared" si="1"/>
        <v>9.8145587637059606E-3</v>
      </c>
      <c r="H26" s="4">
        <f t="shared" si="2"/>
        <v>14.133333333333333</v>
      </c>
      <c r="J26">
        <v>3</v>
      </c>
      <c r="K26" s="2">
        <f>K25+C19</f>
        <v>0.55766524403838891</v>
      </c>
      <c r="L26" s="2">
        <f t="shared" si="3"/>
        <v>3.8552061256874604E-3</v>
      </c>
      <c r="M26" s="4">
        <f t="shared" si="4"/>
        <v>5.55</v>
      </c>
    </row>
    <row r="27" spans="2:17">
      <c r="B27">
        <v>1.1145633803050401</v>
      </c>
      <c r="C27" s="1">
        <f>B27/24</f>
        <v>4.6440140846043337E-2</v>
      </c>
      <c r="E27">
        <v>3</v>
      </c>
      <c r="F27" s="2">
        <f t="shared" si="6"/>
        <v>0.55555236012298603</v>
      </c>
      <c r="G27" s="2">
        <f t="shared" si="1"/>
        <v>1.641798545595563E-2</v>
      </c>
      <c r="H27" s="4">
        <f t="shared" si="2"/>
        <v>23.65</v>
      </c>
      <c r="J27">
        <v>3</v>
      </c>
      <c r="K27" s="2">
        <f>K26+C20</f>
        <v>0.56898299149870712</v>
      </c>
      <c r="L27" s="2">
        <f t="shared" si="3"/>
        <v>1.1317747460318217E-2</v>
      </c>
      <c r="M27" s="4">
        <f t="shared" si="4"/>
        <v>16.3</v>
      </c>
    </row>
    <row r="28" spans="2:17">
      <c r="B28">
        <v>0.26409089145131698</v>
      </c>
      <c r="C28" s="1">
        <f>B28/24</f>
        <v>1.1003787143804874E-2</v>
      </c>
      <c r="E28">
        <v>3</v>
      </c>
      <c r="F28" s="2">
        <f t="shared" si="6"/>
        <v>0.56579159019366532</v>
      </c>
      <c r="G28" s="2">
        <f t="shared" si="1"/>
        <v>1.0239230070679284E-2</v>
      </c>
      <c r="H28" s="4">
        <f t="shared" si="2"/>
        <v>14.75</v>
      </c>
      <c r="J28">
        <v>3</v>
      </c>
      <c r="K28" s="2">
        <f>K27+C21</f>
        <v>0.57879755026241309</v>
      </c>
      <c r="L28" s="2">
        <f t="shared" si="3"/>
        <v>9.8145587637059606E-3</v>
      </c>
      <c r="M28" s="4">
        <f t="shared" si="4"/>
        <v>14.133333333333333</v>
      </c>
    </row>
    <row r="29" spans="2:17">
      <c r="B29">
        <v>0.30122369205782001</v>
      </c>
      <c r="C29" s="1">
        <f>B29/24</f>
        <v>1.2550987169075834E-2</v>
      </c>
      <c r="E29">
        <v>3</v>
      </c>
      <c r="F29" s="2">
        <f t="shared" si="6"/>
        <v>0.5790754264895992</v>
      </c>
      <c r="G29" s="2">
        <f t="shared" si="1"/>
        <v>1.3283836295933882E-2</v>
      </c>
      <c r="H29" s="4">
        <f t="shared" si="2"/>
        <v>19.133333333333333</v>
      </c>
      <c r="J29">
        <v>4</v>
      </c>
      <c r="K29" s="2">
        <v>0.59269675925925924</v>
      </c>
      <c r="L29" s="2">
        <f t="shared" si="3"/>
        <v>1.3899208996846157E-2</v>
      </c>
      <c r="M29" s="4">
        <f t="shared" si="4"/>
        <v>20.016666666666666</v>
      </c>
    </row>
    <row r="30" spans="2:17">
      <c r="B30">
        <v>0.46062007916853398</v>
      </c>
      <c r="C30" s="1">
        <f>B30/24</f>
        <v>1.9192503298688917E-2</v>
      </c>
      <c r="E30">
        <v>3</v>
      </c>
      <c r="F30" s="2">
        <f>F29+C25</f>
        <v>0.58447579645301384</v>
      </c>
      <c r="G30" s="2">
        <f t="shared" si="1"/>
        <v>5.4003699634146418E-3</v>
      </c>
      <c r="H30" s="4">
        <f t="shared" si="2"/>
        <v>7.7833333333333332</v>
      </c>
      <c r="J30">
        <v>4</v>
      </c>
      <c r="K30" s="2">
        <f>K29+Q6</f>
        <v>0.60338440467592591</v>
      </c>
      <c r="L30" s="2">
        <f t="shared" si="3"/>
        <v>1.0687645416666669E-2</v>
      </c>
      <c r="M30" s="4">
        <f t="shared" si="4"/>
        <v>15.383333333333333</v>
      </c>
    </row>
    <row r="31" spans="2:17">
      <c r="B31">
        <v>1.8278350566309401E-2</v>
      </c>
      <c r="C31" s="1">
        <f>B31/24</f>
        <v>7.6159794026289167E-4</v>
      </c>
      <c r="E31">
        <v>4</v>
      </c>
      <c r="F31" s="2">
        <f>F30+Q7</f>
        <v>0.58782067728634713</v>
      </c>
      <c r="G31" s="2">
        <f t="shared" si="1"/>
        <v>3.3448808333332858E-3</v>
      </c>
      <c r="H31" s="4">
        <f t="shared" si="2"/>
        <v>4.8166666666666664</v>
      </c>
      <c r="J31">
        <v>4</v>
      </c>
      <c r="K31" s="2">
        <f>K30+Q7</f>
        <v>0.6067292855092592</v>
      </c>
      <c r="L31" s="2">
        <f t="shared" si="3"/>
        <v>3.3448808333332858E-3</v>
      </c>
      <c r="M31" s="4">
        <f t="shared" si="4"/>
        <v>4.8166666666666664</v>
      </c>
    </row>
    <row r="32" spans="2:17">
      <c r="B32">
        <v>0.159234792459756</v>
      </c>
      <c r="C32" s="1">
        <f>B32/24</f>
        <v>6.6347830191565002E-3</v>
      </c>
      <c r="E32">
        <v>4</v>
      </c>
      <c r="F32" s="2">
        <f t="shared" ref="F32:F37" si="7">F31+Q8</f>
        <v>0.59530923311968043</v>
      </c>
      <c r="G32" s="2">
        <f t="shared" si="1"/>
        <v>7.4885558333332991E-3</v>
      </c>
      <c r="H32" s="4">
        <f t="shared" si="2"/>
        <v>10.783333333333333</v>
      </c>
      <c r="J32">
        <v>4</v>
      </c>
      <c r="K32" s="2">
        <f>K31+Q8</f>
        <v>0.6142178413425925</v>
      </c>
      <c r="L32" s="2">
        <f t="shared" si="3"/>
        <v>7.4885558333332991E-3</v>
      </c>
      <c r="M32" s="4">
        <f t="shared" si="4"/>
        <v>10.783333333333333</v>
      </c>
    </row>
    <row r="33" spans="2:13">
      <c r="B33">
        <v>0.12331240018829701</v>
      </c>
      <c r="C33" s="1">
        <f>B33/24</f>
        <v>5.1380166745123752E-3</v>
      </c>
      <c r="E33">
        <v>4</v>
      </c>
      <c r="F33" s="2">
        <f t="shared" si="7"/>
        <v>0.60182815186968042</v>
      </c>
      <c r="G33" s="2">
        <f t="shared" si="1"/>
        <v>6.5189187499999912E-3</v>
      </c>
      <c r="H33" s="4">
        <f t="shared" si="2"/>
        <v>9.3833333333333329</v>
      </c>
      <c r="J33">
        <v>4</v>
      </c>
      <c r="K33" s="2">
        <f>K32+Q9</f>
        <v>0.62073676009259249</v>
      </c>
      <c r="L33" s="2">
        <f t="shared" si="3"/>
        <v>6.5189187499999912E-3</v>
      </c>
      <c r="M33" s="4">
        <f t="shared" si="4"/>
        <v>9.3833333333333329</v>
      </c>
    </row>
    <row r="34" spans="2:13">
      <c r="B34">
        <v>0.16533950797747801</v>
      </c>
      <c r="C34" s="1">
        <f>B34/24</f>
        <v>6.8891461657282502E-3</v>
      </c>
      <c r="E34">
        <v>4</v>
      </c>
      <c r="F34" s="2">
        <f t="shared" si="7"/>
        <v>0.61413488020301377</v>
      </c>
      <c r="G34" s="2">
        <f t="shared" si="1"/>
        <v>1.230672833333335E-2</v>
      </c>
      <c r="H34" s="4">
        <f t="shared" si="2"/>
        <v>17.716666666666665</v>
      </c>
      <c r="J34">
        <v>5</v>
      </c>
      <c r="K34" s="2">
        <v>0.64219649939403312</v>
      </c>
      <c r="L34" s="2">
        <f t="shared" si="3"/>
        <v>2.1459739301440628E-2</v>
      </c>
      <c r="M34" s="4">
        <f t="shared" si="4"/>
        <v>30.9</v>
      </c>
    </row>
    <row r="35" spans="2:13">
      <c r="B35">
        <v>4.5466942017737301E-2</v>
      </c>
      <c r="C35" s="1">
        <f>B35/24</f>
        <v>1.8944559174057208E-3</v>
      </c>
      <c r="E35">
        <v>4</v>
      </c>
      <c r="F35" s="2">
        <f>F34+Q11</f>
        <v>0.61879836020301382</v>
      </c>
      <c r="G35" s="2">
        <f t="shared" si="1"/>
        <v>4.6634800000000531E-3</v>
      </c>
      <c r="H35" s="4">
        <f t="shared" si="2"/>
        <v>6.7166666666666668</v>
      </c>
      <c r="J35">
        <v>5</v>
      </c>
      <c r="K35" s="2">
        <f>K34+C13</f>
        <v>0.65562323129685673</v>
      </c>
      <c r="L35" s="2">
        <f t="shared" si="3"/>
        <v>1.3426731902823619E-2</v>
      </c>
      <c r="M35" s="4">
        <f t="shared" si="4"/>
        <v>19.333333333333332</v>
      </c>
    </row>
    <row r="36" spans="2:13">
      <c r="E36">
        <v>5</v>
      </c>
      <c r="F36" s="2">
        <f>F35+Q12</f>
        <v>0.62791279478634721</v>
      </c>
      <c r="G36" s="2">
        <f t="shared" si="1"/>
        <v>9.1144345833333862E-3</v>
      </c>
      <c r="H36" s="4">
        <f t="shared" si="2"/>
        <v>13.116666666666667</v>
      </c>
      <c r="J36">
        <v>5</v>
      </c>
      <c r="K36" s="2">
        <f>K35+C14</f>
        <v>0.66594682653262993</v>
      </c>
      <c r="L36" s="2">
        <f t="shared" si="3"/>
        <v>1.0323595235773197E-2</v>
      </c>
      <c r="M36" s="4">
        <f t="shared" si="4"/>
        <v>14.866666666666667</v>
      </c>
    </row>
    <row r="37" spans="2:13">
      <c r="E37">
        <v>5</v>
      </c>
      <c r="F37" s="2">
        <f>F36+C26</f>
        <v>0.65425121184865687</v>
      </c>
      <c r="G37" s="2">
        <f t="shared" si="1"/>
        <v>2.633841706230966E-2</v>
      </c>
      <c r="H37" s="4">
        <f t="shared" si="2"/>
        <v>37.93333333333333</v>
      </c>
    </row>
    <row r="38" spans="2:13">
      <c r="E38">
        <v>5</v>
      </c>
      <c r="F38" s="2">
        <f>F37+C27</f>
        <v>0.70069135269470018</v>
      </c>
      <c r="G38" s="2">
        <f t="shared" si="1"/>
        <v>4.644014084604331E-2</v>
      </c>
      <c r="H38" s="4">
        <f t="shared" si="2"/>
        <v>66.86666666666666</v>
      </c>
    </row>
    <row r="39" spans="2:13">
      <c r="F39" s="2"/>
    </row>
    <row r="40" spans="2:13">
      <c r="F40" s="2"/>
    </row>
    <row r="41" spans="2:13">
      <c r="F41" s="2"/>
    </row>
  </sheetData>
  <pageMargins left="0.75" right="0.75" top="1" bottom="1" header="0.5" footer="0.5"/>
</worksheet>
</file>