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s>
  <definedNames/>
  <calcPr/>
</workbook>
</file>

<file path=xl/sharedStrings.xml><?xml version="1.0" encoding="utf-8"?>
<sst xmlns="http://schemas.openxmlformats.org/spreadsheetml/2006/main" count="137" uniqueCount="86">
  <si>
    <t>Date</t>
  </si>
  <si>
    <t>ID</t>
  </si>
  <si>
    <t>Name</t>
  </si>
  <si>
    <t>Region</t>
  </si>
  <si>
    <t>Rating</t>
  </si>
  <si>
    <t>Product</t>
  </si>
  <si>
    <t>Quantity</t>
  </si>
  <si>
    <t>Price Per Unit</t>
  </si>
  <si>
    <t xml:space="preserve">John Smith   </t>
  </si>
  <si>
    <t>North</t>
  </si>
  <si>
    <t>Good</t>
  </si>
  <si>
    <t>Magic Wand</t>
  </si>
  <si>
    <t>SHORT REPORT EXPLAIN YOUR STEPS</t>
  </si>
  <si>
    <t>Jane Doe</t>
  </si>
  <si>
    <t>East</t>
  </si>
  <si>
    <t>Excelent</t>
  </si>
  <si>
    <t>Unicorn Horn</t>
  </si>
  <si>
    <t>TOTAL QUANTITY</t>
  </si>
  <si>
    <t>1. I first made a copy of the Excel file to Ensure the original data remained intact.</t>
  </si>
  <si>
    <t>Anna   Belle</t>
  </si>
  <si>
    <t>South</t>
  </si>
  <si>
    <t>Average</t>
  </si>
  <si>
    <t>Fairy Dust</t>
  </si>
  <si>
    <t>TOTAL PRICE</t>
  </si>
  <si>
    <t>2. I modify the row Height for better visibilityof the data within th cells.</t>
  </si>
  <si>
    <t>Chris P. Bacon</t>
  </si>
  <si>
    <t>Bacon Scented Candle</t>
  </si>
  <si>
    <t>TOTAL VALUE</t>
  </si>
  <si>
    <t>3. I identify and address missing values and inconsistencies to improve data accuracy.</t>
  </si>
  <si>
    <t>Mary Jane</t>
  </si>
  <si>
    <t>West</t>
  </si>
  <si>
    <t>Poor</t>
  </si>
  <si>
    <t>Potent Potion</t>
  </si>
  <si>
    <t>4. Identify and eliminated duplicatIDs to maintan aclean and accurate dataset.</t>
  </si>
  <si>
    <t>Bruce Wayne</t>
  </si>
  <si>
    <t>Bat Signal</t>
  </si>
  <si>
    <t>EAST</t>
  </si>
  <si>
    <t>5. I located and deleted rows where the "Pice Unit" column contained "inf" to prevent calculation errors.</t>
  </si>
  <si>
    <t>Clark Kent</t>
  </si>
  <si>
    <t>Glasses with X-ray Vision</t>
  </si>
  <si>
    <t>6. Finally, I calculated the quantities and unit Price for each region to analyze the dataset effectively.</t>
  </si>
  <si>
    <t>Diana Prince</t>
  </si>
  <si>
    <t>Lasso of Truth</t>
  </si>
  <si>
    <t>Tony Stark</t>
  </si>
  <si>
    <t>Iron Man Suit</t>
  </si>
  <si>
    <t>INSIGHT FROM THE CLEANED DATASET</t>
  </si>
  <si>
    <t>Steve Rogers</t>
  </si>
  <si>
    <t>Captain America Shield</t>
  </si>
  <si>
    <t>By cleaning the dataset and removing duplicates, missing values, and inconsistencies, the accuracy of the data improved significantly. The removal of the "inf" values prevented potential calculation errors, ensuring reliable resut. The regional quantity and unit price calculation provided a clearer picture of distribution patterns, highlighting variations in pricing and demand across different regions. This refined dataset can now support better decision-makingand trend analysis.</t>
  </si>
  <si>
    <t>Bruce Banner</t>
  </si>
  <si>
    <t>Gamma Radiation Serum</t>
  </si>
  <si>
    <t>SOUTH</t>
  </si>
  <si>
    <t>Explain Extent I have conducted on the project, Including any unknown issue or area of Improvement</t>
  </si>
  <si>
    <t>1. Data preparation: Created a backup copy to preserve the original file.</t>
  </si>
  <si>
    <t>Nick Fury</t>
  </si>
  <si>
    <t>Eye Patch</t>
  </si>
  <si>
    <t xml:space="preserve">2. Data cleaning: Adjust row hiegths for better visibilty. Identified and corrected missing and inconsistent data. Removed duplicate IDs to maintain data accuracy. Deleted rows containg "inf"in the price unit column to prevent calculation errors. </t>
  </si>
  <si>
    <t>Peggy Carter</t>
  </si>
  <si>
    <t>Vintage Pistol</t>
  </si>
  <si>
    <t>3. Data Analysis: calculated total quantites and unit price for each region to identifiy distribution patterns.</t>
  </si>
  <si>
    <t>Howard Stark</t>
  </si>
  <si>
    <t>Arc Reactor</t>
  </si>
  <si>
    <t>WEST</t>
  </si>
  <si>
    <t>Hank Pym</t>
  </si>
  <si>
    <t>Ant-Man Suit</t>
  </si>
  <si>
    <t>KNOWN ISSUE AND AREA OF IMPROVEMENT</t>
  </si>
  <si>
    <t>Janet van Dyne</t>
  </si>
  <si>
    <t>Wasp's Wings</t>
  </si>
  <si>
    <t>Some cleaning and analysis were done manually. Some missing data was addressed.</t>
  </si>
  <si>
    <t>Kurt Busiek</t>
  </si>
  <si>
    <t>Comic Book</t>
  </si>
  <si>
    <t>Roger Stern</t>
  </si>
  <si>
    <t>Notepads</t>
  </si>
  <si>
    <t>FEEDBACKS OR FURTHER CLARIFICATION</t>
  </si>
  <si>
    <t>Tom DeFalco</t>
  </si>
  <si>
    <t>Pen Set</t>
  </si>
  <si>
    <t>Was the appraoch use to address the missing and inconsistent values appropriate, or is there better method to handle such case?</t>
  </si>
  <si>
    <t>Loki Laufeyson</t>
  </si>
  <si>
    <t>Asgard</t>
  </si>
  <si>
    <t>Mischief</t>
  </si>
  <si>
    <t>Trickster's Hat</t>
  </si>
  <si>
    <t>Thor Odinson</t>
  </si>
  <si>
    <t>Worthy</t>
  </si>
  <si>
    <t>Mjolnir</t>
  </si>
  <si>
    <t>Leader</t>
  </si>
  <si>
    <t>Leadership Manual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</si>
</sst>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_);[Red]\(&quot;$&quot;#,##0.00\)"/>
  </numFmts>
  <fonts count="8">
    <font>
      <sz val="10.0"/>
      <color rgb="FF000000"/>
      <name val="Arial"/>
      <scheme val="minor"/>
    </font>
    <font>
      <b/>
      <sz val="11.0"/>
      <color rgb="FF000000"/>
      <name val="Calibri"/>
    </font>
    <font>
      <sz val="11.0"/>
      <color rgb="FF000000"/>
      <name val="Calibri"/>
    </font>
    <font>
      <b/>
      <sz val="12.0"/>
      <color theme="1"/>
      <name val="Arial"/>
      <scheme val="minor"/>
    </font>
    <font>
      <b/>
      <sz val="11.0"/>
      <color theme="1"/>
      <name val="Arial"/>
      <scheme val="minor"/>
    </font>
    <font>
      <b/>
      <color theme="1"/>
      <name val="Arial"/>
      <scheme val="minor"/>
    </font>
    <font>
      <color theme="1"/>
      <name val="Arial"/>
      <scheme val="minor"/>
    </font>
    <font>
      <sz val="11.0"/>
      <color theme="1"/>
      <name val="Arial"/>
      <scheme val="minor"/>
    </font>
  </fonts>
  <fills count="4">
    <fill>
      <patternFill patternType="none"/>
    </fill>
    <fill>
      <patternFill patternType="lightGray"/>
    </fill>
    <fill>
      <patternFill patternType="solid">
        <fgColor rgb="FF93C47D"/>
        <bgColor rgb="FF93C47D"/>
      </patternFill>
    </fill>
    <fill>
      <patternFill patternType="solid">
        <fgColor rgb="FFFFF2CC"/>
        <bgColor rgb="FFFFF2CC"/>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22" xfId="0" applyFont="1" applyNumberFormat="1"/>
    <xf borderId="0" fillId="0" fontId="2" numFmtId="0" xfId="0" applyFont="1"/>
    <xf borderId="0" fillId="0" fontId="2" numFmtId="164" xfId="0" applyFont="1" applyNumberFormat="1"/>
    <xf borderId="0" fillId="2" fontId="3" numFmtId="0" xfId="0" applyAlignment="1" applyFill="1" applyFont="1">
      <alignment readingOrder="0"/>
    </xf>
    <xf borderId="0" fillId="3" fontId="4" numFmtId="0" xfId="0" applyAlignment="1" applyFill="1" applyFont="1">
      <alignment readingOrder="0"/>
    </xf>
    <xf borderId="0" fillId="0" fontId="5" numFmtId="0" xfId="0" applyAlignment="1" applyFont="1">
      <alignment readingOrder="0"/>
    </xf>
    <xf borderId="0" fillId="0" fontId="6" numFmtId="0" xfId="0" applyFont="1"/>
    <xf borderId="0" fillId="0" fontId="6" numFmtId="0" xfId="0" applyAlignment="1" applyFont="1">
      <alignment readingOrder="0"/>
    </xf>
    <xf borderId="0" fillId="3" fontId="7" numFmtId="0" xfId="0" applyAlignment="1" applyFont="1">
      <alignment readingOrder="0"/>
    </xf>
    <xf borderId="0" fillId="0" fontId="6" numFmtId="0" xfId="0" applyAlignment="1" applyFont="1">
      <alignment readingOrder="0" shrinkToFit="0" wrapText="1"/>
    </xf>
    <xf borderId="0" fillId="0" fontId="2" numFmtId="0" xfId="0" applyAlignment="1" applyFont="1">
      <alignment readingOrder="0"/>
    </xf>
    <xf borderId="0" fillId="2" fontId="4" numFmtId="0" xfId="0" applyAlignment="1" applyFont="1">
      <alignment readingOrder="0"/>
    </xf>
    <xf borderId="0" fillId="3" fontId="5" numFmtId="0" xfId="0" applyAlignment="1" applyFont="1">
      <alignment readingOrder="0" shrinkToFit="0" wrapText="1"/>
    </xf>
    <xf borderId="0" fillId="3"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21.75"/>
    <col customWidth="1" min="2" max="2" width="2.63"/>
    <col customWidth="1" min="3" max="3" width="15.38"/>
    <col customWidth="1" min="4" max="4" width="6.25"/>
    <col customWidth="1" min="5" max="5" width="7.5"/>
    <col customWidth="1" min="6" max="6" width="20.5"/>
    <col customWidth="1" min="7" max="7" width="7.63"/>
    <col customWidth="1" min="8" max="8" width="11.63"/>
    <col customWidth="1" min="9" max="9" width="7.63"/>
    <col customWidth="1" min="10" max="10" width="14.88"/>
    <col customWidth="1" min="11" max="13" width="7.63"/>
    <col customWidth="1" min="14" max="14" width="95.0"/>
    <col customWidth="1" min="15" max="26" width="7.63"/>
  </cols>
  <sheetData>
    <row r="1">
      <c r="A1" s="1" t="s">
        <v>0</v>
      </c>
      <c r="B1" s="1" t="s">
        <v>1</v>
      </c>
      <c r="C1" s="1" t="s">
        <v>2</v>
      </c>
      <c r="D1" s="1" t="s">
        <v>3</v>
      </c>
      <c r="E1" s="1" t="s">
        <v>4</v>
      </c>
      <c r="F1" s="1" t="s">
        <v>5</v>
      </c>
      <c r="G1" s="1" t="s">
        <v>6</v>
      </c>
      <c r="H1" s="1" t="s">
        <v>7</v>
      </c>
    </row>
    <row r="2">
      <c r="A2" s="2">
        <v>44227.0</v>
      </c>
      <c r="B2" s="3">
        <v>1.0</v>
      </c>
      <c r="C2" s="3" t="s">
        <v>8</v>
      </c>
      <c r="D2" s="3" t="s">
        <v>9</v>
      </c>
      <c r="E2" s="3" t="s">
        <v>10</v>
      </c>
      <c r="F2" s="3" t="s">
        <v>11</v>
      </c>
      <c r="G2" s="3">
        <v>10.0</v>
      </c>
      <c r="H2" s="4">
        <v>20.0</v>
      </c>
      <c r="J2" s="5" t="s">
        <v>9</v>
      </c>
      <c r="N2" s="6" t="s">
        <v>12</v>
      </c>
    </row>
    <row r="3">
      <c r="A3" s="2">
        <v>44255.0</v>
      </c>
      <c r="B3" s="3">
        <v>2.0</v>
      </c>
      <c r="C3" s="3" t="s">
        <v>13</v>
      </c>
      <c r="D3" s="3" t="s">
        <v>14</v>
      </c>
      <c r="E3" s="3" t="s">
        <v>15</v>
      </c>
      <c r="F3" s="3" t="s">
        <v>16</v>
      </c>
      <c r="G3" s="3">
        <v>15.0</v>
      </c>
      <c r="H3" s="4">
        <v>10.0</v>
      </c>
      <c r="J3" s="7" t="s">
        <v>17</v>
      </c>
      <c r="K3" s="8">
        <f> SUMIF(D2:D25,D2,G2:G25)</f>
        <v>105</v>
      </c>
      <c r="N3" s="9" t="s">
        <v>18</v>
      </c>
    </row>
    <row r="4">
      <c r="A4" s="2">
        <v>44316.0</v>
      </c>
      <c r="B4" s="3">
        <v>4.0</v>
      </c>
      <c r="C4" s="3" t="s">
        <v>19</v>
      </c>
      <c r="D4" s="3" t="s">
        <v>20</v>
      </c>
      <c r="E4" s="3" t="s">
        <v>21</v>
      </c>
      <c r="F4" s="3" t="s">
        <v>22</v>
      </c>
      <c r="G4" s="3">
        <v>25.0</v>
      </c>
      <c r="H4" s="4">
        <v>10.0</v>
      </c>
      <c r="J4" s="7" t="s">
        <v>23</v>
      </c>
      <c r="K4" s="8">
        <f>SUMIF(D2:D25,D2,H2:H25)</f>
        <v>67.33</v>
      </c>
      <c r="N4" s="9" t="s">
        <v>24</v>
      </c>
    </row>
    <row r="5">
      <c r="A5" s="2">
        <v>44347.0</v>
      </c>
      <c r="B5" s="3">
        <v>5.0</v>
      </c>
      <c r="C5" s="3" t="s">
        <v>25</v>
      </c>
      <c r="D5" s="3" t="s">
        <v>14</v>
      </c>
      <c r="E5" s="3" t="s">
        <v>10</v>
      </c>
      <c r="F5" s="3" t="s">
        <v>26</v>
      </c>
      <c r="G5" s="3">
        <v>30.0</v>
      </c>
      <c r="H5" s="4">
        <v>16.67</v>
      </c>
      <c r="J5" s="7" t="s">
        <v>27</v>
      </c>
      <c r="K5" s="8">
        <f>K3*K4</f>
        <v>7069.65</v>
      </c>
      <c r="N5" s="9" t="s">
        <v>28</v>
      </c>
    </row>
    <row r="6">
      <c r="A6" s="2">
        <v>44408.0</v>
      </c>
      <c r="B6" s="3">
        <v>7.0</v>
      </c>
      <c r="C6" s="3" t="s">
        <v>29</v>
      </c>
      <c r="D6" s="3" t="s">
        <v>30</v>
      </c>
      <c r="E6" s="3" t="s">
        <v>31</v>
      </c>
      <c r="F6" s="3" t="s">
        <v>32</v>
      </c>
      <c r="G6" s="3">
        <v>35.0</v>
      </c>
      <c r="H6" s="4">
        <v>10.0</v>
      </c>
      <c r="N6" s="9" t="s">
        <v>33</v>
      </c>
    </row>
    <row r="7">
      <c r="A7" s="2">
        <v>44439.0</v>
      </c>
      <c r="B7" s="3">
        <v>8.0</v>
      </c>
      <c r="C7" s="3" t="s">
        <v>34</v>
      </c>
      <c r="D7" s="3" t="s">
        <v>20</v>
      </c>
      <c r="E7" s="3" t="s">
        <v>21</v>
      </c>
      <c r="F7" s="3" t="s">
        <v>35</v>
      </c>
      <c r="G7" s="3">
        <v>40.0</v>
      </c>
      <c r="H7" s="4">
        <v>15.0</v>
      </c>
      <c r="J7" s="5" t="s">
        <v>36</v>
      </c>
      <c r="N7" s="9" t="s">
        <v>37</v>
      </c>
    </row>
    <row r="8">
      <c r="A8" s="2">
        <v>44469.0</v>
      </c>
      <c r="B8" s="3">
        <v>9.0</v>
      </c>
      <c r="C8" s="3" t="s">
        <v>38</v>
      </c>
      <c r="D8" s="3" t="s">
        <v>14</v>
      </c>
      <c r="E8" s="3" t="s">
        <v>10</v>
      </c>
      <c r="F8" s="3" t="s">
        <v>39</v>
      </c>
      <c r="G8" s="3">
        <v>45.0</v>
      </c>
      <c r="H8" s="4">
        <v>12.22</v>
      </c>
      <c r="J8" s="9" t="s">
        <v>17</v>
      </c>
      <c r="K8" s="8">
        <f> SUMIF(D2:D25,D3,G2:G25)</f>
        <v>250</v>
      </c>
      <c r="N8" s="9" t="s">
        <v>40</v>
      </c>
    </row>
    <row r="9">
      <c r="A9" s="2">
        <v>44500.0</v>
      </c>
      <c r="B9" s="3">
        <v>10.0</v>
      </c>
      <c r="C9" s="3" t="s">
        <v>41</v>
      </c>
      <c r="D9" s="3" t="s">
        <v>9</v>
      </c>
      <c r="E9" s="3" t="s">
        <v>15</v>
      </c>
      <c r="F9" s="3" t="s">
        <v>42</v>
      </c>
      <c r="G9" s="3">
        <v>50.0</v>
      </c>
      <c r="H9" s="4">
        <v>14.0</v>
      </c>
      <c r="J9" s="9" t="s">
        <v>23</v>
      </c>
      <c r="K9" s="8">
        <f>SUMIF(D2:D25,D3,H2:H25)</f>
        <v>157.23</v>
      </c>
    </row>
    <row r="10">
      <c r="A10" s="2">
        <v>44530.0</v>
      </c>
      <c r="B10" s="3">
        <v>11.0</v>
      </c>
      <c r="C10" s="3" t="s">
        <v>43</v>
      </c>
      <c r="D10" s="3" t="s">
        <v>30</v>
      </c>
      <c r="E10" s="3" t="s">
        <v>31</v>
      </c>
      <c r="F10" s="3" t="s">
        <v>44</v>
      </c>
      <c r="G10" s="3">
        <v>5.0</v>
      </c>
      <c r="H10" s="4">
        <v>160.0</v>
      </c>
      <c r="J10" s="9" t="s">
        <v>27</v>
      </c>
      <c r="K10" s="8">
        <f> K8*K9</f>
        <v>39307.5</v>
      </c>
      <c r="N10" s="10" t="s">
        <v>45</v>
      </c>
    </row>
    <row r="11">
      <c r="A11" s="2">
        <v>44561.0</v>
      </c>
      <c r="B11" s="3">
        <v>12.0</v>
      </c>
      <c r="C11" s="3" t="s">
        <v>46</v>
      </c>
      <c r="D11" s="3" t="s">
        <v>20</v>
      </c>
      <c r="E11" s="3" t="s">
        <v>21</v>
      </c>
      <c r="F11" s="3" t="s">
        <v>47</v>
      </c>
      <c r="G11" s="3">
        <v>20.0</v>
      </c>
      <c r="H11" s="4">
        <v>45.0</v>
      </c>
      <c r="N11" s="11" t="s">
        <v>48</v>
      </c>
    </row>
    <row r="12">
      <c r="A12" s="2">
        <v>44620.0</v>
      </c>
      <c r="B12" s="3">
        <v>14.0</v>
      </c>
      <c r="C12" s="3" t="s">
        <v>49</v>
      </c>
      <c r="D12" s="12" t="s">
        <v>14</v>
      </c>
      <c r="E12" s="3" t="s">
        <v>15</v>
      </c>
      <c r="F12" s="3" t="s">
        <v>50</v>
      </c>
      <c r="G12" s="3">
        <v>30.0</v>
      </c>
      <c r="H12" s="4">
        <v>36.67</v>
      </c>
      <c r="J12" s="13" t="s">
        <v>51</v>
      </c>
    </row>
    <row r="13">
      <c r="A13" s="2">
        <v>44316.0</v>
      </c>
      <c r="B13" s="3">
        <v>15.0</v>
      </c>
      <c r="C13" s="3" t="s">
        <v>19</v>
      </c>
      <c r="D13" s="3" t="s">
        <v>20</v>
      </c>
      <c r="E13" s="3" t="s">
        <v>21</v>
      </c>
      <c r="F13" s="3" t="s">
        <v>22</v>
      </c>
      <c r="G13" s="3">
        <v>25.0</v>
      </c>
      <c r="H13" s="4">
        <v>10.0</v>
      </c>
      <c r="J13" s="9" t="s">
        <v>17</v>
      </c>
      <c r="K13" s="8">
        <f> SUMIF(D2:D25,D11,G2:G25)</f>
        <v>320</v>
      </c>
      <c r="N13" s="14" t="s">
        <v>52</v>
      </c>
    </row>
    <row r="14">
      <c r="A14" s="2">
        <v>44347.0</v>
      </c>
      <c r="B14" s="3">
        <v>16.0</v>
      </c>
      <c r="C14" s="3" t="s">
        <v>25</v>
      </c>
      <c r="D14" s="3" t="s">
        <v>14</v>
      </c>
      <c r="E14" s="3" t="s">
        <v>10</v>
      </c>
      <c r="F14" s="3" t="s">
        <v>26</v>
      </c>
      <c r="G14" s="3">
        <v>30.0</v>
      </c>
      <c r="H14" s="4">
        <v>16.67</v>
      </c>
      <c r="J14" s="9" t="s">
        <v>23</v>
      </c>
      <c r="K14" s="8">
        <f>SUMIF(D2:D25,D11,H2:H25)</f>
        <v>170.32</v>
      </c>
      <c r="N14" s="11" t="s">
        <v>53</v>
      </c>
    </row>
    <row r="15">
      <c r="A15" s="2">
        <v>44651.0</v>
      </c>
      <c r="B15" s="3">
        <v>18.0</v>
      </c>
      <c r="C15" s="3" t="s">
        <v>54</v>
      </c>
      <c r="D15" s="3" t="s">
        <v>30</v>
      </c>
      <c r="E15" s="3" t="s">
        <v>31</v>
      </c>
      <c r="F15" s="3" t="s">
        <v>55</v>
      </c>
      <c r="G15" s="3">
        <v>35.0</v>
      </c>
      <c r="H15" s="4">
        <v>34.29</v>
      </c>
      <c r="J15" s="9" t="s">
        <v>27</v>
      </c>
      <c r="K15" s="8">
        <f>K13*K14</f>
        <v>54502.4</v>
      </c>
      <c r="N15" s="11" t="s">
        <v>56</v>
      </c>
    </row>
    <row r="16">
      <c r="A16" s="2">
        <v>44712.0</v>
      </c>
      <c r="B16" s="3">
        <v>20.0</v>
      </c>
      <c r="C16" s="3" t="s">
        <v>57</v>
      </c>
      <c r="D16" s="3" t="s">
        <v>14</v>
      </c>
      <c r="E16" s="3" t="s">
        <v>10</v>
      </c>
      <c r="F16" s="3" t="s">
        <v>58</v>
      </c>
      <c r="G16" s="3">
        <v>40.0</v>
      </c>
      <c r="H16" s="4">
        <v>35.0</v>
      </c>
      <c r="N16" s="9" t="s">
        <v>59</v>
      </c>
    </row>
    <row r="17">
      <c r="A17" s="2">
        <v>44742.0</v>
      </c>
      <c r="B17" s="3">
        <v>21.0</v>
      </c>
      <c r="C17" s="3" t="s">
        <v>60</v>
      </c>
      <c r="D17" s="3" t="s">
        <v>9</v>
      </c>
      <c r="E17" s="3" t="s">
        <v>15</v>
      </c>
      <c r="F17" s="3" t="s">
        <v>61</v>
      </c>
      <c r="G17" s="3">
        <v>45.0</v>
      </c>
      <c r="H17" s="4">
        <v>33.33</v>
      </c>
      <c r="J17" s="13" t="s">
        <v>62</v>
      </c>
    </row>
    <row r="18">
      <c r="A18" s="2">
        <v>44773.0</v>
      </c>
      <c r="B18" s="3">
        <v>22.0</v>
      </c>
      <c r="C18" s="3" t="s">
        <v>63</v>
      </c>
      <c r="D18" s="3" t="s">
        <v>30</v>
      </c>
      <c r="E18" s="3" t="s">
        <v>31</v>
      </c>
      <c r="F18" s="3" t="s">
        <v>64</v>
      </c>
      <c r="G18" s="3">
        <v>50.0</v>
      </c>
      <c r="H18" s="4">
        <v>32.0</v>
      </c>
      <c r="J18" s="9" t="s">
        <v>17</v>
      </c>
      <c r="K18" s="8">
        <f> SUMIF(D2:D25,D10,G2:G25)</f>
        <v>190</v>
      </c>
      <c r="N18" s="15" t="s">
        <v>65</v>
      </c>
    </row>
    <row r="19">
      <c r="A19" s="2">
        <v>44804.0</v>
      </c>
      <c r="B19" s="3">
        <v>23.0</v>
      </c>
      <c r="C19" s="3" t="s">
        <v>66</v>
      </c>
      <c r="D19" s="3" t="s">
        <v>20</v>
      </c>
      <c r="E19" s="3" t="s">
        <v>21</v>
      </c>
      <c r="F19" s="3" t="s">
        <v>67</v>
      </c>
      <c r="G19" s="3">
        <v>55.0</v>
      </c>
      <c r="H19" s="4">
        <v>30.91</v>
      </c>
      <c r="J19" s="9" t="s">
        <v>23</v>
      </c>
      <c r="K19" s="8">
        <f>SUMIF(D2:D25,D10,H2:H25)</f>
        <v>267.06</v>
      </c>
      <c r="N19" s="9" t="s">
        <v>68</v>
      </c>
    </row>
    <row r="20">
      <c r="A20" s="2">
        <v>44834.0</v>
      </c>
      <c r="B20" s="3">
        <v>24.0</v>
      </c>
      <c r="C20" s="3" t="s">
        <v>69</v>
      </c>
      <c r="D20" s="3" t="s">
        <v>14</v>
      </c>
      <c r="E20" s="3" t="s">
        <v>10</v>
      </c>
      <c r="F20" s="3" t="s">
        <v>70</v>
      </c>
      <c r="G20" s="3">
        <v>60.0</v>
      </c>
      <c r="H20" s="4">
        <v>30.0</v>
      </c>
      <c r="J20" s="9" t="s">
        <v>27</v>
      </c>
      <c r="K20" s="8">
        <f>K18*K19</f>
        <v>50741.4</v>
      </c>
    </row>
    <row r="21">
      <c r="A21" s="2">
        <v>44895.0</v>
      </c>
      <c r="B21" s="3">
        <v>26.0</v>
      </c>
      <c r="C21" s="3" t="s">
        <v>71</v>
      </c>
      <c r="D21" s="3" t="s">
        <v>30</v>
      </c>
      <c r="E21" s="3" t="s">
        <v>31</v>
      </c>
      <c r="F21" s="3" t="s">
        <v>72</v>
      </c>
      <c r="G21" s="3">
        <v>65.0</v>
      </c>
      <c r="H21" s="4">
        <v>30.77</v>
      </c>
      <c r="N21" s="15" t="s">
        <v>73</v>
      </c>
    </row>
    <row r="22">
      <c r="A22" s="2">
        <v>44926.0</v>
      </c>
      <c r="B22" s="3">
        <v>27.0</v>
      </c>
      <c r="C22" s="3" t="s">
        <v>74</v>
      </c>
      <c r="D22" s="3" t="s">
        <v>20</v>
      </c>
      <c r="E22" s="3" t="s">
        <v>21</v>
      </c>
      <c r="F22" s="3" t="s">
        <v>75</v>
      </c>
      <c r="G22" s="3">
        <v>70.0</v>
      </c>
      <c r="H22" s="4">
        <v>30.0</v>
      </c>
      <c r="N22" s="9" t="s">
        <v>76</v>
      </c>
    </row>
    <row r="23">
      <c r="A23" s="2">
        <v>44957.0</v>
      </c>
      <c r="B23" s="3">
        <v>28.0</v>
      </c>
      <c r="C23" s="3" t="s">
        <v>77</v>
      </c>
      <c r="D23" s="3" t="s">
        <v>78</v>
      </c>
      <c r="E23" s="3" t="s">
        <v>79</v>
      </c>
      <c r="F23" s="3" t="s">
        <v>80</v>
      </c>
      <c r="G23" s="3">
        <v>75.0</v>
      </c>
      <c r="H23" s="4">
        <v>29.33</v>
      </c>
    </row>
    <row r="24">
      <c r="A24" s="2">
        <v>44985.0</v>
      </c>
      <c r="C24" s="3" t="s">
        <v>81</v>
      </c>
      <c r="D24" s="3" t="s">
        <v>78</v>
      </c>
      <c r="E24" s="3" t="s">
        <v>82</v>
      </c>
      <c r="F24" s="3" t="s">
        <v>83</v>
      </c>
      <c r="G24" s="3">
        <v>80.0</v>
      </c>
      <c r="H24" s="4">
        <v>28.75</v>
      </c>
    </row>
    <row r="25">
      <c r="A25" s="2">
        <v>45046.0</v>
      </c>
      <c r="C25" s="3" t="s">
        <v>46</v>
      </c>
      <c r="D25" s="3" t="s">
        <v>20</v>
      </c>
      <c r="E25" s="3" t="s">
        <v>84</v>
      </c>
      <c r="F25" s="3" t="s">
        <v>85</v>
      </c>
      <c r="G25" s="3">
        <v>85.0</v>
      </c>
      <c r="H25" s="4">
        <v>29.41</v>
      </c>
    </row>
  </sheetData>
  <printOptions/>
  <pageMargins bottom="0.75" footer="0.0" header="0.0" left="0.7" right="0.7" top="0.75"/>
  <pageSetup orientation="landscape"/>
  <drawing r:id="rId1"/>
</worksheet>
</file>