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heet2" sheetId="2" r:id="rId5"/>
  </sheets>
  <definedNames/>
  <calcPr/>
</workbook>
</file>

<file path=xl/sharedStrings.xml><?xml version="1.0" encoding="utf-8"?>
<sst xmlns="http://schemas.openxmlformats.org/spreadsheetml/2006/main" count="129" uniqueCount="78">
  <si>
    <t>Date</t>
  </si>
  <si>
    <t>ID</t>
  </si>
  <si>
    <t>Name</t>
  </si>
  <si>
    <t>Region</t>
  </si>
  <si>
    <t>Rating</t>
  </si>
  <si>
    <t>Product</t>
  </si>
  <si>
    <t>Quantity</t>
  </si>
  <si>
    <t>Price Per Unit</t>
  </si>
  <si>
    <t xml:space="preserve">John Smith   </t>
  </si>
  <si>
    <t>North</t>
  </si>
  <si>
    <t>Good</t>
  </si>
  <si>
    <t>Magic Wand</t>
  </si>
  <si>
    <t>Jane Doe</t>
  </si>
  <si>
    <t>East</t>
  </si>
  <si>
    <t>Excelent</t>
  </si>
  <si>
    <t>Unicorn Horn</t>
  </si>
  <si>
    <t>TOTAL QUANTITY</t>
  </si>
  <si>
    <t>Anna   Belle</t>
  </si>
  <si>
    <t>South</t>
  </si>
  <si>
    <t>Average</t>
  </si>
  <si>
    <t>Fairy Dust</t>
  </si>
  <si>
    <t>TOTAL PRICE</t>
  </si>
  <si>
    <t>Chris P. Bacon</t>
  </si>
  <si>
    <t>Bacon Scented Candle</t>
  </si>
  <si>
    <t>TOTAL VALUE</t>
  </si>
  <si>
    <t>Mary Jane</t>
  </si>
  <si>
    <t>West</t>
  </si>
  <si>
    <t>Poor</t>
  </si>
  <si>
    <t>Potent Potion</t>
  </si>
  <si>
    <t>Bruce Wayne</t>
  </si>
  <si>
    <t>Bat Signal</t>
  </si>
  <si>
    <t>EAST</t>
  </si>
  <si>
    <t>Clark Kent</t>
  </si>
  <si>
    <t>Glasses with X-ray Vision</t>
  </si>
  <si>
    <t>Diana Prince</t>
  </si>
  <si>
    <t>Lasso of Truth</t>
  </si>
  <si>
    <t>Tony Stark</t>
  </si>
  <si>
    <t>Iron Man Suit</t>
  </si>
  <si>
    <t>Steve Rogers</t>
  </si>
  <si>
    <t>Captain America Shield</t>
  </si>
  <si>
    <t>Bruce Banner</t>
  </si>
  <si>
    <t>Gamma Radiation Serum</t>
  </si>
  <si>
    <t>SOUTH</t>
  </si>
  <si>
    <t>Nick Fury</t>
  </si>
  <si>
    <t>Eye Patch</t>
  </si>
  <si>
    <t>Peggy Carter</t>
  </si>
  <si>
    <t>Vintage Pistol</t>
  </si>
  <si>
    <t>Howard Stark</t>
  </si>
  <si>
    <t>Arc Reactor</t>
  </si>
  <si>
    <t>WEST</t>
  </si>
  <si>
    <t>Hank Pym</t>
  </si>
  <si>
    <t>Ant-Man Suit</t>
  </si>
  <si>
    <t>Janet van Dyne</t>
  </si>
  <si>
    <t>Wasp's Wings</t>
  </si>
  <si>
    <t>Kurt Busiek</t>
  </si>
  <si>
    <t>Comic Book</t>
  </si>
  <si>
    <t>Roger Stern</t>
  </si>
  <si>
    <t>Notepads</t>
  </si>
  <si>
    <t>Tom DeFalco</t>
  </si>
  <si>
    <t>Pen Set</t>
  </si>
  <si>
    <t>Loki Laufeyson</t>
  </si>
  <si>
    <t>Asgard</t>
  </si>
  <si>
    <t>Mischief</t>
  </si>
  <si>
    <t>Trickster's Hat</t>
  </si>
  <si>
    <t>Thor Odinson</t>
  </si>
  <si>
    <t>Worthy</t>
  </si>
  <si>
    <t>Mjolnir</t>
  </si>
  <si>
    <t>Leader</t>
  </si>
  <si>
    <t>Leadership Manual</t>
  </si>
  <si>
    <t>SHORT REPORT EXPLAIN YOUR STEPS</t>
  </si>
  <si>
    <t>1. I first made a copy of the Excel file to Ensure the original data remained intact.</t>
  </si>
  <si>
    <t>2. I modify the row Height for better visibilityof the data within th cells.</t>
  </si>
  <si>
    <t>3. I identify and address missing values and inconsistencies to improve data accuracy.</t>
  </si>
  <si>
    <t>4. Identify and eliminated duplicatIDs to maintan aclean and accurate dataset.</t>
  </si>
  <si>
    <t>5. I located and deleted rows where the "Pice Unit" column contained "inf" to prevent calculation errors.</t>
  </si>
  <si>
    <t>6. Finally, I calculated the quantities and unit Price for each region to analyze the dataset effectively.</t>
  </si>
  <si>
    <t>INSIGHT FROM THE CLEANED DATASET</t>
  </si>
  <si>
    <t>By cleaning the dataset and removing duplicates, missing values, and inconsistencies, the accuracy of the data improved significantly. The removal of the "inf" values prevented potential calculation errors, ensuring reliable resut. The regional quantity and unit price calculation provided a clearer picture of distribution patterns, highlighting variations in pricing and demand across different regions. This refined dataset can now support better decision-makingand trend analysis.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</si>
</sst>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_);[Red]\(&quot;$&quot;#,##0.00\)"/>
  </numFmts>
  <fonts count="8">
    <font>
      <sz val="10.0"/>
      <color rgb="FF000000"/>
      <name val="Arial"/>
      <scheme val="minor"/>
    </font>
    <font>
      <b/>
      <sz val="11.0"/>
      <color rgb="FF000000"/>
      <name val="Calibri"/>
    </font>
    <font>
      <sz val="11.0"/>
      <color rgb="FF000000"/>
      <name val="Calibri"/>
    </font>
    <font>
      <b/>
      <sz val="12.0"/>
      <color theme="1"/>
      <name val="Arial"/>
      <scheme val="minor"/>
    </font>
    <font>
      <b/>
      <sz val="11.0"/>
      <color theme="1"/>
      <name val="Arial"/>
      <scheme val="minor"/>
    </font>
    <font>
      <b/>
      <color theme="1"/>
      <name val="Arial"/>
      <scheme val="minor"/>
    </font>
    <font>
      <color theme="1"/>
      <name val="Arial"/>
      <scheme val="minor"/>
    </font>
    <font>
      <sz val="11.0"/>
      <color theme="1"/>
      <name val="Arial"/>
      <scheme val="minor"/>
    </font>
  </fonts>
  <fills count="6">
    <fill>
      <patternFill patternType="none"/>
    </fill>
    <fill>
      <patternFill patternType="lightGray"/>
    </fill>
    <fill>
      <patternFill patternType="solid">
        <fgColor rgb="FF93C47D"/>
        <bgColor rgb="FF93C47D"/>
      </patternFill>
    </fill>
    <fill>
      <patternFill patternType="solid">
        <fgColor theme="0"/>
        <bgColor theme="0"/>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22" xfId="0" applyFont="1" applyNumberFormat="1"/>
    <xf borderId="0" fillId="0" fontId="2" numFmtId="0" xfId="0" applyFont="1"/>
    <xf borderId="0" fillId="0" fontId="2" numFmtId="164" xfId="0" applyFont="1" applyNumberFormat="1"/>
    <xf borderId="0" fillId="2" fontId="3" numFmtId="0" xfId="0" applyAlignment="1" applyFill="1" applyFont="1">
      <alignment readingOrder="0"/>
    </xf>
    <xf borderId="0" fillId="3" fontId="4" numFmtId="0" xfId="0" applyAlignment="1" applyFill="1" applyFont="1">
      <alignment readingOrder="0"/>
    </xf>
    <xf borderId="0" fillId="0" fontId="5" numFmtId="0" xfId="0" applyAlignment="1" applyFont="1">
      <alignment readingOrder="0"/>
    </xf>
    <xf borderId="0" fillId="0" fontId="6" numFmtId="0" xfId="0" applyFont="1"/>
    <xf borderId="0" fillId="3" fontId="6" numFmtId="0" xfId="0" applyFont="1"/>
    <xf borderId="0" fillId="0" fontId="6" numFmtId="0" xfId="0" applyAlignment="1" applyFont="1">
      <alignment readingOrder="0"/>
    </xf>
    <xf borderId="0" fillId="3" fontId="7" numFmtId="0" xfId="0" applyAlignment="1" applyFont="1">
      <alignment readingOrder="0"/>
    </xf>
    <xf borderId="0" fillId="3" fontId="6" numFmtId="0" xfId="0" applyAlignment="1" applyFont="1">
      <alignment readingOrder="0" shrinkToFit="0" wrapText="1"/>
    </xf>
    <xf borderId="0" fillId="0" fontId="2" numFmtId="0" xfId="0" applyAlignment="1" applyFont="1">
      <alignment readingOrder="0"/>
    </xf>
    <xf borderId="0" fillId="2" fontId="4" numFmtId="0" xfId="0" applyAlignment="1" applyFont="1">
      <alignment readingOrder="0"/>
    </xf>
    <xf borderId="0" fillId="4" fontId="5" numFmtId="0" xfId="0" applyAlignment="1" applyFill="1" applyFont="1">
      <alignment readingOrder="0" shrinkToFit="0" wrapText="1"/>
    </xf>
    <xf borderId="0" fillId="4" fontId="6" numFmtId="0" xfId="0" applyAlignment="1" applyFont="1">
      <alignment readingOrder="0" shrinkToFit="0" wrapText="1"/>
    </xf>
    <xf borderId="0" fillId="4" fontId="6" numFmtId="0" xfId="0" applyFont="1"/>
    <xf borderId="0" fillId="4" fontId="5" numFmtId="0" xfId="0" applyAlignment="1" applyFont="1">
      <alignment readingOrder="0"/>
    </xf>
    <xf borderId="0" fillId="5" fontId="4" numFmtId="0" xfId="0" applyAlignment="1" applyFill="1" applyFont="1">
      <alignment readingOrder="0"/>
    </xf>
    <xf borderId="0" fillId="5" fontId="7" numFmtId="0" xfId="0" applyAlignment="1" applyFont="1">
      <alignment readingOrder="0"/>
    </xf>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21.75"/>
    <col customWidth="1" min="2" max="2" width="2.63"/>
    <col customWidth="1" min="3" max="3" width="15.38"/>
    <col customWidth="1" min="4" max="4" width="6.25"/>
    <col customWidth="1" min="5" max="5" width="7.5"/>
    <col customWidth="1" min="6" max="6" width="20.5"/>
    <col customWidth="1" min="7" max="7" width="7.63"/>
    <col customWidth="1" min="8" max="8" width="11.63"/>
    <col customWidth="1" min="9" max="9" width="7.63"/>
    <col customWidth="1" min="10" max="10" width="14.88"/>
    <col customWidth="1" min="11" max="13" width="7.63"/>
    <col customWidth="1" min="14" max="14" width="6.25"/>
    <col customWidth="1" min="15" max="26" width="7.63"/>
  </cols>
  <sheetData>
    <row r="1">
      <c r="A1" s="1" t="s">
        <v>0</v>
      </c>
      <c r="B1" s="1" t="s">
        <v>1</v>
      </c>
      <c r="C1" s="1" t="s">
        <v>2</v>
      </c>
      <c r="D1" s="1" t="s">
        <v>3</v>
      </c>
      <c r="E1" s="1" t="s">
        <v>4</v>
      </c>
      <c r="F1" s="1" t="s">
        <v>5</v>
      </c>
      <c r="G1" s="1" t="s">
        <v>6</v>
      </c>
      <c r="H1" s="1" t="s">
        <v>7</v>
      </c>
    </row>
    <row r="2">
      <c r="A2" s="2">
        <v>44227.0</v>
      </c>
      <c r="B2" s="3">
        <v>1.0</v>
      </c>
      <c r="C2" s="3" t="s">
        <v>8</v>
      </c>
      <c r="D2" s="3" t="s">
        <v>9</v>
      </c>
      <c r="E2" s="3" t="s">
        <v>10</v>
      </c>
      <c r="F2" s="3" t="s">
        <v>11</v>
      </c>
      <c r="G2" s="3">
        <v>10.0</v>
      </c>
      <c r="H2" s="4">
        <v>20.0</v>
      </c>
      <c r="J2" s="5" t="s">
        <v>9</v>
      </c>
      <c r="N2" s="6"/>
    </row>
    <row r="3">
      <c r="A3" s="2">
        <v>44255.0</v>
      </c>
      <c r="B3" s="3">
        <v>2.0</v>
      </c>
      <c r="C3" s="3" t="s">
        <v>12</v>
      </c>
      <c r="D3" s="3" t="s">
        <v>13</v>
      </c>
      <c r="E3" s="3" t="s">
        <v>14</v>
      </c>
      <c r="F3" s="3" t="s">
        <v>15</v>
      </c>
      <c r="G3" s="3">
        <v>15.0</v>
      </c>
      <c r="H3" s="4">
        <v>10.0</v>
      </c>
      <c r="J3" s="7" t="s">
        <v>16</v>
      </c>
      <c r="K3" s="8">
        <f> SUMIF(D2:D25,D2,G2:G25)</f>
        <v>105</v>
      </c>
      <c r="N3" s="9"/>
    </row>
    <row r="4">
      <c r="A4" s="2">
        <v>44316.0</v>
      </c>
      <c r="B4" s="3">
        <v>4.0</v>
      </c>
      <c r="C4" s="3" t="s">
        <v>17</v>
      </c>
      <c r="D4" s="3" t="s">
        <v>18</v>
      </c>
      <c r="E4" s="3" t="s">
        <v>19</v>
      </c>
      <c r="F4" s="3" t="s">
        <v>20</v>
      </c>
      <c r="G4" s="3">
        <v>25.0</v>
      </c>
      <c r="H4" s="4">
        <v>10.0</v>
      </c>
      <c r="J4" s="7" t="s">
        <v>21</v>
      </c>
      <c r="K4" s="8">
        <f>SUMIF(D2:D25,D2,H2:H25)</f>
        <v>67.33</v>
      </c>
      <c r="N4" s="9"/>
    </row>
    <row r="5">
      <c r="A5" s="2">
        <v>44347.0</v>
      </c>
      <c r="B5" s="3">
        <v>5.0</v>
      </c>
      <c r="C5" s="3" t="s">
        <v>22</v>
      </c>
      <c r="D5" s="3" t="s">
        <v>13</v>
      </c>
      <c r="E5" s="3" t="s">
        <v>10</v>
      </c>
      <c r="F5" s="3" t="s">
        <v>23</v>
      </c>
      <c r="G5" s="3">
        <v>30.0</v>
      </c>
      <c r="H5" s="4">
        <v>16.67</v>
      </c>
      <c r="J5" s="7" t="s">
        <v>24</v>
      </c>
      <c r="K5" s="8">
        <f>K3*K4</f>
        <v>7069.65</v>
      </c>
      <c r="N5" s="9"/>
    </row>
    <row r="6">
      <c r="A6" s="2">
        <v>44408.0</v>
      </c>
      <c r="B6" s="3">
        <v>7.0</v>
      </c>
      <c r="C6" s="3" t="s">
        <v>25</v>
      </c>
      <c r="D6" s="3" t="s">
        <v>26</v>
      </c>
      <c r="E6" s="3" t="s">
        <v>27</v>
      </c>
      <c r="F6" s="3" t="s">
        <v>28</v>
      </c>
      <c r="G6" s="3">
        <v>35.0</v>
      </c>
      <c r="H6" s="4">
        <v>10.0</v>
      </c>
      <c r="N6" s="9"/>
    </row>
    <row r="7">
      <c r="A7" s="2">
        <v>44439.0</v>
      </c>
      <c r="B7" s="3">
        <v>8.0</v>
      </c>
      <c r="C7" s="3" t="s">
        <v>29</v>
      </c>
      <c r="D7" s="3" t="s">
        <v>18</v>
      </c>
      <c r="E7" s="3" t="s">
        <v>19</v>
      </c>
      <c r="F7" s="3" t="s">
        <v>30</v>
      </c>
      <c r="G7" s="3">
        <v>40.0</v>
      </c>
      <c r="H7" s="4">
        <v>15.0</v>
      </c>
      <c r="J7" s="5" t="s">
        <v>31</v>
      </c>
      <c r="N7" s="9"/>
    </row>
    <row r="8">
      <c r="A8" s="2">
        <v>44469.0</v>
      </c>
      <c r="B8" s="3">
        <v>9.0</v>
      </c>
      <c r="C8" s="3" t="s">
        <v>32</v>
      </c>
      <c r="D8" s="3" t="s">
        <v>13</v>
      </c>
      <c r="E8" s="3" t="s">
        <v>10</v>
      </c>
      <c r="F8" s="3" t="s">
        <v>33</v>
      </c>
      <c r="G8" s="3">
        <v>45.0</v>
      </c>
      <c r="H8" s="4">
        <v>12.22</v>
      </c>
      <c r="J8" s="10" t="s">
        <v>16</v>
      </c>
      <c r="K8" s="8">
        <f> SUMIF(D2:D25,D3,G2:G25)</f>
        <v>250</v>
      </c>
      <c r="N8" s="9"/>
    </row>
    <row r="9">
      <c r="A9" s="2">
        <v>44500.0</v>
      </c>
      <c r="B9" s="3">
        <v>10.0</v>
      </c>
      <c r="C9" s="3" t="s">
        <v>34</v>
      </c>
      <c r="D9" s="3" t="s">
        <v>9</v>
      </c>
      <c r="E9" s="3" t="s">
        <v>14</v>
      </c>
      <c r="F9" s="3" t="s">
        <v>35</v>
      </c>
      <c r="G9" s="3">
        <v>50.0</v>
      </c>
      <c r="H9" s="4">
        <v>14.0</v>
      </c>
      <c r="J9" s="10" t="s">
        <v>21</v>
      </c>
      <c r="K9" s="8">
        <f>SUMIF(D2:D25,D3,H2:H25)</f>
        <v>157.23</v>
      </c>
      <c r="N9" s="9"/>
    </row>
    <row r="10">
      <c r="A10" s="2">
        <v>44530.0</v>
      </c>
      <c r="B10" s="3">
        <v>11.0</v>
      </c>
      <c r="C10" s="3" t="s">
        <v>36</v>
      </c>
      <c r="D10" s="3" t="s">
        <v>26</v>
      </c>
      <c r="E10" s="3" t="s">
        <v>27</v>
      </c>
      <c r="F10" s="3" t="s">
        <v>37</v>
      </c>
      <c r="G10" s="3">
        <v>5.0</v>
      </c>
      <c r="H10" s="4">
        <v>160.0</v>
      </c>
      <c r="J10" s="10" t="s">
        <v>24</v>
      </c>
      <c r="K10" s="8">
        <f> K8*K9</f>
        <v>39307.5</v>
      </c>
      <c r="N10" s="11"/>
    </row>
    <row r="11">
      <c r="A11" s="2">
        <v>44561.0</v>
      </c>
      <c r="B11" s="3">
        <v>12.0</v>
      </c>
      <c r="C11" s="3" t="s">
        <v>38</v>
      </c>
      <c r="D11" s="3" t="s">
        <v>18</v>
      </c>
      <c r="E11" s="3" t="s">
        <v>19</v>
      </c>
      <c r="F11" s="3" t="s">
        <v>39</v>
      </c>
      <c r="G11" s="3">
        <v>20.0</v>
      </c>
      <c r="H11" s="4">
        <v>45.0</v>
      </c>
      <c r="N11" s="12"/>
    </row>
    <row r="12">
      <c r="A12" s="2">
        <v>44620.0</v>
      </c>
      <c r="B12" s="3">
        <v>14.0</v>
      </c>
      <c r="C12" s="3" t="s">
        <v>40</v>
      </c>
      <c r="D12" s="13" t="s">
        <v>13</v>
      </c>
      <c r="E12" s="3" t="s">
        <v>14</v>
      </c>
      <c r="F12" s="3" t="s">
        <v>41</v>
      </c>
      <c r="G12" s="3">
        <v>30.0</v>
      </c>
      <c r="H12" s="4">
        <v>36.67</v>
      </c>
      <c r="J12" s="14" t="s">
        <v>42</v>
      </c>
    </row>
    <row r="13">
      <c r="A13" s="2">
        <v>44316.0</v>
      </c>
      <c r="B13" s="3">
        <v>15.0</v>
      </c>
      <c r="C13" s="3" t="s">
        <v>17</v>
      </c>
      <c r="D13" s="3" t="s">
        <v>18</v>
      </c>
      <c r="E13" s="3" t="s">
        <v>19</v>
      </c>
      <c r="F13" s="3" t="s">
        <v>20</v>
      </c>
      <c r="G13" s="3">
        <v>25.0</v>
      </c>
      <c r="H13" s="4">
        <v>10.0</v>
      </c>
      <c r="J13" s="10" t="s">
        <v>16</v>
      </c>
      <c r="K13" s="8">
        <f> SUMIF(D2:D25,D11,G2:G25)</f>
        <v>320</v>
      </c>
      <c r="N13" s="15"/>
    </row>
    <row r="14">
      <c r="A14" s="2">
        <v>44347.0</v>
      </c>
      <c r="B14" s="3">
        <v>16.0</v>
      </c>
      <c r="C14" s="3" t="s">
        <v>22</v>
      </c>
      <c r="D14" s="3" t="s">
        <v>13</v>
      </c>
      <c r="E14" s="3" t="s">
        <v>10</v>
      </c>
      <c r="F14" s="3" t="s">
        <v>23</v>
      </c>
      <c r="G14" s="3">
        <v>30.0</v>
      </c>
      <c r="H14" s="4">
        <v>16.67</v>
      </c>
      <c r="J14" s="10" t="s">
        <v>21</v>
      </c>
      <c r="K14" s="8">
        <f>SUMIF(D2:D25,D11,H2:H25)</f>
        <v>170.32</v>
      </c>
      <c r="N14" s="16"/>
    </row>
    <row r="15">
      <c r="A15" s="2">
        <v>44651.0</v>
      </c>
      <c r="B15" s="3">
        <v>18.0</v>
      </c>
      <c r="C15" s="3" t="s">
        <v>43</v>
      </c>
      <c r="D15" s="3" t="s">
        <v>26</v>
      </c>
      <c r="E15" s="3" t="s">
        <v>27</v>
      </c>
      <c r="F15" s="3" t="s">
        <v>44</v>
      </c>
      <c r="G15" s="3">
        <v>35.0</v>
      </c>
      <c r="H15" s="4">
        <v>34.29</v>
      </c>
      <c r="J15" s="10" t="s">
        <v>24</v>
      </c>
      <c r="K15" s="8">
        <f>K13*K14</f>
        <v>54502.4</v>
      </c>
      <c r="N15" s="16"/>
    </row>
    <row r="16">
      <c r="A16" s="2">
        <v>44712.0</v>
      </c>
      <c r="B16" s="3">
        <v>20.0</v>
      </c>
      <c r="C16" s="3" t="s">
        <v>45</v>
      </c>
      <c r="D16" s="3" t="s">
        <v>13</v>
      </c>
      <c r="E16" s="3" t="s">
        <v>10</v>
      </c>
      <c r="F16" s="3" t="s">
        <v>46</v>
      </c>
      <c r="G16" s="3">
        <v>40.0</v>
      </c>
      <c r="H16" s="4">
        <v>35.0</v>
      </c>
      <c r="N16" s="17"/>
    </row>
    <row r="17">
      <c r="A17" s="2">
        <v>44742.0</v>
      </c>
      <c r="B17" s="3">
        <v>21.0</v>
      </c>
      <c r="C17" s="3" t="s">
        <v>47</v>
      </c>
      <c r="D17" s="3" t="s">
        <v>9</v>
      </c>
      <c r="E17" s="3" t="s">
        <v>14</v>
      </c>
      <c r="F17" s="3" t="s">
        <v>48</v>
      </c>
      <c r="G17" s="3">
        <v>45.0</v>
      </c>
      <c r="H17" s="4">
        <v>33.33</v>
      </c>
      <c r="J17" s="14" t="s">
        <v>49</v>
      </c>
      <c r="N17" s="17"/>
    </row>
    <row r="18">
      <c r="A18" s="2">
        <v>44773.0</v>
      </c>
      <c r="B18" s="3">
        <v>22.0</v>
      </c>
      <c r="C18" s="3" t="s">
        <v>50</v>
      </c>
      <c r="D18" s="3" t="s">
        <v>26</v>
      </c>
      <c r="E18" s="3" t="s">
        <v>27</v>
      </c>
      <c r="F18" s="3" t="s">
        <v>51</v>
      </c>
      <c r="G18" s="3">
        <v>50.0</v>
      </c>
      <c r="H18" s="4">
        <v>32.0</v>
      </c>
      <c r="J18" s="10" t="s">
        <v>16</v>
      </c>
      <c r="K18" s="8">
        <f> SUMIF(D2:D25,D10,G2:G25)</f>
        <v>190</v>
      </c>
      <c r="N18" s="18"/>
    </row>
    <row r="19">
      <c r="A19" s="2">
        <v>44804.0</v>
      </c>
      <c r="B19" s="3">
        <v>23.0</v>
      </c>
      <c r="C19" s="3" t="s">
        <v>52</v>
      </c>
      <c r="D19" s="3" t="s">
        <v>18</v>
      </c>
      <c r="E19" s="3" t="s">
        <v>19</v>
      </c>
      <c r="F19" s="3" t="s">
        <v>53</v>
      </c>
      <c r="G19" s="3">
        <v>55.0</v>
      </c>
      <c r="H19" s="4">
        <v>30.91</v>
      </c>
      <c r="J19" s="10" t="s">
        <v>21</v>
      </c>
      <c r="K19" s="8">
        <f>SUMIF(D2:D25,D10,H2:H25)</f>
        <v>267.06</v>
      </c>
      <c r="N19" s="17"/>
    </row>
    <row r="20">
      <c r="A20" s="2">
        <v>44834.0</v>
      </c>
      <c r="B20" s="3">
        <v>24.0</v>
      </c>
      <c r="C20" s="3" t="s">
        <v>54</v>
      </c>
      <c r="D20" s="3" t="s">
        <v>13</v>
      </c>
      <c r="E20" s="3" t="s">
        <v>10</v>
      </c>
      <c r="F20" s="3" t="s">
        <v>55</v>
      </c>
      <c r="G20" s="3">
        <v>60.0</v>
      </c>
      <c r="H20" s="4">
        <v>30.0</v>
      </c>
      <c r="J20" s="10" t="s">
        <v>24</v>
      </c>
      <c r="K20" s="8">
        <f>K18*K19</f>
        <v>50741.4</v>
      </c>
      <c r="N20" s="17"/>
    </row>
    <row r="21">
      <c r="A21" s="2">
        <v>44895.0</v>
      </c>
      <c r="B21" s="3">
        <v>26.0</v>
      </c>
      <c r="C21" s="3" t="s">
        <v>56</v>
      </c>
      <c r="D21" s="3" t="s">
        <v>26</v>
      </c>
      <c r="E21" s="3" t="s">
        <v>27</v>
      </c>
      <c r="F21" s="3" t="s">
        <v>57</v>
      </c>
      <c r="G21" s="3">
        <v>65.0</v>
      </c>
      <c r="H21" s="4">
        <v>30.77</v>
      </c>
      <c r="N21" s="18"/>
    </row>
    <row r="22">
      <c r="A22" s="2">
        <v>44926.0</v>
      </c>
      <c r="B22" s="3">
        <v>27.0</v>
      </c>
      <c r="C22" s="3" t="s">
        <v>58</v>
      </c>
      <c r="D22" s="3" t="s">
        <v>18</v>
      </c>
      <c r="E22" s="3" t="s">
        <v>19</v>
      </c>
      <c r="F22" s="3" t="s">
        <v>59</v>
      </c>
      <c r="G22" s="3">
        <v>70.0</v>
      </c>
      <c r="H22" s="4">
        <v>30.0</v>
      </c>
      <c r="N22" s="17"/>
    </row>
    <row r="23">
      <c r="A23" s="2">
        <v>44957.0</v>
      </c>
      <c r="B23" s="3">
        <v>28.0</v>
      </c>
      <c r="C23" s="3" t="s">
        <v>60</v>
      </c>
      <c r="D23" s="3" t="s">
        <v>61</v>
      </c>
      <c r="E23" s="3" t="s">
        <v>62</v>
      </c>
      <c r="F23" s="3" t="s">
        <v>63</v>
      </c>
      <c r="G23" s="3">
        <v>75.0</v>
      </c>
      <c r="H23" s="4">
        <v>29.33</v>
      </c>
    </row>
    <row r="24">
      <c r="A24" s="2">
        <v>44985.0</v>
      </c>
      <c r="C24" s="3" t="s">
        <v>64</v>
      </c>
      <c r="D24" s="3" t="s">
        <v>61</v>
      </c>
      <c r="E24" s="3" t="s">
        <v>65</v>
      </c>
      <c r="F24" s="3" t="s">
        <v>66</v>
      </c>
      <c r="G24" s="3">
        <v>80.0</v>
      </c>
      <c r="H24" s="4">
        <v>28.75</v>
      </c>
    </row>
    <row r="25">
      <c r="A25" s="2">
        <v>45046.0</v>
      </c>
      <c r="C25" s="3" t="s">
        <v>38</v>
      </c>
      <c r="D25" s="3" t="s">
        <v>18</v>
      </c>
      <c r="E25" s="3" t="s">
        <v>67</v>
      </c>
      <c r="F25" s="3" t="s">
        <v>68</v>
      </c>
      <c r="G25" s="3">
        <v>85.0</v>
      </c>
      <c r="H25" s="4">
        <v>29.41</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6.88"/>
  </cols>
  <sheetData>
    <row r="3">
      <c r="B3" s="19" t="s">
        <v>69</v>
      </c>
    </row>
    <row r="4">
      <c r="B4" s="10" t="s">
        <v>70</v>
      </c>
    </row>
    <row r="5">
      <c r="B5" s="10" t="s">
        <v>71</v>
      </c>
    </row>
    <row r="6">
      <c r="B6" s="10" t="s">
        <v>72</v>
      </c>
    </row>
    <row r="7">
      <c r="B7" s="10" t="s">
        <v>73</v>
      </c>
    </row>
    <row r="8">
      <c r="B8" s="10" t="s">
        <v>74</v>
      </c>
    </row>
    <row r="9">
      <c r="B9" s="10" t="s">
        <v>75</v>
      </c>
    </row>
    <row r="11">
      <c r="B11" s="20" t="s">
        <v>76</v>
      </c>
    </row>
    <row r="12">
      <c r="B12" s="21" t="s">
        <v>77</v>
      </c>
    </row>
  </sheetData>
  <drawing r:id="rId1"/>
</worksheet>
</file>