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5600" windowHeight="147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1" l="1"/>
  <c r="N39" i="1"/>
  <c r="N40" i="1"/>
  <c r="N37" i="1"/>
  <c r="M38" i="1"/>
  <c r="M39" i="1"/>
  <c r="M40" i="1"/>
  <c r="M37" i="1"/>
  <c r="N27" i="1"/>
  <c r="M27" i="1"/>
  <c r="N26" i="1"/>
  <c r="M26" i="1"/>
  <c r="N25" i="1"/>
  <c r="M25" i="1"/>
  <c r="N24" i="1"/>
  <c r="M24" i="1"/>
  <c r="N11" i="1"/>
  <c r="N12" i="1"/>
  <c r="N13" i="1"/>
  <c r="N14" i="1"/>
  <c r="M11" i="1"/>
  <c r="M12" i="1"/>
  <c r="M13" i="1"/>
  <c r="M14" i="1"/>
  <c r="M18" i="1"/>
  <c r="N18" i="1"/>
  <c r="N32" i="1"/>
  <c r="N33" i="1"/>
  <c r="N34" i="1"/>
  <c r="N31" i="1"/>
  <c r="M32" i="1"/>
  <c r="M33" i="1"/>
  <c r="M34" i="1"/>
  <c r="M31" i="1"/>
  <c r="N19" i="1"/>
  <c r="N20" i="1"/>
  <c r="N21" i="1"/>
  <c r="M19" i="1"/>
  <c r="M20" i="1"/>
  <c r="M21" i="1"/>
  <c r="N6" i="1"/>
  <c r="N7" i="1"/>
  <c r="N8" i="1"/>
  <c r="N5" i="1"/>
  <c r="M6" i="1"/>
  <c r="M7" i="1"/>
  <c r="M8" i="1"/>
  <c r="M5" i="1"/>
</calcChain>
</file>

<file path=xl/sharedStrings.xml><?xml version="1.0" encoding="utf-8"?>
<sst xmlns="http://schemas.openxmlformats.org/spreadsheetml/2006/main" count="70" uniqueCount="26">
  <si>
    <t>SERVIDOR SOLO</t>
  </si>
  <si>
    <t>GRANJA WEB NGINX</t>
  </si>
  <si>
    <t>GRANJA WEB HAPROXY</t>
  </si>
  <si>
    <t>Time taken for test</t>
  </si>
  <si>
    <t>Requests per second</t>
  </si>
  <si>
    <t>Failed requests</t>
  </si>
  <si>
    <t>Time per request</t>
  </si>
  <si>
    <t>ab</t>
  </si>
  <si>
    <t>MEDIA</t>
  </si>
  <si>
    <t>DESV. EST.</t>
  </si>
  <si>
    <t>RENDIMIENTO SERVIDORES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</si>
  <si>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</si>
  <si>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</si>
  <si>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</si>
  <si>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</si>
  <si>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</si>
  <si>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</si>
  <si>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</si>
  <si>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</si>
  <si>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</si>
  <si>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RES10</t>
  </si>
  <si>
    <t>Siege</t>
  </si>
  <si>
    <t>Elapsed Time</t>
  </si>
  <si>
    <t>Response Time</t>
  </si>
  <si>
    <t>Transaction Rate</t>
  </si>
  <si>
    <t>Longest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</si>
</sst>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2"/>
      <color theme="9"/>
      <name val="Calibri"/>
      <scheme val="minor"/>
    </font>
    <font>
      <b/>
      <sz val="12"/>
      <color theme="6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0" xfId="0" applyFill="1" applyBorder="1"/>
    <xf numFmtId="0" fontId="0" fillId="0" borderId="4" xfId="53" applyNumberFormat="1" applyFont="1" applyBorder="1"/>
    <xf numFmtId="0" fontId="7" fillId="0" borderId="5" xfId="0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8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7" fillId="0" borderId="4" xfId="0" applyFont="1" applyBorder="1"/>
    <xf numFmtId="0" fontId="7" fillId="0" borderId="6" xfId="0" applyFont="1" applyBorder="1"/>
  </cellXfs>
  <cellStyles count="7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Millares" xfId="53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ab: Time taken for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(Hoja1!$A$3,Hoja1!$A$16,Hoja1!$A$29)</c:f>
              <c:strCache>
                <c:ptCount val="3"/>
                <c:pt idx="0">
                  <c:v>SERVIDOR SOLO</c:v>
                </c:pt>
                <c:pt idx="1">
                  <c:v>GRANJA WEB NGINX</c:v>
                </c:pt>
                <c:pt idx="2">
                  <c:v>GRANJA WEB HAPROXY</c:v>
                </c:pt>
              </c:strCache>
            </c:strRef>
          </c:cat>
          <c:val>
            <c:numRef>
              <c:f>(Hoja1!$M$5,Hoja1!$M$18,Hoja1!$M$31)</c:f>
              <c:numCache>
                <c:formatCode>General</c:formatCode>
                <c:ptCount val="3"/>
                <c:pt idx="0">
                  <c:v>8.3031</c:v>
                </c:pt>
                <c:pt idx="1">
                  <c:v>7.3008</c:v>
                </c:pt>
                <c:pt idx="2">
                  <c:v>7.249799999999998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26312"/>
        <c:axId val="2109823320"/>
      </c:barChart>
      <c:catAx>
        <c:axId val="21098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23320"/>
        <c:crosses val="autoZero"/>
        <c:auto val="1"/>
        <c:lblAlgn val="ctr"/>
        <c:lblOffset val="100"/>
        <c:noMultiLvlLbl val="0"/>
      </c:catAx>
      <c:valAx>
        <c:axId val="210982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26312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ab: Failed Requests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(Hoja1!$A$3,Hoja1!$A$16,Hoja1!$A$29)</c:f>
              <c:strCache>
                <c:ptCount val="3"/>
                <c:pt idx="0">
                  <c:v>SERVIDOR SOLO</c:v>
                </c:pt>
                <c:pt idx="1">
                  <c:v>GRANJA WEB NGINX</c:v>
                </c:pt>
                <c:pt idx="2">
                  <c:v>GRANJA WEB HAPROXY</c:v>
                </c:pt>
              </c:strCache>
            </c:strRef>
          </c:cat>
          <c:val>
            <c:numRef>
              <c:f>(Hoja1!$M$6,Hoja1!$M$19,Hoja1!$M$32)</c:f>
              <c:numCache>
                <c:formatCode>General</c:formatCode>
                <c:ptCount val="3"/>
                <c:pt idx="0">
                  <c:v>46.1</c:v>
                </c:pt>
                <c:pt idx="1">
                  <c:v>51.1</c:v>
                </c:pt>
                <c:pt idx="2">
                  <c:v>51.1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27336"/>
        <c:axId val="2111530312"/>
      </c:barChart>
      <c:catAx>
        <c:axId val="211152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30312"/>
        <c:crosses val="autoZero"/>
        <c:auto val="1"/>
        <c:lblAlgn val="ctr"/>
        <c:lblOffset val="100"/>
        <c:noMultiLvlLbl val="0"/>
      </c:catAx>
      <c:valAx>
        <c:axId val="211153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2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ab: Resquests per second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(Hoja1!$A$3,Hoja1!$A$16,Hoja1!$A$29)</c:f>
              <c:strCache>
                <c:ptCount val="3"/>
                <c:pt idx="0">
                  <c:v>SERVIDOR SOLO</c:v>
                </c:pt>
                <c:pt idx="1">
                  <c:v>GRANJA WEB NGINX</c:v>
                </c:pt>
                <c:pt idx="2">
                  <c:v>GRANJA WEB HAPROXY</c:v>
                </c:pt>
              </c:strCache>
            </c:strRef>
          </c:cat>
          <c:val>
            <c:numRef>
              <c:f>(Hoja1!$M$7,Hoja1!$M$20,Hoja1!$M$33)</c:f>
              <c:numCache>
                <c:formatCode>General</c:formatCode>
                <c:ptCount val="3"/>
                <c:pt idx="0">
                  <c:v>60.229</c:v>
                </c:pt>
                <c:pt idx="1">
                  <c:v>68.495</c:v>
                </c:pt>
                <c:pt idx="2">
                  <c:v>68.981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62952"/>
        <c:axId val="2111565928"/>
      </c:barChart>
      <c:catAx>
        <c:axId val="21115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65928"/>
        <c:crosses val="autoZero"/>
        <c:auto val="1"/>
        <c:lblAlgn val="ctr"/>
        <c:lblOffset val="100"/>
        <c:noMultiLvlLbl val="0"/>
      </c:catAx>
      <c:valAx>
        <c:axId val="211156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62952"/>
        <c:crosses val="autoZero"/>
        <c:crossBetween val="between"/>
        <c:majorUnit val="5.0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ab: Time per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(Hoja1!$A$3,Hoja1!$A$16,Hoja1!$A$29)</c:f>
              <c:strCache>
                <c:ptCount val="3"/>
                <c:pt idx="0">
                  <c:v>SERVIDOR SOLO</c:v>
                </c:pt>
                <c:pt idx="1">
                  <c:v>GRANJA WEB NGINX</c:v>
                </c:pt>
                <c:pt idx="2">
                  <c:v>GRANJA WEB HAPROXY</c:v>
                </c:pt>
              </c:strCache>
            </c:strRef>
          </c:cat>
          <c:val>
            <c:numRef>
              <c:f>(Hoja1!$M$8,Hoja1!$M$21,Hoja1!$M$34)</c:f>
              <c:numCache>
                <c:formatCode>General</c:formatCode>
                <c:ptCount val="3"/>
                <c:pt idx="0">
                  <c:v>3321.193200000001</c:v>
                </c:pt>
                <c:pt idx="1">
                  <c:v>2920.3078</c:v>
                </c:pt>
                <c:pt idx="2">
                  <c:v>2899.949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93704"/>
        <c:axId val="2111596680"/>
      </c:barChart>
      <c:catAx>
        <c:axId val="21115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96680"/>
        <c:crosses val="autoZero"/>
        <c:auto val="1"/>
        <c:lblAlgn val="ctr"/>
        <c:lblOffset val="100"/>
        <c:noMultiLvlLbl val="0"/>
      </c:catAx>
      <c:valAx>
        <c:axId val="211159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93704"/>
        <c:crosses val="autoZero"/>
        <c:crossBetween val="between"/>
        <c:minorUnit val="4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Siege:</a:t>
            </a:r>
            <a:r>
              <a:rPr lang="es-ES" baseline="0"/>
              <a:t> </a:t>
            </a:r>
            <a:r>
              <a:rPr lang="es-ES"/>
              <a:t>Elapsed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SERVIDOR SOLO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Hoja1!$M$11</c:f>
              <c:numCache>
                <c:formatCode>General</c:formatCode>
                <c:ptCount val="1"/>
                <c:pt idx="0">
                  <c:v>59.628</c:v>
                </c:pt>
              </c:numCache>
            </c:numRef>
          </c:val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GRANJA WEB NGINX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Hoja1!$M$24</c:f>
              <c:numCache>
                <c:formatCode>General</c:formatCode>
                <c:ptCount val="1"/>
                <c:pt idx="0">
                  <c:v>59.52900000000001</c:v>
                </c:pt>
              </c:numCache>
            </c:numRef>
          </c:val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GRANJA WEB HAPROXY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Hoja1!$M$37</c:f>
              <c:numCache>
                <c:formatCode>General</c:formatCode>
                <c:ptCount val="1"/>
                <c:pt idx="0">
                  <c:v>59.64000000000001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71336"/>
        <c:axId val="2117574424"/>
      </c:barChart>
      <c:catAx>
        <c:axId val="2117571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7574424"/>
        <c:crosses val="autoZero"/>
        <c:auto val="0"/>
        <c:lblAlgn val="ctr"/>
        <c:lblOffset val="100"/>
        <c:noMultiLvlLbl val="0"/>
      </c:catAx>
      <c:valAx>
        <c:axId val="2117574424"/>
        <c:scaling>
          <c:orientation val="minMax"/>
          <c:min val="59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57133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Siege:</a:t>
            </a:r>
            <a:r>
              <a:rPr lang="es-ES" baseline="0"/>
              <a:t> </a:t>
            </a:r>
            <a:r>
              <a:rPr lang="es-ES"/>
              <a:t>Response</a:t>
            </a:r>
            <a:r>
              <a:rPr lang="es-ES" baseline="0"/>
              <a:t> Time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SERVIDOR SOLO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Hoja1!$M$12</c:f>
              <c:numCache>
                <c:formatCode>General</c:formatCode>
                <c:ptCount val="1"/>
                <c:pt idx="0">
                  <c:v>2.42</c:v>
                </c:pt>
              </c:numCache>
            </c:numRef>
          </c:val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GRANJA WEB NGINX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Hoja1!$M$25</c:f>
              <c:numCache>
                <c:formatCode>General</c:formatCode>
                <c:ptCount val="1"/>
                <c:pt idx="0">
                  <c:v>2.187</c:v>
                </c:pt>
              </c:numCache>
            </c:numRef>
          </c:val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GRANJA WEB HAPROXY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Hoja1!$M$38</c:f>
              <c:numCache>
                <c:formatCode>General</c:formatCode>
                <c:ptCount val="1"/>
                <c:pt idx="0">
                  <c:v>2.216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46280"/>
        <c:axId val="2118585992"/>
      </c:barChart>
      <c:catAx>
        <c:axId val="2118146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8585992"/>
        <c:crosses val="autoZero"/>
        <c:auto val="0"/>
        <c:lblAlgn val="ctr"/>
        <c:lblOffset val="100"/>
        <c:noMultiLvlLbl val="0"/>
      </c:catAx>
      <c:valAx>
        <c:axId val="2118585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814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Siege:</a:t>
            </a:r>
            <a:r>
              <a:rPr lang="es-ES" baseline="0"/>
              <a:t> </a:t>
            </a:r>
            <a:r>
              <a:rPr lang="es-ES"/>
              <a:t>Transaction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SERVIDOR SOLO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Hoja1!$M$13</c:f>
              <c:numCache>
                <c:formatCode>General</c:formatCode>
                <c:ptCount val="1"/>
                <c:pt idx="0">
                  <c:v>6.069000000000001</c:v>
                </c:pt>
              </c:numCache>
            </c:numRef>
          </c:val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GRANJA WEB NGINX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Hoja1!$M$26</c:f>
              <c:numCache>
                <c:formatCode>General</c:formatCode>
                <c:ptCount val="1"/>
                <c:pt idx="0">
                  <c:v>6.743</c:v>
                </c:pt>
              </c:numCache>
            </c:numRef>
          </c:val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GRANJA WEB HAPROXY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Hoja1!$M$39</c:f>
              <c:numCache>
                <c:formatCode>General</c:formatCode>
                <c:ptCount val="1"/>
                <c:pt idx="0">
                  <c:v>6.647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31944"/>
        <c:axId val="2120519624"/>
      </c:barChart>
      <c:catAx>
        <c:axId val="21205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519624"/>
        <c:crosses val="autoZero"/>
        <c:auto val="0"/>
        <c:lblAlgn val="ctr"/>
        <c:lblOffset val="100"/>
        <c:noMultiLvlLbl val="0"/>
      </c:catAx>
      <c:valAx>
        <c:axId val="2120519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053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Siege: Longest Transaction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SERVIDOR SOLO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Hoja1!$M$14</c:f>
              <c:numCache>
                <c:formatCode>General</c:formatCode>
                <c:ptCount val="1"/>
                <c:pt idx="0">
                  <c:v>4.687</c:v>
                </c:pt>
              </c:numCache>
            </c:numRef>
          </c:val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GRANJA WEB NGINX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Hoja1!$M$27</c:f>
              <c:numCache>
                <c:formatCode>General</c:formatCode>
                <c:ptCount val="1"/>
                <c:pt idx="0">
                  <c:v>3.055</c:v>
                </c:pt>
              </c:numCache>
            </c:numRef>
          </c:val>
        </c:ser>
        <c:ser>
          <c:idx val="2"/>
          <c:order val="2"/>
          <c:tx>
            <c:strRef>
              <c:f>Hoja1!$A$29</c:f>
              <c:strCache>
                <c:ptCount val="1"/>
                <c:pt idx="0">
                  <c:v>GRANJA WEB HAPROXY</c:v>
                </c:pt>
              </c:strCache>
            </c:strRef>
          </c:tx>
          <c:invertIfNegative val="0"/>
          <c:cat>
            <c:strLit>
              <c:ptCount val="1"/>
              <c:pt idx="0">
                <c:v>_x0005_MEDIA</c:v>
              </c:pt>
            </c:strLit>
          </c:cat>
          <c:val>
            <c:numRef>
              <c:f>Hoja1!$M$40</c:f>
              <c:numCache>
                <c:formatCode>General</c:formatCode>
                <c:ptCount val="1"/>
                <c:pt idx="0">
                  <c:v>3.131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35192"/>
        <c:axId val="2117731880"/>
      </c:barChart>
      <c:catAx>
        <c:axId val="211753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7731880"/>
        <c:crosses val="autoZero"/>
        <c:auto val="0"/>
        <c:lblAlgn val="ctr"/>
        <c:lblOffset val="100"/>
        <c:noMultiLvlLbl val="0"/>
      </c:catAx>
      <c:valAx>
        <c:axId val="2117731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53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0</xdr:row>
      <xdr:rowOff>25400</xdr:rowOff>
    </xdr:from>
    <xdr:to>
      <xdr:col>18</xdr:col>
      <xdr:colOff>495300</xdr:colOff>
      <xdr:row>10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203200</xdr:colOff>
      <xdr:row>10</xdr:row>
      <xdr:rowOff>127000</xdr:rowOff>
    </xdr:from>
    <xdr:to>
      <xdr:col>18</xdr:col>
      <xdr:colOff>520700</xdr:colOff>
      <xdr:row>21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0</xdr:row>
      <xdr:rowOff>25400</xdr:rowOff>
    </xdr:from>
    <xdr:to>
      <xdr:col>23</xdr:col>
      <xdr:colOff>0</xdr:colOff>
      <xdr:row>10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596900</xdr:colOff>
      <xdr:row>10</xdr:row>
      <xdr:rowOff>127000</xdr:rowOff>
    </xdr:from>
    <xdr:to>
      <xdr:col>23</xdr:col>
      <xdr:colOff>25400</xdr:colOff>
      <xdr:row>21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184150</xdr:colOff>
      <xdr:row>21</xdr:row>
      <xdr:rowOff>139700</xdr:rowOff>
    </xdr:from>
    <xdr:to>
      <xdr:col>18</xdr:col>
      <xdr:colOff>533400</xdr:colOff>
      <xdr:row>33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21</xdr:row>
      <xdr:rowOff>120650</xdr:rowOff>
    </xdr:from>
    <xdr:to>
      <xdr:col>23</xdr:col>
      <xdr:colOff>25400</xdr:colOff>
      <xdr:row>33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590550</xdr:colOff>
      <xdr:row>33</xdr:row>
      <xdr:rowOff>95250</xdr:rowOff>
    </xdr:from>
    <xdr:to>
      <xdr:col>23</xdr:col>
      <xdr:colOff>25400</xdr:colOff>
      <xdr:row>45</xdr:row>
      <xdr:rowOff>25400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184150</xdr:colOff>
      <xdr:row>33</xdr:row>
      <xdr:rowOff>88900</xdr:rowOff>
    </xdr:from>
    <xdr:to>
      <xdr:col>18</xdr:col>
      <xdr:colOff>546100</xdr:colOff>
      <xdr:row>45</xdr:row>
      <xdr:rowOff>12700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M17" sqref="M17"/>
    </sheetView>
  </sheetViews>
  <sheetFormatPr baseColWidth="10" defaultRowHeight="15" x14ac:dyDescent="0"/>
  <cols>
    <col min="3" max="9" width="9.1640625" bestFit="1" customWidth="1"/>
    <col min="10" max="11" width="8.1640625" bestFit="1" customWidth="1"/>
    <col min="12" max="12" width="9.1640625" bestFit="1" customWidth="1"/>
    <col min="13" max="13" width="8.1640625" bestFit="1" customWidth="1"/>
    <col min="14" max="14" width="12.1640625" bestFit="1" customWidth="1"/>
  </cols>
  <sheetData>
    <row r="1" spans="1:14" ht="16" thickBot="1"/>
    <row r="2" spans="1:14" ht="16" thickBot="1">
      <c r="A2" s="21" t="s">
        <v>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4" ht="16" thickBot="1">
      <c r="A3" s="18" t="s">
        <v>0</v>
      </c>
      <c r="B3" s="19"/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33" t="s">
        <v>8</v>
      </c>
      <c r="N3" s="7" t="s">
        <v>9</v>
      </c>
    </row>
    <row r="4" spans="1:14">
      <c r="A4" s="13" t="s">
        <v>7</v>
      </c>
      <c r="B4" s="14"/>
      <c r="C4" s="8"/>
      <c r="D4" s="4"/>
      <c r="E4" s="4"/>
      <c r="F4" s="4"/>
      <c r="G4" s="4"/>
      <c r="H4" s="4"/>
      <c r="I4" s="4"/>
      <c r="J4" s="4"/>
      <c r="K4" s="4"/>
      <c r="L4" s="4"/>
      <c r="M4" s="8"/>
      <c r="N4" s="5"/>
    </row>
    <row r="5" spans="1:14">
      <c r="A5" s="29" t="s">
        <v>3</v>
      </c>
      <c r="B5" s="30"/>
      <c r="C5" s="2">
        <v>8.1940000000000008</v>
      </c>
      <c r="D5" s="1">
        <v>8.51</v>
      </c>
      <c r="E5">
        <v>8.34</v>
      </c>
      <c r="F5" s="1">
        <v>8.1639999999999997</v>
      </c>
      <c r="G5" s="10">
        <v>8.2799999999999994</v>
      </c>
      <c r="H5" s="10">
        <v>8.2910000000000004</v>
      </c>
      <c r="I5" s="10">
        <v>8.2949999999999999</v>
      </c>
      <c r="J5" s="10">
        <v>8.4090000000000007</v>
      </c>
      <c r="K5" s="10">
        <v>8.3819999999999997</v>
      </c>
      <c r="L5" s="10">
        <v>8.1660000000000004</v>
      </c>
      <c r="M5" s="34">
        <f>AVERAGE(C5:L5)</f>
        <v>8.3031000000000006</v>
      </c>
      <c r="N5" s="12">
        <f>STDEV(C5:L5)</f>
        <v>0.11175513908143593</v>
      </c>
    </row>
    <row r="6" spans="1:14">
      <c r="A6" s="29" t="s">
        <v>5</v>
      </c>
      <c r="B6" s="30"/>
      <c r="C6" s="2">
        <v>43</v>
      </c>
      <c r="D6" s="1">
        <v>41</v>
      </c>
      <c r="E6">
        <v>52</v>
      </c>
      <c r="F6" s="1">
        <v>38</v>
      </c>
      <c r="G6" s="10">
        <v>50</v>
      </c>
      <c r="H6" s="10">
        <v>50</v>
      </c>
      <c r="I6" s="10">
        <v>36</v>
      </c>
      <c r="J6" s="10">
        <v>54</v>
      </c>
      <c r="K6" s="10">
        <v>42</v>
      </c>
      <c r="L6" s="10">
        <v>55</v>
      </c>
      <c r="M6" s="34">
        <f t="shared" ref="M6:M8" si="0">AVERAGE(C6:L6)</f>
        <v>46.1</v>
      </c>
      <c r="N6" s="12">
        <f t="shared" ref="N6:N8" si="1">STDEV(C6:L6)</f>
        <v>6.8871861694986505</v>
      </c>
    </row>
    <row r="7" spans="1:14">
      <c r="A7" s="29" t="s">
        <v>4</v>
      </c>
      <c r="B7" s="30"/>
      <c r="C7" s="2">
        <v>61.02</v>
      </c>
      <c r="D7" s="1">
        <v>58.75</v>
      </c>
      <c r="E7">
        <v>59.95</v>
      </c>
      <c r="F7" s="1">
        <v>61.25</v>
      </c>
      <c r="G7" s="10">
        <v>60.39</v>
      </c>
      <c r="H7" s="10">
        <v>60.31</v>
      </c>
      <c r="I7" s="10">
        <v>60.28</v>
      </c>
      <c r="J7" s="10">
        <v>59.46</v>
      </c>
      <c r="K7" s="10">
        <v>59.65</v>
      </c>
      <c r="L7" s="10">
        <v>61.23</v>
      </c>
      <c r="M7" s="34">
        <f t="shared" si="0"/>
        <v>60.229000000000006</v>
      </c>
      <c r="N7" s="12">
        <f t="shared" si="1"/>
        <v>0.80946415746604983</v>
      </c>
    </row>
    <row r="8" spans="1:14" ht="16" thickBot="1">
      <c r="A8" s="31" t="s">
        <v>6</v>
      </c>
      <c r="B8" s="32"/>
      <c r="C8" s="9">
        <v>3277.4290000000001</v>
      </c>
      <c r="D8" s="3">
        <v>3404.13</v>
      </c>
      <c r="E8">
        <v>3335.9960000000001</v>
      </c>
      <c r="F8" s="3">
        <v>3265.5340000000001</v>
      </c>
      <c r="G8" s="3">
        <v>3311.9360000000001</v>
      </c>
      <c r="H8" s="3">
        <v>3316.3760000000002</v>
      </c>
      <c r="I8" s="10">
        <v>3317.8119999999999</v>
      </c>
      <c r="J8" s="3">
        <v>3363.58</v>
      </c>
      <c r="K8" s="3">
        <v>3352.9340000000002</v>
      </c>
      <c r="L8" s="3">
        <v>3266.2049999999999</v>
      </c>
      <c r="M8" s="35">
        <f t="shared" si="0"/>
        <v>3321.1932000000006</v>
      </c>
      <c r="N8" s="28">
        <f t="shared" si="1"/>
        <v>44.794645572384617</v>
      </c>
    </row>
    <row r="9" spans="1:14" ht="16" thickBot="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14">
      <c r="A10" s="13" t="s">
        <v>21</v>
      </c>
      <c r="B10" s="20"/>
      <c r="C10" s="8"/>
      <c r="D10" s="4"/>
      <c r="E10" s="4"/>
      <c r="F10" s="4"/>
      <c r="G10" s="4"/>
      <c r="H10" s="4"/>
      <c r="I10" s="4"/>
      <c r="J10" s="4"/>
      <c r="K10" s="4"/>
      <c r="L10" s="4"/>
      <c r="M10" s="8"/>
      <c r="N10" s="5"/>
    </row>
    <row r="11" spans="1:14">
      <c r="A11" s="24" t="s">
        <v>22</v>
      </c>
      <c r="B11" s="25"/>
      <c r="C11" s="2">
        <v>59.85</v>
      </c>
      <c r="D11" s="10">
        <v>59.5</v>
      </c>
      <c r="E11" s="10">
        <v>59.68</v>
      </c>
      <c r="F11" s="10">
        <v>59.74</v>
      </c>
      <c r="G11" s="10">
        <v>59.14</v>
      </c>
      <c r="H11" s="10">
        <v>59.99</v>
      </c>
      <c r="I11" s="10">
        <v>59.69</v>
      </c>
      <c r="J11" s="10">
        <v>59.97</v>
      </c>
      <c r="K11" s="10">
        <v>59.61</v>
      </c>
      <c r="L11" s="10">
        <v>59.11</v>
      </c>
      <c r="M11" s="34">
        <f t="shared" ref="M11:M14" si="2">AVERAGE(C11:L11)</f>
        <v>59.628000000000007</v>
      </c>
      <c r="N11" s="12">
        <f t="shared" ref="N11:N14" si="3">STDEV(C11:L11)</f>
        <v>0.30542502262330212</v>
      </c>
    </row>
    <row r="12" spans="1:14">
      <c r="A12" s="24" t="s">
        <v>23</v>
      </c>
      <c r="B12" s="25"/>
      <c r="C12" s="2">
        <v>2.4900000000000002</v>
      </c>
      <c r="D12" s="10">
        <v>2.4</v>
      </c>
      <c r="E12" s="10">
        <v>2.42</v>
      </c>
      <c r="F12" s="10">
        <v>2.39</v>
      </c>
      <c r="G12" s="10">
        <v>2.34</v>
      </c>
      <c r="H12" s="10">
        <v>2.4300000000000002</v>
      </c>
      <c r="I12" s="10">
        <v>2.4500000000000002</v>
      </c>
      <c r="J12" s="10">
        <v>2.46</v>
      </c>
      <c r="K12" s="10">
        <v>2.4300000000000002</v>
      </c>
      <c r="L12" s="10">
        <v>2.39</v>
      </c>
      <c r="M12" s="34">
        <f t="shared" si="2"/>
        <v>2.4200000000000004</v>
      </c>
      <c r="N12" s="12">
        <f t="shared" si="3"/>
        <v>4.2426406871192923E-2</v>
      </c>
    </row>
    <row r="13" spans="1:14">
      <c r="A13" s="24" t="s">
        <v>24</v>
      </c>
      <c r="B13" s="25"/>
      <c r="C13" s="2">
        <v>5.91</v>
      </c>
      <c r="D13" s="10">
        <v>6.13</v>
      </c>
      <c r="E13" s="10">
        <v>6.03</v>
      </c>
      <c r="F13" s="10">
        <v>6.16</v>
      </c>
      <c r="G13" s="10">
        <v>6.29</v>
      </c>
      <c r="H13" s="10">
        <v>6.05</v>
      </c>
      <c r="I13" s="10">
        <v>6</v>
      </c>
      <c r="J13" s="10">
        <v>5.95</v>
      </c>
      <c r="K13" s="10">
        <v>6.06</v>
      </c>
      <c r="L13" s="10">
        <v>6.11</v>
      </c>
      <c r="M13" s="34">
        <f t="shared" si="2"/>
        <v>6.0690000000000008</v>
      </c>
      <c r="N13" s="12">
        <f t="shared" si="3"/>
        <v>0.1098938882134337</v>
      </c>
    </row>
    <row r="14" spans="1:14" ht="16" thickBot="1">
      <c r="A14" s="26" t="s">
        <v>25</v>
      </c>
      <c r="B14" s="27"/>
      <c r="C14" s="9">
        <v>4.97</v>
      </c>
      <c r="D14" s="3">
        <v>5.18</v>
      </c>
      <c r="E14" s="3">
        <v>5.39</v>
      </c>
      <c r="F14" s="3">
        <v>3.1</v>
      </c>
      <c r="G14" s="3">
        <v>5.28</v>
      </c>
      <c r="H14" s="3">
        <v>3.79</v>
      </c>
      <c r="I14" s="3">
        <v>5.32</v>
      </c>
      <c r="J14" s="3">
        <v>5.09</v>
      </c>
      <c r="K14" s="3">
        <v>5.72</v>
      </c>
      <c r="L14" s="3">
        <v>3.03</v>
      </c>
      <c r="M14" s="35">
        <f t="shared" si="2"/>
        <v>4.6870000000000003</v>
      </c>
      <c r="N14" s="28">
        <f t="shared" si="3"/>
        <v>0.99264013844113774</v>
      </c>
    </row>
    <row r="15" spans="1:14" ht="16" thickBot="1"/>
    <row r="16" spans="1:14" ht="16" thickBot="1">
      <c r="A16" s="18" t="s">
        <v>1</v>
      </c>
      <c r="B16" s="19"/>
      <c r="C16" s="6" t="s">
        <v>11</v>
      </c>
      <c r="D16" s="6" t="s">
        <v>12</v>
      </c>
      <c r="E16" s="6" t="s">
        <v>13</v>
      </c>
      <c r="F16" s="6" t="s">
        <v>14</v>
      </c>
      <c r="G16" s="6" t="s">
        <v>15</v>
      </c>
      <c r="H16" s="6" t="s">
        <v>16</v>
      </c>
      <c r="I16" s="6" t="s">
        <v>17</v>
      </c>
      <c r="J16" s="6" t="s">
        <v>18</v>
      </c>
      <c r="K16" s="6" t="s">
        <v>19</v>
      </c>
      <c r="L16" s="6" t="s">
        <v>20</v>
      </c>
      <c r="M16" s="33" t="s">
        <v>8</v>
      </c>
      <c r="N16" s="7" t="s">
        <v>9</v>
      </c>
    </row>
    <row r="17" spans="1:14">
      <c r="A17" s="13" t="s">
        <v>7</v>
      </c>
      <c r="B17" s="14"/>
      <c r="C17" s="8"/>
      <c r="D17" s="4"/>
      <c r="E17" s="4"/>
      <c r="F17" s="4"/>
      <c r="G17" s="4"/>
      <c r="H17" s="4"/>
      <c r="I17" s="4"/>
      <c r="J17" s="4"/>
      <c r="K17" s="4"/>
      <c r="L17" s="4"/>
      <c r="M17" s="8"/>
      <c r="N17" s="5"/>
    </row>
    <row r="18" spans="1:14">
      <c r="A18" s="29" t="s">
        <v>3</v>
      </c>
      <c r="B18" s="30"/>
      <c r="C18" s="11">
        <v>7.452</v>
      </c>
      <c r="D18" s="1">
        <v>7.3659999999999997</v>
      </c>
      <c r="E18" s="1">
        <v>7.226</v>
      </c>
      <c r="F18" s="10">
        <v>7.1609999999999996</v>
      </c>
      <c r="G18" s="10">
        <v>7.2469999999999999</v>
      </c>
      <c r="H18" s="10">
        <v>7.3540000000000001</v>
      </c>
      <c r="I18" s="10">
        <v>7.3419999999999996</v>
      </c>
      <c r="J18" s="10">
        <v>7.2709999999999999</v>
      </c>
      <c r="K18" s="10">
        <v>7.351</v>
      </c>
      <c r="L18" s="10">
        <v>7.2380000000000004</v>
      </c>
      <c r="M18" s="34">
        <f>AVERAGE(C18:L18)</f>
        <v>7.3007999999999997</v>
      </c>
      <c r="N18" s="12">
        <f>STDEV(C18:L18)</f>
        <v>8.6297676034113979E-2</v>
      </c>
    </row>
    <row r="19" spans="1:14">
      <c r="A19" s="29" t="s">
        <v>5</v>
      </c>
      <c r="B19" s="30"/>
      <c r="C19" s="2">
        <v>51</v>
      </c>
      <c r="D19" s="1">
        <v>42</v>
      </c>
      <c r="E19" s="1">
        <v>55</v>
      </c>
      <c r="F19" s="10">
        <v>50</v>
      </c>
      <c r="G19" s="10">
        <v>49</v>
      </c>
      <c r="H19" s="10">
        <v>52</v>
      </c>
      <c r="I19" s="10">
        <v>54</v>
      </c>
      <c r="J19" s="10">
        <v>49</v>
      </c>
      <c r="K19" s="10">
        <v>52</v>
      </c>
      <c r="L19" s="10">
        <v>57</v>
      </c>
      <c r="M19" s="34">
        <f t="shared" ref="M19:M21" si="4">AVERAGE(C19:L19)</f>
        <v>51.1</v>
      </c>
      <c r="N19" s="12">
        <f t="shared" ref="N19:N21" si="5">STDEV(C19:L19)</f>
        <v>4.1217579852399018</v>
      </c>
    </row>
    <row r="20" spans="1:14">
      <c r="A20" s="29" t="s">
        <v>4</v>
      </c>
      <c r="B20" s="30"/>
      <c r="C20" s="2">
        <v>67.099999999999994</v>
      </c>
      <c r="D20" s="1">
        <v>67.88</v>
      </c>
      <c r="E20" s="1">
        <v>69.19</v>
      </c>
      <c r="F20" s="10">
        <v>69.819999999999993</v>
      </c>
      <c r="G20" s="10">
        <v>69</v>
      </c>
      <c r="H20" s="10">
        <v>67.989999999999995</v>
      </c>
      <c r="I20" s="10">
        <v>68.099999999999994</v>
      </c>
      <c r="J20" s="10">
        <v>68.77</v>
      </c>
      <c r="K20" s="10">
        <v>68.02</v>
      </c>
      <c r="L20" s="10">
        <v>69.08</v>
      </c>
      <c r="M20" s="34">
        <f t="shared" si="4"/>
        <v>68.495000000000005</v>
      </c>
      <c r="N20" s="12">
        <f t="shared" si="5"/>
        <v>0.8077712822602976</v>
      </c>
    </row>
    <row r="21" spans="1:14" ht="16" thickBot="1">
      <c r="A21" s="31" t="s">
        <v>6</v>
      </c>
      <c r="B21" s="32"/>
      <c r="C21" s="9">
        <v>2980.7350000000001</v>
      </c>
      <c r="D21" s="3">
        <v>2946.49</v>
      </c>
      <c r="E21" s="3">
        <v>2890.4580000000001</v>
      </c>
      <c r="F21" s="3">
        <v>2864.471</v>
      </c>
      <c r="G21" s="3">
        <v>2898.7460000000001</v>
      </c>
      <c r="H21" s="3">
        <v>2941.43</v>
      </c>
      <c r="I21" s="3">
        <v>2936.6460000000002</v>
      </c>
      <c r="J21" s="3">
        <v>2908.4189999999999</v>
      </c>
      <c r="K21" s="3">
        <v>2940.511</v>
      </c>
      <c r="L21" s="3">
        <v>2895.172</v>
      </c>
      <c r="M21" s="35">
        <f t="shared" si="4"/>
        <v>2920.3078</v>
      </c>
      <c r="N21" s="28">
        <f t="shared" si="5"/>
        <v>34.488370857435399</v>
      </c>
    </row>
    <row r="22" spans="1:14" ht="16" thickBo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</row>
    <row r="23" spans="1:14">
      <c r="A23" s="13" t="s">
        <v>21</v>
      </c>
      <c r="B23" s="20"/>
      <c r="C23" s="8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14">
      <c r="A24" s="24" t="s">
        <v>22</v>
      </c>
      <c r="B24" s="25"/>
      <c r="C24" s="2">
        <v>59.32</v>
      </c>
      <c r="D24" s="10">
        <v>59.89</v>
      </c>
      <c r="E24" s="10">
        <v>59.83</v>
      </c>
      <c r="F24" s="10">
        <v>59.94</v>
      </c>
      <c r="G24" s="10">
        <v>59.11</v>
      </c>
      <c r="H24" s="10">
        <v>59.42</v>
      </c>
      <c r="I24" s="10">
        <v>59.7</v>
      </c>
      <c r="J24" s="10">
        <v>59.01</v>
      </c>
      <c r="K24" s="10">
        <v>59.48</v>
      </c>
      <c r="L24" s="10">
        <v>59.59</v>
      </c>
      <c r="M24" s="34">
        <f t="shared" ref="M24:M27" si="6">AVERAGE(C24:L24)</f>
        <v>59.529000000000011</v>
      </c>
      <c r="N24" s="12">
        <f t="shared" ref="N24:N27" si="7">STDEV(C24:L24)</f>
        <v>0.32070928337739868</v>
      </c>
    </row>
    <row r="25" spans="1:14">
      <c r="A25" s="24" t="s">
        <v>23</v>
      </c>
      <c r="B25" s="25"/>
      <c r="C25" s="2">
        <v>2.27</v>
      </c>
      <c r="D25" s="10">
        <v>2.11</v>
      </c>
      <c r="E25" s="10">
        <v>2.15</v>
      </c>
      <c r="F25" s="10">
        <v>2.1800000000000002</v>
      </c>
      <c r="G25" s="10">
        <v>2.12</v>
      </c>
      <c r="H25" s="10">
        <v>2.14</v>
      </c>
      <c r="I25" s="10">
        <v>2.2200000000000002</v>
      </c>
      <c r="J25" s="10">
        <v>2.21</v>
      </c>
      <c r="K25" s="10">
        <v>2.29</v>
      </c>
      <c r="L25" s="10">
        <v>2.1800000000000002</v>
      </c>
      <c r="M25" s="34">
        <f t="shared" si="6"/>
        <v>2.1869999999999998</v>
      </c>
      <c r="N25" s="12">
        <f t="shared" si="7"/>
        <v>6.0745370193949773E-2</v>
      </c>
    </row>
    <row r="26" spans="1:14">
      <c r="A26" s="24" t="s">
        <v>24</v>
      </c>
      <c r="B26" s="25"/>
      <c r="C26" s="2">
        <v>6.52</v>
      </c>
      <c r="D26" s="10">
        <v>6.98</v>
      </c>
      <c r="E26" s="10">
        <v>6.87</v>
      </c>
      <c r="F26" s="10">
        <v>6.76</v>
      </c>
      <c r="G26" s="10">
        <v>6.94</v>
      </c>
      <c r="H26" s="10">
        <v>6.9</v>
      </c>
      <c r="I26" s="10">
        <v>6.65</v>
      </c>
      <c r="J26" s="10">
        <v>6.66</v>
      </c>
      <c r="K26" s="10">
        <v>6.42</v>
      </c>
      <c r="L26" s="10">
        <v>6.73</v>
      </c>
      <c r="M26" s="34">
        <f t="shared" si="6"/>
        <v>6.7430000000000003</v>
      </c>
      <c r="N26" s="12">
        <f t="shared" si="7"/>
        <v>0.18433363471946446</v>
      </c>
    </row>
    <row r="27" spans="1:14" ht="16" thickBot="1">
      <c r="A27" s="26" t="s">
        <v>25</v>
      </c>
      <c r="B27" s="27"/>
      <c r="C27" s="9">
        <v>3.34</v>
      </c>
      <c r="D27" s="3">
        <v>2.63</v>
      </c>
      <c r="E27" s="3">
        <v>2.75</v>
      </c>
      <c r="F27" s="3">
        <v>3.08</v>
      </c>
      <c r="G27" s="3">
        <v>2.81</v>
      </c>
      <c r="H27" s="3">
        <v>2.62</v>
      </c>
      <c r="I27" s="3">
        <v>3.04</v>
      </c>
      <c r="J27" s="3">
        <v>2.99</v>
      </c>
      <c r="K27" s="3">
        <v>3.64</v>
      </c>
      <c r="L27" s="3">
        <v>3.65</v>
      </c>
      <c r="M27" s="35">
        <f t="shared" si="6"/>
        <v>3.0549999999999997</v>
      </c>
      <c r="N27" s="28">
        <f t="shared" si="7"/>
        <v>0.38085430285084609</v>
      </c>
    </row>
    <row r="28" spans="1:14" ht="16" thickBot="1"/>
    <row r="29" spans="1:14" ht="16" thickBot="1">
      <c r="A29" s="18" t="s">
        <v>2</v>
      </c>
      <c r="B29" s="19"/>
      <c r="C29" s="6" t="s">
        <v>11</v>
      </c>
      <c r="D29" s="6" t="s">
        <v>12</v>
      </c>
      <c r="E29" s="6" t="s">
        <v>13</v>
      </c>
      <c r="F29" s="6" t="s">
        <v>14</v>
      </c>
      <c r="G29" s="6" t="s">
        <v>15</v>
      </c>
      <c r="H29" s="6" t="s">
        <v>16</v>
      </c>
      <c r="I29" s="6" t="s">
        <v>17</v>
      </c>
      <c r="J29" s="6" t="s">
        <v>18</v>
      </c>
      <c r="K29" s="6" t="s">
        <v>19</v>
      </c>
      <c r="L29" s="6" t="s">
        <v>20</v>
      </c>
      <c r="M29" s="33" t="s">
        <v>8</v>
      </c>
      <c r="N29" s="7" t="s">
        <v>9</v>
      </c>
    </row>
    <row r="30" spans="1:14">
      <c r="A30" s="13" t="s">
        <v>7</v>
      </c>
      <c r="B30" s="14"/>
      <c r="C30" s="8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14">
      <c r="A31" s="29" t="s">
        <v>3</v>
      </c>
      <c r="B31" s="30"/>
      <c r="C31" s="2">
        <v>7.5270000000000001</v>
      </c>
      <c r="D31" s="1">
        <v>7.24</v>
      </c>
      <c r="E31" s="1">
        <v>7.3310000000000004</v>
      </c>
      <c r="F31" s="10">
        <v>7.1710000000000003</v>
      </c>
      <c r="G31" s="10">
        <v>7.2670000000000003</v>
      </c>
      <c r="H31" s="10">
        <v>7.117</v>
      </c>
      <c r="I31" s="10">
        <v>7.2709999999999999</v>
      </c>
      <c r="J31" s="10">
        <v>7.1970000000000001</v>
      </c>
      <c r="K31" s="10">
        <v>7.1639999999999997</v>
      </c>
      <c r="L31" s="10">
        <v>7.2130000000000001</v>
      </c>
      <c r="M31" s="34">
        <f>AVERAGE(C31:L31)</f>
        <v>7.2497999999999987</v>
      </c>
      <c r="N31" s="12">
        <f>STDEV(C31:L31)</f>
        <v>0.11528881607125266</v>
      </c>
    </row>
    <row r="32" spans="1:14">
      <c r="A32" s="29" t="s">
        <v>5</v>
      </c>
      <c r="B32" s="30"/>
      <c r="C32" s="2">
        <v>58</v>
      </c>
      <c r="D32" s="1">
        <v>55</v>
      </c>
      <c r="E32" s="1">
        <v>56</v>
      </c>
      <c r="F32" s="10">
        <v>55</v>
      </c>
      <c r="G32" s="10">
        <v>49</v>
      </c>
      <c r="H32" s="10">
        <v>52</v>
      </c>
      <c r="I32" s="10">
        <v>51</v>
      </c>
      <c r="J32" s="10">
        <v>44</v>
      </c>
      <c r="K32" s="10">
        <v>40</v>
      </c>
      <c r="L32" s="10">
        <v>51</v>
      </c>
      <c r="M32" s="34">
        <f t="shared" ref="M32:M34" si="8">AVERAGE(C32:L32)</f>
        <v>51.1</v>
      </c>
      <c r="N32" s="12">
        <f t="shared" ref="N32:N34" si="9">STDEV(C32:L32)</f>
        <v>5.586690532964151</v>
      </c>
    </row>
    <row r="33" spans="1:14">
      <c r="A33" s="29" t="s">
        <v>4</v>
      </c>
      <c r="B33" s="30"/>
      <c r="C33" s="2">
        <v>66.430000000000007</v>
      </c>
      <c r="D33" s="1">
        <v>69.06</v>
      </c>
      <c r="E33" s="1">
        <v>68.2</v>
      </c>
      <c r="F33" s="10">
        <v>69.72</v>
      </c>
      <c r="G33" s="10">
        <v>68.8</v>
      </c>
      <c r="H33" s="10">
        <v>70.25</v>
      </c>
      <c r="I33" s="10">
        <v>68.77</v>
      </c>
      <c r="J33" s="10">
        <v>69.47</v>
      </c>
      <c r="K33" s="10">
        <v>69.790000000000006</v>
      </c>
      <c r="L33" s="10">
        <v>69.319999999999993</v>
      </c>
      <c r="M33" s="34">
        <f t="shared" si="8"/>
        <v>68.980999999999995</v>
      </c>
      <c r="N33" s="12">
        <f t="shared" si="9"/>
        <v>1.073213761455645</v>
      </c>
    </row>
    <row r="34" spans="1:14" ht="16" thickBot="1">
      <c r="A34" s="31" t="s">
        <v>6</v>
      </c>
      <c r="B34" s="32"/>
      <c r="C34" s="9">
        <v>3010.7260000000001</v>
      </c>
      <c r="D34" s="3">
        <v>2895.902</v>
      </c>
      <c r="E34" s="3">
        <v>2932.4630000000002</v>
      </c>
      <c r="F34" s="3">
        <v>2868.5889999999999</v>
      </c>
      <c r="G34" s="3">
        <v>2906.893</v>
      </c>
      <c r="H34" s="3">
        <v>2846.8670000000002</v>
      </c>
      <c r="I34" s="3">
        <v>2908.2820000000002</v>
      </c>
      <c r="J34" s="3">
        <v>2878.9229999999998</v>
      </c>
      <c r="K34" s="3">
        <v>2865.7249999999999</v>
      </c>
      <c r="L34" s="3">
        <v>2885.12</v>
      </c>
      <c r="M34" s="35">
        <f t="shared" si="8"/>
        <v>2899.9489999999996</v>
      </c>
      <c r="N34" s="28">
        <f t="shared" si="9"/>
        <v>46.064161263273782</v>
      </c>
    </row>
    <row r="35" spans="1:14" ht="16" thickBo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  <row r="36" spans="1:14">
      <c r="A36" s="13" t="s">
        <v>21</v>
      </c>
      <c r="B36" s="20"/>
      <c r="C36" s="8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14">
      <c r="A37" s="24" t="s">
        <v>22</v>
      </c>
      <c r="B37" s="25"/>
      <c r="C37" s="2">
        <v>59.05</v>
      </c>
      <c r="D37" s="10">
        <v>59.51</v>
      </c>
      <c r="E37" s="10">
        <v>59.87</v>
      </c>
      <c r="F37" s="10">
        <v>59.85</v>
      </c>
      <c r="G37" s="10">
        <v>59.85</v>
      </c>
      <c r="H37" s="10">
        <v>59.3</v>
      </c>
      <c r="I37" s="10">
        <v>59.98</v>
      </c>
      <c r="J37" s="10">
        <v>59.37</v>
      </c>
      <c r="K37" s="10">
        <v>59.91</v>
      </c>
      <c r="L37" s="10">
        <v>59.71</v>
      </c>
      <c r="M37" s="34">
        <f>AVERAGE(C37:L37)</f>
        <v>59.640000000000008</v>
      </c>
      <c r="N37" s="12">
        <f>STDEV(C37:L37)</f>
        <v>0.31411250638372712</v>
      </c>
    </row>
    <row r="38" spans="1:14">
      <c r="A38" s="24" t="s">
        <v>23</v>
      </c>
      <c r="B38" s="25"/>
      <c r="C38" s="2">
        <v>2.23</v>
      </c>
      <c r="D38" s="10">
        <v>2.15</v>
      </c>
      <c r="E38" s="10">
        <v>2.1800000000000002</v>
      </c>
      <c r="F38" s="10">
        <v>2.2000000000000002</v>
      </c>
      <c r="G38" s="10">
        <v>2.1800000000000002</v>
      </c>
      <c r="H38" s="10">
        <v>2.29</v>
      </c>
      <c r="I38" s="10">
        <v>2.23</v>
      </c>
      <c r="J38" s="10">
        <v>2.21</v>
      </c>
      <c r="K38" s="10">
        <v>2.27</v>
      </c>
      <c r="L38" s="10">
        <v>2.2200000000000002</v>
      </c>
      <c r="M38" s="34">
        <f t="shared" ref="M38:M40" si="10">AVERAGE(C38:L38)</f>
        <v>2.2160000000000002</v>
      </c>
      <c r="N38" s="12">
        <f t="shared" ref="N38:N40" si="11">STDEV(C38:L38)</f>
        <v>4.2216373863966823E-2</v>
      </c>
    </row>
    <row r="39" spans="1:14">
      <c r="A39" s="24" t="s">
        <v>24</v>
      </c>
      <c r="B39" s="25"/>
      <c r="C39" s="2">
        <v>6.57</v>
      </c>
      <c r="D39" s="10">
        <v>6.84</v>
      </c>
      <c r="E39" s="10">
        <v>6.76</v>
      </c>
      <c r="F39" s="10">
        <v>6.7</v>
      </c>
      <c r="G39" s="10">
        <v>6.75</v>
      </c>
      <c r="H39" s="10">
        <v>6.44</v>
      </c>
      <c r="I39" s="10">
        <v>6.6</v>
      </c>
      <c r="J39" s="10">
        <v>6.69</v>
      </c>
      <c r="K39" s="10">
        <v>6.49</v>
      </c>
      <c r="L39" s="10">
        <v>6.63</v>
      </c>
      <c r="M39" s="34">
        <f t="shared" si="10"/>
        <v>6.6470000000000002</v>
      </c>
      <c r="N39" s="12">
        <f t="shared" si="11"/>
        <v>0.1252597301609738</v>
      </c>
    </row>
    <row r="40" spans="1:14" ht="16" thickBot="1">
      <c r="A40" s="26" t="s">
        <v>25</v>
      </c>
      <c r="B40" s="27"/>
      <c r="C40" s="9">
        <v>3.03</v>
      </c>
      <c r="D40" s="3">
        <v>2.59</v>
      </c>
      <c r="E40" s="3">
        <v>2.74</v>
      </c>
      <c r="F40" s="3">
        <v>3.01</v>
      </c>
      <c r="G40" s="3">
        <v>2.75</v>
      </c>
      <c r="H40" s="3">
        <v>3.75</v>
      </c>
      <c r="I40" s="3">
        <v>3.67</v>
      </c>
      <c r="J40" s="3">
        <v>3.22</v>
      </c>
      <c r="K40" s="3">
        <v>3.6</v>
      </c>
      <c r="L40" s="3">
        <v>2.95</v>
      </c>
      <c r="M40" s="35">
        <f t="shared" si="10"/>
        <v>3.1309999999999998</v>
      </c>
      <c r="N40" s="28">
        <f t="shared" si="11"/>
        <v>0.41498192731732753</v>
      </c>
    </row>
  </sheetData>
  <mergeCells count="37">
    <mergeCell ref="A38:B38"/>
    <mergeCell ref="A39:B39"/>
    <mergeCell ref="A40:B40"/>
    <mergeCell ref="A2:N2"/>
    <mergeCell ref="A3:B3"/>
    <mergeCell ref="A4:B4"/>
    <mergeCell ref="A5:B5"/>
    <mergeCell ref="A6:B6"/>
    <mergeCell ref="A7:B7"/>
    <mergeCell ref="A8:B8"/>
    <mergeCell ref="A34:B34"/>
    <mergeCell ref="A24:B24"/>
    <mergeCell ref="A25:B25"/>
    <mergeCell ref="A26:B26"/>
    <mergeCell ref="A29:B29"/>
    <mergeCell ref="A20:B20"/>
    <mergeCell ref="A19:B19"/>
    <mergeCell ref="A18:B18"/>
    <mergeCell ref="A33:B33"/>
    <mergeCell ref="A23:B23"/>
    <mergeCell ref="A27:B27"/>
    <mergeCell ref="A30:B30"/>
    <mergeCell ref="A31:B31"/>
    <mergeCell ref="A32:B32"/>
    <mergeCell ref="A21:B21"/>
    <mergeCell ref="A36:B36"/>
    <mergeCell ref="A37:B37"/>
    <mergeCell ref="A35:N35"/>
    <mergeCell ref="A12:B12"/>
    <mergeCell ref="A13:B13"/>
    <mergeCell ref="A14:B14"/>
    <mergeCell ref="A17:B17"/>
    <mergeCell ref="A9:N9"/>
    <mergeCell ref="A22:N22"/>
    <mergeCell ref="A16:B16"/>
    <mergeCell ref="A10:B10"/>
    <mergeCell ref="A11:B11"/>
  </mergeCells>
  <phoneticPr fontId="9" type="noConversion"/>
  <pageMargins left="0.75" right="0.75" top="1" bottom="1" header="0.5" footer="0.5"/>
  <pageSetup paperSize="9" scale="61" orientation="portrait" horizontalDpi="4294967292" verticalDpi="4294967292"/>
  <colBreaks count="1" manualBreakCount="1">
    <brk id="1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Romero</dc:creator>
  <cp:lastModifiedBy>Ignacio Romero</cp:lastModifiedBy>
  <cp:lastPrinted>2015-04-24T17:03:34Z</cp:lastPrinted>
  <dcterms:created xsi:type="dcterms:W3CDTF">2015-04-01T10:58:42Z</dcterms:created>
  <dcterms:modified xsi:type="dcterms:W3CDTF">2015-04-24T17:03:42Z</dcterms:modified>
</cp:coreProperties>
</file>