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TFM\TFM_repositorio\"/>
    </mc:Choice>
  </mc:AlternateContent>
  <xr:revisionPtr revIDLastSave="0" documentId="13_ncr:1_{79DDED9A-DB07-442B-AEC8-33400A62E0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D_SN" sheetId="1" r:id="rId1"/>
  </sheets>
  <definedNames>
    <definedName name="_xlnm._FilterDatabase" localSheetId="0" hidden="1">BD_SN!$A$1:$P$517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7" i="1" l="1"/>
  <c r="M516" i="1"/>
  <c r="M515" i="1"/>
  <c r="M514" i="1"/>
  <c r="M513" i="1"/>
  <c r="M512" i="1"/>
  <c r="M511" i="1"/>
  <c r="M494" i="1"/>
  <c r="M493" i="1"/>
  <c r="M492" i="1"/>
  <c r="M491" i="1"/>
  <c r="M490" i="1"/>
  <c r="M489" i="1"/>
  <c r="M488" i="1"/>
  <c r="M487" i="1"/>
  <c r="M486" i="1"/>
  <c r="M469" i="1"/>
  <c r="M468" i="1"/>
  <c r="M467" i="1"/>
  <c r="M466" i="1"/>
  <c r="M465" i="1"/>
  <c r="M464" i="1"/>
  <c r="M463" i="1"/>
  <c r="M462" i="1"/>
  <c r="M461" i="1"/>
  <c r="M448" i="1"/>
  <c r="M447" i="1"/>
  <c r="M446" i="1"/>
  <c r="M445" i="1"/>
  <c r="M444" i="1"/>
  <c r="M443" i="1"/>
  <c r="M442" i="1"/>
  <c r="M441" i="1"/>
  <c r="M440" i="1"/>
  <c r="M439" i="1"/>
  <c r="M428" i="1"/>
  <c r="M427" i="1"/>
  <c r="M426" i="1"/>
  <c r="M425" i="1"/>
  <c r="M424" i="1"/>
  <c r="M423" i="1"/>
  <c r="M422" i="1"/>
  <c r="M421" i="1"/>
  <c r="M409" i="1"/>
  <c r="M408" i="1"/>
  <c r="M407" i="1"/>
  <c r="M406" i="1"/>
  <c r="M405" i="1"/>
  <c r="M404" i="1"/>
  <c r="M403" i="1"/>
  <c r="M402" i="1"/>
  <c r="M401" i="1"/>
  <c r="M386" i="1"/>
  <c r="M385" i="1"/>
  <c r="M384" i="1"/>
  <c r="M383" i="1"/>
  <c r="M382" i="1"/>
  <c r="M381" i="1"/>
  <c r="M380" i="1"/>
  <c r="M379" i="1"/>
  <c r="M378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09" i="1"/>
  <c r="M308" i="1"/>
  <c r="M307" i="1"/>
  <c r="M306" i="1"/>
  <c r="M305" i="1"/>
  <c r="M304" i="1"/>
  <c r="M303" i="1"/>
  <c r="M302" i="1"/>
  <c r="M301" i="1"/>
  <c r="M300" i="1"/>
  <c r="M281" i="1"/>
  <c r="M280" i="1"/>
  <c r="M279" i="1"/>
  <c r="M278" i="1"/>
  <c r="M277" i="1"/>
  <c r="M276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30" i="1"/>
  <c r="M229" i="1"/>
  <c r="M228" i="1"/>
  <c r="M227" i="1"/>
  <c r="M226" i="1"/>
  <c r="M225" i="1"/>
  <c r="M224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38" i="1"/>
  <c r="M437" i="1"/>
  <c r="M436" i="1"/>
  <c r="M435" i="1"/>
  <c r="M434" i="1"/>
  <c r="M433" i="1"/>
  <c r="M432" i="1"/>
  <c r="M431" i="1"/>
  <c r="M430" i="1"/>
  <c r="M429" i="1"/>
  <c r="M420" i="1"/>
  <c r="M419" i="1"/>
  <c r="M418" i="1"/>
  <c r="M417" i="1"/>
  <c r="M416" i="1"/>
  <c r="M415" i="1"/>
  <c r="M414" i="1"/>
  <c r="M413" i="1"/>
  <c r="M412" i="1"/>
  <c r="M411" i="1"/>
  <c r="M410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G439" i="1"/>
  <c r="H439" i="1"/>
  <c r="J439" i="1" s="1"/>
  <c r="K439" i="1"/>
  <c r="L439" i="1" s="1"/>
  <c r="G440" i="1"/>
  <c r="H440" i="1"/>
  <c r="J440" i="1" s="1"/>
  <c r="K440" i="1"/>
  <c r="L440" i="1" s="1"/>
  <c r="G441" i="1"/>
  <c r="H441" i="1"/>
  <c r="I441" i="1" s="1"/>
  <c r="K441" i="1"/>
  <c r="L441" i="1" s="1"/>
  <c r="G442" i="1"/>
  <c r="H442" i="1"/>
  <c r="I442" i="1" s="1"/>
  <c r="K442" i="1"/>
  <c r="L442" i="1" s="1"/>
  <c r="G443" i="1"/>
  <c r="H443" i="1"/>
  <c r="I443" i="1" s="1"/>
  <c r="K443" i="1"/>
  <c r="L443" i="1" s="1"/>
  <c r="G444" i="1"/>
  <c r="H444" i="1"/>
  <c r="I444" i="1" s="1"/>
  <c r="K444" i="1"/>
  <c r="L444" i="1" s="1"/>
  <c r="G445" i="1"/>
  <c r="H445" i="1"/>
  <c r="I445" i="1" s="1"/>
  <c r="K445" i="1"/>
  <c r="L445" i="1" s="1"/>
  <c r="G446" i="1"/>
  <c r="H446" i="1"/>
  <c r="I446" i="1" s="1"/>
  <c r="K446" i="1"/>
  <c r="L446" i="1" s="1"/>
  <c r="G447" i="1"/>
  <c r="H447" i="1"/>
  <c r="I447" i="1" s="1"/>
  <c r="K447" i="1"/>
  <c r="L447" i="1" s="1"/>
  <c r="G448" i="1"/>
  <c r="H448" i="1"/>
  <c r="I448" i="1" s="1"/>
  <c r="K448" i="1"/>
  <c r="L448" i="1" s="1"/>
  <c r="G449" i="1"/>
  <c r="H449" i="1"/>
  <c r="I449" i="1" s="1"/>
  <c r="K449" i="1"/>
  <c r="L449" i="1" s="1"/>
  <c r="G450" i="1"/>
  <c r="H450" i="1"/>
  <c r="I450" i="1" s="1"/>
  <c r="K450" i="1"/>
  <c r="L450" i="1" s="1"/>
  <c r="G451" i="1"/>
  <c r="H451" i="1"/>
  <c r="I451" i="1" s="1"/>
  <c r="K451" i="1"/>
  <c r="L451" i="1" s="1"/>
  <c r="G452" i="1"/>
  <c r="H452" i="1"/>
  <c r="I452" i="1" s="1"/>
  <c r="K452" i="1"/>
  <c r="L452" i="1" s="1"/>
  <c r="G453" i="1"/>
  <c r="H453" i="1"/>
  <c r="I453" i="1" s="1"/>
  <c r="K453" i="1"/>
  <c r="L453" i="1" s="1"/>
  <c r="G454" i="1"/>
  <c r="H454" i="1"/>
  <c r="I454" i="1" s="1"/>
  <c r="K454" i="1"/>
  <c r="L454" i="1" s="1"/>
  <c r="G455" i="1"/>
  <c r="H455" i="1"/>
  <c r="I455" i="1" s="1"/>
  <c r="K455" i="1"/>
  <c r="L455" i="1" s="1"/>
  <c r="G456" i="1"/>
  <c r="H456" i="1"/>
  <c r="I456" i="1" s="1"/>
  <c r="K456" i="1"/>
  <c r="L456" i="1" s="1"/>
  <c r="G457" i="1"/>
  <c r="H457" i="1"/>
  <c r="I457" i="1" s="1"/>
  <c r="K457" i="1"/>
  <c r="L457" i="1" s="1"/>
  <c r="G458" i="1"/>
  <c r="H458" i="1"/>
  <c r="I458" i="1" s="1"/>
  <c r="K458" i="1"/>
  <c r="L458" i="1" s="1"/>
  <c r="G459" i="1"/>
  <c r="H459" i="1"/>
  <c r="J459" i="1" s="1"/>
  <c r="K459" i="1"/>
  <c r="L459" i="1" s="1"/>
  <c r="G460" i="1"/>
  <c r="H460" i="1"/>
  <c r="J460" i="1" s="1"/>
  <c r="K460" i="1"/>
  <c r="L460" i="1" s="1"/>
  <c r="G461" i="1"/>
  <c r="H461" i="1"/>
  <c r="I461" i="1" s="1"/>
  <c r="K461" i="1"/>
  <c r="L461" i="1" s="1"/>
  <c r="G462" i="1"/>
  <c r="H462" i="1"/>
  <c r="I462" i="1" s="1"/>
  <c r="K462" i="1"/>
  <c r="L462" i="1" s="1"/>
  <c r="G463" i="1"/>
  <c r="H463" i="1"/>
  <c r="I463" i="1" s="1"/>
  <c r="K463" i="1"/>
  <c r="L463" i="1" s="1"/>
  <c r="G464" i="1"/>
  <c r="H464" i="1"/>
  <c r="J464" i="1" s="1"/>
  <c r="K464" i="1"/>
  <c r="L464" i="1" s="1"/>
  <c r="G465" i="1"/>
  <c r="H465" i="1"/>
  <c r="J465" i="1" s="1"/>
  <c r="K465" i="1"/>
  <c r="L465" i="1" s="1"/>
  <c r="G466" i="1"/>
  <c r="H466" i="1"/>
  <c r="I466" i="1" s="1"/>
  <c r="K466" i="1"/>
  <c r="L466" i="1" s="1"/>
  <c r="G467" i="1"/>
  <c r="H467" i="1"/>
  <c r="I467" i="1" s="1"/>
  <c r="K467" i="1"/>
  <c r="L467" i="1" s="1"/>
  <c r="G468" i="1"/>
  <c r="H468" i="1"/>
  <c r="J468" i="1" s="1"/>
  <c r="K468" i="1"/>
  <c r="L468" i="1" s="1"/>
  <c r="G469" i="1"/>
  <c r="H469" i="1"/>
  <c r="I469" i="1" s="1"/>
  <c r="K469" i="1"/>
  <c r="L469" i="1" s="1"/>
  <c r="G470" i="1"/>
  <c r="H470" i="1"/>
  <c r="J470" i="1" s="1"/>
  <c r="K470" i="1"/>
  <c r="L470" i="1" s="1"/>
  <c r="G471" i="1"/>
  <c r="H471" i="1"/>
  <c r="I471" i="1" s="1"/>
  <c r="K471" i="1"/>
  <c r="L471" i="1" s="1"/>
  <c r="G472" i="1"/>
  <c r="H472" i="1"/>
  <c r="I472" i="1" s="1"/>
  <c r="K472" i="1"/>
  <c r="L472" i="1" s="1"/>
  <c r="G473" i="1"/>
  <c r="H473" i="1"/>
  <c r="I473" i="1" s="1"/>
  <c r="K473" i="1"/>
  <c r="L473" i="1" s="1"/>
  <c r="G474" i="1"/>
  <c r="H474" i="1"/>
  <c r="I474" i="1" s="1"/>
  <c r="K474" i="1"/>
  <c r="L474" i="1" s="1"/>
  <c r="G475" i="1"/>
  <c r="H475" i="1"/>
  <c r="I475" i="1" s="1"/>
  <c r="K475" i="1"/>
  <c r="L475" i="1" s="1"/>
  <c r="G476" i="1"/>
  <c r="H476" i="1"/>
  <c r="I476" i="1" s="1"/>
  <c r="K476" i="1"/>
  <c r="L476" i="1" s="1"/>
  <c r="G477" i="1"/>
  <c r="H477" i="1"/>
  <c r="J477" i="1" s="1"/>
  <c r="K477" i="1"/>
  <c r="L477" i="1" s="1"/>
  <c r="G478" i="1"/>
  <c r="H478" i="1"/>
  <c r="I478" i="1" s="1"/>
  <c r="K478" i="1"/>
  <c r="L478" i="1" s="1"/>
  <c r="G479" i="1"/>
  <c r="H479" i="1"/>
  <c r="I479" i="1" s="1"/>
  <c r="K479" i="1"/>
  <c r="L479" i="1" s="1"/>
  <c r="G480" i="1"/>
  <c r="H480" i="1"/>
  <c r="I480" i="1" s="1"/>
  <c r="K480" i="1"/>
  <c r="L480" i="1" s="1"/>
  <c r="G481" i="1"/>
  <c r="H481" i="1"/>
  <c r="I481" i="1" s="1"/>
  <c r="K481" i="1"/>
  <c r="L481" i="1" s="1"/>
  <c r="G482" i="1"/>
  <c r="H482" i="1"/>
  <c r="I482" i="1" s="1"/>
  <c r="K482" i="1"/>
  <c r="L482" i="1" s="1"/>
  <c r="G483" i="1"/>
  <c r="H483" i="1"/>
  <c r="I483" i="1" s="1"/>
  <c r="K483" i="1"/>
  <c r="L483" i="1" s="1"/>
  <c r="G484" i="1"/>
  <c r="H484" i="1"/>
  <c r="I484" i="1" s="1"/>
  <c r="K484" i="1"/>
  <c r="L484" i="1" s="1"/>
  <c r="G485" i="1"/>
  <c r="H485" i="1"/>
  <c r="J485" i="1" s="1"/>
  <c r="K485" i="1"/>
  <c r="L485" i="1" s="1"/>
  <c r="G486" i="1"/>
  <c r="H486" i="1"/>
  <c r="I486" i="1" s="1"/>
  <c r="K486" i="1"/>
  <c r="L486" i="1" s="1"/>
  <c r="G487" i="1"/>
  <c r="H487" i="1"/>
  <c r="I487" i="1" s="1"/>
  <c r="K487" i="1"/>
  <c r="L487" i="1" s="1"/>
  <c r="G488" i="1"/>
  <c r="H488" i="1"/>
  <c r="I488" i="1" s="1"/>
  <c r="K488" i="1"/>
  <c r="L488" i="1" s="1"/>
  <c r="G489" i="1"/>
  <c r="H489" i="1"/>
  <c r="I489" i="1" s="1"/>
  <c r="K489" i="1"/>
  <c r="L489" i="1" s="1"/>
  <c r="G490" i="1"/>
  <c r="H490" i="1"/>
  <c r="J490" i="1" s="1"/>
  <c r="K490" i="1"/>
  <c r="L490" i="1" s="1"/>
  <c r="G491" i="1"/>
  <c r="H491" i="1"/>
  <c r="J491" i="1" s="1"/>
  <c r="K491" i="1"/>
  <c r="L491" i="1" s="1"/>
  <c r="G492" i="1"/>
  <c r="H492" i="1"/>
  <c r="I492" i="1" s="1"/>
  <c r="K492" i="1"/>
  <c r="L492" i="1" s="1"/>
  <c r="G493" i="1"/>
  <c r="H493" i="1"/>
  <c r="I493" i="1" s="1"/>
  <c r="K493" i="1"/>
  <c r="L493" i="1" s="1"/>
  <c r="G494" i="1"/>
  <c r="H494" i="1"/>
  <c r="I494" i="1" s="1"/>
  <c r="K494" i="1"/>
  <c r="L494" i="1" s="1"/>
  <c r="G495" i="1"/>
  <c r="H495" i="1"/>
  <c r="I495" i="1" s="1"/>
  <c r="K495" i="1"/>
  <c r="L495" i="1" s="1"/>
  <c r="G496" i="1"/>
  <c r="H496" i="1"/>
  <c r="I496" i="1" s="1"/>
  <c r="K496" i="1"/>
  <c r="L496" i="1" s="1"/>
  <c r="G497" i="1"/>
  <c r="H497" i="1"/>
  <c r="I497" i="1" s="1"/>
  <c r="K497" i="1"/>
  <c r="L497" i="1" s="1"/>
  <c r="G498" i="1"/>
  <c r="H498" i="1"/>
  <c r="I498" i="1" s="1"/>
  <c r="K498" i="1"/>
  <c r="L498" i="1" s="1"/>
  <c r="G499" i="1"/>
  <c r="H499" i="1"/>
  <c r="I499" i="1" s="1"/>
  <c r="K499" i="1"/>
  <c r="L499" i="1" s="1"/>
  <c r="G500" i="1"/>
  <c r="H500" i="1"/>
  <c r="I500" i="1" s="1"/>
  <c r="K500" i="1"/>
  <c r="L500" i="1" s="1"/>
  <c r="G501" i="1"/>
  <c r="H501" i="1"/>
  <c r="I501" i="1" s="1"/>
  <c r="K501" i="1"/>
  <c r="L501" i="1" s="1"/>
  <c r="G502" i="1"/>
  <c r="H502" i="1"/>
  <c r="I502" i="1" s="1"/>
  <c r="K502" i="1"/>
  <c r="L502" i="1" s="1"/>
  <c r="G503" i="1"/>
  <c r="H503" i="1"/>
  <c r="I503" i="1" s="1"/>
  <c r="K503" i="1"/>
  <c r="L503" i="1" s="1"/>
  <c r="G504" i="1"/>
  <c r="H504" i="1"/>
  <c r="I504" i="1" s="1"/>
  <c r="K504" i="1"/>
  <c r="L504" i="1" s="1"/>
  <c r="G505" i="1"/>
  <c r="H505" i="1"/>
  <c r="I505" i="1" s="1"/>
  <c r="K505" i="1"/>
  <c r="L505" i="1" s="1"/>
  <c r="G506" i="1"/>
  <c r="H506" i="1"/>
  <c r="I506" i="1" s="1"/>
  <c r="K506" i="1"/>
  <c r="L506" i="1" s="1"/>
  <c r="G507" i="1"/>
  <c r="H507" i="1"/>
  <c r="I507" i="1" s="1"/>
  <c r="K507" i="1"/>
  <c r="L507" i="1" s="1"/>
  <c r="G508" i="1"/>
  <c r="H508" i="1"/>
  <c r="I508" i="1" s="1"/>
  <c r="K508" i="1"/>
  <c r="L508" i="1" s="1"/>
  <c r="G509" i="1"/>
  <c r="H509" i="1"/>
  <c r="J509" i="1" s="1"/>
  <c r="K509" i="1"/>
  <c r="L509" i="1" s="1"/>
  <c r="G510" i="1"/>
  <c r="H510" i="1"/>
  <c r="I510" i="1" s="1"/>
  <c r="K510" i="1"/>
  <c r="L510" i="1" s="1"/>
  <c r="G511" i="1"/>
  <c r="H511" i="1"/>
  <c r="I511" i="1" s="1"/>
  <c r="K511" i="1"/>
  <c r="L511" i="1" s="1"/>
  <c r="G512" i="1"/>
  <c r="H512" i="1"/>
  <c r="I512" i="1" s="1"/>
  <c r="K512" i="1"/>
  <c r="L512" i="1" s="1"/>
  <c r="G513" i="1"/>
  <c r="H513" i="1"/>
  <c r="J513" i="1" s="1"/>
  <c r="K513" i="1"/>
  <c r="L513" i="1" s="1"/>
  <c r="G514" i="1"/>
  <c r="H514" i="1"/>
  <c r="I514" i="1" s="1"/>
  <c r="K514" i="1"/>
  <c r="L514" i="1" s="1"/>
  <c r="G515" i="1"/>
  <c r="H515" i="1"/>
  <c r="I515" i="1" s="1"/>
  <c r="K515" i="1"/>
  <c r="L515" i="1" s="1"/>
  <c r="G516" i="1"/>
  <c r="H516" i="1"/>
  <c r="I516" i="1" s="1"/>
  <c r="K516" i="1"/>
  <c r="L516" i="1" s="1"/>
  <c r="G517" i="1"/>
  <c r="H517" i="1"/>
  <c r="I517" i="1" s="1"/>
  <c r="K517" i="1"/>
  <c r="L517" i="1" s="1"/>
  <c r="I513" i="1" l="1"/>
  <c r="J441" i="1"/>
  <c r="I460" i="1"/>
  <c r="J494" i="1"/>
  <c r="J507" i="1"/>
  <c r="J517" i="1"/>
  <c r="J479" i="1"/>
  <c r="I491" i="1"/>
  <c r="J478" i="1"/>
  <c r="I465" i="1"/>
  <c r="I459" i="1"/>
  <c r="J472" i="1"/>
  <c r="J449" i="1"/>
  <c r="J497" i="1"/>
  <c r="J474" i="1"/>
  <c r="J451" i="1"/>
  <c r="J483" i="1"/>
  <c r="I485" i="1"/>
  <c r="I440" i="1"/>
  <c r="J496" i="1"/>
  <c r="J492" i="1"/>
  <c r="J469" i="1"/>
  <c r="J466" i="1"/>
  <c r="J462" i="1"/>
  <c r="I509" i="1"/>
  <c r="J503" i="1"/>
  <c r="J500" i="1"/>
  <c r="J487" i="1"/>
  <c r="I468" i="1"/>
  <c r="I464" i="1"/>
  <c r="J454" i="1"/>
  <c r="J448" i="1"/>
  <c r="J475" i="1"/>
  <c r="J471" i="1"/>
  <c r="J456" i="1"/>
  <c r="J445" i="1"/>
  <c r="I439" i="1"/>
  <c r="J504" i="1"/>
  <c r="J501" i="1"/>
  <c r="I477" i="1"/>
  <c r="I470" i="1"/>
  <c r="J461" i="1"/>
  <c r="J508" i="1"/>
  <c r="J489" i="1"/>
  <c r="J486" i="1"/>
  <c r="J480" i="1"/>
  <c r="J514" i="1"/>
  <c r="I490" i="1"/>
  <c r="J482" i="1"/>
  <c r="J516" i="1"/>
  <c r="J512" i="1"/>
  <c r="J506" i="1"/>
  <c r="J499" i="1"/>
  <c r="J444" i="1"/>
  <c r="J457" i="1"/>
  <c r="J452" i="1"/>
  <c r="J443" i="1"/>
  <c r="J510" i="1"/>
  <c r="J502" i="1"/>
  <c r="J495" i="1"/>
  <c r="J493" i="1"/>
  <c r="J488" i="1"/>
  <c r="J481" i="1"/>
  <c r="J473" i="1"/>
  <c r="J455" i="1"/>
  <c r="J450" i="1"/>
  <c r="J446" i="1"/>
  <c r="J442" i="1"/>
  <c r="J515" i="1"/>
  <c r="J511" i="1"/>
  <c r="J505" i="1"/>
  <c r="J498" i="1"/>
  <c r="J484" i="1"/>
  <c r="J476" i="1"/>
  <c r="J467" i="1"/>
  <c r="J463" i="1"/>
  <c r="J458" i="1"/>
  <c r="J453" i="1"/>
  <c r="J447" i="1"/>
  <c r="K438" i="1"/>
  <c r="L438" i="1" s="1"/>
  <c r="H438" i="1"/>
  <c r="J438" i="1" s="1"/>
  <c r="G438" i="1"/>
  <c r="K437" i="1"/>
  <c r="L437" i="1" s="1"/>
  <c r="H437" i="1"/>
  <c r="J437" i="1" s="1"/>
  <c r="G437" i="1"/>
  <c r="K436" i="1"/>
  <c r="L436" i="1" s="1"/>
  <c r="H436" i="1"/>
  <c r="J436" i="1" s="1"/>
  <c r="G436" i="1"/>
  <c r="K435" i="1"/>
  <c r="L435" i="1" s="1"/>
  <c r="H435" i="1"/>
  <c r="J435" i="1" s="1"/>
  <c r="G435" i="1"/>
  <c r="K434" i="1"/>
  <c r="L434" i="1" s="1"/>
  <c r="H434" i="1"/>
  <c r="J434" i="1" s="1"/>
  <c r="G434" i="1"/>
  <c r="K433" i="1"/>
  <c r="L433" i="1" s="1"/>
  <c r="H433" i="1"/>
  <c r="J433" i="1" s="1"/>
  <c r="G433" i="1"/>
  <c r="K432" i="1"/>
  <c r="L432" i="1" s="1"/>
  <c r="H432" i="1"/>
  <c r="J432" i="1" s="1"/>
  <c r="G432" i="1"/>
  <c r="K431" i="1"/>
  <c r="L431" i="1" s="1"/>
  <c r="H431" i="1"/>
  <c r="J431" i="1" s="1"/>
  <c r="G431" i="1"/>
  <c r="K430" i="1"/>
  <c r="L430" i="1" s="1"/>
  <c r="H430" i="1"/>
  <c r="J430" i="1" s="1"/>
  <c r="G430" i="1"/>
  <c r="K429" i="1"/>
  <c r="L429" i="1" s="1"/>
  <c r="H429" i="1"/>
  <c r="J429" i="1" s="1"/>
  <c r="G429" i="1"/>
  <c r="K428" i="1"/>
  <c r="L428" i="1" s="1"/>
  <c r="H428" i="1"/>
  <c r="J428" i="1" s="1"/>
  <c r="G428" i="1"/>
  <c r="K427" i="1"/>
  <c r="L427" i="1" s="1"/>
  <c r="H427" i="1"/>
  <c r="J427" i="1" s="1"/>
  <c r="G427" i="1"/>
  <c r="K426" i="1"/>
  <c r="L426" i="1" s="1"/>
  <c r="H426" i="1"/>
  <c r="J426" i="1" s="1"/>
  <c r="G426" i="1"/>
  <c r="K425" i="1"/>
  <c r="L425" i="1" s="1"/>
  <c r="H425" i="1"/>
  <c r="J425" i="1" s="1"/>
  <c r="G425" i="1"/>
  <c r="K424" i="1"/>
  <c r="L424" i="1" s="1"/>
  <c r="H424" i="1"/>
  <c r="J424" i="1" s="1"/>
  <c r="G424" i="1"/>
  <c r="K423" i="1"/>
  <c r="L423" i="1" s="1"/>
  <c r="H423" i="1"/>
  <c r="J423" i="1" s="1"/>
  <c r="G423" i="1"/>
  <c r="K422" i="1"/>
  <c r="L422" i="1" s="1"/>
  <c r="H422" i="1"/>
  <c r="J422" i="1" s="1"/>
  <c r="G422" i="1"/>
  <c r="K421" i="1"/>
  <c r="L421" i="1" s="1"/>
  <c r="H421" i="1"/>
  <c r="J421" i="1" s="1"/>
  <c r="G421" i="1"/>
  <c r="K420" i="1"/>
  <c r="L420" i="1" s="1"/>
  <c r="H420" i="1"/>
  <c r="J420" i="1" s="1"/>
  <c r="G420" i="1"/>
  <c r="K419" i="1"/>
  <c r="L419" i="1" s="1"/>
  <c r="H419" i="1"/>
  <c r="J419" i="1" s="1"/>
  <c r="G419" i="1"/>
  <c r="K418" i="1"/>
  <c r="L418" i="1" s="1"/>
  <c r="H418" i="1"/>
  <c r="J418" i="1" s="1"/>
  <c r="G418" i="1"/>
  <c r="K417" i="1"/>
  <c r="L417" i="1" s="1"/>
  <c r="H417" i="1"/>
  <c r="J417" i="1" s="1"/>
  <c r="G417" i="1"/>
  <c r="K416" i="1"/>
  <c r="L416" i="1" s="1"/>
  <c r="H416" i="1"/>
  <c r="J416" i="1" s="1"/>
  <c r="G416" i="1"/>
  <c r="K415" i="1"/>
  <c r="L415" i="1" s="1"/>
  <c r="H415" i="1"/>
  <c r="J415" i="1" s="1"/>
  <c r="G415" i="1"/>
  <c r="K414" i="1"/>
  <c r="L414" i="1" s="1"/>
  <c r="H414" i="1"/>
  <c r="J414" i="1" s="1"/>
  <c r="G414" i="1"/>
  <c r="K413" i="1"/>
  <c r="L413" i="1" s="1"/>
  <c r="H413" i="1"/>
  <c r="J413" i="1" s="1"/>
  <c r="G413" i="1"/>
  <c r="K412" i="1"/>
  <c r="L412" i="1" s="1"/>
  <c r="H412" i="1"/>
  <c r="G412" i="1"/>
  <c r="K411" i="1"/>
  <c r="L411" i="1" s="1"/>
  <c r="H411" i="1"/>
  <c r="J411" i="1" s="1"/>
  <c r="G411" i="1"/>
  <c r="K410" i="1"/>
  <c r="L410" i="1" s="1"/>
  <c r="H410" i="1"/>
  <c r="J410" i="1" s="1"/>
  <c r="G410" i="1"/>
  <c r="K409" i="1"/>
  <c r="L409" i="1" s="1"/>
  <c r="H409" i="1"/>
  <c r="J409" i="1" s="1"/>
  <c r="G409" i="1"/>
  <c r="K408" i="1"/>
  <c r="L408" i="1" s="1"/>
  <c r="H408" i="1"/>
  <c r="J408" i="1" s="1"/>
  <c r="G408" i="1"/>
  <c r="K407" i="1"/>
  <c r="L407" i="1" s="1"/>
  <c r="H407" i="1"/>
  <c r="J407" i="1" s="1"/>
  <c r="G407" i="1"/>
  <c r="K406" i="1"/>
  <c r="L406" i="1" s="1"/>
  <c r="H406" i="1"/>
  <c r="J406" i="1" s="1"/>
  <c r="G406" i="1"/>
  <c r="K405" i="1"/>
  <c r="L405" i="1" s="1"/>
  <c r="H405" i="1"/>
  <c r="J405" i="1" s="1"/>
  <c r="G405" i="1"/>
  <c r="K404" i="1"/>
  <c r="L404" i="1" s="1"/>
  <c r="H404" i="1"/>
  <c r="J404" i="1" s="1"/>
  <c r="G404" i="1"/>
  <c r="K403" i="1"/>
  <c r="L403" i="1" s="1"/>
  <c r="H403" i="1"/>
  <c r="J403" i="1" s="1"/>
  <c r="G403" i="1"/>
  <c r="K402" i="1"/>
  <c r="L402" i="1" s="1"/>
  <c r="H402" i="1"/>
  <c r="J402" i="1" s="1"/>
  <c r="G402" i="1"/>
  <c r="K401" i="1"/>
  <c r="L401" i="1" s="1"/>
  <c r="H401" i="1"/>
  <c r="J401" i="1" s="1"/>
  <c r="G401" i="1"/>
  <c r="K400" i="1"/>
  <c r="L400" i="1" s="1"/>
  <c r="H400" i="1"/>
  <c r="J400" i="1" s="1"/>
  <c r="G400" i="1"/>
  <c r="K399" i="1"/>
  <c r="L399" i="1" s="1"/>
  <c r="H399" i="1"/>
  <c r="J399" i="1" s="1"/>
  <c r="G399" i="1"/>
  <c r="K398" i="1"/>
  <c r="L398" i="1" s="1"/>
  <c r="H398" i="1"/>
  <c r="J398" i="1" s="1"/>
  <c r="G398" i="1"/>
  <c r="K397" i="1"/>
  <c r="L397" i="1" s="1"/>
  <c r="H397" i="1"/>
  <c r="J397" i="1" s="1"/>
  <c r="G397" i="1"/>
  <c r="K396" i="1"/>
  <c r="L396" i="1" s="1"/>
  <c r="H396" i="1"/>
  <c r="G396" i="1"/>
  <c r="K395" i="1"/>
  <c r="L395" i="1" s="1"/>
  <c r="H395" i="1"/>
  <c r="J395" i="1" s="1"/>
  <c r="G395" i="1"/>
  <c r="K394" i="1"/>
  <c r="L394" i="1" s="1"/>
  <c r="H394" i="1"/>
  <c r="J394" i="1" s="1"/>
  <c r="G394" i="1"/>
  <c r="K393" i="1"/>
  <c r="L393" i="1" s="1"/>
  <c r="H393" i="1"/>
  <c r="G393" i="1"/>
  <c r="K392" i="1"/>
  <c r="L392" i="1" s="1"/>
  <c r="H392" i="1"/>
  <c r="G392" i="1"/>
  <c r="K391" i="1"/>
  <c r="L391" i="1" s="1"/>
  <c r="H391" i="1"/>
  <c r="G391" i="1"/>
  <c r="K390" i="1"/>
  <c r="L390" i="1" s="1"/>
  <c r="H390" i="1"/>
  <c r="J390" i="1" s="1"/>
  <c r="G390" i="1"/>
  <c r="K389" i="1"/>
  <c r="L389" i="1" s="1"/>
  <c r="H389" i="1"/>
  <c r="J389" i="1" s="1"/>
  <c r="G389" i="1"/>
  <c r="K388" i="1"/>
  <c r="L388" i="1" s="1"/>
  <c r="H388" i="1"/>
  <c r="J388" i="1" s="1"/>
  <c r="G388" i="1"/>
  <c r="K387" i="1"/>
  <c r="L387" i="1" s="1"/>
  <c r="H387" i="1"/>
  <c r="J387" i="1" s="1"/>
  <c r="G387" i="1"/>
  <c r="K386" i="1"/>
  <c r="L386" i="1" s="1"/>
  <c r="H386" i="1"/>
  <c r="J386" i="1" s="1"/>
  <c r="G386" i="1"/>
  <c r="K385" i="1"/>
  <c r="L385" i="1" s="1"/>
  <c r="H385" i="1"/>
  <c r="J385" i="1" s="1"/>
  <c r="G385" i="1"/>
  <c r="K384" i="1"/>
  <c r="L384" i="1" s="1"/>
  <c r="H384" i="1"/>
  <c r="J384" i="1" s="1"/>
  <c r="G384" i="1"/>
  <c r="K383" i="1"/>
  <c r="L383" i="1" s="1"/>
  <c r="H383" i="1"/>
  <c r="J383" i="1" s="1"/>
  <c r="G383" i="1"/>
  <c r="K382" i="1"/>
  <c r="L382" i="1" s="1"/>
  <c r="H382" i="1"/>
  <c r="J382" i="1" s="1"/>
  <c r="G382" i="1"/>
  <c r="K381" i="1"/>
  <c r="L381" i="1" s="1"/>
  <c r="H381" i="1"/>
  <c r="G381" i="1"/>
  <c r="K380" i="1"/>
  <c r="L380" i="1" s="1"/>
  <c r="H380" i="1"/>
  <c r="G380" i="1"/>
  <c r="K379" i="1"/>
  <c r="L379" i="1" s="1"/>
  <c r="H379" i="1"/>
  <c r="J379" i="1" s="1"/>
  <c r="G379" i="1"/>
  <c r="K378" i="1"/>
  <c r="L378" i="1" s="1"/>
  <c r="H378" i="1"/>
  <c r="J378" i="1" s="1"/>
  <c r="G378" i="1"/>
  <c r="K377" i="1"/>
  <c r="L377" i="1" s="1"/>
  <c r="H377" i="1"/>
  <c r="J377" i="1" s="1"/>
  <c r="G377" i="1"/>
  <c r="K376" i="1"/>
  <c r="L376" i="1" s="1"/>
  <c r="H376" i="1"/>
  <c r="G376" i="1"/>
  <c r="K375" i="1"/>
  <c r="L375" i="1" s="1"/>
  <c r="H375" i="1"/>
  <c r="G375" i="1"/>
  <c r="K374" i="1"/>
  <c r="L374" i="1" s="1"/>
  <c r="H374" i="1"/>
  <c r="J374" i="1" s="1"/>
  <c r="G374" i="1"/>
  <c r="K373" i="1"/>
  <c r="L373" i="1" s="1"/>
  <c r="H373" i="1"/>
  <c r="J373" i="1" s="1"/>
  <c r="G373" i="1"/>
  <c r="K372" i="1"/>
  <c r="L372" i="1" s="1"/>
  <c r="H372" i="1"/>
  <c r="G372" i="1"/>
  <c r="K371" i="1"/>
  <c r="L371" i="1" s="1"/>
  <c r="H371" i="1"/>
  <c r="J371" i="1" s="1"/>
  <c r="G371" i="1"/>
  <c r="K370" i="1"/>
  <c r="L370" i="1" s="1"/>
  <c r="H370" i="1"/>
  <c r="J370" i="1" s="1"/>
  <c r="G370" i="1"/>
  <c r="K369" i="1"/>
  <c r="L369" i="1" s="1"/>
  <c r="H369" i="1"/>
  <c r="J369" i="1" s="1"/>
  <c r="G369" i="1"/>
  <c r="K368" i="1"/>
  <c r="L368" i="1" s="1"/>
  <c r="H368" i="1"/>
  <c r="J368" i="1" s="1"/>
  <c r="G368" i="1"/>
  <c r="K367" i="1"/>
  <c r="L367" i="1" s="1"/>
  <c r="H367" i="1"/>
  <c r="J367" i="1" s="1"/>
  <c r="G367" i="1"/>
  <c r="K366" i="1"/>
  <c r="L366" i="1" s="1"/>
  <c r="H366" i="1"/>
  <c r="J366" i="1" s="1"/>
  <c r="G366" i="1"/>
  <c r="K365" i="1"/>
  <c r="L365" i="1" s="1"/>
  <c r="H365" i="1"/>
  <c r="J365" i="1" s="1"/>
  <c r="G365" i="1"/>
  <c r="K364" i="1"/>
  <c r="L364" i="1" s="1"/>
  <c r="H364" i="1"/>
  <c r="G364" i="1"/>
  <c r="K363" i="1"/>
  <c r="L363" i="1" s="1"/>
  <c r="H363" i="1"/>
  <c r="J363" i="1" s="1"/>
  <c r="G363" i="1"/>
  <c r="K362" i="1"/>
  <c r="L362" i="1" s="1"/>
  <c r="H362" i="1"/>
  <c r="J362" i="1" s="1"/>
  <c r="G362" i="1"/>
  <c r="K361" i="1"/>
  <c r="L361" i="1" s="1"/>
  <c r="H361" i="1"/>
  <c r="J361" i="1" s="1"/>
  <c r="G361" i="1"/>
  <c r="K360" i="1"/>
  <c r="L360" i="1" s="1"/>
  <c r="H360" i="1"/>
  <c r="J360" i="1" s="1"/>
  <c r="G360" i="1"/>
  <c r="K359" i="1"/>
  <c r="L359" i="1" s="1"/>
  <c r="H359" i="1"/>
  <c r="J359" i="1" s="1"/>
  <c r="G359" i="1"/>
  <c r="K358" i="1"/>
  <c r="L358" i="1" s="1"/>
  <c r="H358" i="1"/>
  <c r="J358" i="1" s="1"/>
  <c r="G358" i="1"/>
  <c r="K357" i="1"/>
  <c r="L357" i="1" s="1"/>
  <c r="H357" i="1"/>
  <c r="J357" i="1" s="1"/>
  <c r="G357" i="1"/>
  <c r="K356" i="1"/>
  <c r="L356" i="1" s="1"/>
  <c r="H356" i="1"/>
  <c r="J356" i="1" s="1"/>
  <c r="G356" i="1"/>
  <c r="K355" i="1"/>
  <c r="L355" i="1" s="1"/>
  <c r="H355" i="1"/>
  <c r="G355" i="1"/>
  <c r="K354" i="1"/>
  <c r="L354" i="1" s="1"/>
  <c r="H354" i="1"/>
  <c r="J354" i="1" s="1"/>
  <c r="G354" i="1"/>
  <c r="K353" i="1"/>
  <c r="L353" i="1" s="1"/>
  <c r="H353" i="1"/>
  <c r="J353" i="1" s="1"/>
  <c r="G353" i="1"/>
  <c r="K352" i="1"/>
  <c r="L352" i="1" s="1"/>
  <c r="H352" i="1"/>
  <c r="G352" i="1"/>
  <c r="K351" i="1"/>
  <c r="L351" i="1" s="1"/>
  <c r="H351" i="1"/>
  <c r="J351" i="1" s="1"/>
  <c r="G351" i="1"/>
  <c r="K350" i="1"/>
  <c r="L350" i="1" s="1"/>
  <c r="H350" i="1"/>
  <c r="J350" i="1" s="1"/>
  <c r="G350" i="1"/>
  <c r="K349" i="1"/>
  <c r="L349" i="1" s="1"/>
  <c r="H349" i="1"/>
  <c r="J349" i="1" s="1"/>
  <c r="G349" i="1"/>
  <c r="K348" i="1"/>
  <c r="L348" i="1" s="1"/>
  <c r="H348" i="1"/>
  <c r="J348" i="1" s="1"/>
  <c r="G348" i="1"/>
  <c r="K347" i="1"/>
  <c r="L347" i="1" s="1"/>
  <c r="H347" i="1"/>
  <c r="G347" i="1"/>
  <c r="K346" i="1"/>
  <c r="L346" i="1" s="1"/>
  <c r="H346" i="1"/>
  <c r="J346" i="1" s="1"/>
  <c r="G346" i="1"/>
  <c r="K345" i="1"/>
  <c r="L345" i="1" s="1"/>
  <c r="H345" i="1"/>
  <c r="J345" i="1" s="1"/>
  <c r="G345" i="1"/>
  <c r="K344" i="1"/>
  <c r="L344" i="1" s="1"/>
  <c r="H344" i="1"/>
  <c r="J344" i="1" s="1"/>
  <c r="G344" i="1"/>
  <c r="K343" i="1"/>
  <c r="L343" i="1" s="1"/>
  <c r="H343" i="1"/>
  <c r="G343" i="1"/>
  <c r="K342" i="1"/>
  <c r="L342" i="1" s="1"/>
  <c r="H342" i="1"/>
  <c r="J342" i="1" s="1"/>
  <c r="G342" i="1"/>
  <c r="K341" i="1"/>
  <c r="L341" i="1" s="1"/>
  <c r="H341" i="1"/>
  <c r="J341" i="1" s="1"/>
  <c r="G341" i="1"/>
  <c r="K340" i="1"/>
  <c r="L340" i="1" s="1"/>
  <c r="H340" i="1"/>
  <c r="J340" i="1" s="1"/>
  <c r="G340" i="1"/>
  <c r="K339" i="1"/>
  <c r="L339" i="1" s="1"/>
  <c r="H339" i="1"/>
  <c r="J339" i="1" s="1"/>
  <c r="G339" i="1"/>
  <c r="K338" i="1"/>
  <c r="L338" i="1" s="1"/>
  <c r="H338" i="1"/>
  <c r="J338" i="1" s="1"/>
  <c r="G338" i="1"/>
  <c r="K337" i="1"/>
  <c r="L337" i="1" s="1"/>
  <c r="H337" i="1"/>
  <c r="J337" i="1" s="1"/>
  <c r="G337" i="1"/>
  <c r="K336" i="1"/>
  <c r="L336" i="1" s="1"/>
  <c r="H336" i="1"/>
  <c r="J336" i="1" s="1"/>
  <c r="G336" i="1"/>
  <c r="K335" i="1"/>
  <c r="L335" i="1" s="1"/>
  <c r="H335" i="1"/>
  <c r="J335" i="1" s="1"/>
  <c r="G335" i="1"/>
  <c r="K334" i="1"/>
  <c r="L334" i="1" s="1"/>
  <c r="H334" i="1"/>
  <c r="J334" i="1" s="1"/>
  <c r="G334" i="1"/>
  <c r="K333" i="1"/>
  <c r="L333" i="1" s="1"/>
  <c r="H333" i="1"/>
  <c r="J333" i="1" s="1"/>
  <c r="G333" i="1"/>
  <c r="K332" i="1"/>
  <c r="L332" i="1" s="1"/>
  <c r="H332" i="1"/>
  <c r="J332" i="1" s="1"/>
  <c r="G332" i="1"/>
  <c r="K331" i="1"/>
  <c r="L331" i="1" s="1"/>
  <c r="H331" i="1"/>
  <c r="J331" i="1" s="1"/>
  <c r="G331" i="1"/>
  <c r="K330" i="1"/>
  <c r="L330" i="1" s="1"/>
  <c r="H330" i="1"/>
  <c r="J330" i="1" s="1"/>
  <c r="G330" i="1"/>
  <c r="K329" i="1"/>
  <c r="L329" i="1" s="1"/>
  <c r="H329" i="1"/>
  <c r="J329" i="1" s="1"/>
  <c r="G329" i="1"/>
  <c r="K328" i="1"/>
  <c r="L328" i="1" s="1"/>
  <c r="H328" i="1"/>
  <c r="G328" i="1"/>
  <c r="K327" i="1"/>
  <c r="L327" i="1" s="1"/>
  <c r="H327" i="1"/>
  <c r="J327" i="1" s="1"/>
  <c r="G327" i="1"/>
  <c r="K326" i="1"/>
  <c r="L326" i="1" s="1"/>
  <c r="H326" i="1"/>
  <c r="J326" i="1" s="1"/>
  <c r="G326" i="1"/>
  <c r="K325" i="1"/>
  <c r="L325" i="1" s="1"/>
  <c r="H325" i="1"/>
  <c r="J325" i="1" s="1"/>
  <c r="G325" i="1"/>
  <c r="K324" i="1"/>
  <c r="L324" i="1" s="1"/>
  <c r="H324" i="1"/>
  <c r="G324" i="1"/>
  <c r="K323" i="1"/>
  <c r="L323" i="1" s="1"/>
  <c r="H323" i="1"/>
  <c r="J323" i="1" s="1"/>
  <c r="G323" i="1"/>
  <c r="K322" i="1"/>
  <c r="L322" i="1" s="1"/>
  <c r="H322" i="1"/>
  <c r="J322" i="1" s="1"/>
  <c r="G322" i="1"/>
  <c r="K321" i="1"/>
  <c r="L321" i="1" s="1"/>
  <c r="H321" i="1"/>
  <c r="J321" i="1" s="1"/>
  <c r="G321" i="1"/>
  <c r="K320" i="1"/>
  <c r="L320" i="1" s="1"/>
  <c r="H320" i="1"/>
  <c r="G320" i="1"/>
  <c r="K319" i="1"/>
  <c r="L319" i="1" s="1"/>
  <c r="H319" i="1"/>
  <c r="J319" i="1" s="1"/>
  <c r="G319" i="1"/>
  <c r="K318" i="1"/>
  <c r="L318" i="1" s="1"/>
  <c r="H318" i="1"/>
  <c r="J318" i="1" s="1"/>
  <c r="G318" i="1"/>
  <c r="K317" i="1"/>
  <c r="L317" i="1" s="1"/>
  <c r="H317" i="1"/>
  <c r="J317" i="1" s="1"/>
  <c r="G317" i="1"/>
  <c r="K316" i="1"/>
  <c r="L316" i="1" s="1"/>
  <c r="H316" i="1"/>
  <c r="J316" i="1" s="1"/>
  <c r="G316" i="1"/>
  <c r="K315" i="1"/>
  <c r="L315" i="1" s="1"/>
  <c r="H315" i="1"/>
  <c r="J315" i="1" s="1"/>
  <c r="G315" i="1"/>
  <c r="K314" i="1"/>
  <c r="L314" i="1" s="1"/>
  <c r="H314" i="1"/>
  <c r="J314" i="1" s="1"/>
  <c r="G314" i="1"/>
  <c r="K313" i="1"/>
  <c r="L313" i="1" s="1"/>
  <c r="H313" i="1"/>
  <c r="J313" i="1" s="1"/>
  <c r="G313" i="1"/>
  <c r="K312" i="1"/>
  <c r="L312" i="1" s="1"/>
  <c r="H312" i="1"/>
  <c r="J312" i="1" s="1"/>
  <c r="G312" i="1"/>
  <c r="K311" i="1"/>
  <c r="L311" i="1" s="1"/>
  <c r="H311" i="1"/>
  <c r="G311" i="1"/>
  <c r="K310" i="1"/>
  <c r="L310" i="1" s="1"/>
  <c r="H310" i="1"/>
  <c r="J310" i="1" s="1"/>
  <c r="G310" i="1"/>
  <c r="K309" i="1"/>
  <c r="L309" i="1" s="1"/>
  <c r="H309" i="1"/>
  <c r="J309" i="1" s="1"/>
  <c r="G309" i="1"/>
  <c r="K308" i="1"/>
  <c r="L308" i="1" s="1"/>
  <c r="H308" i="1"/>
  <c r="J308" i="1" s="1"/>
  <c r="G308" i="1"/>
  <c r="K307" i="1"/>
  <c r="L307" i="1" s="1"/>
  <c r="H307" i="1"/>
  <c r="J307" i="1" s="1"/>
  <c r="G307" i="1"/>
  <c r="K306" i="1"/>
  <c r="L306" i="1" s="1"/>
  <c r="H306" i="1"/>
  <c r="G306" i="1"/>
  <c r="K305" i="1"/>
  <c r="L305" i="1" s="1"/>
  <c r="H305" i="1"/>
  <c r="J305" i="1" s="1"/>
  <c r="G305" i="1"/>
  <c r="K304" i="1"/>
  <c r="L304" i="1" s="1"/>
  <c r="H304" i="1"/>
  <c r="J304" i="1" s="1"/>
  <c r="G304" i="1"/>
  <c r="K303" i="1"/>
  <c r="L303" i="1" s="1"/>
  <c r="H303" i="1"/>
  <c r="J303" i="1" s="1"/>
  <c r="G303" i="1"/>
  <c r="K302" i="1"/>
  <c r="L302" i="1" s="1"/>
  <c r="H302" i="1"/>
  <c r="J302" i="1" s="1"/>
  <c r="G302" i="1"/>
  <c r="K301" i="1"/>
  <c r="L301" i="1" s="1"/>
  <c r="H301" i="1"/>
  <c r="J301" i="1" s="1"/>
  <c r="G301" i="1"/>
  <c r="K300" i="1"/>
  <c r="L300" i="1" s="1"/>
  <c r="H300" i="1"/>
  <c r="J300" i="1" s="1"/>
  <c r="G300" i="1"/>
  <c r="K299" i="1"/>
  <c r="L299" i="1" s="1"/>
  <c r="H299" i="1"/>
  <c r="J299" i="1" s="1"/>
  <c r="G299" i="1"/>
  <c r="K298" i="1"/>
  <c r="L298" i="1" s="1"/>
  <c r="H298" i="1"/>
  <c r="G298" i="1"/>
  <c r="K297" i="1"/>
  <c r="L297" i="1" s="1"/>
  <c r="H297" i="1"/>
  <c r="J297" i="1" s="1"/>
  <c r="G297" i="1"/>
  <c r="K296" i="1"/>
  <c r="L296" i="1" s="1"/>
  <c r="H296" i="1"/>
  <c r="J296" i="1" s="1"/>
  <c r="G296" i="1"/>
  <c r="K295" i="1"/>
  <c r="L295" i="1" s="1"/>
  <c r="H295" i="1"/>
  <c r="J295" i="1" s="1"/>
  <c r="G295" i="1"/>
  <c r="K294" i="1"/>
  <c r="L294" i="1" s="1"/>
  <c r="H294" i="1"/>
  <c r="G294" i="1"/>
  <c r="K293" i="1"/>
  <c r="L293" i="1" s="1"/>
  <c r="H293" i="1"/>
  <c r="J293" i="1" s="1"/>
  <c r="G293" i="1"/>
  <c r="K292" i="1"/>
  <c r="L292" i="1" s="1"/>
  <c r="H292" i="1"/>
  <c r="J292" i="1" s="1"/>
  <c r="G292" i="1"/>
  <c r="K291" i="1"/>
  <c r="L291" i="1" s="1"/>
  <c r="H291" i="1"/>
  <c r="J291" i="1" s="1"/>
  <c r="G291" i="1"/>
  <c r="K290" i="1"/>
  <c r="L290" i="1" s="1"/>
  <c r="H290" i="1"/>
  <c r="J290" i="1" s="1"/>
  <c r="G290" i="1"/>
  <c r="K289" i="1"/>
  <c r="L289" i="1" s="1"/>
  <c r="H289" i="1"/>
  <c r="J289" i="1" s="1"/>
  <c r="G289" i="1"/>
  <c r="K288" i="1"/>
  <c r="L288" i="1" s="1"/>
  <c r="H288" i="1"/>
  <c r="J288" i="1" s="1"/>
  <c r="G288" i="1"/>
  <c r="K287" i="1"/>
  <c r="L287" i="1" s="1"/>
  <c r="H287" i="1"/>
  <c r="J287" i="1" s="1"/>
  <c r="G287" i="1"/>
  <c r="K286" i="1"/>
  <c r="L286" i="1" s="1"/>
  <c r="H286" i="1"/>
  <c r="J286" i="1" s="1"/>
  <c r="G286" i="1"/>
  <c r="K285" i="1"/>
  <c r="L285" i="1" s="1"/>
  <c r="H285" i="1"/>
  <c r="J285" i="1" s="1"/>
  <c r="G285" i="1"/>
  <c r="K284" i="1"/>
  <c r="L284" i="1" s="1"/>
  <c r="H284" i="1"/>
  <c r="J284" i="1" s="1"/>
  <c r="G284" i="1"/>
  <c r="K283" i="1"/>
  <c r="L283" i="1" s="1"/>
  <c r="H283" i="1"/>
  <c r="J283" i="1" s="1"/>
  <c r="G283" i="1"/>
  <c r="K282" i="1"/>
  <c r="L282" i="1" s="1"/>
  <c r="H282" i="1"/>
  <c r="G282" i="1"/>
  <c r="K281" i="1"/>
  <c r="L281" i="1" s="1"/>
  <c r="H281" i="1"/>
  <c r="J281" i="1" s="1"/>
  <c r="G281" i="1"/>
  <c r="K280" i="1"/>
  <c r="L280" i="1" s="1"/>
  <c r="H280" i="1"/>
  <c r="J280" i="1" s="1"/>
  <c r="G280" i="1"/>
  <c r="K279" i="1"/>
  <c r="L279" i="1" s="1"/>
  <c r="H279" i="1"/>
  <c r="J279" i="1" s="1"/>
  <c r="G279" i="1"/>
  <c r="K278" i="1"/>
  <c r="L278" i="1" s="1"/>
  <c r="H278" i="1"/>
  <c r="G278" i="1"/>
  <c r="K277" i="1"/>
  <c r="L277" i="1" s="1"/>
  <c r="H277" i="1"/>
  <c r="J277" i="1" s="1"/>
  <c r="G277" i="1"/>
  <c r="K276" i="1"/>
  <c r="L276" i="1" s="1"/>
  <c r="H276" i="1"/>
  <c r="J276" i="1" s="1"/>
  <c r="G276" i="1"/>
  <c r="K275" i="1"/>
  <c r="L275" i="1" s="1"/>
  <c r="H275" i="1"/>
  <c r="G275" i="1"/>
  <c r="K274" i="1"/>
  <c r="L274" i="1" s="1"/>
  <c r="H274" i="1"/>
  <c r="J274" i="1" s="1"/>
  <c r="G274" i="1"/>
  <c r="K273" i="1"/>
  <c r="L273" i="1" s="1"/>
  <c r="H273" i="1"/>
  <c r="J273" i="1" s="1"/>
  <c r="G273" i="1"/>
  <c r="K272" i="1"/>
  <c r="L272" i="1" s="1"/>
  <c r="H272" i="1"/>
  <c r="G272" i="1"/>
  <c r="K271" i="1"/>
  <c r="L271" i="1" s="1"/>
  <c r="H271" i="1"/>
  <c r="J271" i="1" s="1"/>
  <c r="G271" i="1"/>
  <c r="K270" i="1"/>
  <c r="L270" i="1" s="1"/>
  <c r="H270" i="1"/>
  <c r="J270" i="1" s="1"/>
  <c r="G270" i="1"/>
  <c r="K269" i="1"/>
  <c r="L269" i="1" s="1"/>
  <c r="H269" i="1"/>
  <c r="J269" i="1" s="1"/>
  <c r="G269" i="1"/>
  <c r="K268" i="1"/>
  <c r="L268" i="1" s="1"/>
  <c r="H268" i="1"/>
  <c r="G268" i="1"/>
  <c r="K267" i="1"/>
  <c r="L267" i="1" s="1"/>
  <c r="H267" i="1"/>
  <c r="G267" i="1"/>
  <c r="K266" i="1"/>
  <c r="L266" i="1" s="1"/>
  <c r="H266" i="1"/>
  <c r="J266" i="1" s="1"/>
  <c r="G266" i="1"/>
  <c r="K265" i="1"/>
  <c r="L265" i="1" s="1"/>
  <c r="H265" i="1"/>
  <c r="J265" i="1" s="1"/>
  <c r="G265" i="1"/>
  <c r="K264" i="1"/>
  <c r="L264" i="1" s="1"/>
  <c r="H264" i="1"/>
  <c r="G264" i="1"/>
  <c r="K263" i="1"/>
  <c r="L263" i="1" s="1"/>
  <c r="H263" i="1"/>
  <c r="J263" i="1" s="1"/>
  <c r="G263" i="1"/>
  <c r="K262" i="1"/>
  <c r="L262" i="1" s="1"/>
  <c r="H262" i="1"/>
  <c r="J262" i="1" s="1"/>
  <c r="G262" i="1"/>
  <c r="K261" i="1"/>
  <c r="L261" i="1" s="1"/>
  <c r="H261" i="1"/>
  <c r="J261" i="1" s="1"/>
  <c r="G261" i="1"/>
  <c r="K260" i="1"/>
  <c r="L260" i="1" s="1"/>
  <c r="H260" i="1"/>
  <c r="J260" i="1" s="1"/>
  <c r="G260" i="1"/>
  <c r="K259" i="1"/>
  <c r="L259" i="1" s="1"/>
  <c r="H259" i="1"/>
  <c r="J259" i="1" s="1"/>
  <c r="G259" i="1"/>
  <c r="K258" i="1"/>
  <c r="L258" i="1" s="1"/>
  <c r="H258" i="1"/>
  <c r="J258" i="1" s="1"/>
  <c r="G258" i="1"/>
  <c r="K257" i="1"/>
  <c r="L257" i="1" s="1"/>
  <c r="H257" i="1"/>
  <c r="J257" i="1" s="1"/>
  <c r="G257" i="1"/>
  <c r="K256" i="1"/>
  <c r="L256" i="1" s="1"/>
  <c r="H256" i="1"/>
  <c r="J256" i="1" s="1"/>
  <c r="G256" i="1"/>
  <c r="K255" i="1"/>
  <c r="L255" i="1" s="1"/>
  <c r="H255" i="1"/>
  <c r="J255" i="1" s="1"/>
  <c r="G255" i="1"/>
  <c r="K254" i="1"/>
  <c r="L254" i="1" s="1"/>
  <c r="H254" i="1"/>
  <c r="J254" i="1" s="1"/>
  <c r="G254" i="1"/>
  <c r="K253" i="1"/>
  <c r="L253" i="1" s="1"/>
  <c r="H253" i="1"/>
  <c r="J253" i="1" s="1"/>
  <c r="G253" i="1"/>
  <c r="K252" i="1"/>
  <c r="L252" i="1" s="1"/>
  <c r="H252" i="1"/>
  <c r="J252" i="1" s="1"/>
  <c r="G252" i="1"/>
  <c r="K251" i="1"/>
  <c r="L251" i="1" s="1"/>
  <c r="H251" i="1"/>
  <c r="J251" i="1" s="1"/>
  <c r="G251" i="1"/>
  <c r="K250" i="1"/>
  <c r="L250" i="1" s="1"/>
  <c r="H250" i="1"/>
  <c r="J250" i="1" s="1"/>
  <c r="G250" i="1"/>
  <c r="K249" i="1"/>
  <c r="L249" i="1" s="1"/>
  <c r="H249" i="1"/>
  <c r="J249" i="1" s="1"/>
  <c r="G249" i="1"/>
  <c r="K248" i="1"/>
  <c r="L248" i="1" s="1"/>
  <c r="H248" i="1"/>
  <c r="J248" i="1" s="1"/>
  <c r="G248" i="1"/>
  <c r="K247" i="1"/>
  <c r="L247" i="1" s="1"/>
  <c r="H247" i="1"/>
  <c r="J247" i="1" s="1"/>
  <c r="G247" i="1"/>
  <c r="K246" i="1"/>
  <c r="L246" i="1" s="1"/>
  <c r="H246" i="1"/>
  <c r="J246" i="1" s="1"/>
  <c r="G246" i="1"/>
  <c r="K245" i="1"/>
  <c r="L245" i="1" s="1"/>
  <c r="H245" i="1"/>
  <c r="J245" i="1" s="1"/>
  <c r="G245" i="1"/>
  <c r="K244" i="1"/>
  <c r="L244" i="1" s="1"/>
  <c r="H244" i="1"/>
  <c r="J244" i="1" s="1"/>
  <c r="G244" i="1"/>
  <c r="K243" i="1"/>
  <c r="L243" i="1" s="1"/>
  <c r="H243" i="1"/>
  <c r="J243" i="1" s="1"/>
  <c r="G243" i="1"/>
  <c r="K242" i="1"/>
  <c r="L242" i="1" s="1"/>
  <c r="H242" i="1"/>
  <c r="J242" i="1" s="1"/>
  <c r="G242" i="1"/>
  <c r="K241" i="1"/>
  <c r="L241" i="1" s="1"/>
  <c r="H241" i="1"/>
  <c r="J241" i="1" s="1"/>
  <c r="G241" i="1"/>
  <c r="K240" i="1"/>
  <c r="L240" i="1" s="1"/>
  <c r="H240" i="1"/>
  <c r="J240" i="1" s="1"/>
  <c r="G240" i="1"/>
  <c r="K239" i="1"/>
  <c r="L239" i="1" s="1"/>
  <c r="H239" i="1"/>
  <c r="J239" i="1" s="1"/>
  <c r="G239" i="1"/>
  <c r="K238" i="1"/>
  <c r="L238" i="1" s="1"/>
  <c r="H238" i="1"/>
  <c r="J238" i="1" s="1"/>
  <c r="G238" i="1"/>
  <c r="K237" i="1"/>
  <c r="L237" i="1" s="1"/>
  <c r="H237" i="1"/>
  <c r="J237" i="1" s="1"/>
  <c r="G237" i="1"/>
  <c r="K236" i="1"/>
  <c r="L236" i="1" s="1"/>
  <c r="H236" i="1"/>
  <c r="J236" i="1" s="1"/>
  <c r="G236" i="1"/>
  <c r="K235" i="1"/>
  <c r="L235" i="1" s="1"/>
  <c r="H235" i="1"/>
  <c r="J235" i="1" s="1"/>
  <c r="G235" i="1"/>
  <c r="K234" i="1"/>
  <c r="L234" i="1" s="1"/>
  <c r="H234" i="1"/>
  <c r="J234" i="1" s="1"/>
  <c r="G234" i="1"/>
  <c r="K233" i="1"/>
  <c r="L233" i="1" s="1"/>
  <c r="H233" i="1"/>
  <c r="J233" i="1" s="1"/>
  <c r="G233" i="1"/>
  <c r="K232" i="1"/>
  <c r="L232" i="1" s="1"/>
  <c r="H232" i="1"/>
  <c r="J232" i="1" s="1"/>
  <c r="G232" i="1"/>
  <c r="K231" i="1"/>
  <c r="L231" i="1" s="1"/>
  <c r="H231" i="1"/>
  <c r="J231" i="1" s="1"/>
  <c r="G231" i="1"/>
  <c r="K230" i="1"/>
  <c r="L230" i="1" s="1"/>
  <c r="H230" i="1"/>
  <c r="J230" i="1" s="1"/>
  <c r="G230" i="1"/>
  <c r="K229" i="1"/>
  <c r="L229" i="1" s="1"/>
  <c r="H229" i="1"/>
  <c r="G229" i="1"/>
  <c r="K228" i="1"/>
  <c r="L228" i="1" s="1"/>
  <c r="H228" i="1"/>
  <c r="J228" i="1" s="1"/>
  <c r="G228" i="1"/>
  <c r="K227" i="1"/>
  <c r="L227" i="1" s="1"/>
  <c r="H227" i="1"/>
  <c r="G227" i="1"/>
  <c r="K226" i="1"/>
  <c r="L226" i="1" s="1"/>
  <c r="H226" i="1"/>
  <c r="J226" i="1" s="1"/>
  <c r="G226" i="1"/>
  <c r="K225" i="1"/>
  <c r="L225" i="1" s="1"/>
  <c r="H225" i="1"/>
  <c r="J225" i="1" s="1"/>
  <c r="G225" i="1"/>
  <c r="K224" i="1"/>
  <c r="L224" i="1" s="1"/>
  <c r="H224" i="1"/>
  <c r="J224" i="1" s="1"/>
  <c r="G224" i="1"/>
  <c r="K223" i="1"/>
  <c r="L223" i="1" s="1"/>
  <c r="H223" i="1"/>
  <c r="J223" i="1" s="1"/>
  <c r="G223" i="1"/>
  <c r="K222" i="1"/>
  <c r="L222" i="1" s="1"/>
  <c r="H222" i="1"/>
  <c r="J222" i="1" s="1"/>
  <c r="G222" i="1"/>
  <c r="K221" i="1"/>
  <c r="L221" i="1" s="1"/>
  <c r="H221" i="1"/>
  <c r="J221" i="1" s="1"/>
  <c r="G221" i="1"/>
  <c r="K220" i="1"/>
  <c r="L220" i="1" s="1"/>
  <c r="H220" i="1"/>
  <c r="J220" i="1" s="1"/>
  <c r="G220" i="1"/>
  <c r="K219" i="1"/>
  <c r="L219" i="1" s="1"/>
  <c r="H219" i="1"/>
  <c r="J219" i="1" s="1"/>
  <c r="G219" i="1"/>
  <c r="K218" i="1"/>
  <c r="L218" i="1" s="1"/>
  <c r="H218" i="1"/>
  <c r="J218" i="1" s="1"/>
  <c r="G218" i="1"/>
  <c r="K217" i="1"/>
  <c r="L217" i="1" s="1"/>
  <c r="H217" i="1"/>
  <c r="J217" i="1" s="1"/>
  <c r="G217" i="1"/>
  <c r="K216" i="1"/>
  <c r="L216" i="1" s="1"/>
  <c r="H216" i="1"/>
  <c r="J216" i="1" s="1"/>
  <c r="G216" i="1"/>
  <c r="K215" i="1"/>
  <c r="L215" i="1" s="1"/>
  <c r="H215" i="1"/>
  <c r="J215" i="1" s="1"/>
  <c r="G215" i="1"/>
  <c r="K214" i="1"/>
  <c r="L214" i="1" s="1"/>
  <c r="H214" i="1"/>
  <c r="J214" i="1" s="1"/>
  <c r="G214" i="1"/>
  <c r="K213" i="1"/>
  <c r="L213" i="1" s="1"/>
  <c r="H213" i="1"/>
  <c r="J213" i="1" s="1"/>
  <c r="G213" i="1"/>
  <c r="K212" i="1"/>
  <c r="L212" i="1" s="1"/>
  <c r="H212" i="1"/>
  <c r="J212" i="1" s="1"/>
  <c r="G212" i="1"/>
  <c r="K211" i="1"/>
  <c r="L211" i="1" s="1"/>
  <c r="H211" i="1"/>
  <c r="J211" i="1" s="1"/>
  <c r="G211" i="1"/>
  <c r="K210" i="1"/>
  <c r="L210" i="1" s="1"/>
  <c r="H210" i="1"/>
  <c r="J210" i="1" s="1"/>
  <c r="G210" i="1"/>
  <c r="K209" i="1"/>
  <c r="L209" i="1" s="1"/>
  <c r="H209" i="1"/>
  <c r="J209" i="1" s="1"/>
  <c r="G209" i="1"/>
  <c r="K208" i="1"/>
  <c r="L208" i="1" s="1"/>
  <c r="H208" i="1"/>
  <c r="J208" i="1" s="1"/>
  <c r="G208" i="1"/>
  <c r="K207" i="1"/>
  <c r="L207" i="1" s="1"/>
  <c r="H207" i="1"/>
  <c r="J207" i="1" s="1"/>
  <c r="G207" i="1"/>
  <c r="K206" i="1"/>
  <c r="L206" i="1" s="1"/>
  <c r="H206" i="1"/>
  <c r="J206" i="1" s="1"/>
  <c r="G206" i="1"/>
  <c r="K205" i="1"/>
  <c r="L205" i="1" s="1"/>
  <c r="H205" i="1"/>
  <c r="J205" i="1" s="1"/>
  <c r="G205" i="1"/>
  <c r="K204" i="1"/>
  <c r="L204" i="1" s="1"/>
  <c r="H204" i="1"/>
  <c r="J204" i="1" s="1"/>
  <c r="G204" i="1"/>
  <c r="K203" i="1"/>
  <c r="L203" i="1" s="1"/>
  <c r="H203" i="1"/>
  <c r="G203" i="1"/>
  <c r="K202" i="1"/>
  <c r="L202" i="1" s="1"/>
  <c r="H202" i="1"/>
  <c r="J202" i="1" s="1"/>
  <c r="G202" i="1"/>
  <c r="K201" i="1"/>
  <c r="L201" i="1" s="1"/>
  <c r="H201" i="1"/>
  <c r="J201" i="1" s="1"/>
  <c r="G201" i="1"/>
  <c r="K200" i="1"/>
  <c r="L200" i="1" s="1"/>
  <c r="H200" i="1"/>
  <c r="J200" i="1" s="1"/>
  <c r="G200" i="1"/>
  <c r="K199" i="1"/>
  <c r="L199" i="1" s="1"/>
  <c r="H199" i="1"/>
  <c r="G199" i="1"/>
  <c r="K198" i="1"/>
  <c r="L198" i="1" s="1"/>
  <c r="H198" i="1"/>
  <c r="J198" i="1" s="1"/>
  <c r="G198" i="1"/>
  <c r="K197" i="1"/>
  <c r="L197" i="1" s="1"/>
  <c r="H197" i="1"/>
  <c r="G197" i="1"/>
  <c r="K196" i="1"/>
  <c r="L196" i="1" s="1"/>
  <c r="H196" i="1"/>
  <c r="J196" i="1" s="1"/>
  <c r="G196" i="1"/>
  <c r="K195" i="1"/>
  <c r="L195" i="1" s="1"/>
  <c r="H195" i="1"/>
  <c r="G195" i="1"/>
  <c r="K194" i="1"/>
  <c r="L194" i="1" s="1"/>
  <c r="H194" i="1"/>
  <c r="J194" i="1" s="1"/>
  <c r="G194" i="1"/>
  <c r="K193" i="1"/>
  <c r="L193" i="1" s="1"/>
  <c r="H193" i="1"/>
  <c r="J193" i="1" s="1"/>
  <c r="G193" i="1"/>
  <c r="K192" i="1"/>
  <c r="L192" i="1" s="1"/>
  <c r="H192" i="1"/>
  <c r="J192" i="1" s="1"/>
  <c r="G192" i="1"/>
  <c r="K191" i="1"/>
  <c r="L191" i="1" s="1"/>
  <c r="H191" i="1"/>
  <c r="G191" i="1"/>
  <c r="K190" i="1"/>
  <c r="L190" i="1" s="1"/>
  <c r="H190" i="1"/>
  <c r="J190" i="1" s="1"/>
  <c r="G190" i="1"/>
  <c r="K189" i="1"/>
  <c r="L189" i="1" s="1"/>
  <c r="H189" i="1"/>
  <c r="J189" i="1" s="1"/>
  <c r="G189" i="1"/>
  <c r="K188" i="1"/>
  <c r="L188" i="1" s="1"/>
  <c r="H188" i="1"/>
  <c r="J188" i="1" s="1"/>
  <c r="G188" i="1"/>
  <c r="K187" i="1"/>
  <c r="L187" i="1" s="1"/>
  <c r="H187" i="1"/>
  <c r="G187" i="1"/>
  <c r="K186" i="1"/>
  <c r="L186" i="1" s="1"/>
  <c r="H186" i="1"/>
  <c r="J186" i="1" s="1"/>
  <c r="G186" i="1"/>
  <c r="K185" i="1"/>
  <c r="L185" i="1" s="1"/>
  <c r="H185" i="1"/>
  <c r="J185" i="1" s="1"/>
  <c r="G185" i="1"/>
  <c r="K184" i="1"/>
  <c r="L184" i="1" s="1"/>
  <c r="H184" i="1"/>
  <c r="J184" i="1" s="1"/>
  <c r="G184" i="1"/>
  <c r="K183" i="1"/>
  <c r="L183" i="1" s="1"/>
  <c r="H183" i="1"/>
  <c r="G183" i="1"/>
  <c r="K182" i="1"/>
  <c r="L182" i="1" s="1"/>
  <c r="H182" i="1"/>
  <c r="J182" i="1" s="1"/>
  <c r="G182" i="1"/>
  <c r="K181" i="1"/>
  <c r="L181" i="1" s="1"/>
  <c r="H181" i="1"/>
  <c r="G181" i="1"/>
  <c r="K180" i="1"/>
  <c r="L180" i="1" s="1"/>
  <c r="H180" i="1"/>
  <c r="J180" i="1" s="1"/>
  <c r="G180" i="1"/>
  <c r="K179" i="1"/>
  <c r="L179" i="1" s="1"/>
  <c r="H179" i="1"/>
  <c r="G179" i="1"/>
  <c r="K178" i="1"/>
  <c r="L178" i="1" s="1"/>
  <c r="H178" i="1"/>
  <c r="J178" i="1" s="1"/>
  <c r="G178" i="1"/>
  <c r="K177" i="1"/>
  <c r="L177" i="1" s="1"/>
  <c r="H177" i="1"/>
  <c r="G177" i="1"/>
  <c r="K176" i="1"/>
  <c r="L176" i="1" s="1"/>
  <c r="H176" i="1"/>
  <c r="J176" i="1" s="1"/>
  <c r="G176" i="1"/>
  <c r="K175" i="1"/>
  <c r="L175" i="1" s="1"/>
  <c r="H175" i="1"/>
  <c r="J175" i="1" s="1"/>
  <c r="G175" i="1"/>
  <c r="K174" i="1"/>
  <c r="L174" i="1" s="1"/>
  <c r="H174" i="1"/>
  <c r="J174" i="1" s="1"/>
  <c r="G174" i="1"/>
  <c r="K173" i="1"/>
  <c r="L173" i="1" s="1"/>
  <c r="H173" i="1"/>
  <c r="G173" i="1"/>
  <c r="K172" i="1"/>
  <c r="L172" i="1" s="1"/>
  <c r="H172" i="1"/>
  <c r="J172" i="1" s="1"/>
  <c r="G172" i="1"/>
  <c r="K171" i="1"/>
  <c r="L171" i="1" s="1"/>
  <c r="H171" i="1"/>
  <c r="J171" i="1" s="1"/>
  <c r="G171" i="1"/>
  <c r="K170" i="1"/>
  <c r="L170" i="1" s="1"/>
  <c r="H170" i="1"/>
  <c r="G170" i="1"/>
  <c r="K169" i="1"/>
  <c r="L169" i="1" s="1"/>
  <c r="H169" i="1"/>
  <c r="J169" i="1" s="1"/>
  <c r="G169" i="1"/>
  <c r="K168" i="1"/>
  <c r="L168" i="1" s="1"/>
  <c r="H168" i="1"/>
  <c r="G168" i="1"/>
  <c r="K167" i="1"/>
  <c r="L167" i="1" s="1"/>
  <c r="H167" i="1"/>
  <c r="J167" i="1" s="1"/>
  <c r="G167" i="1"/>
  <c r="K166" i="1"/>
  <c r="L166" i="1" s="1"/>
  <c r="H166" i="1"/>
  <c r="J166" i="1" s="1"/>
  <c r="G166" i="1"/>
  <c r="K165" i="1"/>
  <c r="L165" i="1" s="1"/>
  <c r="H165" i="1"/>
  <c r="J165" i="1" s="1"/>
  <c r="G165" i="1"/>
  <c r="K164" i="1"/>
  <c r="L164" i="1" s="1"/>
  <c r="H164" i="1"/>
  <c r="J164" i="1" s="1"/>
  <c r="G164" i="1"/>
  <c r="K163" i="1"/>
  <c r="L163" i="1" s="1"/>
  <c r="H163" i="1"/>
  <c r="G163" i="1"/>
  <c r="K162" i="1"/>
  <c r="L162" i="1" s="1"/>
  <c r="H162" i="1"/>
  <c r="J162" i="1" s="1"/>
  <c r="G162" i="1"/>
  <c r="K161" i="1"/>
  <c r="L161" i="1" s="1"/>
  <c r="H161" i="1"/>
  <c r="G161" i="1"/>
  <c r="K160" i="1"/>
  <c r="L160" i="1" s="1"/>
  <c r="H160" i="1"/>
  <c r="J160" i="1" s="1"/>
  <c r="G160" i="1"/>
  <c r="K159" i="1"/>
  <c r="L159" i="1" s="1"/>
  <c r="H159" i="1"/>
  <c r="J159" i="1" s="1"/>
  <c r="G159" i="1"/>
  <c r="K158" i="1"/>
  <c r="L158" i="1" s="1"/>
  <c r="H158" i="1"/>
  <c r="G158" i="1"/>
  <c r="K157" i="1"/>
  <c r="L157" i="1" s="1"/>
  <c r="H157" i="1"/>
  <c r="G157" i="1"/>
  <c r="K156" i="1"/>
  <c r="L156" i="1" s="1"/>
  <c r="H156" i="1"/>
  <c r="J156" i="1" s="1"/>
  <c r="G156" i="1"/>
  <c r="K155" i="1"/>
  <c r="L155" i="1" s="1"/>
  <c r="H155" i="1"/>
  <c r="J155" i="1" s="1"/>
  <c r="G155" i="1"/>
  <c r="K154" i="1"/>
  <c r="L154" i="1" s="1"/>
  <c r="H154" i="1"/>
  <c r="G154" i="1"/>
  <c r="K153" i="1"/>
  <c r="L153" i="1" s="1"/>
  <c r="H153" i="1"/>
  <c r="G153" i="1"/>
  <c r="K152" i="1"/>
  <c r="L152" i="1" s="1"/>
  <c r="H152" i="1"/>
  <c r="J152" i="1" s="1"/>
  <c r="G152" i="1"/>
  <c r="K151" i="1"/>
  <c r="L151" i="1" s="1"/>
  <c r="H151" i="1"/>
  <c r="G151" i="1"/>
  <c r="K150" i="1"/>
  <c r="L150" i="1" s="1"/>
  <c r="H150" i="1"/>
  <c r="G150" i="1"/>
  <c r="K149" i="1"/>
  <c r="L149" i="1" s="1"/>
  <c r="H149" i="1"/>
  <c r="J149" i="1" s="1"/>
  <c r="G149" i="1"/>
  <c r="K148" i="1"/>
  <c r="L148" i="1" s="1"/>
  <c r="H148" i="1"/>
  <c r="J148" i="1" s="1"/>
  <c r="G148" i="1"/>
  <c r="K147" i="1"/>
  <c r="L147" i="1" s="1"/>
  <c r="H147" i="1"/>
  <c r="G147" i="1"/>
  <c r="K146" i="1"/>
  <c r="L146" i="1" s="1"/>
  <c r="H146" i="1"/>
  <c r="G146" i="1"/>
  <c r="K145" i="1"/>
  <c r="L145" i="1" s="1"/>
  <c r="H145" i="1"/>
  <c r="J145" i="1" s="1"/>
  <c r="G145" i="1"/>
  <c r="K144" i="1"/>
  <c r="L144" i="1" s="1"/>
  <c r="H144" i="1"/>
  <c r="G144" i="1"/>
  <c r="K143" i="1"/>
  <c r="L143" i="1" s="1"/>
  <c r="H143" i="1"/>
  <c r="G143" i="1"/>
  <c r="K142" i="1"/>
  <c r="L142" i="1" s="1"/>
  <c r="H142" i="1"/>
  <c r="G142" i="1"/>
  <c r="K141" i="1"/>
  <c r="L141" i="1" s="1"/>
  <c r="H141" i="1"/>
  <c r="J141" i="1" s="1"/>
  <c r="G141" i="1"/>
  <c r="K140" i="1"/>
  <c r="L140" i="1" s="1"/>
  <c r="H140" i="1"/>
  <c r="J140" i="1" s="1"/>
  <c r="G140" i="1"/>
  <c r="K139" i="1"/>
  <c r="L139" i="1" s="1"/>
  <c r="H139" i="1"/>
  <c r="G139" i="1"/>
  <c r="K138" i="1"/>
  <c r="L138" i="1" s="1"/>
  <c r="H138" i="1"/>
  <c r="G138" i="1"/>
  <c r="K137" i="1"/>
  <c r="L137" i="1" s="1"/>
  <c r="H137" i="1"/>
  <c r="J137" i="1" s="1"/>
  <c r="G137" i="1"/>
  <c r="K136" i="1"/>
  <c r="L136" i="1" s="1"/>
  <c r="H136" i="1"/>
  <c r="J136" i="1" s="1"/>
  <c r="G136" i="1"/>
  <c r="K135" i="1"/>
  <c r="L135" i="1" s="1"/>
  <c r="H135" i="1"/>
  <c r="G135" i="1"/>
  <c r="K134" i="1"/>
  <c r="L134" i="1" s="1"/>
  <c r="H134" i="1"/>
  <c r="J134" i="1" s="1"/>
  <c r="G134" i="1"/>
  <c r="K133" i="1"/>
  <c r="L133" i="1" s="1"/>
  <c r="H133" i="1"/>
  <c r="G133" i="1"/>
  <c r="K132" i="1"/>
  <c r="L132" i="1" s="1"/>
  <c r="H132" i="1"/>
  <c r="G132" i="1"/>
  <c r="K131" i="1"/>
  <c r="L131" i="1" s="1"/>
  <c r="H131" i="1"/>
  <c r="J131" i="1" s="1"/>
  <c r="G131" i="1"/>
  <c r="K130" i="1"/>
  <c r="L130" i="1" s="1"/>
  <c r="H130" i="1"/>
  <c r="J130" i="1" s="1"/>
  <c r="G130" i="1"/>
  <c r="K129" i="1"/>
  <c r="L129" i="1" s="1"/>
  <c r="H129" i="1"/>
  <c r="G129" i="1"/>
  <c r="K128" i="1"/>
  <c r="L128" i="1" s="1"/>
  <c r="H128" i="1"/>
  <c r="G128" i="1"/>
  <c r="K127" i="1"/>
  <c r="L127" i="1" s="1"/>
  <c r="H127" i="1"/>
  <c r="J127" i="1" s="1"/>
  <c r="G127" i="1"/>
  <c r="K126" i="1"/>
  <c r="L126" i="1" s="1"/>
  <c r="H126" i="1"/>
  <c r="G126" i="1"/>
  <c r="K125" i="1"/>
  <c r="L125" i="1" s="1"/>
  <c r="H125" i="1"/>
  <c r="G125" i="1"/>
  <c r="K124" i="1"/>
  <c r="L124" i="1" s="1"/>
  <c r="H124" i="1"/>
  <c r="G124" i="1"/>
  <c r="K123" i="1"/>
  <c r="L123" i="1" s="1"/>
  <c r="H123" i="1"/>
  <c r="J123" i="1" s="1"/>
  <c r="G123" i="1"/>
  <c r="K122" i="1"/>
  <c r="L122" i="1" s="1"/>
  <c r="H122" i="1"/>
  <c r="J122" i="1" s="1"/>
  <c r="G122" i="1"/>
  <c r="K121" i="1"/>
  <c r="L121" i="1" s="1"/>
  <c r="H121" i="1"/>
  <c r="G121" i="1"/>
  <c r="K120" i="1"/>
  <c r="L120" i="1" s="1"/>
  <c r="H120" i="1"/>
  <c r="G120" i="1"/>
  <c r="K119" i="1"/>
  <c r="L119" i="1" s="1"/>
  <c r="H119" i="1"/>
  <c r="J119" i="1" s="1"/>
  <c r="G119" i="1"/>
  <c r="K118" i="1"/>
  <c r="L118" i="1" s="1"/>
  <c r="H118" i="1"/>
  <c r="J118" i="1" s="1"/>
  <c r="G118" i="1"/>
  <c r="K117" i="1"/>
  <c r="L117" i="1" s="1"/>
  <c r="H117" i="1"/>
  <c r="G117" i="1"/>
  <c r="K116" i="1"/>
  <c r="L116" i="1" s="1"/>
  <c r="H116" i="1"/>
  <c r="G116" i="1"/>
  <c r="K115" i="1"/>
  <c r="L115" i="1" s="1"/>
  <c r="H115" i="1"/>
  <c r="J115" i="1" s="1"/>
  <c r="G115" i="1"/>
  <c r="K114" i="1"/>
  <c r="L114" i="1" s="1"/>
  <c r="H114" i="1"/>
  <c r="G114" i="1"/>
  <c r="K113" i="1"/>
  <c r="L113" i="1" s="1"/>
  <c r="H113" i="1"/>
  <c r="G113" i="1"/>
  <c r="K112" i="1"/>
  <c r="L112" i="1" s="1"/>
  <c r="H112" i="1"/>
  <c r="G112" i="1"/>
  <c r="K111" i="1"/>
  <c r="L111" i="1" s="1"/>
  <c r="H111" i="1"/>
  <c r="J111" i="1" s="1"/>
  <c r="G111" i="1"/>
  <c r="K110" i="1"/>
  <c r="L110" i="1" s="1"/>
  <c r="H110" i="1"/>
  <c r="J110" i="1" s="1"/>
  <c r="G110" i="1"/>
  <c r="K109" i="1"/>
  <c r="L109" i="1" s="1"/>
  <c r="H109" i="1"/>
  <c r="G109" i="1"/>
  <c r="K108" i="1"/>
  <c r="L108" i="1" s="1"/>
  <c r="H108" i="1"/>
  <c r="G108" i="1"/>
  <c r="K107" i="1"/>
  <c r="L107" i="1" s="1"/>
  <c r="H107" i="1"/>
  <c r="J107" i="1" s="1"/>
  <c r="G107" i="1"/>
  <c r="K106" i="1"/>
  <c r="L106" i="1" s="1"/>
  <c r="H106" i="1"/>
  <c r="G106" i="1"/>
  <c r="K105" i="1"/>
  <c r="L105" i="1" s="1"/>
  <c r="H105" i="1"/>
  <c r="G105" i="1"/>
  <c r="K104" i="1"/>
  <c r="L104" i="1" s="1"/>
  <c r="H104" i="1"/>
  <c r="G104" i="1"/>
  <c r="K103" i="1"/>
  <c r="L103" i="1" s="1"/>
  <c r="H103" i="1"/>
  <c r="J103" i="1" s="1"/>
  <c r="G103" i="1"/>
  <c r="K102" i="1"/>
  <c r="L102" i="1" s="1"/>
  <c r="H102" i="1"/>
  <c r="J102" i="1" s="1"/>
  <c r="G102" i="1"/>
  <c r="K101" i="1"/>
  <c r="L101" i="1" s="1"/>
  <c r="H101" i="1"/>
  <c r="G101" i="1"/>
  <c r="K100" i="1"/>
  <c r="L100" i="1" s="1"/>
  <c r="H100" i="1"/>
  <c r="G100" i="1"/>
  <c r="K99" i="1"/>
  <c r="L99" i="1" s="1"/>
  <c r="H99" i="1"/>
  <c r="J99" i="1" s="1"/>
  <c r="G99" i="1"/>
  <c r="K98" i="1"/>
  <c r="L98" i="1" s="1"/>
  <c r="H98" i="1"/>
  <c r="G98" i="1"/>
  <c r="K97" i="1"/>
  <c r="L97" i="1" s="1"/>
  <c r="H97" i="1"/>
  <c r="G97" i="1"/>
  <c r="K96" i="1"/>
  <c r="L96" i="1" s="1"/>
  <c r="H96" i="1"/>
  <c r="G96" i="1"/>
  <c r="K95" i="1"/>
  <c r="L95" i="1" s="1"/>
  <c r="H95" i="1"/>
  <c r="J95" i="1" s="1"/>
  <c r="G95" i="1"/>
  <c r="K94" i="1"/>
  <c r="L94" i="1" s="1"/>
  <c r="H94" i="1"/>
  <c r="J94" i="1" s="1"/>
  <c r="G94" i="1"/>
  <c r="K93" i="1"/>
  <c r="L93" i="1" s="1"/>
  <c r="H93" i="1"/>
  <c r="G93" i="1"/>
  <c r="K92" i="1"/>
  <c r="L92" i="1" s="1"/>
  <c r="H92" i="1"/>
  <c r="G92" i="1"/>
  <c r="K91" i="1"/>
  <c r="L91" i="1" s="1"/>
  <c r="H91" i="1"/>
  <c r="J91" i="1" s="1"/>
  <c r="G91" i="1"/>
  <c r="K90" i="1"/>
  <c r="L90" i="1" s="1"/>
  <c r="H90" i="1"/>
  <c r="J90" i="1" s="1"/>
  <c r="G90" i="1"/>
  <c r="K89" i="1"/>
  <c r="L89" i="1" s="1"/>
  <c r="H89" i="1"/>
  <c r="G89" i="1"/>
  <c r="K88" i="1"/>
  <c r="L88" i="1" s="1"/>
  <c r="H88" i="1"/>
  <c r="G88" i="1"/>
  <c r="K87" i="1"/>
  <c r="L87" i="1" s="1"/>
  <c r="H87" i="1"/>
  <c r="J87" i="1" s="1"/>
  <c r="G87" i="1"/>
  <c r="K86" i="1"/>
  <c r="L86" i="1" s="1"/>
  <c r="H86" i="1"/>
  <c r="J86" i="1" s="1"/>
  <c r="G86" i="1"/>
  <c r="K85" i="1"/>
  <c r="L85" i="1" s="1"/>
  <c r="H85" i="1"/>
  <c r="G85" i="1"/>
  <c r="K84" i="1"/>
  <c r="L84" i="1" s="1"/>
  <c r="H84" i="1"/>
  <c r="G84" i="1"/>
  <c r="K83" i="1"/>
  <c r="L83" i="1" s="1"/>
  <c r="H83" i="1"/>
  <c r="J83" i="1" s="1"/>
  <c r="G83" i="1"/>
  <c r="K82" i="1"/>
  <c r="L82" i="1" s="1"/>
  <c r="H82" i="1"/>
  <c r="G82" i="1"/>
  <c r="K81" i="1"/>
  <c r="L81" i="1" s="1"/>
  <c r="H81" i="1"/>
  <c r="G81" i="1"/>
  <c r="K80" i="1"/>
  <c r="L80" i="1" s="1"/>
  <c r="H80" i="1"/>
  <c r="G80" i="1"/>
  <c r="K79" i="1"/>
  <c r="L79" i="1" s="1"/>
  <c r="H79" i="1"/>
  <c r="J79" i="1" s="1"/>
  <c r="G79" i="1"/>
  <c r="K78" i="1"/>
  <c r="L78" i="1" s="1"/>
  <c r="H78" i="1"/>
  <c r="J78" i="1" s="1"/>
  <c r="G78" i="1"/>
  <c r="K77" i="1"/>
  <c r="L77" i="1" s="1"/>
  <c r="H77" i="1"/>
  <c r="G77" i="1"/>
  <c r="K76" i="1"/>
  <c r="L76" i="1" s="1"/>
  <c r="H76" i="1"/>
  <c r="G76" i="1"/>
  <c r="K75" i="1"/>
  <c r="L75" i="1" s="1"/>
  <c r="H75" i="1"/>
  <c r="J75" i="1" s="1"/>
  <c r="G75" i="1"/>
  <c r="K74" i="1"/>
  <c r="L74" i="1" s="1"/>
  <c r="H74" i="1"/>
  <c r="J74" i="1" s="1"/>
  <c r="G74" i="1"/>
  <c r="K73" i="1"/>
  <c r="L73" i="1" s="1"/>
  <c r="H73" i="1"/>
  <c r="G73" i="1"/>
  <c r="K72" i="1"/>
  <c r="L72" i="1" s="1"/>
  <c r="H72" i="1"/>
  <c r="G72" i="1"/>
  <c r="K71" i="1"/>
  <c r="L71" i="1" s="1"/>
  <c r="H71" i="1"/>
  <c r="G71" i="1"/>
  <c r="K70" i="1"/>
  <c r="L70" i="1" s="1"/>
  <c r="H70" i="1"/>
  <c r="J70" i="1" s="1"/>
  <c r="G70" i="1"/>
  <c r="K69" i="1"/>
  <c r="L69" i="1" s="1"/>
  <c r="H69" i="1"/>
  <c r="G69" i="1"/>
  <c r="K68" i="1"/>
  <c r="L68" i="1" s="1"/>
  <c r="H68" i="1"/>
  <c r="G68" i="1"/>
  <c r="K67" i="1"/>
  <c r="L67" i="1" s="1"/>
  <c r="H67" i="1"/>
  <c r="G67" i="1"/>
  <c r="K66" i="1"/>
  <c r="L66" i="1" s="1"/>
  <c r="H66" i="1"/>
  <c r="G66" i="1"/>
  <c r="K65" i="1"/>
  <c r="L65" i="1" s="1"/>
  <c r="H65" i="1"/>
  <c r="G65" i="1"/>
  <c r="K64" i="1"/>
  <c r="L64" i="1" s="1"/>
  <c r="H64" i="1"/>
  <c r="G64" i="1"/>
  <c r="K63" i="1"/>
  <c r="L63" i="1" s="1"/>
  <c r="H63" i="1"/>
  <c r="G63" i="1"/>
  <c r="K62" i="1"/>
  <c r="L62" i="1" s="1"/>
  <c r="H62" i="1"/>
  <c r="J62" i="1" s="1"/>
  <c r="G62" i="1"/>
  <c r="K61" i="1"/>
  <c r="L61" i="1" s="1"/>
  <c r="H61" i="1"/>
  <c r="G61" i="1"/>
  <c r="K60" i="1"/>
  <c r="L60" i="1" s="1"/>
  <c r="H60" i="1"/>
  <c r="G60" i="1"/>
  <c r="K59" i="1"/>
  <c r="L59" i="1" s="1"/>
  <c r="H59" i="1"/>
  <c r="G59" i="1"/>
  <c r="K58" i="1"/>
  <c r="L58" i="1" s="1"/>
  <c r="H58" i="1"/>
  <c r="J58" i="1" s="1"/>
  <c r="G58" i="1"/>
  <c r="K57" i="1"/>
  <c r="L57" i="1" s="1"/>
  <c r="H57" i="1"/>
  <c r="G57" i="1"/>
  <c r="K56" i="1"/>
  <c r="L56" i="1" s="1"/>
  <c r="H56" i="1"/>
  <c r="G56" i="1"/>
  <c r="K55" i="1"/>
  <c r="L55" i="1" s="1"/>
  <c r="H55" i="1"/>
  <c r="G55" i="1"/>
  <c r="K54" i="1"/>
  <c r="L54" i="1" s="1"/>
  <c r="H54" i="1"/>
  <c r="J54" i="1" s="1"/>
  <c r="G54" i="1"/>
  <c r="K53" i="1"/>
  <c r="L53" i="1" s="1"/>
  <c r="H53" i="1"/>
  <c r="G53" i="1"/>
  <c r="K52" i="1"/>
  <c r="L52" i="1" s="1"/>
  <c r="H52" i="1"/>
  <c r="G52" i="1"/>
  <c r="K51" i="1"/>
  <c r="L51" i="1" s="1"/>
  <c r="H51" i="1"/>
  <c r="G51" i="1"/>
  <c r="K50" i="1"/>
  <c r="L50" i="1" s="1"/>
  <c r="H50" i="1"/>
  <c r="J50" i="1" s="1"/>
  <c r="G50" i="1"/>
  <c r="K49" i="1"/>
  <c r="L49" i="1" s="1"/>
  <c r="H49" i="1"/>
  <c r="G49" i="1"/>
  <c r="K48" i="1"/>
  <c r="L48" i="1" s="1"/>
  <c r="H48" i="1"/>
  <c r="G48" i="1"/>
  <c r="K47" i="1"/>
  <c r="L47" i="1" s="1"/>
  <c r="H47" i="1"/>
  <c r="G47" i="1"/>
  <c r="K46" i="1"/>
  <c r="L46" i="1" s="1"/>
  <c r="H46" i="1"/>
  <c r="J46" i="1" s="1"/>
  <c r="G46" i="1"/>
  <c r="K45" i="1"/>
  <c r="L45" i="1" s="1"/>
  <c r="H45" i="1"/>
  <c r="G45" i="1"/>
  <c r="K44" i="1"/>
  <c r="L44" i="1" s="1"/>
  <c r="H44" i="1"/>
  <c r="G44" i="1"/>
  <c r="K43" i="1"/>
  <c r="L43" i="1" s="1"/>
  <c r="H43" i="1"/>
  <c r="G43" i="1"/>
  <c r="K42" i="1"/>
  <c r="L42" i="1" s="1"/>
  <c r="H42" i="1"/>
  <c r="J42" i="1" s="1"/>
  <c r="G42" i="1"/>
  <c r="K41" i="1"/>
  <c r="L41" i="1" s="1"/>
  <c r="H41" i="1"/>
  <c r="G41" i="1"/>
  <c r="K40" i="1"/>
  <c r="L40" i="1" s="1"/>
  <c r="H40" i="1"/>
  <c r="G40" i="1"/>
  <c r="K39" i="1"/>
  <c r="L39" i="1" s="1"/>
  <c r="H39" i="1"/>
  <c r="G39" i="1"/>
  <c r="K38" i="1"/>
  <c r="L38" i="1" s="1"/>
  <c r="H38" i="1"/>
  <c r="G38" i="1"/>
  <c r="K37" i="1"/>
  <c r="L37" i="1" s="1"/>
  <c r="H37" i="1"/>
  <c r="G37" i="1"/>
  <c r="K36" i="1"/>
  <c r="L36" i="1" s="1"/>
  <c r="H36" i="1"/>
  <c r="G36" i="1"/>
  <c r="K35" i="1"/>
  <c r="L35" i="1" s="1"/>
  <c r="H35" i="1"/>
  <c r="G35" i="1"/>
  <c r="K34" i="1"/>
  <c r="L34" i="1" s="1"/>
  <c r="H34" i="1"/>
  <c r="J34" i="1" s="1"/>
  <c r="G34" i="1"/>
  <c r="K33" i="1"/>
  <c r="L33" i="1" s="1"/>
  <c r="H33" i="1"/>
  <c r="J33" i="1" s="1"/>
  <c r="G33" i="1"/>
  <c r="K32" i="1"/>
  <c r="L32" i="1" s="1"/>
  <c r="H32" i="1"/>
  <c r="G32" i="1"/>
  <c r="K31" i="1"/>
  <c r="L31" i="1" s="1"/>
  <c r="H31" i="1"/>
  <c r="G31" i="1"/>
  <c r="K30" i="1"/>
  <c r="L30" i="1" s="1"/>
  <c r="H30" i="1"/>
  <c r="J30" i="1" s="1"/>
  <c r="G30" i="1"/>
  <c r="K29" i="1"/>
  <c r="L29" i="1" s="1"/>
  <c r="H29" i="1"/>
  <c r="G29" i="1"/>
  <c r="K28" i="1"/>
  <c r="L28" i="1" s="1"/>
  <c r="H28" i="1"/>
  <c r="G28" i="1"/>
  <c r="K27" i="1"/>
  <c r="L27" i="1" s="1"/>
  <c r="H27" i="1"/>
  <c r="G27" i="1"/>
  <c r="K26" i="1"/>
  <c r="L26" i="1" s="1"/>
  <c r="H26" i="1"/>
  <c r="G26" i="1"/>
  <c r="K25" i="1"/>
  <c r="L25" i="1" s="1"/>
  <c r="H25" i="1"/>
  <c r="G25" i="1"/>
  <c r="K24" i="1"/>
  <c r="L24" i="1" s="1"/>
  <c r="H24" i="1"/>
  <c r="G24" i="1"/>
  <c r="K23" i="1"/>
  <c r="L23" i="1" s="1"/>
  <c r="H23" i="1"/>
  <c r="J23" i="1" s="1"/>
  <c r="G23" i="1"/>
  <c r="K22" i="1"/>
  <c r="L22" i="1" s="1"/>
  <c r="H22" i="1"/>
  <c r="G22" i="1"/>
  <c r="K21" i="1"/>
  <c r="L21" i="1" s="1"/>
  <c r="H21" i="1"/>
  <c r="G21" i="1"/>
  <c r="K20" i="1"/>
  <c r="L20" i="1" s="1"/>
  <c r="H20" i="1"/>
  <c r="J20" i="1" s="1"/>
  <c r="G20" i="1"/>
  <c r="K19" i="1"/>
  <c r="L19" i="1" s="1"/>
  <c r="H19" i="1"/>
  <c r="J19" i="1" s="1"/>
  <c r="G19" i="1"/>
  <c r="K18" i="1"/>
  <c r="L18" i="1" s="1"/>
  <c r="H18" i="1"/>
  <c r="G18" i="1"/>
  <c r="K17" i="1"/>
  <c r="L17" i="1" s="1"/>
  <c r="H17" i="1"/>
  <c r="G17" i="1"/>
  <c r="K16" i="1"/>
  <c r="L16" i="1" s="1"/>
  <c r="H16" i="1"/>
  <c r="J16" i="1" s="1"/>
  <c r="G16" i="1"/>
  <c r="K15" i="1"/>
  <c r="L15" i="1" s="1"/>
  <c r="H15" i="1"/>
  <c r="J15" i="1" s="1"/>
  <c r="G15" i="1"/>
  <c r="K14" i="1"/>
  <c r="L14" i="1" s="1"/>
  <c r="H14" i="1"/>
  <c r="G14" i="1"/>
  <c r="K13" i="1"/>
  <c r="L13" i="1" s="1"/>
  <c r="H13" i="1"/>
  <c r="G13" i="1"/>
  <c r="K12" i="1"/>
  <c r="L12" i="1" s="1"/>
  <c r="H12" i="1"/>
  <c r="G12" i="1"/>
  <c r="K11" i="1"/>
  <c r="L11" i="1" s="1"/>
  <c r="H11" i="1"/>
  <c r="J11" i="1" s="1"/>
  <c r="G11" i="1"/>
  <c r="K10" i="1"/>
  <c r="L10" i="1" s="1"/>
  <c r="H10" i="1"/>
  <c r="G10" i="1"/>
  <c r="K9" i="1"/>
  <c r="L9" i="1" s="1"/>
  <c r="H9" i="1"/>
  <c r="G9" i="1"/>
  <c r="K8" i="1"/>
  <c r="L8" i="1" s="1"/>
  <c r="H8" i="1"/>
  <c r="J8" i="1" s="1"/>
  <c r="G8" i="1"/>
  <c r="K7" i="1"/>
  <c r="L7" i="1" s="1"/>
  <c r="H7" i="1"/>
  <c r="J7" i="1" s="1"/>
  <c r="G7" i="1"/>
  <c r="K6" i="1"/>
  <c r="L6" i="1" s="1"/>
  <c r="H6" i="1"/>
  <c r="G6" i="1"/>
  <c r="K5" i="1"/>
  <c r="L5" i="1" s="1"/>
  <c r="H5" i="1"/>
  <c r="J5" i="1" s="1"/>
  <c r="G5" i="1"/>
  <c r="K4" i="1"/>
  <c r="L4" i="1" s="1"/>
  <c r="H4" i="1"/>
  <c r="J4" i="1" s="1"/>
  <c r="G4" i="1"/>
  <c r="K3" i="1"/>
  <c r="L3" i="1" s="1"/>
  <c r="H3" i="1"/>
  <c r="J3" i="1" s="1"/>
  <c r="G3" i="1"/>
  <c r="K2" i="1"/>
  <c r="L2" i="1" s="1"/>
  <c r="H2" i="1"/>
  <c r="G2" i="1"/>
  <c r="I225" i="1" l="1"/>
  <c r="I290" i="1"/>
  <c r="I20" i="1"/>
  <c r="I23" i="1"/>
  <c r="I140" i="1"/>
  <c r="I213" i="1"/>
  <c r="I240" i="1"/>
  <c r="I270" i="1"/>
  <c r="I42" i="1"/>
  <c r="I211" i="1"/>
  <c r="I102" i="1"/>
  <c r="I210" i="1"/>
  <c r="I253" i="1"/>
  <c r="I257" i="1"/>
  <c r="I218" i="1"/>
  <c r="I46" i="1"/>
  <c r="I209" i="1"/>
  <c r="I233" i="1"/>
  <c r="I236" i="1"/>
  <c r="I242" i="1"/>
  <c r="I248" i="1"/>
  <c r="I54" i="1"/>
  <c r="I262" i="1"/>
  <c r="I304" i="1"/>
  <c r="I425" i="1"/>
  <c r="I426" i="1"/>
  <c r="I201" i="1"/>
  <c r="I244" i="1"/>
  <c r="I254" i="1"/>
  <c r="I288" i="1"/>
  <c r="I336" i="1"/>
  <c r="I232" i="1"/>
  <c r="I318" i="1"/>
  <c r="I403" i="1"/>
  <c r="I250" i="1"/>
  <c r="I305" i="1"/>
  <c r="I332" i="1"/>
  <c r="I5" i="1"/>
  <c r="I8" i="1"/>
  <c r="I11" i="1"/>
  <c r="I155" i="1"/>
  <c r="I220" i="1"/>
  <c r="I258" i="1"/>
  <c r="I292" i="1"/>
  <c r="I122" i="1"/>
  <c r="I418" i="1"/>
  <c r="I207" i="1"/>
  <c r="I214" i="1"/>
  <c r="I216" i="1"/>
  <c r="I230" i="1"/>
  <c r="I246" i="1"/>
  <c r="I334" i="1"/>
  <c r="I361" i="1"/>
  <c r="I408" i="1"/>
  <c r="I427" i="1"/>
  <c r="I316" i="1"/>
  <c r="I349" i="1"/>
  <c r="I34" i="1"/>
  <c r="I50" i="1"/>
  <c r="I110" i="1"/>
  <c r="I166" i="1"/>
  <c r="I340" i="1"/>
  <c r="I404" i="1"/>
  <c r="I413" i="1"/>
  <c r="I414" i="1"/>
  <c r="J282" i="1"/>
  <c r="I282" i="1"/>
  <c r="I58" i="1"/>
  <c r="J324" i="1"/>
  <c r="I324" i="1"/>
  <c r="J343" i="1"/>
  <c r="I343" i="1"/>
  <c r="J12" i="1"/>
  <c r="I12" i="1"/>
  <c r="J38" i="1"/>
  <c r="I38" i="1"/>
  <c r="I74" i="1"/>
  <c r="J82" i="1"/>
  <c r="I82" i="1"/>
  <c r="J229" i="1"/>
  <c r="I229" i="1"/>
  <c r="I234" i="1"/>
  <c r="I241" i="1"/>
  <c r="I249" i="1"/>
  <c r="I261" i="1"/>
  <c r="J352" i="1"/>
  <c r="I352" i="1"/>
  <c r="J372" i="1"/>
  <c r="I372" i="1"/>
  <c r="J396" i="1"/>
  <c r="I396" i="1"/>
  <c r="J24" i="1"/>
  <c r="I24" i="1"/>
  <c r="J114" i="1"/>
  <c r="I114" i="1"/>
  <c r="I238" i="1"/>
  <c r="I245" i="1"/>
  <c r="J306" i="1"/>
  <c r="I306" i="1"/>
  <c r="J375" i="1"/>
  <c r="I375" i="1"/>
  <c r="J29" i="1"/>
  <c r="I29" i="1"/>
  <c r="I90" i="1"/>
  <c r="J98" i="1"/>
  <c r="I98" i="1"/>
  <c r="I189" i="1"/>
  <c r="J197" i="1"/>
  <c r="I197" i="1"/>
  <c r="I222" i="1"/>
  <c r="I237" i="1"/>
  <c r="J298" i="1"/>
  <c r="I298" i="1"/>
  <c r="J393" i="1"/>
  <c r="I393" i="1"/>
  <c r="I30" i="1"/>
  <c r="J133" i="1"/>
  <c r="I133" i="1"/>
  <c r="J151" i="1"/>
  <c r="I151" i="1"/>
  <c r="J106" i="1"/>
  <c r="I106" i="1"/>
  <c r="J381" i="1"/>
  <c r="I381" i="1"/>
  <c r="J412" i="1"/>
  <c r="I412" i="1"/>
  <c r="J126" i="1"/>
  <c r="I126" i="1"/>
  <c r="I118" i="1"/>
  <c r="I130" i="1"/>
  <c r="I148" i="1"/>
  <c r="I171" i="1"/>
  <c r="J179" i="1"/>
  <c r="I179" i="1"/>
  <c r="I221" i="1"/>
  <c r="J320" i="1"/>
  <c r="I320" i="1"/>
  <c r="J328" i="1"/>
  <c r="I328" i="1"/>
  <c r="J347" i="1"/>
  <c r="I347" i="1"/>
  <c r="J364" i="1"/>
  <c r="I364" i="1"/>
  <c r="J144" i="1"/>
  <c r="I144" i="1"/>
  <c r="J168" i="1"/>
  <c r="I168" i="1"/>
  <c r="J66" i="1"/>
  <c r="I66" i="1"/>
  <c r="I70" i="1"/>
  <c r="I136" i="1"/>
  <c r="I217" i="1"/>
  <c r="J227" i="1"/>
  <c r="I227" i="1"/>
  <c r="I256" i="1"/>
  <c r="J311" i="1"/>
  <c r="I311" i="1"/>
  <c r="J355" i="1"/>
  <c r="I355" i="1"/>
  <c r="J376" i="1"/>
  <c r="I376" i="1"/>
  <c r="J392" i="1"/>
  <c r="I392" i="1"/>
  <c r="I7" i="1"/>
  <c r="I16" i="1"/>
  <c r="I19" i="1"/>
  <c r="J26" i="1"/>
  <c r="I26" i="1"/>
  <c r="I86" i="1"/>
  <c r="J163" i="1"/>
  <c r="I163" i="1"/>
  <c r="J278" i="1"/>
  <c r="I278" i="1"/>
  <c r="J294" i="1"/>
  <c r="I294" i="1"/>
  <c r="J380" i="1"/>
  <c r="I380" i="1"/>
  <c r="J391" i="1"/>
  <c r="I391" i="1"/>
  <c r="I411" i="1"/>
  <c r="I419" i="1"/>
  <c r="I252" i="1"/>
  <c r="I260" i="1"/>
  <c r="I284" i="1"/>
  <c r="I301" i="1"/>
  <c r="I309" i="1"/>
  <c r="I329" i="1"/>
  <c r="I401" i="1"/>
  <c r="I424" i="1"/>
  <c r="I368" i="1"/>
  <c r="I371" i="1"/>
  <c r="I385" i="1"/>
  <c r="I389" i="1"/>
  <c r="I415" i="1"/>
  <c r="I185" i="1"/>
  <c r="I205" i="1"/>
  <c r="I224" i="1"/>
  <c r="I226" i="1"/>
  <c r="I228" i="1"/>
  <c r="I251" i="1"/>
  <c r="I255" i="1"/>
  <c r="I259" i="1"/>
  <c r="I279" i="1"/>
  <c r="I296" i="1"/>
  <c r="I308" i="1"/>
  <c r="I326" i="1"/>
  <c r="I345" i="1"/>
  <c r="I62" i="1"/>
  <c r="I78" i="1"/>
  <c r="I94" i="1"/>
  <c r="I159" i="1"/>
  <c r="I175" i="1"/>
  <c r="I193" i="1"/>
  <c r="I208" i="1"/>
  <c r="I212" i="1"/>
  <c r="I215" i="1"/>
  <c r="I219" i="1"/>
  <c r="I223" i="1"/>
  <c r="I231" i="1"/>
  <c r="I235" i="1"/>
  <c r="I239" i="1"/>
  <c r="I243" i="1"/>
  <c r="I247" i="1"/>
  <c r="I286" i="1"/>
  <c r="I303" i="1"/>
  <c r="I314" i="1"/>
  <c r="I331" i="1"/>
  <c r="I338" i="1"/>
  <c r="I357" i="1"/>
  <c r="I360" i="1"/>
  <c r="I365" i="1"/>
  <c r="I384" i="1"/>
  <c r="I388" i="1"/>
  <c r="I397" i="1"/>
  <c r="I400" i="1"/>
  <c r="I3" i="1"/>
  <c r="J13" i="1"/>
  <c r="I13" i="1"/>
  <c r="J31" i="1"/>
  <c r="I31" i="1"/>
  <c r="J36" i="1"/>
  <c r="I36" i="1"/>
  <c r="J39" i="1"/>
  <c r="I39" i="1"/>
  <c r="J55" i="1"/>
  <c r="I55" i="1"/>
  <c r="J142" i="1"/>
  <c r="I142" i="1"/>
  <c r="J161" i="1"/>
  <c r="I161" i="1"/>
  <c r="J177" i="1"/>
  <c r="I177" i="1"/>
  <c r="J195" i="1"/>
  <c r="I195" i="1"/>
  <c r="J10" i="1"/>
  <c r="I10" i="1"/>
  <c r="J28" i="1"/>
  <c r="I28" i="1"/>
  <c r="J45" i="1"/>
  <c r="I45" i="1"/>
  <c r="J77" i="1"/>
  <c r="I77" i="1"/>
  <c r="J96" i="1"/>
  <c r="I96" i="1"/>
  <c r="J113" i="1"/>
  <c r="I113" i="1"/>
  <c r="J132" i="1"/>
  <c r="I132" i="1"/>
  <c r="J170" i="1"/>
  <c r="I170" i="1"/>
  <c r="J6" i="1"/>
  <c r="I6" i="1"/>
  <c r="J53" i="1"/>
  <c r="I53" i="1"/>
  <c r="J69" i="1"/>
  <c r="I69" i="1"/>
  <c r="J85" i="1"/>
  <c r="I85" i="1"/>
  <c r="J88" i="1"/>
  <c r="I88" i="1"/>
  <c r="J101" i="1"/>
  <c r="I101" i="1"/>
  <c r="J104" i="1"/>
  <c r="I104" i="1"/>
  <c r="J121" i="1"/>
  <c r="I121" i="1"/>
  <c r="J124" i="1"/>
  <c r="I124" i="1"/>
  <c r="J139" i="1"/>
  <c r="I139" i="1"/>
  <c r="J158" i="1"/>
  <c r="I158" i="1"/>
  <c r="J272" i="1"/>
  <c r="I272" i="1"/>
  <c r="J150" i="1"/>
  <c r="I150" i="1"/>
  <c r="J267" i="1"/>
  <c r="I267" i="1"/>
  <c r="J2" i="1"/>
  <c r="I2" i="1"/>
  <c r="J9" i="1"/>
  <c r="I9" i="1"/>
  <c r="J27" i="1"/>
  <c r="I27" i="1"/>
  <c r="J41" i="1"/>
  <c r="I41" i="1"/>
  <c r="J44" i="1"/>
  <c r="I44" i="1"/>
  <c r="J47" i="1"/>
  <c r="I47" i="1"/>
  <c r="J57" i="1"/>
  <c r="I57" i="1"/>
  <c r="J60" i="1"/>
  <c r="I60" i="1"/>
  <c r="J63" i="1"/>
  <c r="I63" i="1"/>
  <c r="J73" i="1"/>
  <c r="I73" i="1"/>
  <c r="J76" i="1"/>
  <c r="I76" i="1"/>
  <c r="J92" i="1"/>
  <c r="I92" i="1"/>
  <c r="J109" i="1"/>
  <c r="I109" i="1"/>
  <c r="J112" i="1"/>
  <c r="I112" i="1"/>
  <c r="J129" i="1"/>
  <c r="I129" i="1"/>
  <c r="J147" i="1"/>
  <c r="I147" i="1"/>
  <c r="J183" i="1"/>
  <c r="I183" i="1"/>
  <c r="J203" i="1"/>
  <c r="I203" i="1"/>
  <c r="J264" i="1"/>
  <c r="I264" i="1"/>
  <c r="J51" i="1"/>
  <c r="I51" i="1"/>
  <c r="J61" i="1"/>
  <c r="I61" i="1"/>
  <c r="J67" i="1"/>
  <c r="I67" i="1"/>
  <c r="I15" i="1"/>
  <c r="J18" i="1"/>
  <c r="I18" i="1"/>
  <c r="J22" i="1"/>
  <c r="I22" i="1"/>
  <c r="I33" i="1"/>
  <c r="J173" i="1"/>
  <c r="I173" i="1"/>
  <c r="J191" i="1"/>
  <c r="I191" i="1"/>
  <c r="J25" i="1"/>
  <c r="I25" i="1"/>
  <c r="J49" i="1"/>
  <c r="I49" i="1"/>
  <c r="J52" i="1"/>
  <c r="I52" i="1"/>
  <c r="J65" i="1"/>
  <c r="I65" i="1"/>
  <c r="J68" i="1"/>
  <c r="I68" i="1"/>
  <c r="J71" i="1"/>
  <c r="I71" i="1"/>
  <c r="J81" i="1"/>
  <c r="I81" i="1"/>
  <c r="J84" i="1"/>
  <c r="I84" i="1"/>
  <c r="J97" i="1"/>
  <c r="I97" i="1"/>
  <c r="J100" i="1"/>
  <c r="I100" i="1"/>
  <c r="J117" i="1"/>
  <c r="I117" i="1"/>
  <c r="J120" i="1"/>
  <c r="I120" i="1"/>
  <c r="J135" i="1"/>
  <c r="I135" i="1"/>
  <c r="J138" i="1"/>
  <c r="I138" i="1"/>
  <c r="J154" i="1"/>
  <c r="I154" i="1"/>
  <c r="J157" i="1"/>
  <c r="I157" i="1"/>
  <c r="J268" i="1"/>
  <c r="I268" i="1"/>
  <c r="J48" i="1"/>
  <c r="I48" i="1"/>
  <c r="J64" i="1"/>
  <c r="I64" i="1"/>
  <c r="J116" i="1"/>
  <c r="I116" i="1"/>
  <c r="J153" i="1"/>
  <c r="I153" i="1"/>
  <c r="J14" i="1"/>
  <c r="I14" i="1"/>
  <c r="J32" i="1"/>
  <c r="I32" i="1"/>
  <c r="J37" i="1"/>
  <c r="I37" i="1"/>
  <c r="J40" i="1"/>
  <c r="I40" i="1"/>
  <c r="J43" i="1"/>
  <c r="I43" i="1"/>
  <c r="J56" i="1"/>
  <c r="I56" i="1"/>
  <c r="J59" i="1"/>
  <c r="I59" i="1"/>
  <c r="J72" i="1"/>
  <c r="I72" i="1"/>
  <c r="J108" i="1"/>
  <c r="I108" i="1"/>
  <c r="J128" i="1"/>
  <c r="I128" i="1"/>
  <c r="J143" i="1"/>
  <c r="I143" i="1"/>
  <c r="J146" i="1"/>
  <c r="I146" i="1"/>
  <c r="J181" i="1"/>
  <c r="I181" i="1"/>
  <c r="J199" i="1"/>
  <c r="I199" i="1"/>
  <c r="J80" i="1"/>
  <c r="I80" i="1"/>
  <c r="J93" i="1"/>
  <c r="I93" i="1"/>
  <c r="J187" i="1"/>
  <c r="I187" i="1"/>
  <c r="I4" i="1"/>
  <c r="J17" i="1"/>
  <c r="I17" i="1"/>
  <c r="J21" i="1"/>
  <c r="I21" i="1"/>
  <c r="J35" i="1"/>
  <c r="I35" i="1"/>
  <c r="J89" i="1"/>
  <c r="I89" i="1"/>
  <c r="J105" i="1"/>
  <c r="I105" i="1"/>
  <c r="J125" i="1"/>
  <c r="I125" i="1"/>
  <c r="J275" i="1"/>
  <c r="I275" i="1"/>
  <c r="I350" i="1"/>
  <c r="I353" i="1"/>
  <c r="I358" i="1"/>
  <c r="I362" i="1"/>
  <c r="I366" i="1"/>
  <c r="I369" i="1"/>
  <c r="I373" i="1"/>
  <c r="I377" i="1"/>
  <c r="I378" i="1"/>
  <c r="I382" i="1"/>
  <c r="I386" i="1"/>
  <c r="I394" i="1"/>
  <c r="I398" i="1"/>
  <c r="I405" i="1"/>
  <c r="I406" i="1"/>
  <c r="I409" i="1"/>
  <c r="I416" i="1"/>
  <c r="I422" i="1"/>
  <c r="I428" i="1"/>
  <c r="I435" i="1"/>
  <c r="I431" i="1"/>
  <c r="I434" i="1"/>
  <c r="I438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4" i="1"/>
  <c r="I137" i="1"/>
  <c r="I141" i="1"/>
  <c r="I145" i="1"/>
  <c r="I149" i="1"/>
  <c r="I152" i="1"/>
  <c r="I156" i="1"/>
  <c r="I160" i="1"/>
  <c r="I164" i="1"/>
  <c r="I169" i="1"/>
  <c r="I172" i="1"/>
  <c r="I176" i="1"/>
  <c r="I180" i="1"/>
  <c r="I182" i="1"/>
  <c r="I186" i="1"/>
  <c r="I190" i="1"/>
  <c r="I194" i="1"/>
  <c r="I198" i="1"/>
  <c r="I202" i="1"/>
  <c r="I206" i="1"/>
  <c r="I263" i="1"/>
  <c r="I266" i="1"/>
  <c r="I271" i="1"/>
  <c r="I274" i="1"/>
  <c r="I276" i="1"/>
  <c r="I280" i="1"/>
  <c r="I283" i="1"/>
  <c r="I287" i="1"/>
  <c r="I291" i="1"/>
  <c r="I295" i="1"/>
  <c r="I299" i="1"/>
  <c r="I300" i="1"/>
  <c r="I307" i="1"/>
  <c r="I310" i="1"/>
  <c r="I313" i="1"/>
  <c r="I319" i="1"/>
  <c r="I323" i="1"/>
  <c r="I327" i="1"/>
  <c r="I330" i="1"/>
  <c r="I333" i="1"/>
  <c r="I337" i="1"/>
  <c r="I341" i="1"/>
  <c r="I346" i="1"/>
  <c r="I430" i="1"/>
  <c r="I433" i="1"/>
  <c r="I437" i="1"/>
  <c r="I351" i="1"/>
  <c r="I354" i="1"/>
  <c r="I356" i="1"/>
  <c r="I359" i="1"/>
  <c r="I363" i="1"/>
  <c r="I367" i="1"/>
  <c r="I370" i="1"/>
  <c r="I374" i="1"/>
  <c r="I379" i="1"/>
  <c r="I383" i="1"/>
  <c r="I387" i="1"/>
  <c r="I390" i="1"/>
  <c r="I395" i="1"/>
  <c r="I399" i="1"/>
  <c r="I402" i="1"/>
  <c r="I407" i="1"/>
  <c r="I410" i="1"/>
  <c r="I417" i="1"/>
  <c r="I420" i="1"/>
  <c r="I421" i="1"/>
  <c r="I423" i="1"/>
  <c r="I429" i="1"/>
  <c r="I432" i="1"/>
  <c r="I436" i="1"/>
  <c r="I162" i="1"/>
  <c r="I165" i="1"/>
  <c r="I167" i="1"/>
  <c r="I174" i="1"/>
  <c r="I178" i="1"/>
  <c r="I184" i="1"/>
  <c r="I188" i="1"/>
  <c r="I192" i="1"/>
  <c r="I196" i="1"/>
  <c r="I200" i="1"/>
  <c r="I204" i="1"/>
  <c r="I265" i="1"/>
  <c r="I269" i="1"/>
  <c r="I273" i="1"/>
  <c r="I277" i="1"/>
  <c r="I281" i="1"/>
  <c r="I285" i="1"/>
  <c r="I289" i="1"/>
  <c r="I293" i="1"/>
  <c r="I297" i="1"/>
  <c r="I302" i="1"/>
  <c r="I312" i="1"/>
  <c r="I315" i="1"/>
  <c r="I317" i="1"/>
  <c r="I321" i="1"/>
  <c r="I322" i="1"/>
  <c r="I325" i="1"/>
  <c r="I335" i="1"/>
  <c r="I339" i="1"/>
  <c r="I342" i="1"/>
  <c r="I344" i="1"/>
  <c r="I348" i="1"/>
</calcChain>
</file>

<file path=xl/sharedStrings.xml><?xml version="1.0" encoding="utf-8"?>
<sst xmlns="http://schemas.openxmlformats.org/spreadsheetml/2006/main" count="611" uniqueCount="97">
  <si>
    <t>Date_IV</t>
  </si>
  <si>
    <t>Exp_FluxCV</t>
  </si>
  <si>
    <t>Exp_R2</t>
  </si>
  <si>
    <t>month</t>
  </si>
  <si>
    <t>year</t>
  </si>
  <si>
    <t>season</t>
  </si>
  <si>
    <t>week</t>
  </si>
  <si>
    <t>month_acc</t>
  </si>
  <si>
    <t>Obs</t>
  </si>
  <si>
    <t>2023-02-23 13:13:23</t>
  </si>
  <si>
    <t>2023-02-23 13:16:38</t>
  </si>
  <si>
    <t>2023-02-23 13:19:38</t>
  </si>
  <si>
    <t>2023-02-23 13:22:57</t>
  </si>
  <si>
    <t>2023-02-23 13:29:13</t>
  </si>
  <si>
    <t>2023-02-23 13:36:44</t>
  </si>
  <si>
    <t>2023-02-23 13:46:35</t>
  </si>
  <si>
    <t>2023-02-23 13:49:41</t>
  </si>
  <si>
    <t>2023-02-23 13:59:38</t>
  </si>
  <si>
    <t>2023-02-23 14:09:13</t>
  </si>
  <si>
    <t>2023-03-02 13:25:01</t>
  </si>
  <si>
    <t>2023-03-02 13:28:10</t>
  </si>
  <si>
    <t>2023-03-02 13:31:10</t>
  </si>
  <si>
    <t>2023-03-02 13:34:22</t>
  </si>
  <si>
    <t>2023-03-02 13:37:23</t>
  </si>
  <si>
    <t>2023-03-02 13:50:28</t>
  </si>
  <si>
    <t>2023-03-02 13:53:54</t>
  </si>
  <si>
    <t>2023-03-02 13:57:12</t>
  </si>
  <si>
    <t>2023-03-02 14:00:40</t>
  </si>
  <si>
    <t>2023-03-02 14:04:03</t>
  </si>
  <si>
    <t>2023-03-02 14:07:09</t>
  </si>
  <si>
    <t>2023-03-02 14:10:17</t>
  </si>
  <si>
    <t>2023-03-09 13:09:30</t>
  </si>
  <si>
    <t>2023-03-09 13:12:36</t>
  </si>
  <si>
    <t>2023-03-09 13:15:42</t>
  </si>
  <si>
    <t>2023-03-09 13:18:43</t>
  </si>
  <si>
    <t>2023-03-09 13:21:50</t>
  </si>
  <si>
    <t>2023-03-09 13:33:11</t>
  </si>
  <si>
    <t>2023-03-09 13:49:18</t>
  </si>
  <si>
    <t>2023-03-09 13:52:16</t>
  </si>
  <si>
    <t>2023-03-09 14:11:11</t>
  </si>
  <si>
    <t>2023-03-14 12:43:03</t>
  </si>
  <si>
    <t>2023-03-14 12:51:40</t>
  </si>
  <si>
    <t>2023-03-14 12:55:55</t>
  </si>
  <si>
    <t>2023-03-14 12:59:04</t>
  </si>
  <si>
    <t>2023-03-14 13:02:07</t>
  </si>
  <si>
    <t>2023-03-14 13:07:47</t>
  </si>
  <si>
    <t>2023-03-14 13:11:34</t>
  </si>
  <si>
    <t>2023-03-14 13:14:57</t>
  </si>
  <si>
    <t>2023-03-14 13:20:18</t>
  </si>
  <si>
    <t>2023-03-14 13:28:36</t>
  </si>
  <si>
    <t>2023-03-14 13:47:21</t>
  </si>
  <si>
    <t>2023-03-14 13:50:33</t>
  </si>
  <si>
    <t>2023-03-14 13:53:38</t>
  </si>
  <si>
    <t>2023-03-14 13:56:38</t>
  </si>
  <si>
    <t>2023-03-14 13:59:55</t>
  </si>
  <si>
    <t>2023-03-14 14:02:54</t>
  </si>
  <si>
    <t>2023-03-30 12:57:12</t>
  </si>
  <si>
    <t>2023-03-30 13:00:15</t>
  </si>
  <si>
    <t>2023-03-30 13:03:24</t>
  </si>
  <si>
    <t>2023-03-30 13:13:16</t>
  </si>
  <si>
    <t>2023-03-30 13:20:47</t>
  </si>
  <si>
    <t>2023-03-30 13:23:55</t>
  </si>
  <si>
    <t>2023-03-30 13:30:05</t>
  </si>
  <si>
    <t>2023-03-30 13:33:05</t>
  </si>
  <si>
    <t>2023-03-30 13:51:27</t>
  </si>
  <si>
    <t>2023-04-13 12:52:57</t>
  </si>
  <si>
    <t>2023-04-13 12:55:59</t>
  </si>
  <si>
    <t>2023-04-13 12:59:07</t>
  </si>
  <si>
    <t>2023-04-13 13:02:23</t>
  </si>
  <si>
    <t>2023-04-13 13:05:26</t>
  </si>
  <si>
    <t>2023-04-13 13:08:59</t>
  </si>
  <si>
    <t>2023-04-13 13:11:59</t>
  </si>
  <si>
    <t>2023-04-13 13:19:01</t>
  </si>
  <si>
    <t>2023-04-13 13:22:16</t>
  </si>
  <si>
    <t>2023-04-13 13:25:16</t>
  </si>
  <si>
    <t>2023-04-13 13:28:41</t>
  </si>
  <si>
    <t>2023-04-13 13:31:53</t>
  </si>
  <si>
    <t>2023-04-13 13:35:14</t>
  </si>
  <si>
    <t>2023-04-13 13:38:14</t>
  </si>
  <si>
    <t>2023-04-13 13:41:34</t>
  </si>
  <si>
    <t>2023-04-13 13:44:33</t>
  </si>
  <si>
    <t>2023-04-17 12:11:42</t>
  </si>
  <si>
    <t>2023-04-17 12:14:43</t>
  </si>
  <si>
    <t>2023-04-17 12:21:14</t>
  </si>
  <si>
    <t>2023-04-17 12:30:25</t>
  </si>
  <si>
    <t>2023-04-17 12:36:26</t>
  </si>
  <si>
    <t>2023-04-17 12:39:30</t>
  </si>
  <si>
    <t>2023-04-17 12:57:37</t>
  </si>
  <si>
    <t>Flujo_CO2</t>
  </si>
  <si>
    <t>Tratamiento</t>
  </si>
  <si>
    <t>Semana</t>
  </si>
  <si>
    <t>Fecha</t>
  </si>
  <si>
    <t>Number_Collar</t>
  </si>
  <si>
    <t>Fecha_dupli</t>
  </si>
  <si>
    <t>finana</t>
  </si>
  <si>
    <t>canar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</si>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</sst>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EE219EB-1BA9-4EFE-84B4-8D36B76E8F61}">
  <we:reference id="0986d9dd-94f1-4b67-978d-c4cf6e6142a8" version="23.1.0.0" store="EXCatalog" storeType="EXCatalog"/>
  <we:alternateReferences>
    <we:reference id="WA200000018" version="23.1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7"/>
  <sheetViews>
    <sheetView tabSelected="1" zoomScale="80" zoomScaleNormal="80" workbookViewId="0">
      <pane ySplit="1" topLeftCell="A2" activePane="bottomLeft" state="frozen"/>
      <selection pane="bottomLeft" activeCell="F2" sqref="F2"/>
    </sheetView>
  </sheetViews>
  <sheetFormatPr baseColWidth="10" defaultColWidth="9.109375" defaultRowHeight="14.4" x14ac:dyDescent="0.3"/>
  <cols>
    <col min="1" max="1" width="20.6640625" customWidth="1"/>
    <col min="2" max="2" width="12.33203125" bestFit="1" customWidth="1"/>
    <col min="3" max="5" width="23.5546875" customWidth="1"/>
    <col min="6" max="6" width="20.6640625" bestFit="1" customWidth="1"/>
    <col min="7" max="7" width="7.109375" bestFit="1" customWidth="1"/>
    <col min="8" max="8" width="9.109375" bestFit="1" customWidth="1"/>
    <col min="9" max="9" width="12.88671875" bestFit="1" customWidth="1"/>
    <col min="10" max="10" width="9.44140625" bestFit="1" customWidth="1"/>
    <col min="11" max="12" width="8" customWidth="1"/>
    <col min="13" max="13" width="17.44140625" customWidth="1"/>
    <col min="14" max="14" width="14.44140625" customWidth="1"/>
    <col min="15" max="15" width="13.33203125" customWidth="1"/>
    <col min="16" max="16" width="18.6640625" bestFit="1" customWidth="1"/>
  </cols>
  <sheetData>
    <row r="1" spans="1:16" x14ac:dyDescent="0.3">
      <c r="A1" t="s">
        <v>8</v>
      </c>
      <c r="B1" t="s">
        <v>92</v>
      </c>
      <c r="C1" t="s">
        <v>0</v>
      </c>
      <c r="D1" s="4" t="s">
        <v>91</v>
      </c>
      <c r="E1" s="4" t="s">
        <v>93</v>
      </c>
      <c r="F1" t="s">
        <v>96</v>
      </c>
      <c r="G1" t="s">
        <v>4</v>
      </c>
      <c r="H1" t="s">
        <v>3</v>
      </c>
      <c r="I1" t="s">
        <v>7</v>
      </c>
      <c r="J1" t="s">
        <v>5</v>
      </c>
      <c r="K1" t="s">
        <v>6</v>
      </c>
      <c r="L1" t="s">
        <v>90</v>
      </c>
      <c r="M1" t="s">
        <v>89</v>
      </c>
      <c r="N1" t="s">
        <v>88</v>
      </c>
      <c r="O1" t="s">
        <v>1</v>
      </c>
      <c r="P1" t="s">
        <v>2</v>
      </c>
    </row>
    <row r="2" spans="1:16" x14ac:dyDescent="0.3">
      <c r="A2">
        <v>233</v>
      </c>
      <c r="B2">
        <v>1</v>
      </c>
      <c r="C2" s="1">
        <v>44698.483969907407</v>
      </c>
      <c r="D2" s="4">
        <v>44698</v>
      </c>
      <c r="E2" s="4">
        <v>44698</v>
      </c>
      <c r="F2" t="s">
        <v>95</v>
      </c>
      <c r="G2" s="2">
        <f t="shared" ref="G2:G65" si="0">YEAR(C2)</f>
        <v>2022</v>
      </c>
      <c r="H2" s="2">
        <f t="shared" ref="H2:H65" si="1">MONTH(C2)</f>
        <v>5</v>
      </c>
      <c r="I2" s="2">
        <f t="shared" ref="I2:I35" si="2">H2</f>
        <v>5</v>
      </c>
      <c r="J2" s="2" t="str">
        <f t="shared" ref="J2:J35" si="3">IF(OR(H2=1,H2=2,H2=3),"winter",IF(OR(H2=4,H2=5,H2=6),"spring",IF(OR(H2=7,H2=8,H2=9),"summer","autumn")))</f>
        <v>spring</v>
      </c>
      <c r="K2" s="2">
        <f t="shared" ref="K2:K65" si="4">WEEKNUM(C2)</f>
        <v>21</v>
      </c>
      <c r="L2" s="2">
        <f t="shared" ref="L2:L35" si="5">K2-20</f>
        <v>1</v>
      </c>
      <c r="M2" t="str">
        <f t="shared" ref="M2:M19" si="6">IF(OR(B2=1,B2=2,B2=3,B2=7,B2=8,B2=9,B2=13,B2=14,B2=15),"Bajo biomasa","Suelo desnudo")</f>
        <v>Bajo biomasa</v>
      </c>
      <c r="N2">
        <v>5.8190600000000003</v>
      </c>
      <c r="O2">
        <v>1.35737</v>
      </c>
      <c r="P2">
        <v>0.99653000000000003</v>
      </c>
    </row>
    <row r="3" spans="1:16" x14ac:dyDescent="0.3">
      <c r="A3">
        <v>234</v>
      </c>
      <c r="B3">
        <v>2</v>
      </c>
      <c r="C3" s="1">
        <v>44698.486087962963</v>
      </c>
      <c r="D3" s="4">
        <v>44698</v>
      </c>
      <c r="E3" s="4">
        <v>44698</v>
      </c>
      <c r="F3" t="s">
        <v>95</v>
      </c>
      <c r="G3" s="2">
        <f t="shared" si="0"/>
        <v>2022</v>
      </c>
      <c r="H3" s="2">
        <f t="shared" si="1"/>
        <v>5</v>
      </c>
      <c r="I3" s="2">
        <f t="shared" si="2"/>
        <v>5</v>
      </c>
      <c r="J3" s="2" t="str">
        <f t="shared" si="3"/>
        <v>spring</v>
      </c>
      <c r="K3" s="2">
        <f t="shared" si="4"/>
        <v>21</v>
      </c>
      <c r="L3" s="2">
        <f t="shared" si="5"/>
        <v>1</v>
      </c>
      <c r="M3" t="str">
        <f t="shared" si="6"/>
        <v>Bajo biomasa</v>
      </c>
      <c r="N3">
        <v>4.1053100000000002</v>
      </c>
      <c r="O3">
        <v>1.38731</v>
      </c>
      <c r="P3">
        <v>0.99694000000000005</v>
      </c>
    </row>
    <row r="4" spans="1:16" x14ac:dyDescent="0.3">
      <c r="A4">
        <v>235</v>
      </c>
      <c r="B4">
        <v>3</v>
      </c>
      <c r="C4" s="1">
        <v>44698.488275462965</v>
      </c>
      <c r="D4" s="4">
        <v>44698</v>
      </c>
      <c r="E4" s="4">
        <v>44698</v>
      </c>
      <c r="F4" t="s">
        <v>95</v>
      </c>
      <c r="G4" s="2">
        <f t="shared" si="0"/>
        <v>2022</v>
      </c>
      <c r="H4" s="2">
        <f t="shared" si="1"/>
        <v>5</v>
      </c>
      <c r="I4" s="2">
        <f t="shared" si="2"/>
        <v>5</v>
      </c>
      <c r="J4" s="2" t="str">
        <f t="shared" si="3"/>
        <v>spring</v>
      </c>
      <c r="K4" s="2">
        <f t="shared" si="4"/>
        <v>21</v>
      </c>
      <c r="L4" s="2">
        <f t="shared" si="5"/>
        <v>1</v>
      </c>
      <c r="M4" t="str">
        <f t="shared" si="6"/>
        <v>Bajo biomasa</v>
      </c>
      <c r="N4">
        <v>4.3240299999999996</v>
      </c>
      <c r="O4">
        <v>1.40446</v>
      </c>
      <c r="P4">
        <v>0.99563000000000001</v>
      </c>
    </row>
    <row r="5" spans="1:16" x14ac:dyDescent="0.3">
      <c r="A5">
        <v>236</v>
      </c>
      <c r="B5">
        <v>4</v>
      </c>
      <c r="C5" s="1">
        <v>44698.490393518521</v>
      </c>
      <c r="D5" s="4">
        <v>44698</v>
      </c>
      <c r="E5" s="4">
        <v>44698</v>
      </c>
      <c r="F5" t="s">
        <v>95</v>
      </c>
      <c r="G5" s="2">
        <f t="shared" si="0"/>
        <v>2022</v>
      </c>
      <c r="H5" s="2">
        <f t="shared" si="1"/>
        <v>5</v>
      </c>
      <c r="I5" s="2">
        <f t="shared" si="2"/>
        <v>5</v>
      </c>
      <c r="J5" s="2" t="str">
        <f t="shared" si="3"/>
        <v>spring</v>
      </c>
      <c r="K5" s="2">
        <f t="shared" si="4"/>
        <v>21</v>
      </c>
      <c r="L5" s="2">
        <f t="shared" si="5"/>
        <v>1</v>
      </c>
      <c r="M5" t="str">
        <f t="shared" si="6"/>
        <v>Suelo desnudo</v>
      </c>
      <c r="N5">
        <v>3.9081600000000001</v>
      </c>
      <c r="O5">
        <v>1.4072100000000001</v>
      </c>
      <c r="P5">
        <v>0.99648000000000003</v>
      </c>
    </row>
    <row r="6" spans="1:16" x14ac:dyDescent="0.3">
      <c r="A6">
        <v>237</v>
      </c>
      <c r="B6">
        <v>5</v>
      </c>
      <c r="C6" s="1">
        <v>44698.492488425924</v>
      </c>
      <c r="D6" s="4">
        <v>44698</v>
      </c>
      <c r="E6" s="4">
        <v>44698</v>
      </c>
      <c r="F6" t="s">
        <v>95</v>
      </c>
      <c r="G6" s="2">
        <f t="shared" si="0"/>
        <v>2022</v>
      </c>
      <c r="H6" s="2">
        <f t="shared" si="1"/>
        <v>5</v>
      </c>
      <c r="I6" s="2">
        <f t="shared" si="2"/>
        <v>5</v>
      </c>
      <c r="J6" s="2" t="str">
        <f t="shared" si="3"/>
        <v>spring</v>
      </c>
      <c r="K6" s="2">
        <f t="shared" si="4"/>
        <v>21</v>
      </c>
      <c r="L6" s="2">
        <f t="shared" si="5"/>
        <v>1</v>
      </c>
      <c r="M6" t="str">
        <f t="shared" si="6"/>
        <v>Suelo desnudo</v>
      </c>
      <c r="N6">
        <v>3.8448199999999999</v>
      </c>
      <c r="O6">
        <v>1.42547</v>
      </c>
      <c r="P6">
        <v>0.99611000000000005</v>
      </c>
    </row>
    <row r="7" spans="1:16" x14ac:dyDescent="0.3">
      <c r="A7">
        <v>238</v>
      </c>
      <c r="B7">
        <v>6</v>
      </c>
      <c r="C7" s="1">
        <v>44698.49459490741</v>
      </c>
      <c r="D7" s="4">
        <v>44698</v>
      </c>
      <c r="E7" s="4">
        <v>44698</v>
      </c>
      <c r="F7" t="s">
        <v>95</v>
      </c>
      <c r="G7" s="2">
        <f t="shared" si="0"/>
        <v>2022</v>
      </c>
      <c r="H7" s="2">
        <f t="shared" si="1"/>
        <v>5</v>
      </c>
      <c r="I7" s="2">
        <f t="shared" si="2"/>
        <v>5</v>
      </c>
      <c r="J7" s="2" t="str">
        <f t="shared" si="3"/>
        <v>spring</v>
      </c>
      <c r="K7" s="2">
        <f t="shared" si="4"/>
        <v>21</v>
      </c>
      <c r="L7" s="2">
        <f t="shared" si="5"/>
        <v>1</v>
      </c>
      <c r="M7" t="str">
        <f t="shared" si="6"/>
        <v>Suelo desnudo</v>
      </c>
      <c r="N7">
        <v>2.0231300000000001</v>
      </c>
      <c r="O7">
        <v>1.9955700000000001</v>
      </c>
      <c r="P7">
        <v>0.98024999999999995</v>
      </c>
    </row>
    <row r="8" spans="1:16" x14ac:dyDescent="0.3">
      <c r="A8">
        <v>239</v>
      </c>
      <c r="B8">
        <v>10</v>
      </c>
      <c r="C8" s="1">
        <v>44698.498298611114</v>
      </c>
      <c r="D8" s="4">
        <v>44698</v>
      </c>
      <c r="E8" s="4">
        <v>44698</v>
      </c>
      <c r="F8" t="s">
        <v>95</v>
      </c>
      <c r="G8" s="2">
        <f t="shared" si="0"/>
        <v>2022</v>
      </c>
      <c r="H8" s="2">
        <f t="shared" si="1"/>
        <v>5</v>
      </c>
      <c r="I8" s="2">
        <f t="shared" si="2"/>
        <v>5</v>
      </c>
      <c r="J8" s="2" t="str">
        <f t="shared" si="3"/>
        <v>spring</v>
      </c>
      <c r="K8" s="2">
        <f t="shared" si="4"/>
        <v>21</v>
      </c>
      <c r="L8" s="2">
        <f t="shared" si="5"/>
        <v>1</v>
      </c>
      <c r="M8" t="str">
        <f t="shared" si="6"/>
        <v>Suelo desnudo</v>
      </c>
      <c r="N8">
        <v>2.1787999999999998</v>
      </c>
      <c r="O8">
        <v>1.66391</v>
      </c>
      <c r="P8">
        <v>0.99000999999999995</v>
      </c>
    </row>
    <row r="9" spans="1:16" x14ac:dyDescent="0.3">
      <c r="A9">
        <v>240</v>
      </c>
      <c r="B9">
        <v>11</v>
      </c>
      <c r="C9" s="1">
        <v>44698.500381944446</v>
      </c>
      <c r="D9" s="4">
        <v>44698</v>
      </c>
      <c r="E9" s="4">
        <v>44698</v>
      </c>
      <c r="F9" t="s">
        <v>95</v>
      </c>
      <c r="G9" s="2">
        <f t="shared" si="0"/>
        <v>2022</v>
      </c>
      <c r="H9" s="2">
        <f t="shared" si="1"/>
        <v>5</v>
      </c>
      <c r="I9" s="2">
        <f t="shared" si="2"/>
        <v>5</v>
      </c>
      <c r="J9" s="2" t="str">
        <f t="shared" si="3"/>
        <v>spring</v>
      </c>
      <c r="K9" s="2">
        <f t="shared" si="4"/>
        <v>21</v>
      </c>
      <c r="L9" s="2">
        <f t="shared" si="5"/>
        <v>1</v>
      </c>
      <c r="M9" t="str">
        <f t="shared" si="6"/>
        <v>Suelo desnudo</v>
      </c>
      <c r="N9">
        <v>1.6605099999999999</v>
      </c>
      <c r="O9">
        <v>1.85741</v>
      </c>
      <c r="P9">
        <v>0.98451</v>
      </c>
    </row>
    <row r="10" spans="1:16" x14ac:dyDescent="0.3">
      <c r="A10">
        <v>241</v>
      </c>
      <c r="B10">
        <v>12</v>
      </c>
      <c r="C10" s="1">
        <v>44698.502604166664</v>
      </c>
      <c r="D10" s="4">
        <v>44698</v>
      </c>
      <c r="E10" s="4">
        <v>44698</v>
      </c>
      <c r="F10" t="s">
        <v>95</v>
      </c>
      <c r="G10" s="2">
        <f t="shared" si="0"/>
        <v>2022</v>
      </c>
      <c r="H10" s="2">
        <f t="shared" si="1"/>
        <v>5</v>
      </c>
      <c r="I10" s="2">
        <f t="shared" si="2"/>
        <v>5</v>
      </c>
      <c r="J10" s="2" t="str">
        <f t="shared" si="3"/>
        <v>spring</v>
      </c>
      <c r="K10" s="2">
        <f t="shared" si="4"/>
        <v>21</v>
      </c>
      <c r="L10" s="2">
        <f t="shared" si="5"/>
        <v>1</v>
      </c>
      <c r="M10" t="str">
        <f t="shared" si="6"/>
        <v>Suelo desnudo</v>
      </c>
      <c r="N10">
        <v>1.1472599999999999</v>
      </c>
      <c r="O10">
        <v>3.3481700000000001</v>
      </c>
      <c r="P10">
        <v>0.92745</v>
      </c>
    </row>
    <row r="11" spans="1:16" x14ac:dyDescent="0.3">
      <c r="A11">
        <v>242</v>
      </c>
      <c r="B11">
        <v>7</v>
      </c>
      <c r="C11" s="1">
        <v>44698.505057870374</v>
      </c>
      <c r="D11" s="4">
        <v>44698</v>
      </c>
      <c r="E11" s="4">
        <v>44698</v>
      </c>
      <c r="F11" t="s">
        <v>95</v>
      </c>
      <c r="G11" s="2">
        <f t="shared" si="0"/>
        <v>2022</v>
      </c>
      <c r="H11" s="2">
        <f t="shared" si="1"/>
        <v>5</v>
      </c>
      <c r="I11" s="2">
        <f t="shared" si="2"/>
        <v>5</v>
      </c>
      <c r="J11" s="2" t="str">
        <f t="shared" si="3"/>
        <v>spring</v>
      </c>
      <c r="K11" s="2">
        <f t="shared" si="4"/>
        <v>21</v>
      </c>
      <c r="L11" s="2">
        <f t="shared" si="5"/>
        <v>1</v>
      </c>
      <c r="M11" t="str">
        <f t="shared" si="6"/>
        <v>Bajo biomasa</v>
      </c>
      <c r="N11">
        <v>4.9967199999999998</v>
      </c>
      <c r="O11">
        <v>1.3526499999999999</v>
      </c>
      <c r="P11">
        <v>0.99687000000000003</v>
      </c>
    </row>
    <row r="12" spans="1:16" x14ac:dyDescent="0.3">
      <c r="A12">
        <v>243</v>
      </c>
      <c r="B12">
        <v>8</v>
      </c>
      <c r="C12" s="1">
        <v>44698.50712962963</v>
      </c>
      <c r="D12" s="4">
        <v>44698</v>
      </c>
      <c r="E12" s="4">
        <v>44698</v>
      </c>
      <c r="F12" t="s">
        <v>95</v>
      </c>
      <c r="G12" s="2">
        <f t="shared" si="0"/>
        <v>2022</v>
      </c>
      <c r="H12" s="2">
        <f t="shared" si="1"/>
        <v>5</v>
      </c>
      <c r="I12" s="2">
        <f t="shared" si="2"/>
        <v>5</v>
      </c>
      <c r="J12" s="2" t="str">
        <f t="shared" si="3"/>
        <v>spring</v>
      </c>
      <c r="K12" s="2">
        <f t="shared" si="4"/>
        <v>21</v>
      </c>
      <c r="L12" s="2">
        <f t="shared" si="5"/>
        <v>1</v>
      </c>
      <c r="M12" t="str">
        <f t="shared" si="6"/>
        <v>Bajo biomasa</v>
      </c>
      <c r="N12">
        <v>5.9668999999999999</v>
      </c>
      <c r="O12">
        <v>1.3145100000000001</v>
      </c>
      <c r="P12">
        <v>0.99821000000000004</v>
      </c>
    </row>
    <row r="13" spans="1:16" x14ac:dyDescent="0.3">
      <c r="A13">
        <v>244</v>
      </c>
      <c r="B13">
        <v>9</v>
      </c>
      <c r="C13" s="1">
        <v>44698.509456018517</v>
      </c>
      <c r="D13" s="4">
        <v>44698</v>
      </c>
      <c r="E13" s="4">
        <v>44698</v>
      </c>
      <c r="F13" t="s">
        <v>95</v>
      </c>
      <c r="G13" s="2">
        <f t="shared" si="0"/>
        <v>2022</v>
      </c>
      <c r="H13" s="2">
        <f t="shared" si="1"/>
        <v>5</v>
      </c>
      <c r="I13" s="2">
        <f t="shared" si="2"/>
        <v>5</v>
      </c>
      <c r="J13" s="2" t="str">
        <f t="shared" si="3"/>
        <v>spring</v>
      </c>
      <c r="K13" s="2">
        <f t="shared" si="4"/>
        <v>21</v>
      </c>
      <c r="L13" s="2">
        <f t="shared" si="5"/>
        <v>1</v>
      </c>
      <c r="M13" t="str">
        <f t="shared" si="6"/>
        <v>Bajo biomasa</v>
      </c>
      <c r="N13">
        <v>3.5936499999999998</v>
      </c>
      <c r="O13">
        <v>1.36517</v>
      </c>
      <c r="P13">
        <v>0.99729000000000001</v>
      </c>
    </row>
    <row r="14" spans="1:16" x14ac:dyDescent="0.3">
      <c r="A14">
        <v>245</v>
      </c>
      <c r="B14">
        <v>13</v>
      </c>
      <c r="C14" s="1">
        <v>44698.512199074074</v>
      </c>
      <c r="D14" s="4">
        <v>44698</v>
      </c>
      <c r="E14" s="4">
        <v>44698</v>
      </c>
      <c r="F14" t="s">
        <v>95</v>
      </c>
      <c r="G14" s="2">
        <f t="shared" si="0"/>
        <v>2022</v>
      </c>
      <c r="H14" s="2">
        <f t="shared" si="1"/>
        <v>5</v>
      </c>
      <c r="I14" s="2">
        <f t="shared" si="2"/>
        <v>5</v>
      </c>
      <c r="J14" s="2" t="str">
        <f t="shared" si="3"/>
        <v>spring</v>
      </c>
      <c r="K14" s="2">
        <f t="shared" si="4"/>
        <v>21</v>
      </c>
      <c r="L14" s="2">
        <f t="shared" si="5"/>
        <v>1</v>
      </c>
      <c r="M14" t="str">
        <f t="shared" si="6"/>
        <v>Bajo biomasa</v>
      </c>
      <c r="N14">
        <v>6.1807499999999997</v>
      </c>
      <c r="O14">
        <v>1.4473499999999999</v>
      </c>
      <c r="P14">
        <v>0.99431999999999998</v>
      </c>
    </row>
    <row r="15" spans="1:16" x14ac:dyDescent="0.3">
      <c r="A15">
        <v>246</v>
      </c>
      <c r="B15">
        <v>14</v>
      </c>
      <c r="C15" s="1">
        <v>44698.514282407406</v>
      </c>
      <c r="D15" s="4">
        <v>44698</v>
      </c>
      <c r="E15" s="4">
        <v>44698</v>
      </c>
      <c r="F15" t="s">
        <v>95</v>
      </c>
      <c r="G15" s="2">
        <f t="shared" si="0"/>
        <v>2022</v>
      </c>
      <c r="H15" s="2">
        <f t="shared" si="1"/>
        <v>5</v>
      </c>
      <c r="I15" s="2">
        <f t="shared" si="2"/>
        <v>5</v>
      </c>
      <c r="J15" s="2" t="str">
        <f t="shared" si="3"/>
        <v>spring</v>
      </c>
      <c r="K15" s="2">
        <f t="shared" si="4"/>
        <v>21</v>
      </c>
      <c r="L15" s="2">
        <f t="shared" si="5"/>
        <v>1</v>
      </c>
      <c r="M15" t="str">
        <f t="shared" si="6"/>
        <v>Bajo biomasa</v>
      </c>
      <c r="N15">
        <v>2.92008</v>
      </c>
      <c r="O15">
        <v>1.4848699999999999</v>
      </c>
      <c r="P15">
        <v>0.98685</v>
      </c>
    </row>
    <row r="16" spans="1:16" x14ac:dyDescent="0.3">
      <c r="A16">
        <v>247</v>
      </c>
      <c r="B16">
        <v>15</v>
      </c>
      <c r="C16" s="1">
        <v>44698.51666666667</v>
      </c>
      <c r="D16" s="4">
        <v>44698</v>
      </c>
      <c r="E16" s="4">
        <v>44698</v>
      </c>
      <c r="F16" t="s">
        <v>95</v>
      </c>
      <c r="G16" s="2">
        <f t="shared" si="0"/>
        <v>2022</v>
      </c>
      <c r="H16" s="2">
        <f t="shared" si="1"/>
        <v>5</v>
      </c>
      <c r="I16" s="2">
        <f t="shared" si="2"/>
        <v>5</v>
      </c>
      <c r="J16" s="2" t="str">
        <f t="shared" si="3"/>
        <v>spring</v>
      </c>
      <c r="K16" s="2">
        <f t="shared" si="4"/>
        <v>21</v>
      </c>
      <c r="L16" s="2">
        <f t="shared" si="5"/>
        <v>1</v>
      </c>
      <c r="M16" t="str">
        <f t="shared" si="6"/>
        <v>Bajo biomasa</v>
      </c>
      <c r="N16">
        <v>3.70838</v>
      </c>
      <c r="O16">
        <v>1.3486100000000001</v>
      </c>
      <c r="P16">
        <v>0.99748999999999999</v>
      </c>
    </row>
    <row r="17" spans="1:16" x14ac:dyDescent="0.3">
      <c r="A17">
        <v>248</v>
      </c>
      <c r="B17">
        <v>16</v>
      </c>
      <c r="C17" s="1">
        <v>44698.518877314818</v>
      </c>
      <c r="D17" s="4">
        <v>44698</v>
      </c>
      <c r="E17" s="4">
        <v>44698</v>
      </c>
      <c r="F17" t="s">
        <v>95</v>
      </c>
      <c r="G17" s="2">
        <f t="shared" si="0"/>
        <v>2022</v>
      </c>
      <c r="H17" s="2">
        <f t="shared" si="1"/>
        <v>5</v>
      </c>
      <c r="I17" s="2">
        <f t="shared" si="2"/>
        <v>5</v>
      </c>
      <c r="J17" s="2" t="str">
        <f t="shared" si="3"/>
        <v>spring</v>
      </c>
      <c r="K17" s="2">
        <f t="shared" si="4"/>
        <v>21</v>
      </c>
      <c r="L17" s="2">
        <f t="shared" si="5"/>
        <v>1</v>
      </c>
      <c r="M17" t="str">
        <f t="shared" si="6"/>
        <v>Suelo desnudo</v>
      </c>
      <c r="N17">
        <v>1.9614100000000001</v>
      </c>
      <c r="O17">
        <v>2.0619700000000001</v>
      </c>
      <c r="P17">
        <v>0.97809999999999997</v>
      </c>
    </row>
    <row r="18" spans="1:16" x14ac:dyDescent="0.3">
      <c r="A18">
        <v>249</v>
      </c>
      <c r="B18">
        <v>17</v>
      </c>
      <c r="C18" s="1">
        <v>44698.520983796298</v>
      </c>
      <c r="D18" s="4">
        <v>44698</v>
      </c>
      <c r="E18" s="4">
        <v>44698</v>
      </c>
      <c r="F18" t="s">
        <v>95</v>
      </c>
      <c r="G18" s="2">
        <f t="shared" si="0"/>
        <v>2022</v>
      </c>
      <c r="H18" s="2">
        <f t="shared" si="1"/>
        <v>5</v>
      </c>
      <c r="I18" s="2">
        <f t="shared" si="2"/>
        <v>5</v>
      </c>
      <c r="J18" s="2" t="str">
        <f t="shared" si="3"/>
        <v>spring</v>
      </c>
      <c r="K18" s="2">
        <f t="shared" si="4"/>
        <v>21</v>
      </c>
      <c r="L18" s="2">
        <f t="shared" si="5"/>
        <v>1</v>
      </c>
      <c r="M18" t="str">
        <f t="shared" si="6"/>
        <v>Suelo desnudo</v>
      </c>
      <c r="N18">
        <v>2.1200600000000001</v>
      </c>
      <c r="O18">
        <v>1.46288</v>
      </c>
      <c r="P18">
        <v>0.99492000000000003</v>
      </c>
    </row>
    <row r="19" spans="1:16" x14ac:dyDescent="0.3">
      <c r="A19">
        <v>250</v>
      </c>
      <c r="B19">
        <v>18</v>
      </c>
      <c r="C19" s="1">
        <v>44698.523321759261</v>
      </c>
      <c r="D19" s="4">
        <v>44698</v>
      </c>
      <c r="E19" s="4">
        <v>44698</v>
      </c>
      <c r="F19" t="s">
        <v>95</v>
      </c>
      <c r="G19" s="2">
        <f t="shared" si="0"/>
        <v>2022</v>
      </c>
      <c r="H19" s="2">
        <f t="shared" si="1"/>
        <v>5</v>
      </c>
      <c r="I19" s="2">
        <f t="shared" si="2"/>
        <v>5</v>
      </c>
      <c r="J19" s="2" t="str">
        <f t="shared" si="3"/>
        <v>spring</v>
      </c>
      <c r="K19" s="2">
        <f t="shared" si="4"/>
        <v>21</v>
      </c>
      <c r="L19" s="2">
        <f t="shared" si="5"/>
        <v>1</v>
      </c>
      <c r="M19" t="str">
        <f t="shared" si="6"/>
        <v>Suelo desnudo</v>
      </c>
      <c r="N19">
        <v>1.8946799999999999</v>
      </c>
      <c r="O19">
        <v>1.5733699999999999</v>
      </c>
      <c r="P19">
        <v>0.99250000000000005</v>
      </c>
    </row>
    <row r="20" spans="1:16" x14ac:dyDescent="0.3">
      <c r="A20">
        <v>267</v>
      </c>
      <c r="B20">
        <v>1</v>
      </c>
      <c r="C20" s="1">
        <v>44708.497789351852</v>
      </c>
      <c r="D20" s="4">
        <v>44708</v>
      </c>
      <c r="E20" s="4">
        <v>44708</v>
      </c>
      <c r="F20" t="s">
        <v>94</v>
      </c>
      <c r="G20" s="2">
        <f t="shared" si="0"/>
        <v>2022</v>
      </c>
      <c r="H20" s="2">
        <f t="shared" si="1"/>
        <v>5</v>
      </c>
      <c r="I20" s="2">
        <f t="shared" si="2"/>
        <v>5</v>
      </c>
      <c r="J20" s="2" t="str">
        <f t="shared" si="3"/>
        <v>spring</v>
      </c>
      <c r="K20" s="2">
        <f t="shared" si="4"/>
        <v>22</v>
      </c>
      <c r="L20" s="2">
        <f t="shared" si="5"/>
        <v>2</v>
      </c>
      <c r="M20" t="str">
        <f t="shared" ref="M20:M35" si="7">IF(OR(B20=1,B20=2,B20=3,B20=7,B20=8,B20=9,B20=13,B20=14,B20=15),"Suelo desnudo","Bajo biomasa")</f>
        <v>Suelo desnudo</v>
      </c>
      <c r="N20">
        <v>1.2942199999999999</v>
      </c>
      <c r="O20">
        <v>2.7989799999999998</v>
      </c>
      <c r="P20">
        <v>0.92898999999999998</v>
      </c>
    </row>
    <row r="21" spans="1:16" x14ac:dyDescent="0.3">
      <c r="A21">
        <v>268</v>
      </c>
      <c r="B21">
        <v>2</v>
      </c>
      <c r="C21" s="1">
        <v>44708.500011574077</v>
      </c>
      <c r="D21" s="4">
        <v>44708</v>
      </c>
      <c r="E21" s="4">
        <v>44708</v>
      </c>
      <c r="F21" t="s">
        <v>94</v>
      </c>
      <c r="G21" s="2">
        <f t="shared" si="0"/>
        <v>2022</v>
      </c>
      <c r="H21" s="2">
        <f t="shared" si="1"/>
        <v>5</v>
      </c>
      <c r="I21" s="2">
        <f t="shared" si="2"/>
        <v>5</v>
      </c>
      <c r="J21" s="2" t="str">
        <f t="shared" si="3"/>
        <v>spring</v>
      </c>
      <c r="K21" s="2">
        <f t="shared" si="4"/>
        <v>22</v>
      </c>
      <c r="L21" s="2">
        <f t="shared" si="5"/>
        <v>2</v>
      </c>
      <c r="M21" t="str">
        <f t="shared" si="7"/>
        <v>Suelo desnudo</v>
      </c>
      <c r="N21">
        <v>1.14083</v>
      </c>
      <c r="O21">
        <v>2.9758599999999999</v>
      </c>
      <c r="P21">
        <v>0.94298000000000004</v>
      </c>
    </row>
    <row r="22" spans="1:16" x14ac:dyDescent="0.3">
      <c r="A22">
        <v>269</v>
      </c>
      <c r="B22">
        <v>3</v>
      </c>
      <c r="C22" s="1">
        <v>44708.502118055556</v>
      </c>
      <c r="D22" s="4">
        <v>44708</v>
      </c>
      <c r="E22" s="4">
        <v>44708</v>
      </c>
      <c r="F22" t="s">
        <v>94</v>
      </c>
      <c r="G22" s="2">
        <f t="shared" si="0"/>
        <v>2022</v>
      </c>
      <c r="H22" s="2">
        <f t="shared" si="1"/>
        <v>5</v>
      </c>
      <c r="I22" s="2">
        <f t="shared" si="2"/>
        <v>5</v>
      </c>
      <c r="J22" s="2" t="str">
        <f t="shared" si="3"/>
        <v>spring</v>
      </c>
      <c r="K22" s="2">
        <f t="shared" si="4"/>
        <v>22</v>
      </c>
      <c r="L22" s="2">
        <f t="shared" si="5"/>
        <v>2</v>
      </c>
      <c r="M22" t="str">
        <f t="shared" si="7"/>
        <v>Suelo desnudo</v>
      </c>
      <c r="N22">
        <v>1.7157</v>
      </c>
      <c r="O22">
        <v>2.3208600000000001</v>
      </c>
      <c r="P22">
        <v>0.96860999999999997</v>
      </c>
    </row>
    <row r="23" spans="1:16" x14ac:dyDescent="0.3">
      <c r="A23">
        <v>270</v>
      </c>
      <c r="B23">
        <v>4</v>
      </c>
      <c r="C23" s="1">
        <v>44708.504745370374</v>
      </c>
      <c r="D23" s="4">
        <v>44708</v>
      </c>
      <c r="E23" s="4">
        <v>44708</v>
      </c>
      <c r="F23" t="s">
        <v>94</v>
      </c>
      <c r="G23" s="2">
        <f t="shared" si="0"/>
        <v>2022</v>
      </c>
      <c r="H23" s="2">
        <f t="shared" si="1"/>
        <v>5</v>
      </c>
      <c r="I23" s="2">
        <f t="shared" si="2"/>
        <v>5</v>
      </c>
      <c r="J23" s="2" t="str">
        <f t="shared" si="3"/>
        <v>spring</v>
      </c>
      <c r="K23" s="2">
        <f t="shared" si="4"/>
        <v>22</v>
      </c>
      <c r="L23" s="2">
        <f t="shared" si="5"/>
        <v>2</v>
      </c>
      <c r="M23" t="str">
        <f t="shared" si="7"/>
        <v>Bajo biomasa</v>
      </c>
      <c r="N23">
        <v>2.5273099999999999</v>
      </c>
      <c r="O23">
        <v>1.9237200000000001</v>
      </c>
      <c r="P23">
        <v>0.98214999999999997</v>
      </c>
    </row>
    <row r="24" spans="1:16" x14ac:dyDescent="0.3">
      <c r="A24">
        <v>271</v>
      </c>
      <c r="B24">
        <v>5</v>
      </c>
      <c r="C24" s="1">
        <v>44708.507453703707</v>
      </c>
      <c r="D24" s="4">
        <v>44708</v>
      </c>
      <c r="E24" s="4">
        <v>44708</v>
      </c>
      <c r="F24" t="s">
        <v>94</v>
      </c>
      <c r="G24" s="2">
        <f t="shared" si="0"/>
        <v>2022</v>
      </c>
      <c r="H24" s="2">
        <f t="shared" si="1"/>
        <v>5</v>
      </c>
      <c r="I24" s="2">
        <f t="shared" si="2"/>
        <v>5</v>
      </c>
      <c r="J24" s="2" t="str">
        <f t="shared" si="3"/>
        <v>spring</v>
      </c>
      <c r="K24" s="2">
        <f t="shared" si="4"/>
        <v>22</v>
      </c>
      <c r="L24" s="2">
        <f t="shared" si="5"/>
        <v>2</v>
      </c>
      <c r="M24" t="str">
        <f t="shared" si="7"/>
        <v>Bajo biomasa</v>
      </c>
      <c r="N24">
        <v>1.83423</v>
      </c>
      <c r="O24">
        <v>1.7647900000000001</v>
      </c>
      <c r="P24">
        <v>0.98663000000000001</v>
      </c>
    </row>
    <row r="25" spans="1:16" x14ac:dyDescent="0.3">
      <c r="A25">
        <v>272</v>
      </c>
      <c r="B25">
        <v>6</v>
      </c>
      <c r="C25" s="1">
        <v>44708.51059027778</v>
      </c>
      <c r="D25" s="4">
        <v>44708</v>
      </c>
      <c r="E25" s="4">
        <v>44708</v>
      </c>
      <c r="F25" t="s">
        <v>94</v>
      </c>
      <c r="G25" s="2">
        <f t="shared" si="0"/>
        <v>2022</v>
      </c>
      <c r="H25" s="2">
        <f t="shared" si="1"/>
        <v>5</v>
      </c>
      <c r="I25" s="2">
        <f t="shared" si="2"/>
        <v>5</v>
      </c>
      <c r="J25" s="2" t="str">
        <f t="shared" si="3"/>
        <v>spring</v>
      </c>
      <c r="K25" s="2">
        <f t="shared" si="4"/>
        <v>22</v>
      </c>
      <c r="L25" s="2">
        <f t="shared" si="5"/>
        <v>2</v>
      </c>
      <c r="M25" t="str">
        <f t="shared" si="7"/>
        <v>Bajo biomasa</v>
      </c>
      <c r="N25">
        <v>3.8433999999999999</v>
      </c>
      <c r="O25">
        <v>1.41574</v>
      </c>
      <c r="P25">
        <v>0.99443000000000004</v>
      </c>
    </row>
    <row r="26" spans="1:16" x14ac:dyDescent="0.3">
      <c r="A26">
        <v>274</v>
      </c>
      <c r="B26">
        <v>8</v>
      </c>
      <c r="C26" s="1">
        <v>44708.514745370368</v>
      </c>
      <c r="D26" s="4">
        <v>44708</v>
      </c>
      <c r="E26" s="4">
        <v>44708</v>
      </c>
      <c r="F26" t="s">
        <v>94</v>
      </c>
      <c r="G26" s="2">
        <f t="shared" si="0"/>
        <v>2022</v>
      </c>
      <c r="H26" s="2">
        <f t="shared" si="1"/>
        <v>5</v>
      </c>
      <c r="I26" s="2">
        <f t="shared" si="2"/>
        <v>5</v>
      </c>
      <c r="J26" s="2" t="str">
        <f t="shared" si="3"/>
        <v>spring</v>
      </c>
      <c r="K26" s="2">
        <f t="shared" si="4"/>
        <v>22</v>
      </c>
      <c r="L26" s="2">
        <f t="shared" si="5"/>
        <v>2</v>
      </c>
      <c r="M26" t="str">
        <f t="shared" si="7"/>
        <v>Suelo desnudo</v>
      </c>
      <c r="N26">
        <v>1.36757</v>
      </c>
      <c r="O26">
        <v>2.3252100000000002</v>
      </c>
      <c r="P26">
        <v>0.96504000000000001</v>
      </c>
    </row>
    <row r="27" spans="1:16" x14ac:dyDescent="0.3">
      <c r="A27">
        <v>276</v>
      </c>
      <c r="B27">
        <v>10</v>
      </c>
      <c r="C27" s="1">
        <v>44708.519247685188</v>
      </c>
      <c r="D27" s="4">
        <v>44708</v>
      </c>
      <c r="E27" s="4">
        <v>44708</v>
      </c>
      <c r="F27" t="s">
        <v>94</v>
      </c>
      <c r="G27" s="2">
        <f t="shared" si="0"/>
        <v>2022</v>
      </c>
      <c r="H27" s="2">
        <f t="shared" si="1"/>
        <v>5</v>
      </c>
      <c r="I27" s="2">
        <f t="shared" si="2"/>
        <v>5</v>
      </c>
      <c r="J27" s="2" t="str">
        <f t="shared" si="3"/>
        <v>spring</v>
      </c>
      <c r="K27" s="2">
        <f t="shared" si="4"/>
        <v>22</v>
      </c>
      <c r="L27" s="2">
        <f t="shared" si="5"/>
        <v>2</v>
      </c>
      <c r="M27" t="str">
        <f t="shared" si="7"/>
        <v>Bajo biomasa</v>
      </c>
      <c r="N27">
        <v>1.0225</v>
      </c>
      <c r="O27">
        <v>2.7084000000000001</v>
      </c>
      <c r="P27">
        <v>0.95421</v>
      </c>
    </row>
    <row r="28" spans="1:16" x14ac:dyDescent="0.3">
      <c r="A28">
        <v>277</v>
      </c>
      <c r="B28">
        <v>11</v>
      </c>
      <c r="C28" s="1">
        <v>44708.521597222221</v>
      </c>
      <c r="D28" s="4">
        <v>44708</v>
      </c>
      <c r="E28" s="4">
        <v>44708</v>
      </c>
      <c r="F28" t="s">
        <v>94</v>
      </c>
      <c r="G28" s="2">
        <f t="shared" si="0"/>
        <v>2022</v>
      </c>
      <c r="H28" s="2">
        <f t="shared" si="1"/>
        <v>5</v>
      </c>
      <c r="I28" s="2">
        <f t="shared" si="2"/>
        <v>5</v>
      </c>
      <c r="J28" s="2" t="str">
        <f t="shared" si="3"/>
        <v>spring</v>
      </c>
      <c r="K28" s="2">
        <f t="shared" si="4"/>
        <v>22</v>
      </c>
      <c r="L28" s="2">
        <f t="shared" si="5"/>
        <v>2</v>
      </c>
      <c r="M28" t="str">
        <f t="shared" si="7"/>
        <v>Bajo biomasa</v>
      </c>
      <c r="N28">
        <v>0.91888000000000003</v>
      </c>
      <c r="O28">
        <v>3.1114600000000001</v>
      </c>
      <c r="P28">
        <v>0.93701000000000001</v>
      </c>
    </row>
    <row r="29" spans="1:16" x14ac:dyDescent="0.3">
      <c r="A29">
        <v>278</v>
      </c>
      <c r="B29">
        <v>12</v>
      </c>
      <c r="C29" s="1">
        <v>44708.523668981485</v>
      </c>
      <c r="D29" s="4">
        <v>44708</v>
      </c>
      <c r="E29" s="4">
        <v>44708</v>
      </c>
      <c r="F29" t="s">
        <v>94</v>
      </c>
      <c r="G29" s="2">
        <f t="shared" si="0"/>
        <v>2022</v>
      </c>
      <c r="H29" s="2">
        <f t="shared" si="1"/>
        <v>5</v>
      </c>
      <c r="I29" s="2">
        <f t="shared" si="2"/>
        <v>5</v>
      </c>
      <c r="J29" s="2" t="str">
        <f t="shared" si="3"/>
        <v>spring</v>
      </c>
      <c r="K29" s="2">
        <f t="shared" si="4"/>
        <v>22</v>
      </c>
      <c r="L29" s="2">
        <f t="shared" si="5"/>
        <v>2</v>
      </c>
      <c r="M29" t="str">
        <f t="shared" si="7"/>
        <v>Bajo biomasa</v>
      </c>
      <c r="N29">
        <v>1.8851599999999999</v>
      </c>
      <c r="O29">
        <v>2.4155600000000002</v>
      </c>
      <c r="P29">
        <v>0.96514</v>
      </c>
    </row>
    <row r="30" spans="1:16" x14ac:dyDescent="0.3">
      <c r="A30">
        <v>279</v>
      </c>
      <c r="B30">
        <v>13</v>
      </c>
      <c r="C30" s="1">
        <v>44708.526041666664</v>
      </c>
      <c r="D30" s="4">
        <v>44708</v>
      </c>
      <c r="E30" s="4">
        <v>44708</v>
      </c>
      <c r="F30" t="s">
        <v>94</v>
      </c>
      <c r="G30" s="2">
        <f t="shared" si="0"/>
        <v>2022</v>
      </c>
      <c r="H30" s="2">
        <f t="shared" si="1"/>
        <v>5</v>
      </c>
      <c r="I30" s="2">
        <f t="shared" si="2"/>
        <v>5</v>
      </c>
      <c r="J30" s="2" t="str">
        <f t="shared" si="3"/>
        <v>spring</v>
      </c>
      <c r="K30" s="2">
        <f t="shared" si="4"/>
        <v>22</v>
      </c>
      <c r="L30" s="2">
        <f t="shared" si="5"/>
        <v>2</v>
      </c>
      <c r="M30" t="str">
        <f t="shared" si="7"/>
        <v>Suelo desnudo</v>
      </c>
      <c r="N30">
        <v>0.61578999999999995</v>
      </c>
      <c r="O30">
        <v>3.35839</v>
      </c>
      <c r="P30">
        <v>0.92176000000000002</v>
      </c>
    </row>
    <row r="31" spans="1:16" x14ac:dyDescent="0.3">
      <c r="A31">
        <v>280</v>
      </c>
      <c r="B31">
        <v>14</v>
      </c>
      <c r="C31" s="1">
        <v>44708.528113425928</v>
      </c>
      <c r="D31" s="4">
        <v>44708</v>
      </c>
      <c r="E31" s="4">
        <v>44708</v>
      </c>
      <c r="F31" t="s">
        <v>94</v>
      </c>
      <c r="G31" s="2">
        <f t="shared" si="0"/>
        <v>2022</v>
      </c>
      <c r="H31" s="2">
        <f t="shared" si="1"/>
        <v>5</v>
      </c>
      <c r="I31" s="2">
        <f t="shared" si="2"/>
        <v>5</v>
      </c>
      <c r="J31" s="2" t="str">
        <f t="shared" si="3"/>
        <v>spring</v>
      </c>
      <c r="K31" s="2">
        <f t="shared" si="4"/>
        <v>22</v>
      </c>
      <c r="L31" s="2">
        <f t="shared" si="5"/>
        <v>2</v>
      </c>
      <c r="M31" t="str">
        <f t="shared" si="7"/>
        <v>Suelo desnudo</v>
      </c>
      <c r="N31">
        <v>0.65456999999999999</v>
      </c>
      <c r="O31">
        <v>3.23583</v>
      </c>
      <c r="P31">
        <v>0.93135999999999997</v>
      </c>
    </row>
    <row r="32" spans="1:16" x14ac:dyDescent="0.3">
      <c r="A32">
        <v>281</v>
      </c>
      <c r="B32">
        <v>15</v>
      </c>
      <c r="C32" s="1">
        <v>44708.53019675926</v>
      </c>
      <c r="D32" s="4">
        <v>44708</v>
      </c>
      <c r="E32" s="4">
        <v>44708</v>
      </c>
      <c r="F32" t="s">
        <v>94</v>
      </c>
      <c r="G32" s="2">
        <f t="shared" si="0"/>
        <v>2022</v>
      </c>
      <c r="H32" s="2">
        <f t="shared" si="1"/>
        <v>5</v>
      </c>
      <c r="I32" s="2">
        <f t="shared" si="2"/>
        <v>5</v>
      </c>
      <c r="J32" s="2" t="str">
        <f t="shared" si="3"/>
        <v>spring</v>
      </c>
      <c r="K32" s="2">
        <f t="shared" si="4"/>
        <v>22</v>
      </c>
      <c r="L32" s="2">
        <f t="shared" si="5"/>
        <v>2</v>
      </c>
      <c r="M32" t="str">
        <f t="shared" si="7"/>
        <v>Suelo desnudo</v>
      </c>
      <c r="N32">
        <v>1.14432</v>
      </c>
      <c r="O32">
        <v>1.98922</v>
      </c>
      <c r="P32">
        <v>0.97736000000000001</v>
      </c>
    </row>
    <row r="33" spans="1:16" x14ac:dyDescent="0.3">
      <c r="A33">
        <v>282</v>
      </c>
      <c r="B33">
        <v>16</v>
      </c>
      <c r="C33" s="1">
        <v>44708.532256944447</v>
      </c>
      <c r="D33" s="4">
        <v>44708</v>
      </c>
      <c r="E33" s="4">
        <v>44708</v>
      </c>
      <c r="F33" t="s">
        <v>94</v>
      </c>
      <c r="G33" s="2">
        <f t="shared" si="0"/>
        <v>2022</v>
      </c>
      <c r="H33" s="2">
        <f t="shared" si="1"/>
        <v>5</v>
      </c>
      <c r="I33" s="2">
        <f t="shared" si="2"/>
        <v>5</v>
      </c>
      <c r="J33" s="2" t="str">
        <f t="shared" si="3"/>
        <v>spring</v>
      </c>
      <c r="K33" s="2">
        <f t="shared" si="4"/>
        <v>22</v>
      </c>
      <c r="L33" s="2">
        <f t="shared" si="5"/>
        <v>2</v>
      </c>
      <c r="M33" t="str">
        <f t="shared" si="7"/>
        <v>Bajo biomasa</v>
      </c>
      <c r="N33">
        <v>1.214</v>
      </c>
      <c r="O33">
        <v>2.4569299999999998</v>
      </c>
      <c r="P33">
        <v>0.96401000000000003</v>
      </c>
    </row>
    <row r="34" spans="1:16" x14ac:dyDescent="0.3">
      <c r="A34">
        <v>283</v>
      </c>
      <c r="B34">
        <v>17</v>
      </c>
      <c r="C34" s="1">
        <v>44708.534386574072</v>
      </c>
      <c r="D34" s="4">
        <v>44708</v>
      </c>
      <c r="E34" s="4">
        <v>44708</v>
      </c>
      <c r="F34" t="s">
        <v>94</v>
      </c>
      <c r="G34" s="2">
        <f t="shared" si="0"/>
        <v>2022</v>
      </c>
      <c r="H34" s="2">
        <f t="shared" si="1"/>
        <v>5</v>
      </c>
      <c r="I34" s="2">
        <f t="shared" si="2"/>
        <v>5</v>
      </c>
      <c r="J34" s="2" t="str">
        <f t="shared" si="3"/>
        <v>spring</v>
      </c>
      <c r="K34" s="2">
        <f t="shared" si="4"/>
        <v>22</v>
      </c>
      <c r="L34" s="2">
        <f t="shared" si="5"/>
        <v>2</v>
      </c>
      <c r="M34" t="str">
        <f t="shared" si="7"/>
        <v>Bajo biomasa</v>
      </c>
      <c r="N34">
        <v>2.4223300000000001</v>
      </c>
      <c r="O34">
        <v>1.8139000000000001</v>
      </c>
      <c r="P34">
        <v>0.98541000000000001</v>
      </c>
    </row>
    <row r="35" spans="1:16" x14ac:dyDescent="0.3">
      <c r="A35">
        <v>284</v>
      </c>
      <c r="B35">
        <v>18</v>
      </c>
      <c r="C35" s="1">
        <v>44708.536458333336</v>
      </c>
      <c r="D35" s="4">
        <v>44708</v>
      </c>
      <c r="E35" s="4">
        <v>44708</v>
      </c>
      <c r="F35" t="s">
        <v>94</v>
      </c>
      <c r="G35" s="2">
        <f t="shared" si="0"/>
        <v>2022</v>
      </c>
      <c r="H35" s="2">
        <f t="shared" si="1"/>
        <v>5</v>
      </c>
      <c r="I35" s="2">
        <f t="shared" si="2"/>
        <v>5</v>
      </c>
      <c r="J35" s="2" t="str">
        <f t="shared" si="3"/>
        <v>spring</v>
      </c>
      <c r="K35" s="2">
        <f t="shared" si="4"/>
        <v>22</v>
      </c>
      <c r="L35" s="2">
        <f t="shared" si="5"/>
        <v>2</v>
      </c>
      <c r="M35" t="str">
        <f t="shared" si="7"/>
        <v>Bajo biomasa</v>
      </c>
      <c r="N35">
        <v>6.2476200000000004</v>
      </c>
      <c r="O35">
        <v>1.2688299999999999</v>
      </c>
      <c r="P35">
        <v>0.99872000000000005</v>
      </c>
    </row>
    <row r="36" spans="1:16" x14ac:dyDescent="0.3">
      <c r="A36">
        <v>309</v>
      </c>
      <c r="B36">
        <v>2</v>
      </c>
      <c r="C36" s="1">
        <v>44714.52684027778</v>
      </c>
      <c r="D36" s="4">
        <v>44714</v>
      </c>
      <c r="E36" s="4">
        <v>44714</v>
      </c>
      <c r="F36" t="s">
        <v>95</v>
      </c>
      <c r="G36" s="2">
        <f t="shared" si="0"/>
        <v>2022</v>
      </c>
      <c r="H36" s="2">
        <f t="shared" si="1"/>
        <v>6</v>
      </c>
      <c r="I36" s="2">
        <f t="shared" ref="I36:I67" si="8">H36</f>
        <v>6</v>
      </c>
      <c r="J36" s="2" t="str">
        <f t="shared" ref="J36:J67" si="9">IF(OR(H36=1,H36=2,H36=3),"winter",IF(OR(H36=4,H36=5,H36=6),"spring",IF(OR(H36=7,H36=8,H36=9),"summer","autumn")))</f>
        <v>spring</v>
      </c>
      <c r="K36" s="2">
        <f t="shared" si="4"/>
        <v>23</v>
      </c>
      <c r="L36" s="2">
        <f t="shared" ref="L36:L68" si="10">K36-20</f>
        <v>3</v>
      </c>
      <c r="M36" t="str">
        <f t="shared" ref="M36:M53" si="11">IF(OR(B36=1,B36=2,B36=3,B36=7,B36=8,B36=9,B36=13,B36=14,B36=15),"Bajo biomasa","Suelo desnudo")</f>
        <v>Bajo biomasa</v>
      </c>
      <c r="N36">
        <v>5.2644000000000002</v>
      </c>
      <c r="O36">
        <v>1.3370599999999999</v>
      </c>
      <c r="P36">
        <v>0.99777000000000005</v>
      </c>
    </row>
    <row r="37" spans="1:16" x14ac:dyDescent="0.3">
      <c r="A37">
        <v>310</v>
      </c>
      <c r="B37">
        <v>3</v>
      </c>
      <c r="C37" s="1">
        <v>44714.529120370367</v>
      </c>
      <c r="D37" s="4">
        <v>44714</v>
      </c>
      <c r="E37" s="4">
        <v>44714</v>
      </c>
      <c r="F37" t="s">
        <v>95</v>
      </c>
      <c r="G37" s="2">
        <f t="shared" si="0"/>
        <v>2022</v>
      </c>
      <c r="H37" s="2">
        <f t="shared" si="1"/>
        <v>6</v>
      </c>
      <c r="I37" s="2">
        <f t="shared" si="8"/>
        <v>6</v>
      </c>
      <c r="J37" s="2" t="str">
        <f t="shared" si="9"/>
        <v>spring</v>
      </c>
      <c r="K37" s="2">
        <f t="shared" si="4"/>
        <v>23</v>
      </c>
      <c r="L37" s="2">
        <f t="shared" si="10"/>
        <v>3</v>
      </c>
      <c r="M37" t="str">
        <f t="shared" si="11"/>
        <v>Bajo biomasa</v>
      </c>
      <c r="N37">
        <v>3.8757100000000002</v>
      </c>
      <c r="O37">
        <v>1.4499</v>
      </c>
      <c r="P37">
        <v>0.99387000000000003</v>
      </c>
    </row>
    <row r="38" spans="1:16" x14ac:dyDescent="0.3">
      <c r="A38">
        <v>311</v>
      </c>
      <c r="B38">
        <v>1</v>
      </c>
      <c r="C38" s="1">
        <v>44714.531446759262</v>
      </c>
      <c r="D38" s="4">
        <v>44714</v>
      </c>
      <c r="E38" s="4">
        <v>44714</v>
      </c>
      <c r="F38" t="s">
        <v>95</v>
      </c>
      <c r="G38" s="2">
        <f t="shared" si="0"/>
        <v>2022</v>
      </c>
      <c r="H38" s="2">
        <f t="shared" si="1"/>
        <v>6</v>
      </c>
      <c r="I38" s="2">
        <f t="shared" si="8"/>
        <v>6</v>
      </c>
      <c r="J38" s="2" t="str">
        <f t="shared" si="9"/>
        <v>spring</v>
      </c>
      <c r="K38" s="2">
        <f t="shared" si="4"/>
        <v>23</v>
      </c>
      <c r="L38" s="2">
        <f t="shared" si="10"/>
        <v>3</v>
      </c>
      <c r="M38" t="str">
        <f t="shared" si="11"/>
        <v>Bajo biomasa</v>
      </c>
      <c r="N38">
        <v>6.2532800000000002</v>
      </c>
      <c r="O38">
        <v>1.33179</v>
      </c>
      <c r="P38">
        <v>0.99780999999999997</v>
      </c>
    </row>
    <row r="39" spans="1:16" x14ac:dyDescent="0.3">
      <c r="A39">
        <v>312</v>
      </c>
      <c r="B39">
        <v>4</v>
      </c>
      <c r="C39" s="1">
        <v>44714.533888888887</v>
      </c>
      <c r="D39" s="4">
        <v>44714</v>
      </c>
      <c r="E39" s="4">
        <v>44714</v>
      </c>
      <c r="F39" t="s">
        <v>95</v>
      </c>
      <c r="G39" s="2">
        <f t="shared" si="0"/>
        <v>2022</v>
      </c>
      <c r="H39" s="2">
        <f t="shared" si="1"/>
        <v>6</v>
      </c>
      <c r="I39" s="2">
        <f t="shared" si="8"/>
        <v>6</v>
      </c>
      <c r="J39" s="2" t="str">
        <f t="shared" si="9"/>
        <v>spring</v>
      </c>
      <c r="K39" s="2">
        <f t="shared" si="4"/>
        <v>23</v>
      </c>
      <c r="L39" s="2">
        <f t="shared" si="10"/>
        <v>3</v>
      </c>
      <c r="M39" t="str">
        <f t="shared" si="11"/>
        <v>Suelo desnudo</v>
      </c>
      <c r="N39">
        <v>3.36605</v>
      </c>
      <c r="O39">
        <v>1.45678</v>
      </c>
      <c r="P39">
        <v>0.99548000000000003</v>
      </c>
    </row>
    <row r="40" spans="1:16" x14ac:dyDescent="0.3">
      <c r="A40">
        <v>313</v>
      </c>
      <c r="B40">
        <v>5</v>
      </c>
      <c r="C40" s="1">
        <v>44714.536030092589</v>
      </c>
      <c r="D40" s="4">
        <v>44714</v>
      </c>
      <c r="E40" s="4">
        <v>44714</v>
      </c>
      <c r="F40" t="s">
        <v>95</v>
      </c>
      <c r="G40" s="2">
        <f t="shared" si="0"/>
        <v>2022</v>
      </c>
      <c r="H40" s="2">
        <f t="shared" si="1"/>
        <v>6</v>
      </c>
      <c r="I40" s="2">
        <f t="shared" si="8"/>
        <v>6</v>
      </c>
      <c r="J40" s="2" t="str">
        <f t="shared" si="9"/>
        <v>spring</v>
      </c>
      <c r="K40" s="2">
        <f t="shared" si="4"/>
        <v>23</v>
      </c>
      <c r="L40" s="2">
        <f t="shared" si="10"/>
        <v>3</v>
      </c>
      <c r="M40" t="str">
        <f t="shared" si="11"/>
        <v>Suelo desnudo</v>
      </c>
      <c r="N40">
        <v>2.7667600000000001</v>
      </c>
      <c r="O40">
        <v>1.50335</v>
      </c>
      <c r="P40">
        <v>0.99441000000000002</v>
      </c>
    </row>
    <row r="41" spans="1:16" x14ac:dyDescent="0.3">
      <c r="A41">
        <v>314</v>
      </c>
      <c r="B41">
        <v>6</v>
      </c>
      <c r="C41" s="1">
        <v>44714.538402777776</v>
      </c>
      <c r="D41" s="4">
        <v>44714</v>
      </c>
      <c r="E41" s="4">
        <v>44714</v>
      </c>
      <c r="F41" t="s">
        <v>95</v>
      </c>
      <c r="G41" s="2">
        <f t="shared" si="0"/>
        <v>2022</v>
      </c>
      <c r="H41" s="2">
        <f t="shared" si="1"/>
        <v>6</v>
      </c>
      <c r="I41" s="2">
        <f t="shared" si="8"/>
        <v>6</v>
      </c>
      <c r="J41" s="2" t="str">
        <f t="shared" si="9"/>
        <v>spring</v>
      </c>
      <c r="K41" s="2">
        <f t="shared" si="4"/>
        <v>23</v>
      </c>
      <c r="L41" s="2">
        <f t="shared" si="10"/>
        <v>3</v>
      </c>
      <c r="M41" t="str">
        <f t="shared" si="11"/>
        <v>Suelo desnudo</v>
      </c>
      <c r="N41">
        <v>1.6013200000000001</v>
      </c>
      <c r="O41">
        <v>1.6977800000000001</v>
      </c>
      <c r="P41">
        <v>0.98938999999999999</v>
      </c>
    </row>
    <row r="42" spans="1:16" x14ac:dyDescent="0.3">
      <c r="A42">
        <v>315</v>
      </c>
      <c r="B42">
        <v>10</v>
      </c>
      <c r="C42" s="1">
        <v>44714.541979166665</v>
      </c>
      <c r="D42" s="4">
        <v>44714</v>
      </c>
      <c r="E42" s="4">
        <v>44714</v>
      </c>
      <c r="F42" t="s">
        <v>95</v>
      </c>
      <c r="G42" s="2">
        <f t="shared" si="0"/>
        <v>2022</v>
      </c>
      <c r="H42" s="2">
        <f t="shared" si="1"/>
        <v>6</v>
      </c>
      <c r="I42" s="2">
        <f t="shared" si="8"/>
        <v>6</v>
      </c>
      <c r="J42" s="2" t="str">
        <f t="shared" si="9"/>
        <v>spring</v>
      </c>
      <c r="K42" s="2">
        <f t="shared" si="4"/>
        <v>23</v>
      </c>
      <c r="L42" s="2">
        <f t="shared" si="10"/>
        <v>3</v>
      </c>
      <c r="M42" t="str">
        <f t="shared" si="11"/>
        <v>Suelo desnudo</v>
      </c>
      <c r="N42">
        <v>2.1632500000000001</v>
      </c>
      <c r="O42">
        <v>1.45312</v>
      </c>
      <c r="P42">
        <v>0.99526000000000003</v>
      </c>
    </row>
    <row r="43" spans="1:16" x14ac:dyDescent="0.3">
      <c r="A43">
        <v>316</v>
      </c>
      <c r="B43">
        <v>11</v>
      </c>
      <c r="C43" s="1">
        <v>44714.544131944444</v>
      </c>
      <c r="D43" s="4">
        <v>44714</v>
      </c>
      <c r="E43" s="4">
        <v>44714</v>
      </c>
      <c r="F43" t="s">
        <v>95</v>
      </c>
      <c r="G43" s="2">
        <f t="shared" si="0"/>
        <v>2022</v>
      </c>
      <c r="H43" s="2">
        <f t="shared" si="1"/>
        <v>6</v>
      </c>
      <c r="I43" s="2">
        <f t="shared" si="8"/>
        <v>6</v>
      </c>
      <c r="J43" s="2" t="str">
        <f t="shared" si="9"/>
        <v>spring</v>
      </c>
      <c r="K43" s="2">
        <f t="shared" si="4"/>
        <v>23</v>
      </c>
      <c r="L43" s="2">
        <f t="shared" si="10"/>
        <v>3</v>
      </c>
      <c r="M43" t="str">
        <f t="shared" si="11"/>
        <v>Suelo desnudo</v>
      </c>
      <c r="N43">
        <v>1.6209800000000001</v>
      </c>
      <c r="O43">
        <v>2.0092400000000001</v>
      </c>
      <c r="P43">
        <v>0.98019000000000001</v>
      </c>
    </row>
    <row r="44" spans="1:16" x14ac:dyDescent="0.3">
      <c r="A44">
        <v>317</v>
      </c>
      <c r="B44">
        <v>12</v>
      </c>
      <c r="C44" s="1">
        <v>44714.546249999999</v>
      </c>
      <c r="D44" s="4">
        <v>44714</v>
      </c>
      <c r="E44" s="4">
        <v>44714</v>
      </c>
      <c r="F44" t="s">
        <v>95</v>
      </c>
      <c r="G44" s="2">
        <f t="shared" si="0"/>
        <v>2022</v>
      </c>
      <c r="H44" s="2">
        <f t="shared" si="1"/>
        <v>6</v>
      </c>
      <c r="I44" s="2">
        <f t="shared" si="8"/>
        <v>6</v>
      </c>
      <c r="J44" s="2" t="str">
        <f t="shared" si="9"/>
        <v>spring</v>
      </c>
      <c r="K44" s="2">
        <f t="shared" si="4"/>
        <v>23</v>
      </c>
      <c r="L44" s="2">
        <f t="shared" si="10"/>
        <v>3</v>
      </c>
      <c r="M44" t="str">
        <f t="shared" si="11"/>
        <v>Suelo desnudo</v>
      </c>
      <c r="N44">
        <v>1.0254799999999999</v>
      </c>
      <c r="O44">
        <v>2.7462399999999998</v>
      </c>
      <c r="P44">
        <v>0.94145000000000001</v>
      </c>
    </row>
    <row r="45" spans="1:16" x14ac:dyDescent="0.3">
      <c r="A45">
        <v>318</v>
      </c>
      <c r="B45">
        <v>7</v>
      </c>
      <c r="C45" s="1">
        <v>44714.548877314817</v>
      </c>
      <c r="D45" s="4">
        <v>44714</v>
      </c>
      <c r="E45" s="4">
        <v>44714</v>
      </c>
      <c r="F45" t="s">
        <v>95</v>
      </c>
      <c r="G45" s="2">
        <f t="shared" si="0"/>
        <v>2022</v>
      </c>
      <c r="H45" s="2">
        <f t="shared" si="1"/>
        <v>6</v>
      </c>
      <c r="I45" s="2">
        <f t="shared" si="8"/>
        <v>6</v>
      </c>
      <c r="J45" s="2" t="str">
        <f t="shared" si="9"/>
        <v>spring</v>
      </c>
      <c r="K45" s="2">
        <f t="shared" si="4"/>
        <v>23</v>
      </c>
      <c r="L45" s="2">
        <f t="shared" si="10"/>
        <v>3</v>
      </c>
      <c r="M45" t="str">
        <f t="shared" si="11"/>
        <v>Bajo biomasa</v>
      </c>
      <c r="N45">
        <v>4.2872500000000002</v>
      </c>
      <c r="O45">
        <v>1.31986</v>
      </c>
      <c r="P45">
        <v>0.99826999999999999</v>
      </c>
    </row>
    <row r="46" spans="1:16" x14ac:dyDescent="0.3">
      <c r="A46">
        <v>319</v>
      </c>
      <c r="B46">
        <v>8</v>
      </c>
      <c r="C46" s="1">
        <v>44714.553865740738</v>
      </c>
      <c r="D46" s="4">
        <v>44714</v>
      </c>
      <c r="E46" s="4">
        <v>44714</v>
      </c>
      <c r="F46" t="s">
        <v>95</v>
      </c>
      <c r="G46" s="2">
        <f t="shared" si="0"/>
        <v>2022</v>
      </c>
      <c r="H46" s="2">
        <f t="shared" si="1"/>
        <v>6</v>
      </c>
      <c r="I46" s="2">
        <f t="shared" si="8"/>
        <v>6</v>
      </c>
      <c r="J46" s="2" t="str">
        <f t="shared" si="9"/>
        <v>spring</v>
      </c>
      <c r="K46" s="2">
        <f t="shared" si="4"/>
        <v>23</v>
      </c>
      <c r="L46" s="2">
        <f t="shared" si="10"/>
        <v>3</v>
      </c>
      <c r="M46" t="str">
        <f t="shared" si="11"/>
        <v>Bajo biomasa</v>
      </c>
      <c r="N46">
        <v>5.6700699999999999</v>
      </c>
      <c r="O46">
        <v>1.34013</v>
      </c>
      <c r="P46">
        <v>0.99743999999999999</v>
      </c>
    </row>
    <row r="47" spans="1:16" x14ac:dyDescent="0.3">
      <c r="A47">
        <v>320</v>
      </c>
      <c r="B47">
        <v>9</v>
      </c>
      <c r="C47" s="1">
        <v>44714.555937500001</v>
      </c>
      <c r="D47" s="4">
        <v>44714</v>
      </c>
      <c r="E47" s="4">
        <v>44714</v>
      </c>
      <c r="F47" t="s">
        <v>95</v>
      </c>
      <c r="G47" s="2">
        <f t="shared" si="0"/>
        <v>2022</v>
      </c>
      <c r="H47" s="2">
        <f t="shared" si="1"/>
        <v>6</v>
      </c>
      <c r="I47" s="2">
        <f t="shared" si="8"/>
        <v>6</v>
      </c>
      <c r="J47" s="2" t="str">
        <f t="shared" si="9"/>
        <v>spring</v>
      </c>
      <c r="K47" s="2">
        <f t="shared" si="4"/>
        <v>23</v>
      </c>
      <c r="L47" s="2">
        <f t="shared" si="10"/>
        <v>3</v>
      </c>
      <c r="M47" t="str">
        <f t="shared" si="11"/>
        <v>Bajo biomasa</v>
      </c>
      <c r="N47">
        <v>3.3744499999999999</v>
      </c>
      <c r="O47">
        <v>1.42486</v>
      </c>
      <c r="P47">
        <v>0.99626000000000003</v>
      </c>
    </row>
    <row r="48" spans="1:16" x14ac:dyDescent="0.3">
      <c r="A48">
        <v>321</v>
      </c>
      <c r="B48">
        <v>13</v>
      </c>
      <c r="C48" s="1">
        <v>44714.559525462966</v>
      </c>
      <c r="D48" s="4">
        <v>44714</v>
      </c>
      <c r="E48" s="4">
        <v>44714</v>
      </c>
      <c r="F48" t="s">
        <v>95</v>
      </c>
      <c r="G48" s="2">
        <f t="shared" si="0"/>
        <v>2022</v>
      </c>
      <c r="H48" s="2">
        <f t="shared" si="1"/>
        <v>6</v>
      </c>
      <c r="I48" s="2">
        <f t="shared" si="8"/>
        <v>6</v>
      </c>
      <c r="J48" s="2" t="str">
        <f t="shared" si="9"/>
        <v>spring</v>
      </c>
      <c r="K48" s="2">
        <f t="shared" si="4"/>
        <v>23</v>
      </c>
      <c r="L48" s="2">
        <f t="shared" si="10"/>
        <v>3</v>
      </c>
      <c r="M48" t="str">
        <f t="shared" si="11"/>
        <v>Bajo biomasa</v>
      </c>
      <c r="N48">
        <v>4.4796800000000001</v>
      </c>
      <c r="O48">
        <v>1.36486</v>
      </c>
      <c r="P48">
        <v>0.99753000000000003</v>
      </c>
    </row>
    <row r="49" spans="1:16" x14ac:dyDescent="0.3">
      <c r="A49">
        <v>322</v>
      </c>
      <c r="B49">
        <v>14</v>
      </c>
      <c r="C49" s="1">
        <v>44714.561631944445</v>
      </c>
      <c r="D49" s="4">
        <v>44714</v>
      </c>
      <c r="E49" s="4">
        <v>44714</v>
      </c>
      <c r="F49" t="s">
        <v>95</v>
      </c>
      <c r="G49" s="2">
        <f t="shared" si="0"/>
        <v>2022</v>
      </c>
      <c r="H49" s="2">
        <f t="shared" si="1"/>
        <v>6</v>
      </c>
      <c r="I49" s="2">
        <f t="shared" si="8"/>
        <v>6</v>
      </c>
      <c r="J49" s="2" t="str">
        <f t="shared" si="9"/>
        <v>spring</v>
      </c>
      <c r="K49" s="2">
        <f t="shared" si="4"/>
        <v>23</v>
      </c>
      <c r="L49" s="2">
        <f t="shared" si="10"/>
        <v>3</v>
      </c>
      <c r="M49" t="str">
        <f t="shared" si="11"/>
        <v>Bajo biomasa</v>
      </c>
      <c r="N49">
        <v>2.2753700000000001</v>
      </c>
      <c r="O49">
        <v>1.5522100000000001</v>
      </c>
      <c r="P49">
        <v>0.99273</v>
      </c>
    </row>
    <row r="50" spans="1:16" x14ac:dyDescent="0.3">
      <c r="A50">
        <v>323</v>
      </c>
      <c r="B50">
        <v>15</v>
      </c>
      <c r="C50" s="1">
        <v>44714.563738425924</v>
      </c>
      <c r="D50" s="4">
        <v>44714</v>
      </c>
      <c r="E50" s="4">
        <v>44714</v>
      </c>
      <c r="F50" t="s">
        <v>95</v>
      </c>
      <c r="G50" s="2">
        <f t="shared" si="0"/>
        <v>2022</v>
      </c>
      <c r="H50" s="2">
        <f t="shared" si="1"/>
        <v>6</v>
      </c>
      <c r="I50" s="2">
        <f t="shared" si="8"/>
        <v>6</v>
      </c>
      <c r="J50" s="2" t="str">
        <f t="shared" si="9"/>
        <v>spring</v>
      </c>
      <c r="K50" s="2">
        <f t="shared" si="4"/>
        <v>23</v>
      </c>
      <c r="L50" s="2">
        <f t="shared" si="10"/>
        <v>3</v>
      </c>
      <c r="M50" t="str">
        <f t="shared" si="11"/>
        <v>Bajo biomasa</v>
      </c>
      <c r="N50">
        <v>3.6816499999999999</v>
      </c>
      <c r="O50">
        <v>1.3590800000000001</v>
      </c>
      <c r="P50">
        <v>0.99736000000000002</v>
      </c>
    </row>
    <row r="51" spans="1:16" x14ac:dyDescent="0.3">
      <c r="A51">
        <v>324</v>
      </c>
      <c r="B51">
        <v>16</v>
      </c>
      <c r="C51" s="1">
        <v>44714.566018518519</v>
      </c>
      <c r="D51" s="4">
        <v>44714</v>
      </c>
      <c r="E51" s="4">
        <v>44714</v>
      </c>
      <c r="F51" t="s">
        <v>95</v>
      </c>
      <c r="G51" s="2">
        <f t="shared" si="0"/>
        <v>2022</v>
      </c>
      <c r="H51" s="2">
        <f t="shared" si="1"/>
        <v>6</v>
      </c>
      <c r="I51" s="2">
        <f t="shared" si="8"/>
        <v>6</v>
      </c>
      <c r="J51" s="2" t="str">
        <f t="shared" si="9"/>
        <v>spring</v>
      </c>
      <c r="K51" s="2">
        <f t="shared" si="4"/>
        <v>23</v>
      </c>
      <c r="L51" s="2">
        <f t="shared" si="10"/>
        <v>3</v>
      </c>
      <c r="M51" t="str">
        <f t="shared" si="11"/>
        <v>Suelo desnudo</v>
      </c>
      <c r="N51">
        <v>1.7746900000000001</v>
      </c>
      <c r="O51">
        <v>1.97075</v>
      </c>
      <c r="P51">
        <v>0.98141999999999996</v>
      </c>
    </row>
    <row r="52" spans="1:16" x14ac:dyDescent="0.3">
      <c r="A52">
        <v>325</v>
      </c>
      <c r="B52">
        <v>17</v>
      </c>
      <c r="C52" s="1">
        <v>44714.568240740744</v>
      </c>
      <c r="D52" s="4">
        <v>44714</v>
      </c>
      <c r="E52" s="4">
        <v>44714</v>
      </c>
      <c r="F52" t="s">
        <v>95</v>
      </c>
      <c r="G52" s="2">
        <f t="shared" si="0"/>
        <v>2022</v>
      </c>
      <c r="H52" s="2">
        <f t="shared" si="1"/>
        <v>6</v>
      </c>
      <c r="I52" s="2">
        <f t="shared" si="8"/>
        <v>6</v>
      </c>
      <c r="J52" s="2" t="str">
        <f t="shared" si="9"/>
        <v>spring</v>
      </c>
      <c r="K52" s="2">
        <f t="shared" si="4"/>
        <v>23</v>
      </c>
      <c r="L52" s="2">
        <f t="shared" si="10"/>
        <v>3</v>
      </c>
      <c r="M52" t="str">
        <f t="shared" si="11"/>
        <v>Suelo desnudo</v>
      </c>
      <c r="N52">
        <v>1.60684</v>
      </c>
      <c r="O52">
        <v>1.7006399999999999</v>
      </c>
      <c r="P52">
        <v>0.98741000000000001</v>
      </c>
    </row>
    <row r="53" spans="1:16" x14ac:dyDescent="0.3">
      <c r="A53">
        <v>326</v>
      </c>
      <c r="B53">
        <v>18</v>
      </c>
      <c r="C53" s="1">
        <v>44714.570509259262</v>
      </c>
      <c r="D53" s="4">
        <v>44714</v>
      </c>
      <c r="E53" s="4">
        <v>44714</v>
      </c>
      <c r="F53" t="s">
        <v>95</v>
      </c>
      <c r="G53" s="2">
        <f t="shared" si="0"/>
        <v>2022</v>
      </c>
      <c r="H53" s="2">
        <f t="shared" si="1"/>
        <v>6</v>
      </c>
      <c r="I53" s="2">
        <f t="shared" si="8"/>
        <v>6</v>
      </c>
      <c r="J53" s="2" t="str">
        <f t="shared" si="9"/>
        <v>spring</v>
      </c>
      <c r="K53" s="2">
        <f t="shared" si="4"/>
        <v>23</v>
      </c>
      <c r="L53" s="2">
        <f t="shared" si="10"/>
        <v>3</v>
      </c>
      <c r="M53" t="str">
        <f t="shared" si="11"/>
        <v>Suelo desnudo</v>
      </c>
      <c r="N53">
        <v>1.6794899999999999</v>
      </c>
      <c r="O53">
        <v>1.8461799999999999</v>
      </c>
      <c r="P53">
        <v>0.97994999999999999</v>
      </c>
    </row>
    <row r="54" spans="1:16" x14ac:dyDescent="0.3">
      <c r="A54">
        <v>351</v>
      </c>
      <c r="B54">
        <v>1</v>
      </c>
      <c r="C54" s="1">
        <v>44721.514965277776</v>
      </c>
      <c r="D54" s="4">
        <v>44721</v>
      </c>
      <c r="E54" s="4">
        <v>44721</v>
      </c>
      <c r="F54" t="s">
        <v>94</v>
      </c>
      <c r="G54" s="2">
        <f t="shared" si="0"/>
        <v>2022</v>
      </c>
      <c r="H54" s="2">
        <f t="shared" si="1"/>
        <v>6</v>
      </c>
      <c r="I54" s="2">
        <f t="shared" si="8"/>
        <v>6</v>
      </c>
      <c r="J54" s="2" t="str">
        <f t="shared" si="9"/>
        <v>spring</v>
      </c>
      <c r="K54" s="2">
        <f t="shared" si="4"/>
        <v>24</v>
      </c>
      <c r="L54" s="2">
        <f t="shared" si="10"/>
        <v>4</v>
      </c>
      <c r="M54" t="str">
        <f t="shared" ref="M54:M71" si="12">IF(OR(B54=1,B54=2,B54=3,B54=7,B54=8,B54=9,B54=13,B54=14,B54=15),"Suelo desnudo","Bajo biomasa")</f>
        <v>Suelo desnudo</v>
      </c>
      <c r="N54">
        <v>1.70034</v>
      </c>
      <c r="O54">
        <v>1.6976100000000001</v>
      </c>
      <c r="P54">
        <v>0.98329</v>
      </c>
    </row>
    <row r="55" spans="1:16" x14ac:dyDescent="0.3">
      <c r="A55">
        <v>352</v>
      </c>
      <c r="B55">
        <v>2</v>
      </c>
      <c r="C55" s="1">
        <v>44721.517268518517</v>
      </c>
      <c r="D55" s="4">
        <v>44721</v>
      </c>
      <c r="E55" s="4">
        <v>44721</v>
      </c>
      <c r="F55" t="s">
        <v>94</v>
      </c>
      <c r="G55" s="2">
        <f t="shared" si="0"/>
        <v>2022</v>
      </c>
      <c r="H55" s="2">
        <f t="shared" si="1"/>
        <v>6</v>
      </c>
      <c r="I55" s="2">
        <f t="shared" si="8"/>
        <v>6</v>
      </c>
      <c r="J55" s="2" t="str">
        <f t="shared" si="9"/>
        <v>spring</v>
      </c>
      <c r="K55" s="2">
        <f t="shared" si="4"/>
        <v>24</v>
      </c>
      <c r="L55" s="2">
        <f t="shared" si="10"/>
        <v>4</v>
      </c>
      <c r="M55" t="str">
        <f t="shared" si="12"/>
        <v>Suelo desnudo</v>
      </c>
      <c r="N55">
        <v>1.37774</v>
      </c>
      <c r="O55">
        <v>1.8820699999999999</v>
      </c>
      <c r="P55">
        <v>0.98314999999999997</v>
      </c>
    </row>
    <row r="56" spans="1:16" x14ac:dyDescent="0.3">
      <c r="A56">
        <v>353</v>
      </c>
      <c r="B56">
        <v>3</v>
      </c>
      <c r="C56" s="1">
        <v>44721.51971064815</v>
      </c>
      <c r="D56" s="4">
        <v>44721</v>
      </c>
      <c r="E56" s="4">
        <v>44721</v>
      </c>
      <c r="F56" t="s">
        <v>94</v>
      </c>
      <c r="G56" s="2">
        <f t="shared" si="0"/>
        <v>2022</v>
      </c>
      <c r="H56" s="2">
        <f t="shared" si="1"/>
        <v>6</v>
      </c>
      <c r="I56" s="2">
        <f t="shared" si="8"/>
        <v>6</v>
      </c>
      <c r="J56" s="2" t="str">
        <f t="shared" si="9"/>
        <v>spring</v>
      </c>
      <c r="K56" s="2">
        <f t="shared" si="4"/>
        <v>24</v>
      </c>
      <c r="L56" s="2">
        <f t="shared" si="10"/>
        <v>4</v>
      </c>
      <c r="M56" t="str">
        <f t="shared" si="12"/>
        <v>Suelo desnudo</v>
      </c>
      <c r="N56">
        <v>1.9223300000000001</v>
      </c>
      <c r="O56">
        <v>1.56871</v>
      </c>
      <c r="P56">
        <v>0.99107999999999996</v>
      </c>
    </row>
    <row r="57" spans="1:16" x14ac:dyDescent="0.3">
      <c r="A57">
        <v>354</v>
      </c>
      <c r="B57">
        <v>4</v>
      </c>
      <c r="C57" s="1">
        <v>44721.521817129629</v>
      </c>
      <c r="D57" s="4">
        <v>44721</v>
      </c>
      <c r="E57" s="4">
        <v>44721</v>
      </c>
      <c r="F57" t="s">
        <v>94</v>
      </c>
      <c r="G57" s="2">
        <f t="shared" si="0"/>
        <v>2022</v>
      </c>
      <c r="H57" s="2">
        <f t="shared" si="1"/>
        <v>6</v>
      </c>
      <c r="I57" s="2">
        <f t="shared" si="8"/>
        <v>6</v>
      </c>
      <c r="J57" s="2" t="str">
        <f t="shared" si="9"/>
        <v>spring</v>
      </c>
      <c r="K57" s="2">
        <f t="shared" si="4"/>
        <v>24</v>
      </c>
      <c r="L57" s="2">
        <f t="shared" si="10"/>
        <v>4</v>
      </c>
      <c r="M57" t="str">
        <f t="shared" si="12"/>
        <v>Bajo biomasa</v>
      </c>
      <c r="N57">
        <v>4.3476900000000001</v>
      </c>
      <c r="O57">
        <v>1.2818000000000001</v>
      </c>
      <c r="P57">
        <v>0.99863999999999997</v>
      </c>
    </row>
    <row r="58" spans="1:16" x14ac:dyDescent="0.3">
      <c r="A58">
        <v>355</v>
      </c>
      <c r="B58">
        <v>5</v>
      </c>
      <c r="C58" s="1">
        <v>44721.524108796293</v>
      </c>
      <c r="D58" s="4">
        <v>44721</v>
      </c>
      <c r="E58" s="4">
        <v>44721</v>
      </c>
      <c r="F58" t="s">
        <v>94</v>
      </c>
      <c r="G58" s="2">
        <f t="shared" si="0"/>
        <v>2022</v>
      </c>
      <c r="H58" s="2">
        <f t="shared" si="1"/>
        <v>6</v>
      </c>
      <c r="I58" s="2">
        <f t="shared" si="8"/>
        <v>6</v>
      </c>
      <c r="J58" s="2" t="str">
        <f t="shared" si="9"/>
        <v>spring</v>
      </c>
      <c r="K58" s="2">
        <f t="shared" si="4"/>
        <v>24</v>
      </c>
      <c r="L58" s="2">
        <f t="shared" si="10"/>
        <v>4</v>
      </c>
      <c r="M58" t="str">
        <f t="shared" si="12"/>
        <v>Bajo biomasa</v>
      </c>
      <c r="N58">
        <v>2.7919200000000002</v>
      </c>
      <c r="O58">
        <v>1.4935799999999999</v>
      </c>
      <c r="P58">
        <v>0.99343999999999999</v>
      </c>
    </row>
    <row r="59" spans="1:16" x14ac:dyDescent="0.3">
      <c r="A59">
        <v>356</v>
      </c>
      <c r="B59">
        <v>6</v>
      </c>
      <c r="C59" s="1">
        <v>44721.526712962965</v>
      </c>
      <c r="D59" s="4">
        <v>44721</v>
      </c>
      <c r="E59" s="4">
        <v>44721</v>
      </c>
      <c r="F59" t="s">
        <v>94</v>
      </c>
      <c r="G59" s="2">
        <f t="shared" si="0"/>
        <v>2022</v>
      </c>
      <c r="H59" s="2">
        <f t="shared" si="1"/>
        <v>6</v>
      </c>
      <c r="I59" s="2">
        <f t="shared" si="8"/>
        <v>6</v>
      </c>
      <c r="J59" s="2" t="str">
        <f t="shared" si="9"/>
        <v>spring</v>
      </c>
      <c r="K59" s="2">
        <f t="shared" si="4"/>
        <v>24</v>
      </c>
      <c r="L59" s="2">
        <f t="shared" si="10"/>
        <v>4</v>
      </c>
      <c r="M59" t="str">
        <f t="shared" si="12"/>
        <v>Bajo biomasa</v>
      </c>
      <c r="N59">
        <v>2.6156600000000001</v>
      </c>
      <c r="O59">
        <v>1.41917</v>
      </c>
      <c r="P59">
        <v>0.99550000000000005</v>
      </c>
    </row>
    <row r="60" spans="1:16" x14ac:dyDescent="0.3">
      <c r="A60">
        <v>357</v>
      </c>
      <c r="B60">
        <v>7</v>
      </c>
      <c r="C60" s="1">
        <v>44721.529502314814</v>
      </c>
      <c r="D60" s="4">
        <v>44721</v>
      </c>
      <c r="E60" s="4">
        <v>44721</v>
      </c>
      <c r="F60" t="s">
        <v>94</v>
      </c>
      <c r="G60" s="2">
        <f t="shared" si="0"/>
        <v>2022</v>
      </c>
      <c r="H60" s="2">
        <f t="shared" si="1"/>
        <v>6</v>
      </c>
      <c r="I60" s="2">
        <f t="shared" si="8"/>
        <v>6</v>
      </c>
      <c r="J60" s="2" t="str">
        <f t="shared" si="9"/>
        <v>spring</v>
      </c>
      <c r="K60" s="2">
        <f t="shared" si="4"/>
        <v>24</v>
      </c>
      <c r="L60" s="2">
        <f t="shared" si="10"/>
        <v>4</v>
      </c>
      <c r="M60" t="str">
        <f t="shared" si="12"/>
        <v>Suelo desnudo</v>
      </c>
      <c r="N60">
        <v>1.0742799999999999</v>
      </c>
      <c r="O60">
        <v>1.86446</v>
      </c>
      <c r="P60">
        <v>0.98387000000000002</v>
      </c>
    </row>
    <row r="61" spans="1:16" x14ac:dyDescent="0.3">
      <c r="A61">
        <v>358</v>
      </c>
      <c r="B61">
        <v>8</v>
      </c>
      <c r="C61" s="1">
        <v>44721.53162037037</v>
      </c>
      <c r="D61" s="4">
        <v>44721</v>
      </c>
      <c r="E61" s="4">
        <v>44721</v>
      </c>
      <c r="F61" t="s">
        <v>94</v>
      </c>
      <c r="G61" s="2">
        <f t="shared" si="0"/>
        <v>2022</v>
      </c>
      <c r="H61" s="2">
        <f t="shared" si="1"/>
        <v>6</v>
      </c>
      <c r="I61" s="2">
        <f t="shared" si="8"/>
        <v>6</v>
      </c>
      <c r="J61" s="2" t="str">
        <f t="shared" si="9"/>
        <v>spring</v>
      </c>
      <c r="K61" s="2">
        <f t="shared" si="4"/>
        <v>24</v>
      </c>
      <c r="L61" s="2">
        <f t="shared" si="10"/>
        <v>4</v>
      </c>
      <c r="M61" t="str">
        <f t="shared" si="12"/>
        <v>Suelo desnudo</v>
      </c>
      <c r="N61">
        <v>1.415</v>
      </c>
      <c r="O61">
        <v>1.62079</v>
      </c>
      <c r="P61">
        <v>0.99065999999999999</v>
      </c>
    </row>
    <row r="62" spans="1:16" x14ac:dyDescent="0.3">
      <c r="A62">
        <v>359</v>
      </c>
      <c r="B62">
        <v>9</v>
      </c>
      <c r="C62" s="1">
        <v>44721.533888888887</v>
      </c>
      <c r="D62" s="4">
        <v>44721</v>
      </c>
      <c r="E62" s="4">
        <v>44721</v>
      </c>
      <c r="F62" t="s">
        <v>94</v>
      </c>
      <c r="G62" s="2">
        <f t="shared" si="0"/>
        <v>2022</v>
      </c>
      <c r="H62" s="2">
        <f t="shared" si="1"/>
        <v>6</v>
      </c>
      <c r="I62" s="2">
        <f t="shared" si="8"/>
        <v>6</v>
      </c>
      <c r="J62" s="2" t="str">
        <f t="shared" si="9"/>
        <v>spring</v>
      </c>
      <c r="K62" s="2">
        <f t="shared" si="4"/>
        <v>24</v>
      </c>
      <c r="L62" s="2">
        <f t="shared" si="10"/>
        <v>4</v>
      </c>
      <c r="M62" t="str">
        <f t="shared" si="12"/>
        <v>Suelo desnudo</v>
      </c>
      <c r="N62">
        <v>1.1669499999999999</v>
      </c>
      <c r="O62">
        <v>1.90025</v>
      </c>
      <c r="P62">
        <v>0.98280000000000001</v>
      </c>
    </row>
    <row r="63" spans="1:16" x14ac:dyDescent="0.3">
      <c r="A63">
        <v>360</v>
      </c>
      <c r="B63">
        <v>10</v>
      </c>
      <c r="C63" s="1">
        <v>44721.53628472222</v>
      </c>
      <c r="D63" s="4">
        <v>44721</v>
      </c>
      <c r="E63" s="4">
        <v>44721</v>
      </c>
      <c r="F63" t="s">
        <v>94</v>
      </c>
      <c r="G63" s="2">
        <f t="shared" si="0"/>
        <v>2022</v>
      </c>
      <c r="H63" s="2">
        <f t="shared" si="1"/>
        <v>6</v>
      </c>
      <c r="I63" s="2">
        <f t="shared" si="8"/>
        <v>6</v>
      </c>
      <c r="J63" s="2" t="str">
        <f t="shared" si="9"/>
        <v>spring</v>
      </c>
      <c r="K63" s="2">
        <f t="shared" si="4"/>
        <v>24</v>
      </c>
      <c r="L63" s="2">
        <f t="shared" si="10"/>
        <v>4</v>
      </c>
      <c r="M63" t="str">
        <f t="shared" si="12"/>
        <v>Bajo biomasa</v>
      </c>
      <c r="N63">
        <v>1.4460200000000001</v>
      </c>
      <c r="O63">
        <v>1.6923999999999999</v>
      </c>
      <c r="P63">
        <v>0.98848999999999998</v>
      </c>
    </row>
    <row r="64" spans="1:16" x14ac:dyDescent="0.3">
      <c r="A64">
        <v>361</v>
      </c>
      <c r="B64">
        <v>11</v>
      </c>
      <c r="C64" s="1">
        <v>44721.538622685184</v>
      </c>
      <c r="D64" s="4">
        <v>44721</v>
      </c>
      <c r="E64" s="4">
        <v>44721</v>
      </c>
      <c r="F64" t="s">
        <v>94</v>
      </c>
      <c r="G64" s="2">
        <f t="shared" si="0"/>
        <v>2022</v>
      </c>
      <c r="H64" s="2">
        <f t="shared" si="1"/>
        <v>6</v>
      </c>
      <c r="I64" s="2">
        <f t="shared" si="8"/>
        <v>6</v>
      </c>
      <c r="J64" s="2" t="str">
        <f t="shared" si="9"/>
        <v>spring</v>
      </c>
      <c r="K64" s="2">
        <f t="shared" si="4"/>
        <v>24</v>
      </c>
      <c r="L64" s="2">
        <f t="shared" si="10"/>
        <v>4</v>
      </c>
      <c r="M64" t="str">
        <f t="shared" si="12"/>
        <v>Bajo biomasa</v>
      </c>
      <c r="N64">
        <v>2.3332799999999998</v>
      </c>
      <c r="O64">
        <v>1.4192199999999999</v>
      </c>
      <c r="P64">
        <v>0.99507999999999996</v>
      </c>
    </row>
    <row r="65" spans="1:16" x14ac:dyDescent="0.3">
      <c r="A65">
        <v>362</v>
      </c>
      <c r="B65">
        <v>12</v>
      </c>
      <c r="C65" s="1">
        <v>44721.540914351855</v>
      </c>
      <c r="D65" s="4">
        <v>44721</v>
      </c>
      <c r="E65" s="4">
        <v>44721</v>
      </c>
      <c r="F65" t="s">
        <v>94</v>
      </c>
      <c r="G65" s="2">
        <f t="shared" si="0"/>
        <v>2022</v>
      </c>
      <c r="H65" s="2">
        <f t="shared" si="1"/>
        <v>6</v>
      </c>
      <c r="I65" s="2">
        <f t="shared" si="8"/>
        <v>6</v>
      </c>
      <c r="J65" s="2" t="str">
        <f t="shared" si="9"/>
        <v>spring</v>
      </c>
      <c r="K65" s="2">
        <f t="shared" si="4"/>
        <v>24</v>
      </c>
      <c r="L65" s="2">
        <f t="shared" si="10"/>
        <v>4</v>
      </c>
      <c r="M65" t="str">
        <f t="shared" si="12"/>
        <v>Bajo biomasa</v>
      </c>
      <c r="N65">
        <v>1.7401500000000001</v>
      </c>
      <c r="O65">
        <v>1.47773</v>
      </c>
      <c r="P65">
        <v>0.99417</v>
      </c>
    </row>
    <row r="66" spans="1:16" x14ac:dyDescent="0.3">
      <c r="A66">
        <v>363</v>
      </c>
      <c r="B66">
        <v>13</v>
      </c>
      <c r="C66" s="1">
        <v>44721.54310185185</v>
      </c>
      <c r="D66" s="4">
        <v>44721</v>
      </c>
      <c r="E66" s="4">
        <v>44721</v>
      </c>
      <c r="F66" t="s">
        <v>94</v>
      </c>
      <c r="G66" s="2">
        <f t="shared" ref="G66:G129" si="13">YEAR(C66)</f>
        <v>2022</v>
      </c>
      <c r="H66" s="2">
        <f t="shared" ref="H66:H129" si="14">MONTH(C66)</f>
        <v>6</v>
      </c>
      <c r="I66" s="2">
        <f t="shared" si="8"/>
        <v>6</v>
      </c>
      <c r="J66" s="2" t="str">
        <f t="shared" si="9"/>
        <v>spring</v>
      </c>
      <c r="K66" s="2">
        <f t="shared" ref="K66:K129" si="15">WEEKNUM(C66)</f>
        <v>24</v>
      </c>
      <c r="L66" s="2">
        <f t="shared" si="10"/>
        <v>4</v>
      </c>
      <c r="M66" t="str">
        <f t="shared" si="12"/>
        <v>Suelo desnudo</v>
      </c>
      <c r="N66">
        <v>0.99245000000000005</v>
      </c>
      <c r="O66">
        <v>1.9948999999999999</v>
      </c>
      <c r="P66">
        <v>0.97131000000000001</v>
      </c>
    </row>
    <row r="67" spans="1:16" x14ac:dyDescent="0.3">
      <c r="A67">
        <v>364</v>
      </c>
      <c r="B67">
        <v>14</v>
      </c>
      <c r="C67" s="1">
        <v>44721.545231481483</v>
      </c>
      <c r="D67" s="4">
        <v>44721</v>
      </c>
      <c r="E67" s="4">
        <v>44721</v>
      </c>
      <c r="F67" t="s">
        <v>94</v>
      </c>
      <c r="G67" s="2">
        <f t="shared" si="13"/>
        <v>2022</v>
      </c>
      <c r="H67" s="2">
        <f t="shared" si="14"/>
        <v>6</v>
      </c>
      <c r="I67" s="2">
        <f t="shared" si="8"/>
        <v>6</v>
      </c>
      <c r="J67" s="2" t="str">
        <f t="shared" si="9"/>
        <v>spring</v>
      </c>
      <c r="K67" s="2">
        <f t="shared" si="15"/>
        <v>24</v>
      </c>
      <c r="L67" s="2">
        <f t="shared" si="10"/>
        <v>4</v>
      </c>
      <c r="M67" t="str">
        <f t="shared" si="12"/>
        <v>Suelo desnudo</v>
      </c>
      <c r="N67">
        <v>1.08209</v>
      </c>
      <c r="O67">
        <v>1.79983</v>
      </c>
      <c r="P67">
        <v>0.98172000000000004</v>
      </c>
    </row>
    <row r="68" spans="1:16" x14ac:dyDescent="0.3">
      <c r="A68">
        <v>365</v>
      </c>
      <c r="B68">
        <v>15</v>
      </c>
      <c r="C68" s="1">
        <v>44721.547418981485</v>
      </c>
      <c r="D68" s="4">
        <v>44721</v>
      </c>
      <c r="E68" s="4">
        <v>44721</v>
      </c>
      <c r="F68" t="s">
        <v>94</v>
      </c>
      <c r="G68" s="2">
        <f t="shared" si="13"/>
        <v>2022</v>
      </c>
      <c r="H68" s="2">
        <f t="shared" si="14"/>
        <v>6</v>
      </c>
      <c r="I68" s="2">
        <f t="shared" ref="I68:I95" si="16">H68</f>
        <v>6</v>
      </c>
      <c r="J68" s="2" t="str">
        <f t="shared" ref="J68:J95" si="17">IF(OR(H68=1,H68=2,H68=3),"winter",IF(OR(H68=4,H68=5,H68=6),"spring",IF(OR(H68=7,H68=8,H68=9),"summer","autumn")))</f>
        <v>spring</v>
      </c>
      <c r="K68" s="2">
        <f t="shared" si="15"/>
        <v>24</v>
      </c>
      <c r="L68" s="2">
        <f t="shared" si="10"/>
        <v>4</v>
      </c>
      <c r="M68" t="str">
        <f t="shared" si="12"/>
        <v>Suelo desnudo</v>
      </c>
      <c r="N68">
        <v>1.50583</v>
      </c>
      <c r="O68">
        <v>1.4462200000000001</v>
      </c>
      <c r="P68">
        <v>0.99395999999999995</v>
      </c>
    </row>
    <row r="69" spans="1:16" x14ac:dyDescent="0.3">
      <c r="A69">
        <v>366</v>
      </c>
      <c r="B69">
        <v>16</v>
      </c>
      <c r="C69" s="1">
        <v>44721.549525462964</v>
      </c>
      <c r="D69" s="4">
        <v>44721</v>
      </c>
      <c r="E69" s="4">
        <v>44721</v>
      </c>
      <c r="F69" t="s">
        <v>94</v>
      </c>
      <c r="G69" s="2">
        <f t="shared" si="13"/>
        <v>2022</v>
      </c>
      <c r="H69" s="2">
        <f t="shared" si="14"/>
        <v>6</v>
      </c>
      <c r="I69" s="2">
        <f t="shared" si="16"/>
        <v>6</v>
      </c>
      <c r="J69" s="2" t="str">
        <f t="shared" si="17"/>
        <v>spring</v>
      </c>
      <c r="K69" s="2">
        <f t="shared" si="15"/>
        <v>24</v>
      </c>
      <c r="L69" s="2">
        <f t="shared" ref="L69:L96" si="18">K69-20</f>
        <v>4</v>
      </c>
      <c r="M69" t="str">
        <f t="shared" si="12"/>
        <v>Bajo biomasa</v>
      </c>
      <c r="N69">
        <v>1.35656</v>
      </c>
      <c r="O69">
        <v>1.66378</v>
      </c>
      <c r="P69">
        <v>0.98941000000000001</v>
      </c>
    </row>
    <row r="70" spans="1:16" x14ac:dyDescent="0.3">
      <c r="A70">
        <v>367</v>
      </c>
      <c r="B70">
        <v>17</v>
      </c>
      <c r="C70" s="1">
        <v>44721.551736111112</v>
      </c>
      <c r="D70" s="4">
        <v>44721</v>
      </c>
      <c r="E70" s="4">
        <v>44721</v>
      </c>
      <c r="F70" t="s">
        <v>94</v>
      </c>
      <c r="G70" s="2">
        <f t="shared" si="13"/>
        <v>2022</v>
      </c>
      <c r="H70" s="2">
        <f t="shared" si="14"/>
        <v>6</v>
      </c>
      <c r="I70" s="2">
        <f t="shared" si="16"/>
        <v>6</v>
      </c>
      <c r="J70" s="2" t="str">
        <f t="shared" si="17"/>
        <v>spring</v>
      </c>
      <c r="K70" s="2">
        <f t="shared" si="15"/>
        <v>24</v>
      </c>
      <c r="L70" s="2">
        <f t="shared" si="18"/>
        <v>4</v>
      </c>
      <c r="M70" t="str">
        <f t="shared" si="12"/>
        <v>Bajo biomasa</v>
      </c>
      <c r="N70">
        <v>1.4198</v>
      </c>
      <c r="O70">
        <v>1.6361399999999999</v>
      </c>
      <c r="P70">
        <v>0.98934</v>
      </c>
    </row>
    <row r="71" spans="1:16" x14ac:dyDescent="0.3">
      <c r="A71">
        <v>368</v>
      </c>
      <c r="B71">
        <v>18</v>
      </c>
      <c r="C71" s="1">
        <v>44721.553819444445</v>
      </c>
      <c r="D71" s="4">
        <v>44721</v>
      </c>
      <c r="E71" s="4">
        <v>44721</v>
      </c>
      <c r="F71" t="s">
        <v>94</v>
      </c>
      <c r="G71" s="2">
        <f t="shared" si="13"/>
        <v>2022</v>
      </c>
      <c r="H71" s="2">
        <f t="shared" si="14"/>
        <v>6</v>
      </c>
      <c r="I71" s="2">
        <f t="shared" si="16"/>
        <v>6</v>
      </c>
      <c r="J71" s="2" t="str">
        <f t="shared" si="17"/>
        <v>spring</v>
      </c>
      <c r="K71" s="2">
        <f t="shared" si="15"/>
        <v>24</v>
      </c>
      <c r="L71" s="2">
        <f t="shared" si="18"/>
        <v>4</v>
      </c>
      <c r="M71" t="str">
        <f t="shared" si="12"/>
        <v>Bajo biomasa</v>
      </c>
      <c r="N71">
        <v>7.6720800000000002</v>
      </c>
      <c r="O71">
        <v>1.2441500000000001</v>
      </c>
      <c r="P71">
        <v>0.99931000000000003</v>
      </c>
    </row>
    <row r="72" spans="1:16" x14ac:dyDescent="0.3">
      <c r="A72">
        <v>393</v>
      </c>
      <c r="B72">
        <v>1</v>
      </c>
      <c r="C72" s="1">
        <v>44725.507280092592</v>
      </c>
      <c r="D72" s="4">
        <v>44725</v>
      </c>
      <c r="E72" s="4">
        <v>44725</v>
      </c>
      <c r="F72" t="s">
        <v>95</v>
      </c>
      <c r="G72" s="2">
        <f t="shared" si="13"/>
        <v>2022</v>
      </c>
      <c r="H72" s="2">
        <f t="shared" si="14"/>
        <v>6</v>
      </c>
      <c r="I72" s="2">
        <f t="shared" si="16"/>
        <v>6</v>
      </c>
      <c r="J72" s="2" t="str">
        <f t="shared" si="17"/>
        <v>spring</v>
      </c>
      <c r="K72" s="2">
        <f t="shared" si="15"/>
        <v>25</v>
      </c>
      <c r="L72" s="2">
        <f t="shared" si="18"/>
        <v>5</v>
      </c>
      <c r="M72" t="str">
        <f t="shared" ref="M72:M89" si="19">IF(OR(B72=1,B72=2,B72=3,B72=7,B72=8,B72=9,B72=13,B72=14,B72=15),"Bajo biomasa","Suelo desnudo")</f>
        <v>Bajo biomasa</v>
      </c>
      <c r="N72">
        <v>7.1226500000000001</v>
      </c>
      <c r="O72">
        <v>1.28268</v>
      </c>
      <c r="P72">
        <v>0.99892999999999998</v>
      </c>
    </row>
    <row r="73" spans="1:16" x14ac:dyDescent="0.3">
      <c r="A73">
        <v>394</v>
      </c>
      <c r="B73">
        <v>2</v>
      </c>
      <c r="C73" s="1">
        <v>44725.509571759256</v>
      </c>
      <c r="D73" s="4">
        <v>44725</v>
      </c>
      <c r="E73" s="4">
        <v>44725</v>
      </c>
      <c r="F73" t="s">
        <v>95</v>
      </c>
      <c r="G73" s="2">
        <f t="shared" si="13"/>
        <v>2022</v>
      </c>
      <c r="H73" s="2">
        <f t="shared" si="14"/>
        <v>6</v>
      </c>
      <c r="I73" s="2">
        <f t="shared" si="16"/>
        <v>6</v>
      </c>
      <c r="J73" s="2" t="str">
        <f t="shared" si="17"/>
        <v>spring</v>
      </c>
      <c r="K73" s="2">
        <f t="shared" si="15"/>
        <v>25</v>
      </c>
      <c r="L73" s="2">
        <f t="shared" si="18"/>
        <v>5</v>
      </c>
      <c r="M73" t="str">
        <f t="shared" si="19"/>
        <v>Bajo biomasa</v>
      </c>
      <c r="N73">
        <v>8.1746300000000005</v>
      </c>
      <c r="O73">
        <v>1.29762</v>
      </c>
      <c r="P73">
        <v>0.99831999999999999</v>
      </c>
    </row>
    <row r="74" spans="1:16" x14ac:dyDescent="0.3">
      <c r="A74">
        <v>395</v>
      </c>
      <c r="B74">
        <v>3</v>
      </c>
      <c r="C74" s="1">
        <v>44725.511759259258</v>
      </c>
      <c r="D74" s="4">
        <v>44725</v>
      </c>
      <c r="E74" s="4">
        <v>44725</v>
      </c>
      <c r="F74" t="s">
        <v>95</v>
      </c>
      <c r="G74" s="2">
        <f t="shared" si="13"/>
        <v>2022</v>
      </c>
      <c r="H74" s="2">
        <f t="shared" si="14"/>
        <v>6</v>
      </c>
      <c r="I74" s="2">
        <f t="shared" si="16"/>
        <v>6</v>
      </c>
      <c r="J74" s="2" t="str">
        <f t="shared" si="17"/>
        <v>spring</v>
      </c>
      <c r="K74" s="2">
        <f t="shared" si="15"/>
        <v>25</v>
      </c>
      <c r="L74" s="2">
        <f t="shared" si="18"/>
        <v>5</v>
      </c>
      <c r="M74" t="str">
        <f t="shared" si="19"/>
        <v>Bajo biomasa</v>
      </c>
      <c r="N74">
        <v>3.8505500000000001</v>
      </c>
      <c r="O74">
        <v>1.41774</v>
      </c>
      <c r="P74">
        <v>0.99587000000000003</v>
      </c>
    </row>
    <row r="75" spans="1:16" x14ac:dyDescent="0.3">
      <c r="A75">
        <v>396</v>
      </c>
      <c r="B75">
        <v>4</v>
      </c>
      <c r="C75" s="1">
        <v>44725.513993055552</v>
      </c>
      <c r="D75" s="4">
        <v>44725</v>
      </c>
      <c r="E75" s="4">
        <v>44725</v>
      </c>
      <c r="F75" t="s">
        <v>95</v>
      </c>
      <c r="G75" s="2">
        <f t="shared" si="13"/>
        <v>2022</v>
      </c>
      <c r="H75" s="2">
        <f t="shared" si="14"/>
        <v>6</v>
      </c>
      <c r="I75" s="2">
        <f t="shared" si="16"/>
        <v>6</v>
      </c>
      <c r="J75" s="2" t="str">
        <f t="shared" si="17"/>
        <v>spring</v>
      </c>
      <c r="K75" s="2">
        <f t="shared" si="15"/>
        <v>25</v>
      </c>
      <c r="L75" s="2">
        <f t="shared" si="18"/>
        <v>5</v>
      </c>
      <c r="M75" t="str">
        <f t="shared" si="19"/>
        <v>Suelo desnudo</v>
      </c>
      <c r="N75">
        <v>3.67842</v>
      </c>
      <c r="O75">
        <v>1.3450299999999999</v>
      </c>
      <c r="P75">
        <v>0.99787000000000003</v>
      </c>
    </row>
    <row r="76" spans="1:16" x14ac:dyDescent="0.3">
      <c r="A76">
        <v>397</v>
      </c>
      <c r="B76">
        <v>5</v>
      </c>
      <c r="C76" s="1">
        <v>44725.516134259262</v>
      </c>
      <c r="D76" s="4">
        <v>44725</v>
      </c>
      <c r="E76" s="4">
        <v>44725</v>
      </c>
      <c r="F76" t="s">
        <v>95</v>
      </c>
      <c r="G76" s="2">
        <f t="shared" si="13"/>
        <v>2022</v>
      </c>
      <c r="H76" s="2">
        <f t="shared" si="14"/>
        <v>6</v>
      </c>
      <c r="I76" s="2">
        <f t="shared" si="16"/>
        <v>6</v>
      </c>
      <c r="J76" s="2" t="str">
        <f t="shared" si="17"/>
        <v>spring</v>
      </c>
      <c r="K76" s="2">
        <f t="shared" si="15"/>
        <v>25</v>
      </c>
      <c r="L76" s="2">
        <f t="shared" si="18"/>
        <v>5</v>
      </c>
      <c r="M76" t="str">
        <f t="shared" si="19"/>
        <v>Suelo desnudo</v>
      </c>
      <c r="N76">
        <v>2.8820800000000002</v>
      </c>
      <c r="O76">
        <v>1.4034899999999999</v>
      </c>
      <c r="P76">
        <v>0.99653000000000003</v>
      </c>
    </row>
    <row r="77" spans="1:16" x14ac:dyDescent="0.3">
      <c r="A77">
        <v>398</v>
      </c>
      <c r="B77">
        <v>6</v>
      </c>
      <c r="C77" s="1">
        <v>44725.518206018518</v>
      </c>
      <c r="D77" s="4">
        <v>44725</v>
      </c>
      <c r="E77" s="4">
        <v>44725</v>
      </c>
      <c r="F77" t="s">
        <v>95</v>
      </c>
      <c r="G77" s="2">
        <f t="shared" si="13"/>
        <v>2022</v>
      </c>
      <c r="H77" s="2">
        <f t="shared" si="14"/>
        <v>6</v>
      </c>
      <c r="I77" s="2">
        <f t="shared" si="16"/>
        <v>6</v>
      </c>
      <c r="J77" s="2" t="str">
        <f t="shared" si="17"/>
        <v>spring</v>
      </c>
      <c r="K77" s="2">
        <f t="shared" si="15"/>
        <v>25</v>
      </c>
      <c r="L77" s="2">
        <f t="shared" si="18"/>
        <v>5</v>
      </c>
      <c r="M77" t="str">
        <f t="shared" si="19"/>
        <v>Suelo desnudo</v>
      </c>
      <c r="N77">
        <v>1.70787</v>
      </c>
      <c r="O77">
        <v>1.7249300000000001</v>
      </c>
      <c r="P77">
        <v>0.98799000000000003</v>
      </c>
    </row>
    <row r="78" spans="1:16" x14ac:dyDescent="0.3">
      <c r="A78">
        <v>399</v>
      </c>
      <c r="B78">
        <v>10</v>
      </c>
      <c r="C78" s="1">
        <v>44725.520787037036</v>
      </c>
      <c r="D78" s="4">
        <v>44725</v>
      </c>
      <c r="E78" s="4">
        <v>44725</v>
      </c>
      <c r="F78" t="s">
        <v>95</v>
      </c>
      <c r="G78" s="2">
        <f t="shared" si="13"/>
        <v>2022</v>
      </c>
      <c r="H78" s="2">
        <f t="shared" si="14"/>
        <v>6</v>
      </c>
      <c r="I78" s="2">
        <f t="shared" si="16"/>
        <v>6</v>
      </c>
      <c r="J78" s="2" t="str">
        <f t="shared" si="17"/>
        <v>spring</v>
      </c>
      <c r="K78" s="2">
        <f t="shared" si="15"/>
        <v>25</v>
      </c>
      <c r="L78" s="2">
        <f t="shared" si="18"/>
        <v>5</v>
      </c>
      <c r="M78" t="str">
        <f t="shared" si="19"/>
        <v>Suelo desnudo</v>
      </c>
      <c r="N78">
        <v>2.4776600000000002</v>
      </c>
      <c r="O78">
        <v>1.4258900000000001</v>
      </c>
      <c r="P78">
        <v>0.99492999999999998</v>
      </c>
    </row>
    <row r="79" spans="1:16" x14ac:dyDescent="0.3">
      <c r="A79">
        <v>400</v>
      </c>
      <c r="B79">
        <v>11</v>
      </c>
      <c r="C79" s="1">
        <v>44725.522916666669</v>
      </c>
      <c r="D79" s="4">
        <v>44725</v>
      </c>
      <c r="E79" s="4">
        <v>44725</v>
      </c>
      <c r="F79" t="s">
        <v>95</v>
      </c>
      <c r="G79" s="2">
        <f t="shared" si="13"/>
        <v>2022</v>
      </c>
      <c r="H79" s="2">
        <f t="shared" si="14"/>
        <v>6</v>
      </c>
      <c r="I79" s="2">
        <f t="shared" si="16"/>
        <v>6</v>
      </c>
      <c r="J79" s="2" t="str">
        <f t="shared" si="17"/>
        <v>spring</v>
      </c>
      <c r="K79" s="2">
        <f t="shared" si="15"/>
        <v>25</v>
      </c>
      <c r="L79" s="2">
        <f t="shared" si="18"/>
        <v>5</v>
      </c>
      <c r="M79" t="str">
        <f t="shared" si="19"/>
        <v>Suelo desnudo</v>
      </c>
      <c r="N79">
        <v>1.63588</v>
      </c>
      <c r="O79">
        <v>1.6495599999999999</v>
      </c>
      <c r="P79">
        <v>0.99034</v>
      </c>
    </row>
    <row r="80" spans="1:16" x14ac:dyDescent="0.3">
      <c r="A80">
        <v>401</v>
      </c>
      <c r="B80">
        <v>12</v>
      </c>
      <c r="C80" s="1">
        <v>44725.524976851855</v>
      </c>
      <c r="D80" s="4">
        <v>44725</v>
      </c>
      <c r="E80" s="4">
        <v>44725</v>
      </c>
      <c r="F80" t="s">
        <v>95</v>
      </c>
      <c r="G80" s="2">
        <f t="shared" si="13"/>
        <v>2022</v>
      </c>
      <c r="H80" s="2">
        <f t="shared" si="14"/>
        <v>6</v>
      </c>
      <c r="I80" s="2">
        <f t="shared" si="16"/>
        <v>6</v>
      </c>
      <c r="J80" s="2" t="str">
        <f t="shared" si="17"/>
        <v>spring</v>
      </c>
      <c r="K80" s="2">
        <f t="shared" si="15"/>
        <v>25</v>
      </c>
      <c r="L80" s="2">
        <f t="shared" si="18"/>
        <v>5</v>
      </c>
      <c r="M80" t="str">
        <f t="shared" si="19"/>
        <v>Suelo desnudo</v>
      </c>
      <c r="N80">
        <v>0.94128000000000001</v>
      </c>
      <c r="O80">
        <v>2.0467499999999998</v>
      </c>
      <c r="P80">
        <v>0.97787000000000002</v>
      </c>
    </row>
    <row r="81" spans="1:16" x14ac:dyDescent="0.3">
      <c r="A81">
        <v>402</v>
      </c>
      <c r="B81">
        <v>7</v>
      </c>
      <c r="C81" s="1">
        <v>44725.527303240742</v>
      </c>
      <c r="D81" s="4">
        <v>44725</v>
      </c>
      <c r="E81" s="4">
        <v>44725</v>
      </c>
      <c r="F81" t="s">
        <v>95</v>
      </c>
      <c r="G81" s="2">
        <f t="shared" si="13"/>
        <v>2022</v>
      </c>
      <c r="H81" s="2">
        <f t="shared" si="14"/>
        <v>6</v>
      </c>
      <c r="I81" s="2">
        <f t="shared" si="16"/>
        <v>6</v>
      </c>
      <c r="J81" s="2" t="str">
        <f t="shared" si="17"/>
        <v>spring</v>
      </c>
      <c r="K81" s="2">
        <f t="shared" si="15"/>
        <v>25</v>
      </c>
      <c r="L81" s="2">
        <f t="shared" si="18"/>
        <v>5</v>
      </c>
      <c r="M81" t="str">
        <f t="shared" si="19"/>
        <v>Bajo biomasa</v>
      </c>
      <c r="N81">
        <v>4.97811</v>
      </c>
      <c r="O81">
        <v>1.29148</v>
      </c>
      <c r="P81">
        <v>0.99844999999999995</v>
      </c>
    </row>
    <row r="82" spans="1:16" x14ac:dyDescent="0.3">
      <c r="A82">
        <v>403</v>
      </c>
      <c r="B82">
        <v>8</v>
      </c>
      <c r="C82" s="1">
        <v>44725.529513888891</v>
      </c>
      <c r="D82" s="4">
        <v>44725</v>
      </c>
      <c r="E82" s="4">
        <v>44725</v>
      </c>
      <c r="F82" t="s">
        <v>95</v>
      </c>
      <c r="G82" s="2">
        <f t="shared" si="13"/>
        <v>2022</v>
      </c>
      <c r="H82" s="2">
        <f t="shared" si="14"/>
        <v>6</v>
      </c>
      <c r="I82" s="2">
        <f t="shared" si="16"/>
        <v>6</v>
      </c>
      <c r="J82" s="2" t="str">
        <f t="shared" si="17"/>
        <v>spring</v>
      </c>
      <c r="K82" s="2">
        <f t="shared" si="15"/>
        <v>25</v>
      </c>
      <c r="L82" s="2">
        <f t="shared" si="18"/>
        <v>5</v>
      </c>
      <c r="M82" t="str">
        <f t="shared" si="19"/>
        <v>Bajo biomasa</v>
      </c>
      <c r="N82">
        <v>5.0295199999999998</v>
      </c>
      <c r="O82">
        <v>1.3078000000000001</v>
      </c>
      <c r="P82">
        <v>0.99839999999999995</v>
      </c>
    </row>
    <row r="83" spans="1:16" x14ac:dyDescent="0.3">
      <c r="A83">
        <v>404</v>
      </c>
      <c r="B83">
        <v>9</v>
      </c>
      <c r="C83" s="1">
        <v>44725.531678240739</v>
      </c>
      <c r="D83" s="4">
        <v>44725</v>
      </c>
      <c r="E83" s="4">
        <v>44725</v>
      </c>
      <c r="F83" t="s">
        <v>95</v>
      </c>
      <c r="G83" s="2">
        <f t="shared" si="13"/>
        <v>2022</v>
      </c>
      <c r="H83" s="2">
        <f t="shared" si="14"/>
        <v>6</v>
      </c>
      <c r="I83" s="2">
        <f t="shared" si="16"/>
        <v>6</v>
      </c>
      <c r="J83" s="2" t="str">
        <f t="shared" si="17"/>
        <v>spring</v>
      </c>
      <c r="K83" s="2">
        <f t="shared" si="15"/>
        <v>25</v>
      </c>
      <c r="L83" s="2">
        <f t="shared" si="18"/>
        <v>5</v>
      </c>
      <c r="M83" t="str">
        <f t="shared" si="19"/>
        <v>Bajo biomasa</v>
      </c>
      <c r="N83">
        <v>3.9914100000000001</v>
      </c>
      <c r="O83">
        <v>1.3988700000000001</v>
      </c>
      <c r="P83">
        <v>0.99651000000000001</v>
      </c>
    </row>
    <row r="84" spans="1:16" x14ac:dyDescent="0.3">
      <c r="A84">
        <v>405</v>
      </c>
      <c r="B84">
        <v>13</v>
      </c>
      <c r="C84" s="1">
        <v>44725.534178240741</v>
      </c>
      <c r="D84" s="4">
        <v>44725</v>
      </c>
      <c r="E84" s="4">
        <v>44725</v>
      </c>
      <c r="F84" t="s">
        <v>95</v>
      </c>
      <c r="G84" s="2">
        <f t="shared" si="13"/>
        <v>2022</v>
      </c>
      <c r="H84" s="2">
        <f t="shared" si="14"/>
        <v>6</v>
      </c>
      <c r="I84" s="2">
        <f t="shared" si="16"/>
        <v>6</v>
      </c>
      <c r="J84" s="2" t="str">
        <f t="shared" si="17"/>
        <v>spring</v>
      </c>
      <c r="K84" s="2">
        <f t="shared" si="15"/>
        <v>25</v>
      </c>
      <c r="L84" s="2">
        <f t="shared" si="18"/>
        <v>5</v>
      </c>
      <c r="M84" t="str">
        <f t="shared" si="19"/>
        <v>Bajo biomasa</v>
      </c>
      <c r="N84">
        <v>4.8419800000000004</v>
      </c>
      <c r="O84">
        <v>1.34466</v>
      </c>
      <c r="P84">
        <v>0.99733000000000005</v>
      </c>
    </row>
    <row r="85" spans="1:16" x14ac:dyDescent="0.3">
      <c r="A85">
        <v>406</v>
      </c>
      <c r="B85">
        <v>14</v>
      </c>
      <c r="C85" s="1">
        <v>44725.53628472222</v>
      </c>
      <c r="D85" s="4">
        <v>44725</v>
      </c>
      <c r="E85" s="4">
        <v>44725</v>
      </c>
      <c r="F85" t="s">
        <v>95</v>
      </c>
      <c r="G85" s="2">
        <f t="shared" si="13"/>
        <v>2022</v>
      </c>
      <c r="H85" s="2">
        <f t="shared" si="14"/>
        <v>6</v>
      </c>
      <c r="I85" s="2">
        <f t="shared" si="16"/>
        <v>6</v>
      </c>
      <c r="J85" s="2" t="str">
        <f t="shared" si="17"/>
        <v>spring</v>
      </c>
      <c r="K85" s="2">
        <f t="shared" si="15"/>
        <v>25</v>
      </c>
      <c r="L85" s="2">
        <f t="shared" si="18"/>
        <v>5</v>
      </c>
      <c r="M85" t="str">
        <f t="shared" si="19"/>
        <v>Bajo biomasa</v>
      </c>
      <c r="N85">
        <v>2.5950299999999999</v>
      </c>
      <c r="O85">
        <v>1.42625</v>
      </c>
      <c r="P85">
        <v>0.99480999999999997</v>
      </c>
    </row>
    <row r="86" spans="1:16" x14ac:dyDescent="0.3">
      <c r="A86">
        <v>407</v>
      </c>
      <c r="B86">
        <v>15</v>
      </c>
      <c r="C86" s="1">
        <v>44725.539004629631</v>
      </c>
      <c r="D86" s="4">
        <v>44725</v>
      </c>
      <c r="E86" s="4">
        <v>44725</v>
      </c>
      <c r="F86" t="s">
        <v>95</v>
      </c>
      <c r="G86" s="2">
        <f t="shared" si="13"/>
        <v>2022</v>
      </c>
      <c r="H86" s="2">
        <f t="shared" si="14"/>
        <v>6</v>
      </c>
      <c r="I86" s="2">
        <f t="shared" si="16"/>
        <v>6</v>
      </c>
      <c r="J86" s="2" t="str">
        <f t="shared" si="17"/>
        <v>spring</v>
      </c>
      <c r="K86" s="2">
        <f t="shared" si="15"/>
        <v>25</v>
      </c>
      <c r="L86" s="2">
        <f t="shared" si="18"/>
        <v>5</v>
      </c>
      <c r="M86" t="str">
        <f t="shared" si="19"/>
        <v>Bajo biomasa</v>
      </c>
      <c r="N86">
        <v>4.2706799999999996</v>
      </c>
      <c r="O86">
        <v>1.3078799999999999</v>
      </c>
      <c r="P86">
        <v>0.99809000000000003</v>
      </c>
    </row>
    <row r="87" spans="1:16" x14ac:dyDescent="0.3">
      <c r="A87">
        <v>408</v>
      </c>
      <c r="B87">
        <v>16</v>
      </c>
      <c r="C87" s="1">
        <v>44725.541284722225</v>
      </c>
      <c r="D87" s="4">
        <v>44725</v>
      </c>
      <c r="E87" s="4">
        <v>44725</v>
      </c>
      <c r="F87" t="s">
        <v>95</v>
      </c>
      <c r="G87" s="2">
        <f t="shared" si="13"/>
        <v>2022</v>
      </c>
      <c r="H87" s="2">
        <f t="shared" si="14"/>
        <v>6</v>
      </c>
      <c r="I87" s="2">
        <f t="shared" si="16"/>
        <v>6</v>
      </c>
      <c r="J87" s="2" t="str">
        <f t="shared" si="17"/>
        <v>spring</v>
      </c>
      <c r="K87" s="2">
        <f t="shared" si="15"/>
        <v>25</v>
      </c>
      <c r="L87" s="2">
        <f t="shared" si="18"/>
        <v>5</v>
      </c>
      <c r="M87" t="str">
        <f t="shared" si="19"/>
        <v>Suelo desnudo</v>
      </c>
      <c r="N87">
        <v>2.9040499999999998</v>
      </c>
      <c r="O87">
        <v>1.4077900000000001</v>
      </c>
      <c r="P87">
        <v>0.99607999999999997</v>
      </c>
    </row>
    <row r="88" spans="1:16" x14ac:dyDescent="0.3">
      <c r="A88">
        <v>409</v>
      </c>
      <c r="B88">
        <v>17</v>
      </c>
      <c r="C88" s="1">
        <v>44725.543344907404</v>
      </c>
      <c r="D88" s="4">
        <v>44725</v>
      </c>
      <c r="E88" s="4">
        <v>44725</v>
      </c>
      <c r="F88" t="s">
        <v>95</v>
      </c>
      <c r="G88" s="2">
        <f t="shared" si="13"/>
        <v>2022</v>
      </c>
      <c r="H88" s="2">
        <f t="shared" si="14"/>
        <v>6</v>
      </c>
      <c r="I88" s="2">
        <f t="shared" si="16"/>
        <v>6</v>
      </c>
      <c r="J88" s="2" t="str">
        <f t="shared" si="17"/>
        <v>spring</v>
      </c>
      <c r="K88" s="2">
        <f t="shared" si="15"/>
        <v>25</v>
      </c>
      <c r="L88" s="2">
        <f t="shared" si="18"/>
        <v>5</v>
      </c>
      <c r="M88" t="str">
        <f t="shared" si="19"/>
        <v>Suelo desnudo</v>
      </c>
      <c r="N88">
        <v>2.5595599999999998</v>
      </c>
      <c r="O88">
        <v>1.44408</v>
      </c>
      <c r="P88">
        <v>0.99004000000000003</v>
      </c>
    </row>
    <row r="89" spans="1:16" x14ac:dyDescent="0.3">
      <c r="A89">
        <v>410</v>
      </c>
      <c r="B89">
        <v>18</v>
      </c>
      <c r="C89" s="1">
        <v>44725.545405092591</v>
      </c>
      <c r="D89" s="4">
        <v>44725</v>
      </c>
      <c r="E89" s="4">
        <v>44725</v>
      </c>
      <c r="F89" t="s">
        <v>95</v>
      </c>
      <c r="G89" s="2">
        <f t="shared" si="13"/>
        <v>2022</v>
      </c>
      <c r="H89" s="2">
        <f t="shared" si="14"/>
        <v>6</v>
      </c>
      <c r="I89" s="2">
        <f t="shared" si="16"/>
        <v>6</v>
      </c>
      <c r="J89" s="2" t="str">
        <f t="shared" si="17"/>
        <v>spring</v>
      </c>
      <c r="K89" s="2">
        <f t="shared" si="15"/>
        <v>25</v>
      </c>
      <c r="L89" s="2">
        <f t="shared" si="18"/>
        <v>5</v>
      </c>
      <c r="M89" t="str">
        <f t="shared" si="19"/>
        <v>Suelo desnudo</v>
      </c>
      <c r="N89">
        <v>1.87141</v>
      </c>
      <c r="O89">
        <v>1.4809600000000001</v>
      </c>
      <c r="P89">
        <v>0.99472000000000005</v>
      </c>
    </row>
    <row r="90" spans="1:16" x14ac:dyDescent="0.3">
      <c r="A90">
        <v>435</v>
      </c>
      <c r="B90">
        <v>1</v>
      </c>
      <c r="C90" s="1">
        <v>44734.560104166667</v>
      </c>
      <c r="D90" s="4">
        <v>44734</v>
      </c>
      <c r="E90" s="4">
        <v>44734</v>
      </c>
      <c r="F90" t="s">
        <v>94</v>
      </c>
      <c r="G90" s="2">
        <f t="shared" si="13"/>
        <v>2022</v>
      </c>
      <c r="H90" s="2">
        <f t="shared" si="14"/>
        <v>6</v>
      </c>
      <c r="I90" s="2">
        <f t="shared" si="16"/>
        <v>6</v>
      </c>
      <c r="J90" s="2" t="str">
        <f t="shared" si="17"/>
        <v>spring</v>
      </c>
      <c r="K90" s="2">
        <f t="shared" si="15"/>
        <v>26</v>
      </c>
      <c r="L90" s="2">
        <f t="shared" si="18"/>
        <v>6</v>
      </c>
      <c r="M90" t="str">
        <f t="shared" ref="M90:M107" si="20">IF(OR(B90=1,B90=2,B90=3,B90=7,B90=8,B90=9,B90=13,B90=14,B90=15),"Suelo desnudo","Bajo biomasa")</f>
        <v>Suelo desnudo</v>
      </c>
      <c r="N90">
        <v>3.01125</v>
      </c>
      <c r="O90">
        <v>1.60991</v>
      </c>
      <c r="P90">
        <v>0.99100999999999995</v>
      </c>
    </row>
    <row r="91" spans="1:16" x14ac:dyDescent="0.3">
      <c r="A91">
        <v>436</v>
      </c>
      <c r="B91">
        <v>2</v>
      </c>
      <c r="C91" s="1">
        <v>44734.5621875</v>
      </c>
      <c r="D91" s="4">
        <v>44734</v>
      </c>
      <c r="E91" s="4">
        <v>44734</v>
      </c>
      <c r="F91" t="s">
        <v>94</v>
      </c>
      <c r="G91" s="2">
        <f t="shared" si="13"/>
        <v>2022</v>
      </c>
      <c r="H91" s="2">
        <f t="shared" si="14"/>
        <v>6</v>
      </c>
      <c r="I91" s="2">
        <f t="shared" si="16"/>
        <v>6</v>
      </c>
      <c r="J91" s="2" t="str">
        <f t="shared" si="17"/>
        <v>spring</v>
      </c>
      <c r="K91" s="2">
        <f t="shared" si="15"/>
        <v>26</v>
      </c>
      <c r="L91" s="2">
        <f t="shared" si="18"/>
        <v>6</v>
      </c>
      <c r="M91" t="str">
        <f t="shared" si="20"/>
        <v>Suelo desnudo</v>
      </c>
      <c r="N91">
        <v>2.5347900000000001</v>
      </c>
      <c r="O91">
        <v>1.7326699999999999</v>
      </c>
      <c r="P91">
        <v>0.98768</v>
      </c>
    </row>
    <row r="92" spans="1:16" x14ac:dyDescent="0.3">
      <c r="A92">
        <v>437</v>
      </c>
      <c r="B92">
        <v>3</v>
      </c>
      <c r="C92" s="1">
        <v>44734.564293981479</v>
      </c>
      <c r="D92" s="4">
        <v>44734</v>
      </c>
      <c r="E92" s="4">
        <v>44734</v>
      </c>
      <c r="F92" t="s">
        <v>94</v>
      </c>
      <c r="G92" s="2">
        <f t="shared" si="13"/>
        <v>2022</v>
      </c>
      <c r="H92" s="2">
        <f t="shared" si="14"/>
        <v>6</v>
      </c>
      <c r="I92" s="2">
        <f t="shared" si="16"/>
        <v>6</v>
      </c>
      <c r="J92" s="2" t="str">
        <f t="shared" si="17"/>
        <v>spring</v>
      </c>
      <c r="K92" s="2">
        <f t="shared" si="15"/>
        <v>26</v>
      </c>
      <c r="L92" s="2">
        <f t="shared" si="18"/>
        <v>6</v>
      </c>
      <c r="M92" t="str">
        <f t="shared" si="20"/>
        <v>Suelo desnudo</v>
      </c>
      <c r="N92">
        <v>1.81976</v>
      </c>
      <c r="O92">
        <v>2.2902</v>
      </c>
      <c r="P92">
        <v>0.96984000000000004</v>
      </c>
    </row>
    <row r="93" spans="1:16" x14ac:dyDescent="0.3">
      <c r="A93">
        <v>438</v>
      </c>
      <c r="B93">
        <v>4</v>
      </c>
      <c r="C93" s="1">
        <v>44734.566446759258</v>
      </c>
      <c r="D93" s="4">
        <v>44734</v>
      </c>
      <c r="E93" s="4">
        <v>44734</v>
      </c>
      <c r="F93" t="s">
        <v>94</v>
      </c>
      <c r="G93" s="2">
        <f t="shared" si="13"/>
        <v>2022</v>
      </c>
      <c r="H93" s="2">
        <f t="shared" si="14"/>
        <v>6</v>
      </c>
      <c r="I93" s="2">
        <f t="shared" si="16"/>
        <v>6</v>
      </c>
      <c r="J93" s="2" t="str">
        <f t="shared" si="17"/>
        <v>spring</v>
      </c>
      <c r="K93" s="2">
        <f t="shared" si="15"/>
        <v>26</v>
      </c>
      <c r="L93" s="2">
        <f t="shared" si="18"/>
        <v>6</v>
      </c>
      <c r="M93" t="str">
        <f t="shared" si="20"/>
        <v>Bajo biomasa</v>
      </c>
      <c r="N93">
        <v>5.3376299999999999</v>
      </c>
      <c r="O93">
        <v>1.3515999999999999</v>
      </c>
      <c r="P93">
        <v>0.99707000000000001</v>
      </c>
    </row>
    <row r="94" spans="1:16" x14ac:dyDescent="0.3">
      <c r="A94">
        <v>439</v>
      </c>
      <c r="B94">
        <v>5</v>
      </c>
      <c r="C94" s="1">
        <v>44734.568611111114</v>
      </c>
      <c r="D94" s="4">
        <v>44734</v>
      </c>
      <c r="E94" s="4">
        <v>44734</v>
      </c>
      <c r="F94" t="s">
        <v>94</v>
      </c>
      <c r="G94" s="2">
        <f t="shared" si="13"/>
        <v>2022</v>
      </c>
      <c r="H94" s="2">
        <f t="shared" si="14"/>
        <v>6</v>
      </c>
      <c r="I94" s="2">
        <f t="shared" si="16"/>
        <v>6</v>
      </c>
      <c r="J94" s="2" t="str">
        <f t="shared" si="17"/>
        <v>spring</v>
      </c>
      <c r="K94" s="2">
        <f t="shared" si="15"/>
        <v>26</v>
      </c>
      <c r="L94" s="2">
        <f t="shared" si="18"/>
        <v>6</v>
      </c>
      <c r="M94" t="str">
        <f t="shared" si="20"/>
        <v>Bajo biomasa</v>
      </c>
      <c r="N94">
        <v>3.00596</v>
      </c>
      <c r="O94">
        <v>1.4312800000000001</v>
      </c>
      <c r="P94">
        <v>0.99453999999999998</v>
      </c>
    </row>
    <row r="95" spans="1:16" x14ac:dyDescent="0.3">
      <c r="A95">
        <v>440</v>
      </c>
      <c r="B95">
        <v>6</v>
      </c>
      <c r="C95" s="1">
        <v>44734.571018518516</v>
      </c>
      <c r="D95" s="4">
        <v>44734</v>
      </c>
      <c r="E95" s="4">
        <v>44734</v>
      </c>
      <c r="F95" t="s">
        <v>94</v>
      </c>
      <c r="G95" s="2">
        <f t="shared" si="13"/>
        <v>2022</v>
      </c>
      <c r="H95" s="2">
        <f t="shared" si="14"/>
        <v>6</v>
      </c>
      <c r="I95" s="2">
        <f t="shared" si="16"/>
        <v>6</v>
      </c>
      <c r="J95" s="2" t="str">
        <f t="shared" si="17"/>
        <v>spring</v>
      </c>
      <c r="K95" s="2">
        <f t="shared" si="15"/>
        <v>26</v>
      </c>
      <c r="L95" s="2">
        <f t="shared" si="18"/>
        <v>6</v>
      </c>
      <c r="M95" t="str">
        <f t="shared" si="20"/>
        <v>Bajo biomasa</v>
      </c>
      <c r="N95">
        <v>3.0064899999999999</v>
      </c>
      <c r="O95">
        <v>1.3874599999999999</v>
      </c>
      <c r="P95">
        <v>0.99619000000000002</v>
      </c>
    </row>
    <row r="96" spans="1:16" x14ac:dyDescent="0.3">
      <c r="A96">
        <v>441</v>
      </c>
      <c r="B96">
        <v>7</v>
      </c>
      <c r="C96" s="1">
        <v>44734.573472222219</v>
      </c>
      <c r="D96" s="4">
        <v>44734</v>
      </c>
      <c r="E96" s="4">
        <v>44734</v>
      </c>
      <c r="F96" t="s">
        <v>94</v>
      </c>
      <c r="G96" s="2">
        <f t="shared" si="13"/>
        <v>2022</v>
      </c>
      <c r="H96" s="2">
        <f t="shared" si="14"/>
        <v>6</v>
      </c>
      <c r="I96" s="2">
        <f t="shared" ref="I96:I125" si="21">H96</f>
        <v>6</v>
      </c>
      <c r="J96" s="2" t="str">
        <f t="shared" ref="J96:J125" si="22">IF(OR(H96=1,H96=2,H96=3),"winter",IF(OR(H96=4,H96=5,H96=6),"spring",IF(OR(H96=7,H96=8,H96=9),"summer","autumn")))</f>
        <v>spring</v>
      </c>
      <c r="K96" s="2">
        <f t="shared" si="15"/>
        <v>26</v>
      </c>
      <c r="L96" s="2">
        <f t="shared" si="18"/>
        <v>6</v>
      </c>
      <c r="M96" t="str">
        <f t="shared" si="20"/>
        <v>Suelo desnudo</v>
      </c>
      <c r="N96">
        <v>2.2383500000000001</v>
      </c>
      <c r="O96">
        <v>1.6253</v>
      </c>
      <c r="P96">
        <v>0.98985999999999996</v>
      </c>
    </row>
    <row r="97" spans="1:16" x14ac:dyDescent="0.3">
      <c r="A97">
        <v>442</v>
      </c>
      <c r="B97">
        <v>8</v>
      </c>
      <c r="C97" s="1">
        <v>44734.575578703705</v>
      </c>
      <c r="D97" s="4">
        <v>44734</v>
      </c>
      <c r="E97" s="4">
        <v>44734</v>
      </c>
      <c r="F97" t="s">
        <v>94</v>
      </c>
      <c r="G97" s="2">
        <f t="shared" si="13"/>
        <v>2022</v>
      </c>
      <c r="H97" s="2">
        <f t="shared" si="14"/>
        <v>6</v>
      </c>
      <c r="I97" s="2">
        <f t="shared" si="21"/>
        <v>6</v>
      </c>
      <c r="J97" s="2" t="str">
        <f t="shared" si="22"/>
        <v>spring</v>
      </c>
      <c r="K97" s="2">
        <f t="shared" si="15"/>
        <v>26</v>
      </c>
      <c r="L97" s="2">
        <f t="shared" ref="L97:L126" si="23">K97-20</f>
        <v>6</v>
      </c>
      <c r="M97" t="str">
        <f t="shared" si="20"/>
        <v>Suelo desnudo</v>
      </c>
      <c r="N97">
        <v>2.58934</v>
      </c>
      <c r="O97">
        <v>1.6106499999999999</v>
      </c>
      <c r="P97">
        <v>0.99109000000000003</v>
      </c>
    </row>
    <row r="98" spans="1:16" x14ac:dyDescent="0.3">
      <c r="A98">
        <v>443</v>
      </c>
      <c r="B98">
        <v>9</v>
      </c>
      <c r="C98" s="1">
        <v>44734.577847222223</v>
      </c>
      <c r="D98" s="4">
        <v>44734</v>
      </c>
      <c r="E98" s="4">
        <v>44734</v>
      </c>
      <c r="F98" t="s">
        <v>94</v>
      </c>
      <c r="G98" s="2">
        <f t="shared" si="13"/>
        <v>2022</v>
      </c>
      <c r="H98" s="2">
        <f t="shared" si="14"/>
        <v>6</v>
      </c>
      <c r="I98" s="2">
        <f t="shared" si="21"/>
        <v>6</v>
      </c>
      <c r="J98" s="2" t="str">
        <f t="shared" si="22"/>
        <v>spring</v>
      </c>
      <c r="K98" s="2">
        <f t="shared" si="15"/>
        <v>26</v>
      </c>
      <c r="L98" s="2">
        <f t="shared" si="23"/>
        <v>6</v>
      </c>
      <c r="M98" t="str">
        <f t="shared" si="20"/>
        <v>Suelo desnudo</v>
      </c>
      <c r="N98">
        <v>2.6644700000000001</v>
      </c>
      <c r="O98">
        <v>1.36206</v>
      </c>
      <c r="P98">
        <v>0.99704000000000004</v>
      </c>
    </row>
    <row r="99" spans="1:16" x14ac:dyDescent="0.3">
      <c r="A99">
        <v>444</v>
      </c>
      <c r="B99">
        <v>10</v>
      </c>
      <c r="C99" s="1">
        <v>44734.580046296294</v>
      </c>
      <c r="D99" s="4">
        <v>44734</v>
      </c>
      <c r="E99" s="4">
        <v>44734</v>
      </c>
      <c r="F99" t="s">
        <v>94</v>
      </c>
      <c r="G99" s="2">
        <f t="shared" si="13"/>
        <v>2022</v>
      </c>
      <c r="H99" s="2">
        <f t="shared" si="14"/>
        <v>6</v>
      </c>
      <c r="I99" s="2">
        <f t="shared" si="21"/>
        <v>6</v>
      </c>
      <c r="J99" s="2" t="str">
        <f t="shared" si="22"/>
        <v>spring</v>
      </c>
      <c r="K99" s="2">
        <f t="shared" si="15"/>
        <v>26</v>
      </c>
      <c r="L99" s="2">
        <f t="shared" si="23"/>
        <v>6</v>
      </c>
      <c r="M99" t="str">
        <f t="shared" si="20"/>
        <v>Bajo biomasa</v>
      </c>
      <c r="N99">
        <v>1.3378300000000001</v>
      </c>
      <c r="O99">
        <v>1.7601</v>
      </c>
      <c r="P99">
        <v>0.98563999999999996</v>
      </c>
    </row>
    <row r="100" spans="1:16" x14ac:dyDescent="0.3">
      <c r="A100">
        <v>445</v>
      </c>
      <c r="B100">
        <v>11</v>
      </c>
      <c r="C100" s="1">
        <v>44734.582141203704</v>
      </c>
      <c r="D100" s="4">
        <v>44734</v>
      </c>
      <c r="E100" s="4">
        <v>44734</v>
      </c>
      <c r="F100" t="s">
        <v>94</v>
      </c>
      <c r="G100" s="2">
        <f t="shared" si="13"/>
        <v>2022</v>
      </c>
      <c r="H100" s="2">
        <f t="shared" si="14"/>
        <v>6</v>
      </c>
      <c r="I100" s="2">
        <f t="shared" si="21"/>
        <v>6</v>
      </c>
      <c r="J100" s="2" t="str">
        <f t="shared" si="22"/>
        <v>spring</v>
      </c>
      <c r="K100" s="2">
        <f t="shared" si="15"/>
        <v>26</v>
      </c>
      <c r="L100" s="2">
        <f t="shared" si="23"/>
        <v>6</v>
      </c>
      <c r="M100" t="str">
        <f t="shared" si="20"/>
        <v>Bajo biomasa</v>
      </c>
      <c r="N100">
        <v>2.2207699999999999</v>
      </c>
      <c r="O100">
        <v>1.64063</v>
      </c>
      <c r="P100">
        <v>0.99021000000000003</v>
      </c>
    </row>
    <row r="101" spans="1:16" x14ac:dyDescent="0.3">
      <c r="A101">
        <v>446</v>
      </c>
      <c r="B101">
        <v>12</v>
      </c>
      <c r="C101" s="1">
        <v>44734.58425925926</v>
      </c>
      <c r="D101" s="4">
        <v>44734</v>
      </c>
      <c r="E101" s="4">
        <v>44734</v>
      </c>
      <c r="F101" t="s">
        <v>94</v>
      </c>
      <c r="G101" s="2">
        <f t="shared" si="13"/>
        <v>2022</v>
      </c>
      <c r="H101" s="2">
        <f t="shared" si="14"/>
        <v>6</v>
      </c>
      <c r="I101" s="2">
        <f t="shared" si="21"/>
        <v>6</v>
      </c>
      <c r="J101" s="2" t="str">
        <f t="shared" si="22"/>
        <v>spring</v>
      </c>
      <c r="K101" s="2">
        <f t="shared" si="15"/>
        <v>26</v>
      </c>
      <c r="L101" s="2">
        <f t="shared" si="23"/>
        <v>6</v>
      </c>
      <c r="M101" t="str">
        <f t="shared" si="20"/>
        <v>Bajo biomasa</v>
      </c>
      <c r="N101">
        <v>1.3628800000000001</v>
      </c>
      <c r="O101">
        <v>1.77864</v>
      </c>
      <c r="P101">
        <v>0.98638999999999999</v>
      </c>
    </row>
    <row r="102" spans="1:16" x14ac:dyDescent="0.3">
      <c r="A102">
        <v>447</v>
      </c>
      <c r="B102">
        <v>13</v>
      </c>
      <c r="C102" s="1">
        <v>44734.586446759262</v>
      </c>
      <c r="D102" s="4">
        <v>44734</v>
      </c>
      <c r="E102" s="4">
        <v>44734</v>
      </c>
      <c r="F102" t="s">
        <v>94</v>
      </c>
      <c r="G102" s="2">
        <f t="shared" si="13"/>
        <v>2022</v>
      </c>
      <c r="H102" s="2">
        <f t="shared" si="14"/>
        <v>6</v>
      </c>
      <c r="I102" s="2">
        <f t="shared" si="21"/>
        <v>6</v>
      </c>
      <c r="J102" s="2" t="str">
        <f t="shared" si="22"/>
        <v>spring</v>
      </c>
      <c r="K102" s="2">
        <f t="shared" si="15"/>
        <v>26</v>
      </c>
      <c r="L102" s="2">
        <f t="shared" si="23"/>
        <v>6</v>
      </c>
      <c r="M102" t="str">
        <f t="shared" si="20"/>
        <v>Suelo desnudo</v>
      </c>
      <c r="N102">
        <v>1.67428</v>
      </c>
      <c r="O102">
        <v>1.5530299999999999</v>
      </c>
      <c r="P102">
        <v>0.99251</v>
      </c>
    </row>
    <row r="103" spans="1:16" x14ac:dyDescent="0.3">
      <c r="A103">
        <v>448</v>
      </c>
      <c r="B103">
        <v>14</v>
      </c>
      <c r="C103" s="1">
        <v>44734.58865740741</v>
      </c>
      <c r="D103" s="4">
        <v>44734</v>
      </c>
      <c r="E103" s="4">
        <v>44734</v>
      </c>
      <c r="F103" t="s">
        <v>94</v>
      </c>
      <c r="G103" s="2">
        <f t="shared" si="13"/>
        <v>2022</v>
      </c>
      <c r="H103" s="2">
        <f t="shared" si="14"/>
        <v>6</v>
      </c>
      <c r="I103" s="2">
        <f t="shared" si="21"/>
        <v>6</v>
      </c>
      <c r="J103" s="2" t="str">
        <f t="shared" si="22"/>
        <v>spring</v>
      </c>
      <c r="K103" s="2">
        <f t="shared" si="15"/>
        <v>26</v>
      </c>
      <c r="L103" s="2">
        <f t="shared" si="23"/>
        <v>6</v>
      </c>
      <c r="M103" t="str">
        <f t="shared" si="20"/>
        <v>Suelo desnudo</v>
      </c>
      <c r="N103">
        <v>1.94841</v>
      </c>
      <c r="O103">
        <v>1.4900599999999999</v>
      </c>
      <c r="P103">
        <v>0.99407000000000001</v>
      </c>
    </row>
    <row r="104" spans="1:16" x14ac:dyDescent="0.3">
      <c r="A104">
        <v>449</v>
      </c>
      <c r="B104">
        <v>15</v>
      </c>
      <c r="C104" s="1">
        <v>44734.590856481482</v>
      </c>
      <c r="D104" s="4">
        <v>44734</v>
      </c>
      <c r="E104" s="4">
        <v>44734</v>
      </c>
      <c r="F104" t="s">
        <v>94</v>
      </c>
      <c r="G104" s="2">
        <f t="shared" si="13"/>
        <v>2022</v>
      </c>
      <c r="H104" s="2">
        <f t="shared" si="14"/>
        <v>6</v>
      </c>
      <c r="I104" s="2">
        <f t="shared" si="21"/>
        <v>6</v>
      </c>
      <c r="J104" s="2" t="str">
        <f t="shared" si="22"/>
        <v>spring</v>
      </c>
      <c r="K104" s="2">
        <f t="shared" si="15"/>
        <v>26</v>
      </c>
      <c r="L104" s="2">
        <f t="shared" si="23"/>
        <v>6</v>
      </c>
      <c r="M104" t="str">
        <f t="shared" si="20"/>
        <v>Suelo desnudo</v>
      </c>
      <c r="N104">
        <v>2.1584099999999999</v>
      </c>
      <c r="O104">
        <v>1.5089900000000001</v>
      </c>
      <c r="P104">
        <v>0.99375999999999998</v>
      </c>
    </row>
    <row r="105" spans="1:16" x14ac:dyDescent="0.3">
      <c r="A105">
        <v>450</v>
      </c>
      <c r="B105">
        <v>16</v>
      </c>
      <c r="C105" s="1">
        <v>44734.592997685184</v>
      </c>
      <c r="D105" s="4">
        <v>44734</v>
      </c>
      <c r="E105" s="4">
        <v>44734</v>
      </c>
      <c r="F105" t="s">
        <v>94</v>
      </c>
      <c r="G105" s="2">
        <f t="shared" si="13"/>
        <v>2022</v>
      </c>
      <c r="H105" s="2">
        <f t="shared" si="14"/>
        <v>6</v>
      </c>
      <c r="I105" s="2">
        <f t="shared" si="21"/>
        <v>6</v>
      </c>
      <c r="J105" s="2" t="str">
        <f t="shared" si="22"/>
        <v>spring</v>
      </c>
      <c r="K105" s="2">
        <f t="shared" si="15"/>
        <v>26</v>
      </c>
      <c r="L105" s="2">
        <f t="shared" si="23"/>
        <v>6</v>
      </c>
      <c r="M105" t="str">
        <f t="shared" si="20"/>
        <v>Bajo biomasa</v>
      </c>
      <c r="N105">
        <v>1.22818</v>
      </c>
      <c r="O105">
        <v>1.97736</v>
      </c>
      <c r="P105">
        <v>0.98038999999999998</v>
      </c>
    </row>
    <row r="106" spans="1:16" x14ac:dyDescent="0.3">
      <c r="A106">
        <v>451</v>
      </c>
      <c r="B106">
        <v>17</v>
      </c>
      <c r="C106" s="1">
        <v>44734.59547453704</v>
      </c>
      <c r="D106" s="4">
        <v>44734</v>
      </c>
      <c r="E106" s="4">
        <v>44734</v>
      </c>
      <c r="F106" t="s">
        <v>94</v>
      </c>
      <c r="G106" s="2">
        <f t="shared" si="13"/>
        <v>2022</v>
      </c>
      <c r="H106" s="2">
        <f t="shared" si="14"/>
        <v>6</v>
      </c>
      <c r="I106" s="2">
        <f t="shared" si="21"/>
        <v>6</v>
      </c>
      <c r="J106" s="2" t="str">
        <f t="shared" si="22"/>
        <v>spring</v>
      </c>
      <c r="K106" s="2">
        <f t="shared" si="15"/>
        <v>26</v>
      </c>
      <c r="L106" s="2">
        <f t="shared" si="23"/>
        <v>6</v>
      </c>
      <c r="M106" t="str">
        <f t="shared" si="20"/>
        <v>Bajo biomasa</v>
      </c>
      <c r="N106">
        <v>1.37849</v>
      </c>
      <c r="O106">
        <v>1.8638300000000001</v>
      </c>
      <c r="P106">
        <v>0.98389000000000004</v>
      </c>
    </row>
    <row r="107" spans="1:16" x14ac:dyDescent="0.3">
      <c r="A107">
        <v>452</v>
      </c>
      <c r="B107">
        <v>18</v>
      </c>
      <c r="C107" s="1">
        <v>44734.597592592596</v>
      </c>
      <c r="D107" s="4">
        <v>44734</v>
      </c>
      <c r="E107" s="4">
        <v>44734</v>
      </c>
      <c r="F107" t="s">
        <v>94</v>
      </c>
      <c r="G107" s="2">
        <f t="shared" si="13"/>
        <v>2022</v>
      </c>
      <c r="H107" s="2">
        <f t="shared" si="14"/>
        <v>6</v>
      </c>
      <c r="I107" s="2">
        <f t="shared" si="21"/>
        <v>6</v>
      </c>
      <c r="J107" s="2" t="str">
        <f t="shared" si="22"/>
        <v>spring</v>
      </c>
      <c r="K107" s="2">
        <f t="shared" si="15"/>
        <v>26</v>
      </c>
      <c r="L107" s="2">
        <f t="shared" si="23"/>
        <v>6</v>
      </c>
      <c r="M107" t="str">
        <f t="shared" si="20"/>
        <v>Bajo biomasa</v>
      </c>
      <c r="N107">
        <v>8.2842800000000008</v>
      </c>
      <c r="O107">
        <v>1.25789</v>
      </c>
      <c r="P107">
        <v>0.99912000000000001</v>
      </c>
    </row>
    <row r="108" spans="1:16" x14ac:dyDescent="0.3">
      <c r="A108">
        <v>477</v>
      </c>
      <c r="B108">
        <v>1</v>
      </c>
      <c r="C108" s="1">
        <v>44750.514641203707</v>
      </c>
      <c r="D108" s="4">
        <v>44750</v>
      </c>
      <c r="E108" s="4">
        <v>44750</v>
      </c>
      <c r="F108" t="s">
        <v>95</v>
      </c>
      <c r="G108" s="2">
        <f t="shared" si="13"/>
        <v>2022</v>
      </c>
      <c r="H108" s="2">
        <f t="shared" si="14"/>
        <v>7</v>
      </c>
      <c r="I108" s="2">
        <f t="shared" si="21"/>
        <v>7</v>
      </c>
      <c r="J108" s="2" t="str">
        <f t="shared" si="22"/>
        <v>summer</v>
      </c>
      <c r="K108" s="2">
        <f t="shared" si="15"/>
        <v>28</v>
      </c>
      <c r="L108" s="2">
        <f t="shared" si="23"/>
        <v>8</v>
      </c>
      <c r="M108" t="str">
        <f t="shared" ref="M108:M125" si="24">IF(OR(B108=1,B108=2,B108=3,B108=7,B108=8,B108=9,B108=13,B108=14,B108=15),"Bajo biomasa","Suelo desnudo")</f>
        <v>Bajo biomasa</v>
      </c>
      <c r="N108">
        <v>4.28653</v>
      </c>
      <c r="O108">
        <v>1.43377</v>
      </c>
      <c r="P108">
        <v>0.99433000000000005</v>
      </c>
    </row>
    <row r="109" spans="1:16" x14ac:dyDescent="0.3">
      <c r="A109">
        <v>478</v>
      </c>
      <c r="B109">
        <v>2</v>
      </c>
      <c r="C109" s="1">
        <v>44750.516921296294</v>
      </c>
      <c r="D109" s="4">
        <v>44750</v>
      </c>
      <c r="E109" s="4">
        <v>44750</v>
      </c>
      <c r="F109" t="s">
        <v>95</v>
      </c>
      <c r="G109" s="2">
        <f t="shared" si="13"/>
        <v>2022</v>
      </c>
      <c r="H109" s="2">
        <f t="shared" si="14"/>
        <v>7</v>
      </c>
      <c r="I109" s="2">
        <f t="shared" si="21"/>
        <v>7</v>
      </c>
      <c r="J109" s="2" t="str">
        <f t="shared" si="22"/>
        <v>summer</v>
      </c>
      <c r="K109" s="2">
        <f t="shared" si="15"/>
        <v>28</v>
      </c>
      <c r="L109" s="2">
        <f t="shared" si="23"/>
        <v>8</v>
      </c>
      <c r="M109" t="str">
        <f t="shared" si="24"/>
        <v>Bajo biomasa</v>
      </c>
      <c r="N109">
        <v>4.8393100000000002</v>
      </c>
      <c r="O109">
        <v>1.3943099999999999</v>
      </c>
      <c r="P109">
        <v>0.99546000000000001</v>
      </c>
    </row>
    <row r="110" spans="1:16" x14ac:dyDescent="0.3">
      <c r="A110">
        <v>479</v>
      </c>
      <c r="B110">
        <v>3</v>
      </c>
      <c r="C110" s="1">
        <v>44750.51902777778</v>
      </c>
      <c r="D110" s="4">
        <v>44750</v>
      </c>
      <c r="E110" s="4">
        <v>44750</v>
      </c>
      <c r="F110" t="s">
        <v>95</v>
      </c>
      <c r="G110" s="2">
        <f t="shared" si="13"/>
        <v>2022</v>
      </c>
      <c r="H110" s="2">
        <f t="shared" si="14"/>
        <v>7</v>
      </c>
      <c r="I110" s="2">
        <f t="shared" si="21"/>
        <v>7</v>
      </c>
      <c r="J110" s="2" t="str">
        <f t="shared" si="22"/>
        <v>summer</v>
      </c>
      <c r="K110" s="2">
        <f t="shared" si="15"/>
        <v>28</v>
      </c>
      <c r="L110" s="2">
        <f t="shared" si="23"/>
        <v>8</v>
      </c>
      <c r="M110" t="str">
        <f t="shared" si="24"/>
        <v>Bajo biomasa</v>
      </c>
      <c r="N110">
        <v>2.5819700000000001</v>
      </c>
      <c r="O110">
        <v>1.9004700000000001</v>
      </c>
      <c r="P110">
        <v>0.98314000000000001</v>
      </c>
    </row>
    <row r="111" spans="1:16" x14ac:dyDescent="0.3">
      <c r="A111">
        <v>480</v>
      </c>
      <c r="B111">
        <v>4</v>
      </c>
      <c r="C111" s="1">
        <v>44750.521284722221</v>
      </c>
      <c r="D111" s="4">
        <v>44750</v>
      </c>
      <c r="E111" s="4">
        <v>44750</v>
      </c>
      <c r="F111" t="s">
        <v>95</v>
      </c>
      <c r="G111" s="2">
        <f t="shared" si="13"/>
        <v>2022</v>
      </c>
      <c r="H111" s="2">
        <f t="shared" si="14"/>
        <v>7</v>
      </c>
      <c r="I111" s="2">
        <f t="shared" si="21"/>
        <v>7</v>
      </c>
      <c r="J111" s="2" t="str">
        <f t="shared" si="22"/>
        <v>summer</v>
      </c>
      <c r="K111" s="2">
        <f t="shared" si="15"/>
        <v>28</v>
      </c>
      <c r="L111" s="2">
        <f t="shared" si="23"/>
        <v>8</v>
      </c>
      <c r="M111" t="str">
        <f t="shared" si="24"/>
        <v>Suelo desnudo</v>
      </c>
      <c r="N111">
        <v>2.7493500000000002</v>
      </c>
      <c r="O111">
        <v>1.95749</v>
      </c>
      <c r="P111">
        <v>0.97933000000000003</v>
      </c>
    </row>
    <row r="112" spans="1:16" x14ac:dyDescent="0.3">
      <c r="A112">
        <v>481</v>
      </c>
      <c r="B112">
        <v>5</v>
      </c>
      <c r="C112" s="1">
        <v>44750.523425925923</v>
      </c>
      <c r="D112" s="4">
        <v>44750</v>
      </c>
      <c r="E112" s="4">
        <v>44750</v>
      </c>
      <c r="F112" t="s">
        <v>95</v>
      </c>
      <c r="G112" s="2">
        <f t="shared" si="13"/>
        <v>2022</v>
      </c>
      <c r="H112" s="2">
        <f t="shared" si="14"/>
        <v>7</v>
      </c>
      <c r="I112" s="2">
        <f t="shared" si="21"/>
        <v>7</v>
      </c>
      <c r="J112" s="2" t="str">
        <f t="shared" si="22"/>
        <v>summer</v>
      </c>
      <c r="K112" s="2">
        <f t="shared" si="15"/>
        <v>28</v>
      </c>
      <c r="L112" s="2">
        <f t="shared" si="23"/>
        <v>8</v>
      </c>
      <c r="M112" t="str">
        <f t="shared" si="24"/>
        <v>Suelo desnudo</v>
      </c>
      <c r="N112">
        <v>2.0236700000000001</v>
      </c>
      <c r="O112">
        <v>2.2990699999999999</v>
      </c>
      <c r="P112">
        <v>0.96987000000000001</v>
      </c>
    </row>
    <row r="113" spans="1:16" x14ac:dyDescent="0.3">
      <c r="A113">
        <v>482</v>
      </c>
      <c r="B113">
        <v>6</v>
      </c>
      <c r="C113" s="1">
        <v>44750.525497685187</v>
      </c>
      <c r="D113" s="4">
        <v>44750</v>
      </c>
      <c r="E113" s="4">
        <v>44750</v>
      </c>
      <c r="F113" t="s">
        <v>95</v>
      </c>
      <c r="G113" s="2">
        <f t="shared" si="13"/>
        <v>2022</v>
      </c>
      <c r="H113" s="2">
        <f t="shared" si="14"/>
        <v>7</v>
      </c>
      <c r="I113" s="2">
        <f t="shared" si="21"/>
        <v>7</v>
      </c>
      <c r="J113" s="2" t="str">
        <f t="shared" si="22"/>
        <v>summer</v>
      </c>
      <c r="K113" s="2">
        <f t="shared" si="15"/>
        <v>28</v>
      </c>
      <c r="L113" s="2">
        <f t="shared" si="23"/>
        <v>8</v>
      </c>
      <c r="M113" t="str">
        <f t="shared" si="24"/>
        <v>Suelo desnudo</v>
      </c>
      <c r="N113">
        <v>1.70235</v>
      </c>
      <c r="O113">
        <v>2.5691099999999998</v>
      </c>
      <c r="P113">
        <v>0.92605999999999999</v>
      </c>
    </row>
    <row r="114" spans="1:16" x14ac:dyDescent="0.3">
      <c r="A114">
        <v>483</v>
      </c>
      <c r="B114">
        <v>10</v>
      </c>
      <c r="C114" s="1">
        <v>44750.528981481482</v>
      </c>
      <c r="D114" s="4">
        <v>44750</v>
      </c>
      <c r="E114" s="4">
        <v>44750</v>
      </c>
      <c r="F114" t="s">
        <v>95</v>
      </c>
      <c r="G114" s="2">
        <f t="shared" si="13"/>
        <v>2022</v>
      </c>
      <c r="H114" s="2">
        <f t="shared" si="14"/>
        <v>7</v>
      </c>
      <c r="I114" s="2">
        <f t="shared" si="21"/>
        <v>7</v>
      </c>
      <c r="J114" s="2" t="str">
        <f t="shared" si="22"/>
        <v>summer</v>
      </c>
      <c r="K114" s="2">
        <f t="shared" si="15"/>
        <v>28</v>
      </c>
      <c r="L114" s="2">
        <f t="shared" si="23"/>
        <v>8</v>
      </c>
      <c r="M114" t="str">
        <f t="shared" si="24"/>
        <v>Suelo desnudo</v>
      </c>
      <c r="N114">
        <v>2.1949399999999999</v>
      </c>
      <c r="O114">
        <v>1.6023799999999999</v>
      </c>
      <c r="P114">
        <v>0.99094000000000004</v>
      </c>
    </row>
    <row r="115" spans="1:16" x14ac:dyDescent="0.3">
      <c r="A115">
        <v>484</v>
      </c>
      <c r="B115">
        <v>11</v>
      </c>
      <c r="C115" s="1">
        <v>44750.531053240738</v>
      </c>
      <c r="D115" s="4">
        <v>44750</v>
      </c>
      <c r="E115" s="4">
        <v>44750</v>
      </c>
      <c r="F115" t="s">
        <v>95</v>
      </c>
      <c r="G115" s="2">
        <f t="shared" si="13"/>
        <v>2022</v>
      </c>
      <c r="H115" s="2">
        <f t="shared" si="14"/>
        <v>7</v>
      </c>
      <c r="I115" s="2">
        <f t="shared" si="21"/>
        <v>7</v>
      </c>
      <c r="J115" s="2" t="str">
        <f t="shared" si="22"/>
        <v>summer</v>
      </c>
      <c r="K115" s="2">
        <f t="shared" si="15"/>
        <v>28</v>
      </c>
      <c r="L115" s="2">
        <f t="shared" si="23"/>
        <v>8</v>
      </c>
      <c r="M115" t="str">
        <f t="shared" si="24"/>
        <v>Suelo desnudo</v>
      </c>
      <c r="N115">
        <v>1.43736</v>
      </c>
      <c r="O115">
        <v>2.0325299999999999</v>
      </c>
      <c r="P115">
        <v>0.97892000000000001</v>
      </c>
    </row>
    <row r="116" spans="1:16" x14ac:dyDescent="0.3">
      <c r="A116">
        <v>485</v>
      </c>
      <c r="B116">
        <v>12</v>
      </c>
      <c r="C116" s="1">
        <v>44750.533125000002</v>
      </c>
      <c r="D116" s="4">
        <v>44750</v>
      </c>
      <c r="E116" s="4">
        <v>44750</v>
      </c>
      <c r="F116" t="s">
        <v>95</v>
      </c>
      <c r="G116" s="2">
        <f t="shared" si="13"/>
        <v>2022</v>
      </c>
      <c r="H116" s="2">
        <f t="shared" si="14"/>
        <v>7</v>
      </c>
      <c r="I116" s="2">
        <f t="shared" si="21"/>
        <v>7</v>
      </c>
      <c r="J116" s="2" t="str">
        <f t="shared" si="22"/>
        <v>summer</v>
      </c>
      <c r="K116" s="2">
        <f t="shared" si="15"/>
        <v>28</v>
      </c>
      <c r="L116" s="2">
        <f t="shared" si="23"/>
        <v>8</v>
      </c>
      <c r="M116" t="str">
        <f t="shared" si="24"/>
        <v>Suelo desnudo</v>
      </c>
      <c r="N116">
        <v>0.79735999999999996</v>
      </c>
      <c r="O116">
        <v>3.3890899999999999</v>
      </c>
      <c r="P116">
        <v>0.91727999999999998</v>
      </c>
    </row>
    <row r="117" spans="1:16" x14ac:dyDescent="0.3">
      <c r="A117">
        <v>486</v>
      </c>
      <c r="B117">
        <v>7</v>
      </c>
      <c r="C117" s="1">
        <v>44750.535914351851</v>
      </c>
      <c r="D117" s="4">
        <v>44750</v>
      </c>
      <c r="E117" s="4">
        <v>44750</v>
      </c>
      <c r="F117" t="s">
        <v>95</v>
      </c>
      <c r="G117" s="2">
        <f t="shared" si="13"/>
        <v>2022</v>
      </c>
      <c r="H117" s="2">
        <f t="shared" si="14"/>
        <v>7</v>
      </c>
      <c r="I117" s="2">
        <f t="shared" si="21"/>
        <v>7</v>
      </c>
      <c r="J117" s="2" t="str">
        <f t="shared" si="22"/>
        <v>summer</v>
      </c>
      <c r="K117" s="2">
        <f t="shared" si="15"/>
        <v>28</v>
      </c>
      <c r="L117" s="2">
        <f t="shared" si="23"/>
        <v>8</v>
      </c>
      <c r="M117" t="str">
        <f t="shared" si="24"/>
        <v>Bajo biomasa</v>
      </c>
      <c r="N117">
        <v>3.0286599999999999</v>
      </c>
      <c r="O117">
        <v>1.4350000000000001</v>
      </c>
      <c r="P117">
        <v>0.99345000000000006</v>
      </c>
    </row>
    <row r="118" spans="1:16" x14ac:dyDescent="0.3">
      <c r="A118">
        <v>487</v>
      </c>
      <c r="B118">
        <v>8</v>
      </c>
      <c r="C118" s="1">
        <v>44750.538252314815</v>
      </c>
      <c r="D118" s="4">
        <v>44750</v>
      </c>
      <c r="E118" s="4">
        <v>44750</v>
      </c>
      <c r="F118" t="s">
        <v>95</v>
      </c>
      <c r="G118" s="2">
        <f t="shared" si="13"/>
        <v>2022</v>
      </c>
      <c r="H118" s="2">
        <f t="shared" si="14"/>
        <v>7</v>
      </c>
      <c r="I118" s="2">
        <f t="shared" si="21"/>
        <v>7</v>
      </c>
      <c r="J118" s="2" t="str">
        <f t="shared" si="22"/>
        <v>summer</v>
      </c>
      <c r="K118" s="2">
        <f t="shared" si="15"/>
        <v>28</v>
      </c>
      <c r="L118" s="2">
        <f t="shared" si="23"/>
        <v>8</v>
      </c>
      <c r="M118" t="str">
        <f t="shared" si="24"/>
        <v>Bajo biomasa</v>
      </c>
      <c r="N118">
        <v>3.7178599999999999</v>
      </c>
      <c r="O118">
        <v>1.4173199999999999</v>
      </c>
      <c r="P118">
        <v>0.99419999999999997</v>
      </c>
    </row>
    <row r="119" spans="1:16" x14ac:dyDescent="0.3">
      <c r="A119">
        <v>488</v>
      </c>
      <c r="B119">
        <v>9</v>
      </c>
      <c r="C119" s="1">
        <v>44750.540393518517</v>
      </c>
      <c r="D119" s="4">
        <v>44750</v>
      </c>
      <c r="E119" s="4">
        <v>44750</v>
      </c>
      <c r="F119" t="s">
        <v>95</v>
      </c>
      <c r="G119" s="2">
        <f t="shared" si="13"/>
        <v>2022</v>
      </c>
      <c r="H119" s="2">
        <f t="shared" si="14"/>
        <v>7</v>
      </c>
      <c r="I119" s="2">
        <f t="shared" si="21"/>
        <v>7</v>
      </c>
      <c r="J119" s="2" t="str">
        <f t="shared" si="22"/>
        <v>summer</v>
      </c>
      <c r="K119" s="2">
        <f t="shared" si="15"/>
        <v>28</v>
      </c>
      <c r="L119" s="2">
        <f t="shared" si="23"/>
        <v>8</v>
      </c>
      <c r="M119" t="str">
        <f t="shared" si="24"/>
        <v>Bajo biomasa</v>
      </c>
      <c r="N119">
        <v>2.3543500000000002</v>
      </c>
      <c r="O119">
        <v>1.75773</v>
      </c>
      <c r="P119">
        <v>0.98748000000000002</v>
      </c>
    </row>
    <row r="120" spans="1:16" x14ac:dyDescent="0.3">
      <c r="A120">
        <v>489</v>
      </c>
      <c r="B120">
        <v>13</v>
      </c>
      <c r="C120" s="1">
        <v>44750.543078703704</v>
      </c>
      <c r="D120" s="4">
        <v>44750</v>
      </c>
      <c r="E120" s="4">
        <v>44750</v>
      </c>
      <c r="F120" t="s">
        <v>95</v>
      </c>
      <c r="G120" s="2">
        <f t="shared" si="13"/>
        <v>2022</v>
      </c>
      <c r="H120" s="2">
        <f t="shared" si="14"/>
        <v>7</v>
      </c>
      <c r="I120" s="2">
        <f t="shared" si="21"/>
        <v>7</v>
      </c>
      <c r="J120" s="2" t="str">
        <f t="shared" si="22"/>
        <v>summer</v>
      </c>
      <c r="K120" s="2">
        <f t="shared" si="15"/>
        <v>28</v>
      </c>
      <c r="L120" s="2">
        <f t="shared" si="23"/>
        <v>8</v>
      </c>
      <c r="M120" t="str">
        <f t="shared" si="24"/>
        <v>Bajo biomasa</v>
      </c>
      <c r="N120">
        <v>3.0851199999999999</v>
      </c>
      <c r="O120">
        <v>1.54871</v>
      </c>
      <c r="P120">
        <v>0.99024000000000001</v>
      </c>
    </row>
    <row r="121" spans="1:16" x14ac:dyDescent="0.3">
      <c r="A121">
        <v>490</v>
      </c>
      <c r="B121">
        <v>14</v>
      </c>
      <c r="C121" s="1">
        <v>44750.545185185183</v>
      </c>
      <c r="D121" s="4">
        <v>44750</v>
      </c>
      <c r="E121" s="4">
        <v>44750</v>
      </c>
      <c r="F121" t="s">
        <v>95</v>
      </c>
      <c r="G121" s="2">
        <f t="shared" si="13"/>
        <v>2022</v>
      </c>
      <c r="H121" s="2">
        <f t="shared" si="14"/>
        <v>7</v>
      </c>
      <c r="I121" s="2">
        <f t="shared" si="21"/>
        <v>7</v>
      </c>
      <c r="J121" s="2" t="str">
        <f t="shared" si="22"/>
        <v>summer</v>
      </c>
      <c r="K121" s="2">
        <f t="shared" si="15"/>
        <v>28</v>
      </c>
      <c r="L121" s="2">
        <f t="shared" si="23"/>
        <v>8</v>
      </c>
      <c r="M121" t="str">
        <f t="shared" si="24"/>
        <v>Bajo biomasa</v>
      </c>
      <c r="N121">
        <v>1.6703600000000001</v>
      </c>
      <c r="O121">
        <v>1.8608100000000001</v>
      </c>
      <c r="P121">
        <v>0.98306000000000004</v>
      </c>
    </row>
    <row r="122" spans="1:16" x14ac:dyDescent="0.3">
      <c r="A122">
        <v>491</v>
      </c>
      <c r="B122">
        <v>15</v>
      </c>
      <c r="C122" s="1">
        <v>44750.547256944446</v>
      </c>
      <c r="D122" s="4">
        <v>44750</v>
      </c>
      <c r="E122" s="4">
        <v>44750</v>
      </c>
      <c r="F122" t="s">
        <v>95</v>
      </c>
      <c r="G122" s="2">
        <f t="shared" si="13"/>
        <v>2022</v>
      </c>
      <c r="H122" s="2">
        <f t="shared" si="14"/>
        <v>7</v>
      </c>
      <c r="I122" s="2">
        <f t="shared" si="21"/>
        <v>7</v>
      </c>
      <c r="J122" s="2" t="str">
        <f t="shared" si="22"/>
        <v>summer</v>
      </c>
      <c r="K122" s="2">
        <f t="shared" si="15"/>
        <v>28</v>
      </c>
      <c r="L122" s="2">
        <f t="shared" si="23"/>
        <v>8</v>
      </c>
      <c r="M122" t="str">
        <f t="shared" si="24"/>
        <v>Bajo biomasa</v>
      </c>
      <c r="N122">
        <v>2.22227</v>
      </c>
      <c r="O122">
        <v>1.47085</v>
      </c>
      <c r="P122">
        <v>0.99495</v>
      </c>
    </row>
    <row r="123" spans="1:16" x14ac:dyDescent="0.3">
      <c r="A123">
        <v>492</v>
      </c>
      <c r="B123">
        <v>16</v>
      </c>
      <c r="C123" s="1">
        <v>44750.549409722225</v>
      </c>
      <c r="D123" s="4">
        <v>44750</v>
      </c>
      <c r="E123" s="4">
        <v>44750</v>
      </c>
      <c r="F123" t="s">
        <v>95</v>
      </c>
      <c r="G123" s="2">
        <f t="shared" si="13"/>
        <v>2022</v>
      </c>
      <c r="H123" s="2">
        <f t="shared" si="14"/>
        <v>7</v>
      </c>
      <c r="I123" s="2">
        <f t="shared" si="21"/>
        <v>7</v>
      </c>
      <c r="J123" s="2" t="str">
        <f t="shared" si="22"/>
        <v>summer</v>
      </c>
      <c r="K123" s="2">
        <f t="shared" si="15"/>
        <v>28</v>
      </c>
      <c r="L123" s="2">
        <f t="shared" si="23"/>
        <v>8</v>
      </c>
      <c r="M123" t="str">
        <f t="shared" si="24"/>
        <v>Suelo desnudo</v>
      </c>
      <c r="N123">
        <v>1.3548800000000001</v>
      </c>
      <c r="O123">
        <v>1.92587</v>
      </c>
      <c r="P123">
        <v>0.98236000000000001</v>
      </c>
    </row>
    <row r="124" spans="1:16" x14ac:dyDescent="0.3">
      <c r="A124">
        <v>493</v>
      </c>
      <c r="B124">
        <v>17</v>
      </c>
      <c r="C124" s="1">
        <v>44750.551458333335</v>
      </c>
      <c r="D124" s="4">
        <v>44750</v>
      </c>
      <c r="E124" s="4">
        <v>44750</v>
      </c>
      <c r="F124" t="s">
        <v>95</v>
      </c>
      <c r="G124" s="2">
        <f t="shared" si="13"/>
        <v>2022</v>
      </c>
      <c r="H124" s="2">
        <f t="shared" si="14"/>
        <v>7</v>
      </c>
      <c r="I124" s="2">
        <f t="shared" si="21"/>
        <v>7</v>
      </c>
      <c r="J124" s="2" t="str">
        <f t="shared" si="22"/>
        <v>summer</v>
      </c>
      <c r="K124" s="2">
        <f t="shared" si="15"/>
        <v>28</v>
      </c>
      <c r="L124" s="2">
        <f t="shared" si="23"/>
        <v>8</v>
      </c>
      <c r="M124" t="str">
        <f t="shared" si="24"/>
        <v>Suelo desnudo</v>
      </c>
      <c r="N124">
        <v>2.1089699999999998</v>
      </c>
      <c r="O124">
        <v>1.41896</v>
      </c>
      <c r="P124">
        <v>0.99531999999999998</v>
      </c>
    </row>
    <row r="125" spans="1:16" x14ac:dyDescent="0.3">
      <c r="A125">
        <v>494</v>
      </c>
      <c r="B125">
        <v>18</v>
      </c>
      <c r="C125" s="1">
        <v>44750.553587962961</v>
      </c>
      <c r="D125" s="4">
        <v>44750</v>
      </c>
      <c r="E125" s="4">
        <v>44750</v>
      </c>
      <c r="F125" t="s">
        <v>95</v>
      </c>
      <c r="G125" s="2">
        <f t="shared" si="13"/>
        <v>2022</v>
      </c>
      <c r="H125" s="2">
        <f t="shared" si="14"/>
        <v>7</v>
      </c>
      <c r="I125" s="2">
        <f t="shared" si="21"/>
        <v>7</v>
      </c>
      <c r="J125" s="2" t="str">
        <f t="shared" si="22"/>
        <v>summer</v>
      </c>
      <c r="K125" s="2">
        <f t="shared" si="15"/>
        <v>28</v>
      </c>
      <c r="L125" s="2">
        <f t="shared" si="23"/>
        <v>8</v>
      </c>
      <c r="M125" t="str">
        <f t="shared" si="24"/>
        <v>Suelo desnudo</v>
      </c>
      <c r="N125">
        <v>1.70072</v>
      </c>
      <c r="O125">
        <v>1.57359</v>
      </c>
      <c r="P125">
        <v>0.99231999999999998</v>
      </c>
    </row>
    <row r="126" spans="1:16" x14ac:dyDescent="0.3">
      <c r="A126">
        <v>519</v>
      </c>
      <c r="B126">
        <v>1</v>
      </c>
      <c r="C126" s="1">
        <v>44757.490428240744</v>
      </c>
      <c r="D126" s="4">
        <v>44757</v>
      </c>
      <c r="E126" s="4">
        <v>44757</v>
      </c>
      <c r="F126" t="s">
        <v>94</v>
      </c>
      <c r="G126" s="2">
        <f t="shared" si="13"/>
        <v>2022</v>
      </c>
      <c r="H126" s="2">
        <f t="shared" si="14"/>
        <v>7</v>
      </c>
      <c r="I126" s="2">
        <f t="shared" ref="I126:I161" si="25">H126</f>
        <v>7</v>
      </c>
      <c r="J126" s="2" t="str">
        <f t="shared" ref="J126:J161" si="26">IF(OR(H126=1,H126=2,H126=3),"winter",IF(OR(H126=4,H126=5,H126=6),"spring",IF(OR(H126=7,H126=8,H126=9),"summer","autumn")))</f>
        <v>summer</v>
      </c>
      <c r="K126" s="2">
        <f t="shared" si="15"/>
        <v>29</v>
      </c>
      <c r="L126" s="2">
        <f t="shared" si="23"/>
        <v>9</v>
      </c>
      <c r="M126" t="str">
        <f t="shared" ref="M126:M141" si="27">IF(OR(B126=1,B126=2,B126=3,B126=7,B126=8,B126=9,B126=13,B126=14,B126=15),"Suelo desnudo","Bajo biomasa")</f>
        <v>Suelo desnudo</v>
      </c>
      <c r="N126">
        <v>1.2283299999999999</v>
      </c>
      <c r="O126">
        <v>2.5173700000000001</v>
      </c>
      <c r="P126">
        <v>0.95526999999999995</v>
      </c>
    </row>
    <row r="127" spans="1:16" x14ac:dyDescent="0.3">
      <c r="A127">
        <v>520</v>
      </c>
      <c r="B127">
        <v>2</v>
      </c>
      <c r="C127" s="1">
        <v>44757.4925</v>
      </c>
      <c r="D127" s="4">
        <v>44757</v>
      </c>
      <c r="E127" s="4">
        <v>44757</v>
      </c>
      <c r="F127" t="s">
        <v>94</v>
      </c>
      <c r="G127" s="2">
        <f t="shared" si="13"/>
        <v>2022</v>
      </c>
      <c r="H127" s="2">
        <f t="shared" si="14"/>
        <v>7</v>
      </c>
      <c r="I127" s="2">
        <f t="shared" si="25"/>
        <v>7</v>
      </c>
      <c r="J127" s="2" t="str">
        <f t="shared" si="26"/>
        <v>summer</v>
      </c>
      <c r="K127" s="2">
        <f t="shared" si="15"/>
        <v>29</v>
      </c>
      <c r="L127" s="2">
        <f t="shared" ref="L127:L162" si="28">K127-20</f>
        <v>9</v>
      </c>
      <c r="M127" t="str">
        <f t="shared" si="27"/>
        <v>Suelo desnudo</v>
      </c>
      <c r="N127">
        <v>1.17479</v>
      </c>
      <c r="O127">
        <v>2.2694200000000002</v>
      </c>
      <c r="P127">
        <v>0.9698</v>
      </c>
    </row>
    <row r="128" spans="1:16" x14ac:dyDescent="0.3">
      <c r="A128">
        <v>521</v>
      </c>
      <c r="B128">
        <v>3</v>
      </c>
      <c r="C128" s="1">
        <v>44757.494571759256</v>
      </c>
      <c r="D128" s="4">
        <v>44757</v>
      </c>
      <c r="E128" s="4">
        <v>44757</v>
      </c>
      <c r="F128" t="s">
        <v>94</v>
      </c>
      <c r="G128" s="2">
        <f t="shared" si="13"/>
        <v>2022</v>
      </c>
      <c r="H128" s="2">
        <f t="shared" si="14"/>
        <v>7</v>
      </c>
      <c r="I128" s="2">
        <f t="shared" si="25"/>
        <v>7</v>
      </c>
      <c r="J128" s="2" t="str">
        <f t="shared" si="26"/>
        <v>summer</v>
      </c>
      <c r="K128" s="2">
        <f t="shared" si="15"/>
        <v>29</v>
      </c>
      <c r="L128" s="2">
        <f t="shared" si="28"/>
        <v>9</v>
      </c>
      <c r="M128" t="str">
        <f t="shared" si="27"/>
        <v>Suelo desnudo</v>
      </c>
      <c r="N128">
        <v>1.4196299999999999</v>
      </c>
      <c r="O128">
        <v>2.0383900000000001</v>
      </c>
      <c r="P128">
        <v>0.97824999999999995</v>
      </c>
    </row>
    <row r="129" spans="1:16" x14ac:dyDescent="0.3">
      <c r="A129">
        <v>522</v>
      </c>
      <c r="B129">
        <v>4</v>
      </c>
      <c r="C129" s="1">
        <v>44757.496655092589</v>
      </c>
      <c r="D129" s="4">
        <v>44757</v>
      </c>
      <c r="E129" s="4">
        <v>44757</v>
      </c>
      <c r="F129" t="s">
        <v>94</v>
      </c>
      <c r="G129" s="2">
        <f t="shared" si="13"/>
        <v>2022</v>
      </c>
      <c r="H129" s="2">
        <f t="shared" si="14"/>
        <v>7</v>
      </c>
      <c r="I129" s="2">
        <f t="shared" si="25"/>
        <v>7</v>
      </c>
      <c r="J129" s="2" t="str">
        <f t="shared" si="26"/>
        <v>summer</v>
      </c>
      <c r="K129" s="2">
        <f t="shared" si="15"/>
        <v>29</v>
      </c>
      <c r="L129" s="2">
        <f t="shared" si="28"/>
        <v>9</v>
      </c>
      <c r="M129" t="str">
        <f t="shared" si="27"/>
        <v>Bajo biomasa</v>
      </c>
      <c r="N129">
        <v>2.0213399999999999</v>
      </c>
      <c r="O129">
        <v>1.49081</v>
      </c>
      <c r="P129">
        <v>0.99385000000000001</v>
      </c>
    </row>
    <row r="130" spans="1:16" x14ac:dyDescent="0.3">
      <c r="A130">
        <v>523</v>
      </c>
      <c r="B130">
        <v>5</v>
      </c>
      <c r="C130" s="1">
        <v>44757.498726851853</v>
      </c>
      <c r="D130" s="4">
        <v>44757</v>
      </c>
      <c r="E130" s="4">
        <v>44757</v>
      </c>
      <c r="F130" t="s">
        <v>94</v>
      </c>
      <c r="G130" s="2">
        <f t="shared" ref="G130:G193" si="29">YEAR(C130)</f>
        <v>2022</v>
      </c>
      <c r="H130" s="2">
        <f t="shared" ref="H130:H193" si="30">MONTH(C130)</f>
        <v>7</v>
      </c>
      <c r="I130" s="2">
        <f t="shared" si="25"/>
        <v>7</v>
      </c>
      <c r="J130" s="2" t="str">
        <f t="shared" si="26"/>
        <v>summer</v>
      </c>
      <c r="K130" s="2">
        <f t="shared" ref="K130:K193" si="31">WEEKNUM(C130)</f>
        <v>29</v>
      </c>
      <c r="L130" s="2">
        <f t="shared" si="28"/>
        <v>9</v>
      </c>
      <c r="M130" t="str">
        <f t="shared" si="27"/>
        <v>Bajo biomasa</v>
      </c>
      <c r="N130">
        <v>0.96392</v>
      </c>
      <c r="O130">
        <v>2.1371799999999999</v>
      </c>
      <c r="P130">
        <v>0.96784000000000003</v>
      </c>
    </row>
    <row r="131" spans="1:16" x14ac:dyDescent="0.3">
      <c r="A131">
        <v>524</v>
      </c>
      <c r="B131">
        <v>6</v>
      </c>
      <c r="C131" s="1">
        <v>44757.500775462962</v>
      </c>
      <c r="D131" s="4">
        <v>44757</v>
      </c>
      <c r="E131" s="4">
        <v>44757</v>
      </c>
      <c r="F131" t="s">
        <v>94</v>
      </c>
      <c r="G131" s="2">
        <f t="shared" si="29"/>
        <v>2022</v>
      </c>
      <c r="H131" s="2">
        <f t="shared" si="30"/>
        <v>7</v>
      </c>
      <c r="I131" s="2">
        <f t="shared" si="25"/>
        <v>7</v>
      </c>
      <c r="J131" s="2" t="str">
        <f t="shared" si="26"/>
        <v>summer</v>
      </c>
      <c r="K131" s="2">
        <f t="shared" si="31"/>
        <v>29</v>
      </c>
      <c r="L131" s="2">
        <f t="shared" si="28"/>
        <v>9</v>
      </c>
      <c r="M131" t="str">
        <f t="shared" si="27"/>
        <v>Bajo biomasa</v>
      </c>
      <c r="N131">
        <v>3.3593500000000001</v>
      </c>
      <c r="O131">
        <v>1.3605700000000001</v>
      </c>
      <c r="P131">
        <v>0.99643999999999999</v>
      </c>
    </row>
    <row r="132" spans="1:16" x14ac:dyDescent="0.3">
      <c r="A132">
        <v>526</v>
      </c>
      <c r="B132">
        <v>8</v>
      </c>
      <c r="C132" s="1">
        <v>44757.504965277774</v>
      </c>
      <c r="D132" s="4">
        <v>44757</v>
      </c>
      <c r="E132" s="4">
        <v>44757</v>
      </c>
      <c r="F132" t="s">
        <v>94</v>
      </c>
      <c r="G132" s="2">
        <f t="shared" si="29"/>
        <v>2022</v>
      </c>
      <c r="H132" s="2">
        <f t="shared" si="30"/>
        <v>7</v>
      </c>
      <c r="I132" s="2">
        <f t="shared" si="25"/>
        <v>7</v>
      </c>
      <c r="J132" s="2" t="str">
        <f t="shared" si="26"/>
        <v>summer</v>
      </c>
      <c r="K132" s="2">
        <f t="shared" si="31"/>
        <v>29</v>
      </c>
      <c r="L132" s="2">
        <f t="shared" si="28"/>
        <v>9</v>
      </c>
      <c r="M132" t="str">
        <f t="shared" si="27"/>
        <v>Suelo desnudo</v>
      </c>
      <c r="N132">
        <v>1.3829499999999999</v>
      </c>
      <c r="O132">
        <v>1.63611</v>
      </c>
      <c r="P132">
        <v>0.98997000000000002</v>
      </c>
    </row>
    <row r="133" spans="1:16" x14ac:dyDescent="0.3">
      <c r="A133">
        <v>527</v>
      </c>
      <c r="B133">
        <v>9</v>
      </c>
      <c r="C133" s="1">
        <v>44757.507060185184</v>
      </c>
      <c r="D133" s="4">
        <v>44757</v>
      </c>
      <c r="E133" s="4">
        <v>44757</v>
      </c>
      <c r="F133" t="s">
        <v>94</v>
      </c>
      <c r="G133" s="2">
        <f t="shared" si="29"/>
        <v>2022</v>
      </c>
      <c r="H133" s="2">
        <f t="shared" si="30"/>
        <v>7</v>
      </c>
      <c r="I133" s="2">
        <f t="shared" si="25"/>
        <v>7</v>
      </c>
      <c r="J133" s="2" t="str">
        <f t="shared" si="26"/>
        <v>summer</v>
      </c>
      <c r="K133" s="2">
        <f t="shared" si="31"/>
        <v>29</v>
      </c>
      <c r="L133" s="2">
        <f t="shared" si="28"/>
        <v>9</v>
      </c>
      <c r="M133" t="str">
        <f t="shared" si="27"/>
        <v>Suelo desnudo</v>
      </c>
      <c r="N133">
        <v>1.1177900000000001</v>
      </c>
      <c r="O133">
        <v>1.91408</v>
      </c>
      <c r="P133">
        <v>0.98238000000000003</v>
      </c>
    </row>
    <row r="134" spans="1:16" x14ac:dyDescent="0.3">
      <c r="A134">
        <v>528</v>
      </c>
      <c r="B134">
        <v>10</v>
      </c>
      <c r="C134" s="1">
        <v>44757.509166666663</v>
      </c>
      <c r="D134" s="4">
        <v>44757</v>
      </c>
      <c r="E134" s="4">
        <v>44757</v>
      </c>
      <c r="F134" t="s">
        <v>94</v>
      </c>
      <c r="G134" s="2">
        <f t="shared" si="29"/>
        <v>2022</v>
      </c>
      <c r="H134" s="2">
        <f t="shared" si="30"/>
        <v>7</v>
      </c>
      <c r="I134" s="2">
        <f t="shared" si="25"/>
        <v>7</v>
      </c>
      <c r="J134" s="2" t="str">
        <f t="shared" si="26"/>
        <v>summer</v>
      </c>
      <c r="K134" s="2">
        <f t="shared" si="31"/>
        <v>29</v>
      </c>
      <c r="L134" s="2">
        <f t="shared" si="28"/>
        <v>9</v>
      </c>
      <c r="M134" t="str">
        <f t="shared" si="27"/>
        <v>Bajo biomasa</v>
      </c>
      <c r="N134">
        <v>0.46146999999999999</v>
      </c>
      <c r="O134">
        <v>3.5792199999999998</v>
      </c>
      <c r="P134">
        <v>0.90581999999999996</v>
      </c>
    </row>
    <row r="135" spans="1:16" x14ac:dyDescent="0.3">
      <c r="A135">
        <v>530</v>
      </c>
      <c r="B135">
        <v>12</v>
      </c>
      <c r="C135" s="1">
        <v>44757.513379629629</v>
      </c>
      <c r="D135" s="4">
        <v>44757</v>
      </c>
      <c r="E135" s="4">
        <v>44757</v>
      </c>
      <c r="F135" t="s">
        <v>94</v>
      </c>
      <c r="G135" s="2">
        <f t="shared" si="29"/>
        <v>2022</v>
      </c>
      <c r="H135" s="2">
        <f t="shared" si="30"/>
        <v>7</v>
      </c>
      <c r="I135" s="2">
        <f t="shared" si="25"/>
        <v>7</v>
      </c>
      <c r="J135" s="2" t="str">
        <f t="shared" si="26"/>
        <v>summer</v>
      </c>
      <c r="K135" s="2">
        <f t="shared" si="31"/>
        <v>29</v>
      </c>
      <c r="L135" s="2">
        <f t="shared" si="28"/>
        <v>9</v>
      </c>
      <c r="M135" t="str">
        <f t="shared" si="27"/>
        <v>Bajo biomasa</v>
      </c>
      <c r="N135">
        <v>1.3599600000000001</v>
      </c>
      <c r="O135">
        <v>1.7304200000000001</v>
      </c>
      <c r="P135">
        <v>0.98682000000000003</v>
      </c>
    </row>
    <row r="136" spans="1:16" x14ac:dyDescent="0.3">
      <c r="A136">
        <v>531</v>
      </c>
      <c r="B136">
        <v>13</v>
      </c>
      <c r="C136" s="1">
        <v>44757.515879629631</v>
      </c>
      <c r="D136" s="4">
        <v>44757</v>
      </c>
      <c r="E136" s="4">
        <v>44757</v>
      </c>
      <c r="F136" t="s">
        <v>94</v>
      </c>
      <c r="G136" s="2">
        <f t="shared" si="29"/>
        <v>2022</v>
      </c>
      <c r="H136" s="2">
        <f t="shared" si="30"/>
        <v>7</v>
      </c>
      <c r="I136" s="2">
        <f t="shared" si="25"/>
        <v>7</v>
      </c>
      <c r="J136" s="2" t="str">
        <f t="shared" si="26"/>
        <v>summer</v>
      </c>
      <c r="K136" s="2">
        <f t="shared" si="31"/>
        <v>29</v>
      </c>
      <c r="L136" s="2">
        <f t="shared" si="28"/>
        <v>9</v>
      </c>
      <c r="M136" t="str">
        <f t="shared" si="27"/>
        <v>Suelo desnudo</v>
      </c>
      <c r="N136">
        <v>0.78686999999999996</v>
      </c>
      <c r="O136">
        <v>2.3016899999999998</v>
      </c>
      <c r="P136">
        <v>0.96926999999999996</v>
      </c>
    </row>
    <row r="137" spans="1:16" x14ac:dyDescent="0.3">
      <c r="A137">
        <v>532</v>
      </c>
      <c r="B137">
        <v>14</v>
      </c>
      <c r="C137" s="1">
        <v>44757.518055555556</v>
      </c>
      <c r="D137" s="4">
        <v>44757</v>
      </c>
      <c r="E137" s="4">
        <v>44757</v>
      </c>
      <c r="F137" t="s">
        <v>94</v>
      </c>
      <c r="G137" s="2">
        <f t="shared" si="29"/>
        <v>2022</v>
      </c>
      <c r="H137" s="2">
        <f t="shared" si="30"/>
        <v>7</v>
      </c>
      <c r="I137" s="2">
        <f t="shared" si="25"/>
        <v>7</v>
      </c>
      <c r="J137" s="2" t="str">
        <f t="shared" si="26"/>
        <v>summer</v>
      </c>
      <c r="K137" s="2">
        <f t="shared" si="31"/>
        <v>29</v>
      </c>
      <c r="L137" s="2">
        <f t="shared" si="28"/>
        <v>9</v>
      </c>
      <c r="M137" t="str">
        <f t="shared" si="27"/>
        <v>Suelo desnudo</v>
      </c>
      <c r="N137">
        <v>0.76102999999999998</v>
      </c>
      <c r="O137">
        <v>2.48969</v>
      </c>
      <c r="P137">
        <v>0.95918999999999999</v>
      </c>
    </row>
    <row r="138" spans="1:16" x14ac:dyDescent="0.3">
      <c r="A138">
        <v>533</v>
      </c>
      <c r="B138">
        <v>15</v>
      </c>
      <c r="C138" s="1">
        <v>44757.520138888889</v>
      </c>
      <c r="D138" s="4">
        <v>44757</v>
      </c>
      <c r="E138" s="4">
        <v>44757</v>
      </c>
      <c r="F138" t="s">
        <v>94</v>
      </c>
      <c r="G138" s="2">
        <f t="shared" si="29"/>
        <v>2022</v>
      </c>
      <c r="H138" s="2">
        <f t="shared" si="30"/>
        <v>7</v>
      </c>
      <c r="I138" s="2">
        <f t="shared" si="25"/>
        <v>7</v>
      </c>
      <c r="J138" s="2" t="str">
        <f t="shared" si="26"/>
        <v>summer</v>
      </c>
      <c r="K138" s="2">
        <f t="shared" si="31"/>
        <v>29</v>
      </c>
      <c r="L138" s="2">
        <f t="shared" si="28"/>
        <v>9</v>
      </c>
      <c r="M138" t="str">
        <f t="shared" si="27"/>
        <v>Suelo desnudo</v>
      </c>
      <c r="N138">
        <v>0.90952999999999995</v>
      </c>
      <c r="O138">
        <v>1.9325699999999999</v>
      </c>
      <c r="P138">
        <v>0.98160999999999998</v>
      </c>
    </row>
    <row r="139" spans="1:16" x14ac:dyDescent="0.3">
      <c r="A139">
        <v>534</v>
      </c>
      <c r="B139">
        <v>16</v>
      </c>
      <c r="C139" s="1">
        <v>44757.522187499999</v>
      </c>
      <c r="D139" s="4">
        <v>44757</v>
      </c>
      <c r="E139" s="4">
        <v>44757</v>
      </c>
      <c r="F139" t="s">
        <v>94</v>
      </c>
      <c r="G139" s="2">
        <f t="shared" si="29"/>
        <v>2022</v>
      </c>
      <c r="H139" s="2">
        <f t="shared" si="30"/>
        <v>7</v>
      </c>
      <c r="I139" s="2">
        <f t="shared" si="25"/>
        <v>7</v>
      </c>
      <c r="J139" s="2" t="str">
        <f t="shared" si="26"/>
        <v>summer</v>
      </c>
      <c r="K139" s="2">
        <f t="shared" si="31"/>
        <v>29</v>
      </c>
      <c r="L139" s="2">
        <f t="shared" si="28"/>
        <v>9</v>
      </c>
      <c r="M139" t="str">
        <f t="shared" si="27"/>
        <v>Bajo biomasa</v>
      </c>
      <c r="N139">
        <v>0.94294999999999995</v>
      </c>
      <c r="O139">
        <v>2.0911499999999998</v>
      </c>
      <c r="P139">
        <v>0.97653000000000001</v>
      </c>
    </row>
    <row r="140" spans="1:16" x14ac:dyDescent="0.3">
      <c r="A140">
        <v>535</v>
      </c>
      <c r="B140">
        <v>17</v>
      </c>
      <c r="C140" s="1">
        <v>44757.524293981478</v>
      </c>
      <c r="D140" s="4">
        <v>44757</v>
      </c>
      <c r="E140" s="4">
        <v>44757</v>
      </c>
      <c r="F140" t="s">
        <v>94</v>
      </c>
      <c r="G140" s="2">
        <f t="shared" si="29"/>
        <v>2022</v>
      </c>
      <c r="H140" s="2">
        <f t="shared" si="30"/>
        <v>7</v>
      </c>
      <c r="I140" s="2">
        <f t="shared" si="25"/>
        <v>7</v>
      </c>
      <c r="J140" s="2" t="str">
        <f t="shared" si="26"/>
        <v>summer</v>
      </c>
      <c r="K140" s="2">
        <f t="shared" si="31"/>
        <v>29</v>
      </c>
      <c r="L140" s="2">
        <f t="shared" si="28"/>
        <v>9</v>
      </c>
      <c r="M140" t="str">
        <f t="shared" si="27"/>
        <v>Bajo biomasa</v>
      </c>
      <c r="N140">
        <v>3.5047299999999999</v>
      </c>
      <c r="O140">
        <v>1.30948</v>
      </c>
      <c r="P140">
        <v>0.99804999999999999</v>
      </c>
    </row>
    <row r="141" spans="1:16" x14ac:dyDescent="0.3">
      <c r="A141">
        <v>536</v>
      </c>
      <c r="B141">
        <v>18</v>
      </c>
      <c r="C141" s="1">
        <v>44757.526435185187</v>
      </c>
      <c r="D141" s="4">
        <v>44757</v>
      </c>
      <c r="E141" s="4">
        <v>44757</v>
      </c>
      <c r="F141" t="s">
        <v>94</v>
      </c>
      <c r="G141" s="2">
        <f t="shared" si="29"/>
        <v>2022</v>
      </c>
      <c r="H141" s="2">
        <f t="shared" si="30"/>
        <v>7</v>
      </c>
      <c r="I141" s="2">
        <f t="shared" si="25"/>
        <v>7</v>
      </c>
      <c r="J141" s="2" t="str">
        <f t="shared" si="26"/>
        <v>summer</v>
      </c>
      <c r="K141" s="2">
        <f t="shared" si="31"/>
        <v>29</v>
      </c>
      <c r="L141" s="2">
        <f t="shared" si="28"/>
        <v>9</v>
      </c>
      <c r="M141" t="str">
        <f t="shared" si="27"/>
        <v>Bajo biomasa</v>
      </c>
      <c r="N141">
        <v>5.2641</v>
      </c>
      <c r="O141">
        <v>1.2564299999999999</v>
      </c>
      <c r="P141">
        <v>0.99877000000000005</v>
      </c>
    </row>
    <row r="142" spans="1:16" x14ac:dyDescent="0.3">
      <c r="A142">
        <v>561</v>
      </c>
      <c r="B142">
        <v>1</v>
      </c>
      <c r="C142" s="1">
        <v>44781.465092592596</v>
      </c>
      <c r="D142" s="4">
        <v>44781</v>
      </c>
      <c r="E142" s="4">
        <v>44781</v>
      </c>
      <c r="F142" t="s">
        <v>95</v>
      </c>
      <c r="G142" s="2">
        <f t="shared" si="29"/>
        <v>2022</v>
      </c>
      <c r="H142" s="2">
        <f t="shared" si="30"/>
        <v>8</v>
      </c>
      <c r="I142" s="2">
        <f t="shared" si="25"/>
        <v>8</v>
      </c>
      <c r="J142" s="2" t="str">
        <f t="shared" si="26"/>
        <v>summer</v>
      </c>
      <c r="K142" s="2">
        <f t="shared" si="31"/>
        <v>33</v>
      </c>
      <c r="L142" s="2">
        <f t="shared" si="28"/>
        <v>13</v>
      </c>
      <c r="M142" t="str">
        <f t="shared" ref="M142:M158" si="32">IF(OR(B142=1,B142=2,B142=3,B142=7,B142=8,B142=9,B142=13,B142=14,B142=15),"Bajo biomasa","Suelo desnudo")</f>
        <v>Bajo biomasa</v>
      </c>
      <c r="N142">
        <v>2.8776999999999999</v>
      </c>
      <c r="O142">
        <v>1.88957</v>
      </c>
      <c r="P142">
        <v>0.97130000000000005</v>
      </c>
    </row>
    <row r="143" spans="1:16" x14ac:dyDescent="0.3">
      <c r="A143">
        <v>562</v>
      </c>
      <c r="B143">
        <v>2</v>
      </c>
      <c r="C143" s="1">
        <v>44781.467199074075</v>
      </c>
      <c r="D143" s="4">
        <v>44781</v>
      </c>
      <c r="E143" s="4">
        <v>44781</v>
      </c>
      <c r="F143" t="s">
        <v>95</v>
      </c>
      <c r="G143" s="2">
        <f t="shared" si="29"/>
        <v>2022</v>
      </c>
      <c r="H143" s="2">
        <f t="shared" si="30"/>
        <v>8</v>
      </c>
      <c r="I143" s="2">
        <f t="shared" si="25"/>
        <v>8</v>
      </c>
      <c r="J143" s="2" t="str">
        <f t="shared" si="26"/>
        <v>summer</v>
      </c>
      <c r="K143" s="2">
        <f t="shared" si="31"/>
        <v>33</v>
      </c>
      <c r="L143" s="2">
        <f t="shared" si="28"/>
        <v>13</v>
      </c>
      <c r="M143" t="str">
        <f t="shared" si="32"/>
        <v>Bajo biomasa</v>
      </c>
      <c r="N143">
        <v>3.0587599999999999</v>
      </c>
      <c r="O143">
        <v>1.6158699999999999</v>
      </c>
      <c r="P143">
        <v>0.98782000000000003</v>
      </c>
    </row>
    <row r="144" spans="1:16" x14ac:dyDescent="0.3">
      <c r="A144">
        <v>563</v>
      </c>
      <c r="B144">
        <v>3</v>
      </c>
      <c r="C144" s="1">
        <v>44781.469270833331</v>
      </c>
      <c r="D144" s="4">
        <v>44781</v>
      </c>
      <c r="E144" s="4">
        <v>44781</v>
      </c>
      <c r="F144" t="s">
        <v>95</v>
      </c>
      <c r="G144" s="2">
        <f t="shared" si="29"/>
        <v>2022</v>
      </c>
      <c r="H144" s="2">
        <f t="shared" si="30"/>
        <v>8</v>
      </c>
      <c r="I144" s="2">
        <f t="shared" si="25"/>
        <v>8</v>
      </c>
      <c r="J144" s="2" t="str">
        <f t="shared" si="26"/>
        <v>summer</v>
      </c>
      <c r="K144" s="2">
        <f t="shared" si="31"/>
        <v>33</v>
      </c>
      <c r="L144" s="2">
        <f t="shared" si="28"/>
        <v>13</v>
      </c>
      <c r="M144" t="str">
        <f t="shared" si="32"/>
        <v>Bajo biomasa</v>
      </c>
      <c r="N144">
        <v>1.78627</v>
      </c>
      <c r="O144">
        <v>1.5649299999999999</v>
      </c>
      <c r="P144">
        <v>0.99067000000000005</v>
      </c>
    </row>
    <row r="145" spans="1:16" x14ac:dyDescent="0.3">
      <c r="A145">
        <v>564</v>
      </c>
      <c r="B145">
        <v>4</v>
      </c>
      <c r="C145" s="1">
        <v>44781.471562500003</v>
      </c>
      <c r="D145" s="4">
        <v>44781</v>
      </c>
      <c r="E145" s="4">
        <v>44781</v>
      </c>
      <c r="F145" t="s">
        <v>95</v>
      </c>
      <c r="G145" s="2">
        <f t="shared" si="29"/>
        <v>2022</v>
      </c>
      <c r="H145" s="2">
        <f t="shared" si="30"/>
        <v>8</v>
      </c>
      <c r="I145" s="2">
        <f t="shared" si="25"/>
        <v>8</v>
      </c>
      <c r="J145" s="2" t="str">
        <f t="shared" si="26"/>
        <v>summer</v>
      </c>
      <c r="K145" s="2">
        <f t="shared" si="31"/>
        <v>33</v>
      </c>
      <c r="L145" s="2">
        <f t="shared" si="28"/>
        <v>13</v>
      </c>
      <c r="M145" t="str">
        <f t="shared" si="32"/>
        <v>Suelo desnudo</v>
      </c>
      <c r="N145">
        <v>1.44696</v>
      </c>
      <c r="O145">
        <v>2.8900999999999999</v>
      </c>
      <c r="P145">
        <v>0.92939000000000005</v>
      </c>
    </row>
    <row r="146" spans="1:16" x14ac:dyDescent="0.3">
      <c r="A146">
        <v>565</v>
      </c>
      <c r="B146">
        <v>5</v>
      </c>
      <c r="C146" s="1">
        <v>44781.473611111112</v>
      </c>
      <c r="D146" s="4">
        <v>44781</v>
      </c>
      <c r="E146" s="4">
        <v>44781</v>
      </c>
      <c r="F146" t="s">
        <v>95</v>
      </c>
      <c r="G146" s="2">
        <f t="shared" si="29"/>
        <v>2022</v>
      </c>
      <c r="H146" s="2">
        <f t="shared" si="30"/>
        <v>8</v>
      </c>
      <c r="I146" s="2">
        <f t="shared" si="25"/>
        <v>8</v>
      </c>
      <c r="J146" s="2" t="str">
        <f t="shared" si="26"/>
        <v>summer</v>
      </c>
      <c r="K146" s="2">
        <f t="shared" si="31"/>
        <v>33</v>
      </c>
      <c r="L146" s="2">
        <f t="shared" si="28"/>
        <v>13</v>
      </c>
      <c r="M146" t="str">
        <f t="shared" si="32"/>
        <v>Suelo desnudo</v>
      </c>
      <c r="N146">
        <v>1.35893</v>
      </c>
      <c r="O146">
        <v>2.48264</v>
      </c>
      <c r="P146">
        <v>0.96250999999999998</v>
      </c>
    </row>
    <row r="147" spans="1:16" x14ac:dyDescent="0.3">
      <c r="A147">
        <v>566</v>
      </c>
      <c r="B147">
        <v>6</v>
      </c>
      <c r="C147" s="1">
        <v>44781.475717592592</v>
      </c>
      <c r="D147" s="4">
        <v>44781</v>
      </c>
      <c r="E147" s="4">
        <v>44781</v>
      </c>
      <c r="F147" t="s">
        <v>95</v>
      </c>
      <c r="G147" s="2">
        <f t="shared" si="29"/>
        <v>2022</v>
      </c>
      <c r="H147" s="2">
        <f t="shared" si="30"/>
        <v>8</v>
      </c>
      <c r="I147" s="2">
        <f t="shared" si="25"/>
        <v>8</v>
      </c>
      <c r="J147" s="2" t="str">
        <f t="shared" si="26"/>
        <v>summer</v>
      </c>
      <c r="K147" s="2">
        <f t="shared" si="31"/>
        <v>33</v>
      </c>
      <c r="L147" s="2">
        <f t="shared" si="28"/>
        <v>13</v>
      </c>
      <c r="M147" t="str">
        <f t="shared" si="32"/>
        <v>Suelo desnudo</v>
      </c>
      <c r="N147">
        <v>0.94401999999999997</v>
      </c>
      <c r="O147">
        <v>2.7983699999999998</v>
      </c>
      <c r="P147">
        <v>0.94433</v>
      </c>
    </row>
    <row r="148" spans="1:16" x14ac:dyDescent="0.3">
      <c r="A148">
        <v>567</v>
      </c>
      <c r="B148">
        <v>10</v>
      </c>
      <c r="C148" s="1">
        <v>44781.479201388887</v>
      </c>
      <c r="D148" s="4">
        <v>44781</v>
      </c>
      <c r="E148" s="4">
        <v>44781</v>
      </c>
      <c r="F148" t="s">
        <v>95</v>
      </c>
      <c r="G148" s="2">
        <f t="shared" si="29"/>
        <v>2022</v>
      </c>
      <c r="H148" s="2">
        <f t="shared" si="30"/>
        <v>8</v>
      </c>
      <c r="I148" s="2">
        <f t="shared" si="25"/>
        <v>8</v>
      </c>
      <c r="J148" s="2" t="str">
        <f t="shared" si="26"/>
        <v>summer</v>
      </c>
      <c r="K148" s="2">
        <f t="shared" si="31"/>
        <v>33</v>
      </c>
      <c r="L148" s="2">
        <f t="shared" si="28"/>
        <v>13</v>
      </c>
      <c r="M148" t="str">
        <f t="shared" si="32"/>
        <v>Suelo desnudo</v>
      </c>
      <c r="N148">
        <v>1.5208999999999999</v>
      </c>
      <c r="O148">
        <v>1.84276</v>
      </c>
      <c r="P148">
        <v>0.98370999999999997</v>
      </c>
    </row>
    <row r="149" spans="1:16" x14ac:dyDescent="0.3">
      <c r="A149">
        <v>568</v>
      </c>
      <c r="B149">
        <v>11</v>
      </c>
      <c r="C149" s="1">
        <v>44781.481249999997</v>
      </c>
      <c r="D149" s="4">
        <v>44781</v>
      </c>
      <c r="E149" s="4">
        <v>44781</v>
      </c>
      <c r="F149" t="s">
        <v>95</v>
      </c>
      <c r="G149" s="2">
        <f t="shared" si="29"/>
        <v>2022</v>
      </c>
      <c r="H149" s="2">
        <f t="shared" si="30"/>
        <v>8</v>
      </c>
      <c r="I149" s="2">
        <f t="shared" si="25"/>
        <v>8</v>
      </c>
      <c r="J149" s="2" t="str">
        <f t="shared" si="26"/>
        <v>summer</v>
      </c>
      <c r="K149" s="2">
        <f t="shared" si="31"/>
        <v>33</v>
      </c>
      <c r="L149" s="2">
        <f t="shared" si="28"/>
        <v>13</v>
      </c>
      <c r="M149" t="str">
        <f t="shared" si="32"/>
        <v>Suelo desnudo</v>
      </c>
      <c r="N149">
        <v>1.0664499999999999</v>
      </c>
      <c r="O149">
        <v>2.3027500000000001</v>
      </c>
      <c r="P149">
        <v>0.97019999999999995</v>
      </c>
    </row>
    <row r="150" spans="1:16" x14ac:dyDescent="0.3">
      <c r="A150">
        <v>570</v>
      </c>
      <c r="B150">
        <v>7</v>
      </c>
      <c r="C150" s="1">
        <v>44781.485590277778</v>
      </c>
      <c r="D150" s="4">
        <v>44781</v>
      </c>
      <c r="E150" s="4">
        <v>44781</v>
      </c>
      <c r="F150" t="s">
        <v>95</v>
      </c>
      <c r="G150" s="2">
        <f t="shared" si="29"/>
        <v>2022</v>
      </c>
      <c r="H150" s="2">
        <f t="shared" si="30"/>
        <v>8</v>
      </c>
      <c r="I150" s="2">
        <f t="shared" si="25"/>
        <v>8</v>
      </c>
      <c r="J150" s="2" t="str">
        <f t="shared" si="26"/>
        <v>summer</v>
      </c>
      <c r="K150" s="2">
        <f t="shared" si="31"/>
        <v>33</v>
      </c>
      <c r="L150" s="2">
        <f t="shared" si="28"/>
        <v>13</v>
      </c>
      <c r="M150" t="str">
        <f t="shared" si="32"/>
        <v>Bajo biomasa</v>
      </c>
      <c r="N150">
        <v>1.8779399999999999</v>
      </c>
      <c r="O150">
        <v>1.5981099999999999</v>
      </c>
      <c r="P150">
        <v>0.98938999999999999</v>
      </c>
    </row>
    <row r="151" spans="1:16" x14ac:dyDescent="0.3">
      <c r="A151">
        <v>571</v>
      </c>
      <c r="B151">
        <v>8</v>
      </c>
      <c r="C151" s="1">
        <v>44781.487824074073</v>
      </c>
      <c r="D151" s="4">
        <v>44781</v>
      </c>
      <c r="E151" s="4">
        <v>44781</v>
      </c>
      <c r="F151" t="s">
        <v>95</v>
      </c>
      <c r="G151" s="2">
        <f t="shared" si="29"/>
        <v>2022</v>
      </c>
      <c r="H151" s="2">
        <f t="shared" si="30"/>
        <v>8</v>
      </c>
      <c r="I151" s="2">
        <f t="shared" si="25"/>
        <v>8</v>
      </c>
      <c r="J151" s="2" t="str">
        <f t="shared" si="26"/>
        <v>summer</v>
      </c>
      <c r="K151" s="2">
        <f t="shared" si="31"/>
        <v>33</v>
      </c>
      <c r="L151" s="2">
        <f t="shared" si="28"/>
        <v>13</v>
      </c>
      <c r="M151" t="str">
        <f t="shared" si="32"/>
        <v>Bajo biomasa</v>
      </c>
      <c r="N151">
        <v>1.8773299999999999</v>
      </c>
      <c r="O151">
        <v>1.7546600000000001</v>
      </c>
      <c r="P151">
        <v>0.98333000000000004</v>
      </c>
    </row>
    <row r="152" spans="1:16" x14ac:dyDescent="0.3">
      <c r="A152">
        <v>572</v>
      </c>
      <c r="B152">
        <v>9</v>
      </c>
      <c r="C152" s="1">
        <v>44781.49013888889</v>
      </c>
      <c r="D152" s="4">
        <v>44781</v>
      </c>
      <c r="E152" s="4">
        <v>44781</v>
      </c>
      <c r="F152" t="s">
        <v>95</v>
      </c>
      <c r="G152" s="2">
        <f t="shared" si="29"/>
        <v>2022</v>
      </c>
      <c r="H152" s="2">
        <f t="shared" si="30"/>
        <v>8</v>
      </c>
      <c r="I152" s="2">
        <f t="shared" si="25"/>
        <v>8</v>
      </c>
      <c r="J152" s="2" t="str">
        <f t="shared" si="26"/>
        <v>summer</v>
      </c>
      <c r="K152" s="2">
        <f t="shared" si="31"/>
        <v>33</v>
      </c>
      <c r="L152" s="2">
        <f t="shared" si="28"/>
        <v>13</v>
      </c>
      <c r="M152" t="str">
        <f t="shared" si="32"/>
        <v>Bajo biomasa</v>
      </c>
      <c r="N152">
        <v>1.44977</v>
      </c>
      <c r="O152">
        <v>1.84076</v>
      </c>
      <c r="P152">
        <v>0.98026000000000002</v>
      </c>
    </row>
    <row r="153" spans="1:16" x14ac:dyDescent="0.3">
      <c r="A153">
        <v>573</v>
      </c>
      <c r="B153">
        <v>13</v>
      </c>
      <c r="C153" s="1">
        <v>44781.4924537037</v>
      </c>
      <c r="D153" s="4">
        <v>44781</v>
      </c>
      <c r="E153" s="4">
        <v>44781</v>
      </c>
      <c r="F153" t="s">
        <v>95</v>
      </c>
      <c r="G153" s="2">
        <f t="shared" si="29"/>
        <v>2022</v>
      </c>
      <c r="H153" s="2">
        <f t="shared" si="30"/>
        <v>8</v>
      </c>
      <c r="I153" s="2">
        <f t="shared" si="25"/>
        <v>8</v>
      </c>
      <c r="J153" s="2" t="str">
        <f t="shared" si="26"/>
        <v>summer</v>
      </c>
      <c r="K153" s="2">
        <f t="shared" si="31"/>
        <v>33</v>
      </c>
      <c r="L153" s="2">
        <f t="shared" si="28"/>
        <v>13</v>
      </c>
      <c r="M153" t="str">
        <f t="shared" si="32"/>
        <v>Bajo biomasa</v>
      </c>
      <c r="N153">
        <v>2.1313599999999999</v>
      </c>
      <c r="O153">
        <v>1.6634100000000001</v>
      </c>
      <c r="P153">
        <v>0.98558999999999997</v>
      </c>
    </row>
    <row r="154" spans="1:16" x14ac:dyDescent="0.3">
      <c r="A154">
        <v>574</v>
      </c>
      <c r="B154">
        <v>14</v>
      </c>
      <c r="C154" s="1">
        <v>44781.494606481479</v>
      </c>
      <c r="D154" s="4">
        <v>44781</v>
      </c>
      <c r="E154" s="4">
        <v>44781</v>
      </c>
      <c r="F154" t="s">
        <v>95</v>
      </c>
      <c r="G154" s="2">
        <f t="shared" si="29"/>
        <v>2022</v>
      </c>
      <c r="H154" s="2">
        <f t="shared" si="30"/>
        <v>8</v>
      </c>
      <c r="I154" s="2">
        <f t="shared" si="25"/>
        <v>8</v>
      </c>
      <c r="J154" s="2" t="str">
        <f t="shared" si="26"/>
        <v>summer</v>
      </c>
      <c r="K154" s="2">
        <f t="shared" si="31"/>
        <v>33</v>
      </c>
      <c r="L154" s="2">
        <f t="shared" si="28"/>
        <v>13</v>
      </c>
      <c r="M154" t="str">
        <f t="shared" si="32"/>
        <v>Bajo biomasa</v>
      </c>
      <c r="N154">
        <v>1.15937</v>
      </c>
      <c r="O154">
        <v>1.85541</v>
      </c>
      <c r="P154">
        <v>0.98458999999999997</v>
      </c>
    </row>
    <row r="155" spans="1:16" x14ac:dyDescent="0.3">
      <c r="A155">
        <v>575</v>
      </c>
      <c r="B155">
        <v>15</v>
      </c>
      <c r="C155" s="1">
        <v>44781.496770833335</v>
      </c>
      <c r="D155" s="4">
        <v>44781</v>
      </c>
      <c r="E155" s="4">
        <v>44781</v>
      </c>
      <c r="F155" t="s">
        <v>95</v>
      </c>
      <c r="G155" s="2">
        <f t="shared" si="29"/>
        <v>2022</v>
      </c>
      <c r="H155" s="2">
        <f t="shared" si="30"/>
        <v>8</v>
      </c>
      <c r="I155" s="2">
        <f t="shared" si="25"/>
        <v>8</v>
      </c>
      <c r="J155" s="2" t="str">
        <f t="shared" si="26"/>
        <v>summer</v>
      </c>
      <c r="K155" s="2">
        <f t="shared" si="31"/>
        <v>33</v>
      </c>
      <c r="L155" s="2">
        <f t="shared" si="28"/>
        <v>13</v>
      </c>
      <c r="M155" t="str">
        <f t="shared" si="32"/>
        <v>Bajo biomasa</v>
      </c>
      <c r="N155">
        <v>1.3983399999999999</v>
      </c>
      <c r="O155">
        <v>1.9552799999999999</v>
      </c>
      <c r="P155">
        <v>0.97735000000000005</v>
      </c>
    </row>
    <row r="156" spans="1:16" x14ac:dyDescent="0.3">
      <c r="A156">
        <v>576</v>
      </c>
      <c r="B156">
        <v>16</v>
      </c>
      <c r="C156" s="1">
        <v>44781.499027777776</v>
      </c>
      <c r="D156" s="4">
        <v>44781</v>
      </c>
      <c r="E156" s="4">
        <v>44781</v>
      </c>
      <c r="F156" t="s">
        <v>95</v>
      </c>
      <c r="G156" s="2">
        <f t="shared" si="29"/>
        <v>2022</v>
      </c>
      <c r="H156" s="2">
        <f t="shared" si="30"/>
        <v>8</v>
      </c>
      <c r="I156" s="2">
        <f t="shared" si="25"/>
        <v>8</v>
      </c>
      <c r="J156" s="2" t="str">
        <f t="shared" si="26"/>
        <v>summer</v>
      </c>
      <c r="K156" s="2">
        <f t="shared" si="31"/>
        <v>33</v>
      </c>
      <c r="L156" s="2">
        <f t="shared" si="28"/>
        <v>13</v>
      </c>
      <c r="M156" t="str">
        <f t="shared" si="32"/>
        <v>Suelo desnudo</v>
      </c>
      <c r="N156">
        <v>1.3146899999999999</v>
      </c>
      <c r="O156">
        <v>1.86974</v>
      </c>
      <c r="P156">
        <v>0.97618000000000005</v>
      </c>
    </row>
    <row r="157" spans="1:16" x14ac:dyDescent="0.3">
      <c r="A157">
        <v>577</v>
      </c>
      <c r="B157">
        <v>17</v>
      </c>
      <c r="C157" s="1">
        <v>44781.501250000001</v>
      </c>
      <c r="D157" s="4">
        <v>44781</v>
      </c>
      <c r="E157" s="4">
        <v>44781</v>
      </c>
      <c r="F157" t="s">
        <v>95</v>
      </c>
      <c r="G157" s="2">
        <f t="shared" si="29"/>
        <v>2022</v>
      </c>
      <c r="H157" s="2">
        <f t="shared" si="30"/>
        <v>8</v>
      </c>
      <c r="I157" s="2">
        <f t="shared" si="25"/>
        <v>8</v>
      </c>
      <c r="J157" s="2" t="str">
        <f t="shared" si="26"/>
        <v>summer</v>
      </c>
      <c r="K157" s="2">
        <f t="shared" si="31"/>
        <v>33</v>
      </c>
      <c r="L157" s="2">
        <f t="shared" si="28"/>
        <v>13</v>
      </c>
      <c r="M157" t="str">
        <f t="shared" si="32"/>
        <v>Suelo desnudo</v>
      </c>
      <c r="N157">
        <v>1.5651999999999999</v>
      </c>
      <c r="O157">
        <v>1.55535</v>
      </c>
      <c r="P157">
        <v>0.99056</v>
      </c>
    </row>
    <row r="158" spans="1:16" x14ac:dyDescent="0.3">
      <c r="A158">
        <v>578</v>
      </c>
      <c r="B158">
        <v>18</v>
      </c>
      <c r="C158" s="1">
        <v>44781.503321759257</v>
      </c>
      <c r="D158" s="4">
        <v>44781</v>
      </c>
      <c r="E158" s="4">
        <v>44781</v>
      </c>
      <c r="F158" t="s">
        <v>95</v>
      </c>
      <c r="G158" s="2">
        <f t="shared" si="29"/>
        <v>2022</v>
      </c>
      <c r="H158" s="2">
        <f t="shared" si="30"/>
        <v>8</v>
      </c>
      <c r="I158" s="2">
        <f t="shared" si="25"/>
        <v>8</v>
      </c>
      <c r="J158" s="2" t="str">
        <f t="shared" si="26"/>
        <v>summer</v>
      </c>
      <c r="K158" s="2">
        <f t="shared" si="31"/>
        <v>33</v>
      </c>
      <c r="L158" s="2">
        <f t="shared" si="28"/>
        <v>13</v>
      </c>
      <c r="M158" t="str">
        <f t="shared" si="32"/>
        <v>Suelo desnudo</v>
      </c>
      <c r="N158">
        <v>0.84160000000000001</v>
      </c>
      <c r="O158">
        <v>2.2747999999999999</v>
      </c>
      <c r="P158">
        <v>0.97082999999999997</v>
      </c>
    </row>
    <row r="159" spans="1:16" x14ac:dyDescent="0.3">
      <c r="A159">
        <v>603</v>
      </c>
      <c r="B159">
        <v>1</v>
      </c>
      <c r="C159" s="1">
        <v>44782.461435185185</v>
      </c>
      <c r="D159" s="4">
        <v>44782</v>
      </c>
      <c r="E159" s="4">
        <v>44782</v>
      </c>
      <c r="F159" t="s">
        <v>94</v>
      </c>
      <c r="G159" s="2">
        <f t="shared" si="29"/>
        <v>2022</v>
      </c>
      <c r="H159" s="2">
        <f t="shared" si="30"/>
        <v>8</v>
      </c>
      <c r="I159" s="2">
        <f t="shared" si="25"/>
        <v>8</v>
      </c>
      <c r="J159" s="2" t="str">
        <f t="shared" si="26"/>
        <v>summer</v>
      </c>
      <c r="K159" s="2">
        <f t="shared" si="31"/>
        <v>33</v>
      </c>
      <c r="L159" s="2">
        <f t="shared" si="28"/>
        <v>13</v>
      </c>
      <c r="M159" t="str">
        <f t="shared" ref="M159:M172" si="33">IF(OR(B159=1,B159=2,B159=3,B159=7,B159=8,B159=9,B159=13,B159=14,B159=15),"Suelo desnudo","Bajo biomasa")</f>
        <v>Suelo desnudo</v>
      </c>
      <c r="N159">
        <v>1.2630399999999999</v>
      </c>
      <c r="O159">
        <v>2.0804999999999998</v>
      </c>
      <c r="P159">
        <v>0.97558999999999996</v>
      </c>
    </row>
    <row r="160" spans="1:16" x14ac:dyDescent="0.3">
      <c r="A160">
        <v>604</v>
      </c>
      <c r="B160">
        <v>2</v>
      </c>
      <c r="C160" s="1">
        <v>44782.463495370372</v>
      </c>
      <c r="D160" s="4">
        <v>44782</v>
      </c>
      <c r="E160" s="4">
        <v>44782</v>
      </c>
      <c r="F160" t="s">
        <v>94</v>
      </c>
      <c r="G160" s="2">
        <f t="shared" si="29"/>
        <v>2022</v>
      </c>
      <c r="H160" s="2">
        <f t="shared" si="30"/>
        <v>8</v>
      </c>
      <c r="I160" s="2">
        <f t="shared" si="25"/>
        <v>8</v>
      </c>
      <c r="J160" s="2" t="str">
        <f t="shared" si="26"/>
        <v>summer</v>
      </c>
      <c r="K160" s="2">
        <f t="shared" si="31"/>
        <v>33</v>
      </c>
      <c r="L160" s="2">
        <f t="shared" si="28"/>
        <v>13</v>
      </c>
      <c r="M160" t="str">
        <f t="shared" si="33"/>
        <v>Suelo desnudo</v>
      </c>
      <c r="N160">
        <v>1.3011699999999999</v>
      </c>
      <c r="O160">
        <v>2.2677399999999999</v>
      </c>
      <c r="P160">
        <v>0.95179000000000002</v>
      </c>
    </row>
    <row r="161" spans="1:16" x14ac:dyDescent="0.3">
      <c r="A161">
        <v>605</v>
      </c>
      <c r="B161">
        <v>3</v>
      </c>
      <c r="C161" s="1">
        <v>44782.465555555558</v>
      </c>
      <c r="D161" s="4">
        <v>44782</v>
      </c>
      <c r="E161" s="4">
        <v>44782</v>
      </c>
      <c r="F161" t="s">
        <v>94</v>
      </c>
      <c r="G161" s="2">
        <f t="shared" si="29"/>
        <v>2022</v>
      </c>
      <c r="H161" s="2">
        <f t="shared" si="30"/>
        <v>8</v>
      </c>
      <c r="I161" s="2">
        <f t="shared" si="25"/>
        <v>8</v>
      </c>
      <c r="J161" s="2" t="str">
        <f t="shared" si="26"/>
        <v>summer</v>
      </c>
      <c r="K161" s="2">
        <f t="shared" si="31"/>
        <v>33</v>
      </c>
      <c r="L161" s="2">
        <f t="shared" si="28"/>
        <v>13</v>
      </c>
      <c r="M161" t="str">
        <f t="shared" si="33"/>
        <v>Suelo desnudo</v>
      </c>
      <c r="N161">
        <v>1.3950800000000001</v>
      </c>
      <c r="O161">
        <v>2.4515699999999998</v>
      </c>
      <c r="P161">
        <v>0.95382999999999996</v>
      </c>
    </row>
    <row r="162" spans="1:16" x14ac:dyDescent="0.3">
      <c r="A162">
        <v>606</v>
      </c>
      <c r="B162">
        <v>4</v>
      </c>
      <c r="C162" s="1">
        <v>44782.467615740738</v>
      </c>
      <c r="D162" s="4">
        <v>44782</v>
      </c>
      <c r="E162" s="4">
        <v>44782</v>
      </c>
      <c r="F162" t="s">
        <v>94</v>
      </c>
      <c r="G162" s="2">
        <f t="shared" si="29"/>
        <v>2022</v>
      </c>
      <c r="H162" s="2">
        <f t="shared" si="30"/>
        <v>8</v>
      </c>
      <c r="I162" s="2">
        <f t="shared" ref="I162:I195" si="34">H162</f>
        <v>8</v>
      </c>
      <c r="J162" s="2" t="str">
        <f t="shared" ref="J162:J195" si="35">IF(OR(H162=1,H162=2,H162=3),"winter",IF(OR(H162=4,H162=5,H162=6),"spring",IF(OR(H162=7,H162=8,H162=9),"summer","autumn")))</f>
        <v>summer</v>
      </c>
      <c r="K162" s="2">
        <f t="shared" si="31"/>
        <v>33</v>
      </c>
      <c r="L162" s="2">
        <f t="shared" si="28"/>
        <v>13</v>
      </c>
      <c r="M162" t="str">
        <f t="shared" si="33"/>
        <v>Bajo biomasa</v>
      </c>
      <c r="N162">
        <v>1.2575700000000001</v>
      </c>
      <c r="O162">
        <v>2.2570800000000002</v>
      </c>
      <c r="P162">
        <v>0.96738999999999997</v>
      </c>
    </row>
    <row r="163" spans="1:16" x14ac:dyDescent="0.3">
      <c r="A163">
        <v>607</v>
      </c>
      <c r="B163">
        <v>5</v>
      </c>
      <c r="C163" s="1">
        <v>44782.469814814816</v>
      </c>
      <c r="D163" s="4">
        <v>44782</v>
      </c>
      <c r="E163" s="4">
        <v>44782</v>
      </c>
      <c r="F163" t="s">
        <v>94</v>
      </c>
      <c r="G163" s="2">
        <f t="shared" si="29"/>
        <v>2022</v>
      </c>
      <c r="H163" s="2">
        <f t="shared" si="30"/>
        <v>8</v>
      </c>
      <c r="I163" s="2">
        <f t="shared" si="34"/>
        <v>8</v>
      </c>
      <c r="J163" s="2" t="str">
        <f t="shared" si="35"/>
        <v>summer</v>
      </c>
      <c r="K163" s="2">
        <f t="shared" si="31"/>
        <v>33</v>
      </c>
      <c r="L163" s="2">
        <f t="shared" ref="L163:L196" si="36">K163-20</f>
        <v>13</v>
      </c>
      <c r="M163" t="str">
        <f t="shared" si="33"/>
        <v>Bajo biomasa</v>
      </c>
      <c r="N163">
        <v>0.69420000000000004</v>
      </c>
      <c r="O163">
        <v>2.9231099999999999</v>
      </c>
      <c r="P163">
        <v>0.94111999999999996</v>
      </c>
    </row>
    <row r="164" spans="1:16" x14ac:dyDescent="0.3">
      <c r="A164">
        <v>608</v>
      </c>
      <c r="B164">
        <v>6</v>
      </c>
      <c r="C164" s="1">
        <v>44782.471898148149</v>
      </c>
      <c r="D164" s="4">
        <v>44782</v>
      </c>
      <c r="E164" s="4">
        <v>44782</v>
      </c>
      <c r="F164" t="s">
        <v>94</v>
      </c>
      <c r="G164" s="2">
        <f t="shared" si="29"/>
        <v>2022</v>
      </c>
      <c r="H164" s="2">
        <f t="shared" si="30"/>
        <v>8</v>
      </c>
      <c r="I164" s="2">
        <f t="shared" si="34"/>
        <v>8</v>
      </c>
      <c r="J164" s="2" t="str">
        <f t="shared" si="35"/>
        <v>summer</v>
      </c>
      <c r="K164" s="2">
        <f t="shared" si="31"/>
        <v>33</v>
      </c>
      <c r="L164" s="2">
        <f t="shared" si="36"/>
        <v>13</v>
      </c>
      <c r="M164" t="str">
        <f t="shared" si="33"/>
        <v>Bajo biomasa</v>
      </c>
      <c r="N164">
        <v>2.50766</v>
      </c>
      <c r="O164">
        <v>1.5709900000000001</v>
      </c>
      <c r="P164">
        <v>0.9909</v>
      </c>
    </row>
    <row r="165" spans="1:16" x14ac:dyDescent="0.3">
      <c r="A165">
        <v>610</v>
      </c>
      <c r="B165">
        <v>8</v>
      </c>
      <c r="C165" s="1">
        <v>44782.476724537039</v>
      </c>
      <c r="D165" s="4">
        <v>44782</v>
      </c>
      <c r="E165" s="4">
        <v>44782</v>
      </c>
      <c r="F165" t="s">
        <v>94</v>
      </c>
      <c r="G165" s="2">
        <f t="shared" si="29"/>
        <v>2022</v>
      </c>
      <c r="H165" s="2">
        <f t="shared" si="30"/>
        <v>8</v>
      </c>
      <c r="I165" s="2">
        <f t="shared" si="34"/>
        <v>8</v>
      </c>
      <c r="J165" s="2" t="str">
        <f t="shared" si="35"/>
        <v>summer</v>
      </c>
      <c r="K165" s="2">
        <f t="shared" si="31"/>
        <v>33</v>
      </c>
      <c r="L165" s="2">
        <f t="shared" si="36"/>
        <v>13</v>
      </c>
      <c r="M165" t="str">
        <f t="shared" si="33"/>
        <v>Suelo desnudo</v>
      </c>
      <c r="N165">
        <v>1.2619100000000001</v>
      </c>
      <c r="O165">
        <v>2.5342099999999999</v>
      </c>
      <c r="P165">
        <v>0.96048</v>
      </c>
    </row>
    <row r="166" spans="1:16" x14ac:dyDescent="0.3">
      <c r="A166">
        <v>611</v>
      </c>
      <c r="B166">
        <v>9</v>
      </c>
      <c r="C166" s="1">
        <v>44782.478877314818</v>
      </c>
      <c r="D166" s="4">
        <v>44782</v>
      </c>
      <c r="E166" s="4">
        <v>44782</v>
      </c>
      <c r="F166" t="s">
        <v>94</v>
      </c>
      <c r="G166" s="2">
        <f t="shared" si="29"/>
        <v>2022</v>
      </c>
      <c r="H166" s="2">
        <f t="shared" si="30"/>
        <v>8</v>
      </c>
      <c r="I166" s="2">
        <f t="shared" si="34"/>
        <v>8</v>
      </c>
      <c r="J166" s="2" t="str">
        <f t="shared" si="35"/>
        <v>summer</v>
      </c>
      <c r="K166" s="2">
        <f t="shared" si="31"/>
        <v>33</v>
      </c>
      <c r="L166" s="2">
        <f t="shared" si="36"/>
        <v>13</v>
      </c>
      <c r="M166" t="str">
        <f t="shared" si="33"/>
        <v>Suelo desnudo</v>
      </c>
      <c r="N166">
        <v>0.90429000000000004</v>
      </c>
      <c r="O166">
        <v>2.8278500000000002</v>
      </c>
      <c r="P166">
        <v>0.94928000000000001</v>
      </c>
    </row>
    <row r="167" spans="1:16" x14ac:dyDescent="0.3">
      <c r="A167">
        <v>614</v>
      </c>
      <c r="B167">
        <v>12</v>
      </c>
      <c r="C167" s="1">
        <v>44782.485046296293</v>
      </c>
      <c r="D167" s="4">
        <v>44782</v>
      </c>
      <c r="E167" s="4">
        <v>44782</v>
      </c>
      <c r="F167" t="s">
        <v>94</v>
      </c>
      <c r="G167" s="2">
        <f t="shared" si="29"/>
        <v>2022</v>
      </c>
      <c r="H167" s="2">
        <f t="shared" si="30"/>
        <v>8</v>
      </c>
      <c r="I167" s="2">
        <f t="shared" si="34"/>
        <v>8</v>
      </c>
      <c r="J167" s="2" t="str">
        <f t="shared" si="35"/>
        <v>summer</v>
      </c>
      <c r="K167" s="2">
        <f t="shared" si="31"/>
        <v>33</v>
      </c>
      <c r="L167" s="2">
        <f t="shared" si="36"/>
        <v>13</v>
      </c>
      <c r="M167" t="str">
        <f t="shared" si="33"/>
        <v>Bajo biomasa</v>
      </c>
      <c r="N167">
        <v>1.60199</v>
      </c>
      <c r="O167">
        <v>2.1250300000000002</v>
      </c>
      <c r="P167">
        <v>0.97223000000000004</v>
      </c>
    </row>
    <row r="168" spans="1:16" x14ac:dyDescent="0.3">
      <c r="A168">
        <v>615</v>
      </c>
      <c r="B168">
        <v>13</v>
      </c>
      <c r="C168" s="1">
        <v>44782.487488425926</v>
      </c>
      <c r="D168" s="4">
        <v>44782</v>
      </c>
      <c r="E168" s="4">
        <v>44782</v>
      </c>
      <c r="F168" t="s">
        <v>94</v>
      </c>
      <c r="G168" s="2">
        <f t="shared" si="29"/>
        <v>2022</v>
      </c>
      <c r="H168" s="2">
        <f t="shared" si="30"/>
        <v>8</v>
      </c>
      <c r="I168" s="2">
        <f t="shared" si="34"/>
        <v>8</v>
      </c>
      <c r="J168" s="2" t="str">
        <f t="shared" si="35"/>
        <v>summer</v>
      </c>
      <c r="K168" s="2">
        <f t="shared" si="31"/>
        <v>33</v>
      </c>
      <c r="L168" s="2">
        <f t="shared" si="36"/>
        <v>13</v>
      </c>
      <c r="M168" t="str">
        <f t="shared" si="33"/>
        <v>Suelo desnudo</v>
      </c>
      <c r="N168">
        <v>1.12239</v>
      </c>
      <c r="O168">
        <v>2.8248000000000002</v>
      </c>
      <c r="P168">
        <v>0.91208999999999996</v>
      </c>
    </row>
    <row r="169" spans="1:16" x14ac:dyDescent="0.3">
      <c r="A169">
        <v>616</v>
      </c>
      <c r="B169">
        <v>14</v>
      </c>
      <c r="C169" s="1">
        <v>44782.489560185182</v>
      </c>
      <c r="D169" s="4">
        <v>44782</v>
      </c>
      <c r="E169" s="4">
        <v>44782</v>
      </c>
      <c r="F169" t="s">
        <v>94</v>
      </c>
      <c r="G169" s="2">
        <f t="shared" si="29"/>
        <v>2022</v>
      </c>
      <c r="H169" s="2">
        <f t="shared" si="30"/>
        <v>8</v>
      </c>
      <c r="I169" s="2">
        <f t="shared" si="34"/>
        <v>8</v>
      </c>
      <c r="J169" s="2" t="str">
        <f t="shared" si="35"/>
        <v>summer</v>
      </c>
      <c r="K169" s="2">
        <f t="shared" si="31"/>
        <v>33</v>
      </c>
      <c r="L169" s="2">
        <f t="shared" si="36"/>
        <v>13</v>
      </c>
      <c r="M169" t="str">
        <f t="shared" si="33"/>
        <v>Suelo desnudo</v>
      </c>
      <c r="N169">
        <v>0.98385</v>
      </c>
      <c r="O169">
        <v>2.73333</v>
      </c>
      <c r="P169">
        <v>0.91546000000000005</v>
      </c>
    </row>
    <row r="170" spans="1:16" x14ac:dyDescent="0.3">
      <c r="A170">
        <v>617</v>
      </c>
      <c r="B170">
        <v>15</v>
      </c>
      <c r="C170" s="1">
        <v>44782.491620370369</v>
      </c>
      <c r="D170" s="4">
        <v>44782</v>
      </c>
      <c r="E170" s="4">
        <v>44782</v>
      </c>
      <c r="F170" t="s">
        <v>94</v>
      </c>
      <c r="G170" s="2">
        <f t="shared" si="29"/>
        <v>2022</v>
      </c>
      <c r="H170" s="2">
        <f t="shared" si="30"/>
        <v>8</v>
      </c>
      <c r="I170" s="2">
        <f t="shared" si="34"/>
        <v>8</v>
      </c>
      <c r="J170" s="2" t="str">
        <f t="shared" si="35"/>
        <v>summer</v>
      </c>
      <c r="K170" s="2">
        <f t="shared" si="31"/>
        <v>33</v>
      </c>
      <c r="L170" s="2">
        <f t="shared" si="36"/>
        <v>13</v>
      </c>
      <c r="M170" t="str">
        <f t="shared" si="33"/>
        <v>Suelo desnudo</v>
      </c>
      <c r="N170">
        <v>0.63666999999999996</v>
      </c>
      <c r="O170">
        <v>3.14412</v>
      </c>
      <c r="P170">
        <v>0.93479999999999996</v>
      </c>
    </row>
    <row r="171" spans="1:16" x14ac:dyDescent="0.3">
      <c r="A171">
        <v>619</v>
      </c>
      <c r="B171">
        <v>17</v>
      </c>
      <c r="C171" s="1">
        <v>44782.495740740742</v>
      </c>
      <c r="D171" s="4">
        <v>44782</v>
      </c>
      <c r="E171" s="4">
        <v>44782</v>
      </c>
      <c r="F171" t="s">
        <v>94</v>
      </c>
      <c r="G171" s="2">
        <f t="shared" si="29"/>
        <v>2022</v>
      </c>
      <c r="H171" s="2">
        <f t="shared" si="30"/>
        <v>8</v>
      </c>
      <c r="I171" s="2">
        <f t="shared" si="34"/>
        <v>8</v>
      </c>
      <c r="J171" s="2" t="str">
        <f t="shared" si="35"/>
        <v>summer</v>
      </c>
      <c r="K171" s="2">
        <f t="shared" si="31"/>
        <v>33</v>
      </c>
      <c r="L171" s="2">
        <f t="shared" si="36"/>
        <v>13</v>
      </c>
      <c r="M171" t="str">
        <f t="shared" si="33"/>
        <v>Bajo biomasa</v>
      </c>
      <c r="N171">
        <v>3.8238099999999999</v>
      </c>
      <c r="O171">
        <v>1.3649899999999999</v>
      </c>
      <c r="P171">
        <v>0.99646999999999997</v>
      </c>
    </row>
    <row r="172" spans="1:16" x14ac:dyDescent="0.3">
      <c r="A172">
        <v>620</v>
      </c>
      <c r="B172">
        <v>18</v>
      </c>
      <c r="C172" s="1">
        <v>44782.497835648152</v>
      </c>
      <c r="D172" s="4">
        <v>44782</v>
      </c>
      <c r="E172" s="4">
        <v>44782</v>
      </c>
      <c r="F172" t="s">
        <v>94</v>
      </c>
      <c r="G172" s="2">
        <f t="shared" si="29"/>
        <v>2022</v>
      </c>
      <c r="H172" s="2">
        <f t="shared" si="30"/>
        <v>8</v>
      </c>
      <c r="I172" s="2">
        <f t="shared" si="34"/>
        <v>8</v>
      </c>
      <c r="J172" s="2" t="str">
        <f t="shared" si="35"/>
        <v>summer</v>
      </c>
      <c r="K172" s="2">
        <f t="shared" si="31"/>
        <v>33</v>
      </c>
      <c r="L172" s="2">
        <f t="shared" si="36"/>
        <v>13</v>
      </c>
      <c r="M172" t="str">
        <f t="shared" si="33"/>
        <v>Bajo biomasa</v>
      </c>
      <c r="N172">
        <v>3.6046999999999998</v>
      </c>
      <c r="O172">
        <v>1.4419500000000001</v>
      </c>
      <c r="P172">
        <v>0.99392999999999998</v>
      </c>
    </row>
    <row r="173" spans="1:16" x14ac:dyDescent="0.3">
      <c r="A173">
        <v>645</v>
      </c>
      <c r="B173">
        <v>1</v>
      </c>
      <c r="C173" s="1">
        <v>44802.564525462964</v>
      </c>
      <c r="D173" s="4">
        <v>44802</v>
      </c>
      <c r="E173" s="4">
        <v>44802</v>
      </c>
      <c r="F173" t="s">
        <v>94</v>
      </c>
      <c r="G173" s="2">
        <f t="shared" si="29"/>
        <v>2022</v>
      </c>
      <c r="H173" s="2">
        <f t="shared" si="30"/>
        <v>8</v>
      </c>
      <c r="I173" s="2">
        <f t="shared" si="34"/>
        <v>8</v>
      </c>
      <c r="J173" s="2" t="str">
        <f t="shared" si="35"/>
        <v>summer</v>
      </c>
      <c r="K173" s="2">
        <f t="shared" si="31"/>
        <v>36</v>
      </c>
      <c r="L173" s="2">
        <f t="shared" si="36"/>
        <v>16</v>
      </c>
      <c r="M173" t="str">
        <f t="shared" ref="M173:M188" si="37">IF(OR(B173=1,B173=2,B173=3,B173=7,B173=8,B173=9,B173=13,B173=14,B173=15),"Suelo desnudo","Bajo biomasa")</f>
        <v>Suelo desnudo</v>
      </c>
      <c r="N173">
        <v>2.0837500000000002</v>
      </c>
      <c r="O173">
        <v>1.9672400000000001</v>
      </c>
      <c r="P173">
        <v>0.98055999999999999</v>
      </c>
    </row>
    <row r="174" spans="1:16" x14ac:dyDescent="0.3">
      <c r="A174">
        <v>646</v>
      </c>
      <c r="B174">
        <v>2</v>
      </c>
      <c r="C174" s="1">
        <v>44802.56658564815</v>
      </c>
      <c r="D174" s="4">
        <v>44802</v>
      </c>
      <c r="E174" s="4">
        <v>44802</v>
      </c>
      <c r="F174" t="s">
        <v>94</v>
      </c>
      <c r="G174" s="2">
        <f t="shared" si="29"/>
        <v>2022</v>
      </c>
      <c r="H174" s="2">
        <f t="shared" si="30"/>
        <v>8</v>
      </c>
      <c r="I174" s="2">
        <f t="shared" si="34"/>
        <v>8</v>
      </c>
      <c r="J174" s="2" t="str">
        <f t="shared" si="35"/>
        <v>summer</v>
      </c>
      <c r="K174" s="2">
        <f t="shared" si="31"/>
        <v>36</v>
      </c>
      <c r="L174" s="2">
        <f t="shared" si="36"/>
        <v>16</v>
      </c>
      <c r="M174" t="str">
        <f t="shared" si="37"/>
        <v>Suelo desnudo</v>
      </c>
      <c r="N174">
        <v>1.6168899999999999</v>
      </c>
      <c r="O174">
        <v>2.3673000000000002</v>
      </c>
      <c r="P174">
        <v>0.96691000000000005</v>
      </c>
    </row>
    <row r="175" spans="1:16" x14ac:dyDescent="0.3">
      <c r="A175">
        <v>647</v>
      </c>
      <c r="B175">
        <v>3</v>
      </c>
      <c r="C175" s="1">
        <v>44802.568680555552</v>
      </c>
      <c r="D175" s="4">
        <v>44802</v>
      </c>
      <c r="E175" s="4">
        <v>44802</v>
      </c>
      <c r="F175" t="s">
        <v>94</v>
      </c>
      <c r="G175" s="2">
        <f t="shared" si="29"/>
        <v>2022</v>
      </c>
      <c r="H175" s="2">
        <f t="shared" si="30"/>
        <v>8</v>
      </c>
      <c r="I175" s="2">
        <f t="shared" si="34"/>
        <v>8</v>
      </c>
      <c r="J175" s="2" t="str">
        <f t="shared" si="35"/>
        <v>summer</v>
      </c>
      <c r="K175" s="2">
        <f t="shared" si="31"/>
        <v>36</v>
      </c>
      <c r="L175" s="2">
        <f t="shared" si="36"/>
        <v>16</v>
      </c>
      <c r="M175" t="str">
        <f t="shared" si="37"/>
        <v>Suelo desnudo</v>
      </c>
      <c r="N175">
        <v>2.0486</v>
      </c>
      <c r="O175">
        <v>2.0607500000000001</v>
      </c>
      <c r="P175">
        <v>0.97538999999999998</v>
      </c>
    </row>
    <row r="176" spans="1:16" x14ac:dyDescent="0.3">
      <c r="A176">
        <v>648</v>
      </c>
      <c r="B176">
        <v>4</v>
      </c>
      <c r="C176" s="1">
        <v>44802.570787037039</v>
      </c>
      <c r="D176" s="4">
        <v>44802</v>
      </c>
      <c r="E176" s="4">
        <v>44802</v>
      </c>
      <c r="F176" t="s">
        <v>94</v>
      </c>
      <c r="G176" s="2">
        <f t="shared" si="29"/>
        <v>2022</v>
      </c>
      <c r="H176" s="2">
        <f t="shared" si="30"/>
        <v>8</v>
      </c>
      <c r="I176" s="2">
        <f t="shared" si="34"/>
        <v>8</v>
      </c>
      <c r="J176" s="2" t="str">
        <f t="shared" si="35"/>
        <v>summer</v>
      </c>
      <c r="K176" s="2">
        <f t="shared" si="31"/>
        <v>36</v>
      </c>
      <c r="L176" s="2">
        <f t="shared" si="36"/>
        <v>16</v>
      </c>
      <c r="M176" t="str">
        <f t="shared" si="37"/>
        <v>Bajo biomasa</v>
      </c>
      <c r="N176">
        <v>2.0056699999999998</v>
      </c>
      <c r="O176">
        <v>1.68346</v>
      </c>
      <c r="P176">
        <v>0.98506000000000005</v>
      </c>
    </row>
    <row r="177" spans="1:16" x14ac:dyDescent="0.3">
      <c r="A177">
        <v>649</v>
      </c>
      <c r="B177">
        <v>5</v>
      </c>
      <c r="C177" s="1">
        <v>44802.572870370372</v>
      </c>
      <c r="D177" s="4">
        <v>44802</v>
      </c>
      <c r="E177" s="4">
        <v>44802</v>
      </c>
      <c r="F177" t="s">
        <v>94</v>
      </c>
      <c r="G177" s="2">
        <f t="shared" si="29"/>
        <v>2022</v>
      </c>
      <c r="H177" s="2">
        <f t="shared" si="30"/>
        <v>8</v>
      </c>
      <c r="I177" s="2">
        <f t="shared" si="34"/>
        <v>8</v>
      </c>
      <c r="J177" s="2" t="str">
        <f t="shared" si="35"/>
        <v>summer</v>
      </c>
      <c r="K177" s="2">
        <f t="shared" si="31"/>
        <v>36</v>
      </c>
      <c r="L177" s="2">
        <f t="shared" si="36"/>
        <v>16</v>
      </c>
      <c r="M177" t="str">
        <f t="shared" si="37"/>
        <v>Bajo biomasa</v>
      </c>
      <c r="N177">
        <v>2.5992199999999999</v>
      </c>
      <c r="O177">
        <v>1.64039</v>
      </c>
      <c r="P177">
        <v>0.98736999999999997</v>
      </c>
    </row>
    <row r="178" spans="1:16" x14ac:dyDescent="0.3">
      <c r="A178">
        <v>650</v>
      </c>
      <c r="B178">
        <v>6</v>
      </c>
      <c r="C178" s="1">
        <v>44802.575231481482</v>
      </c>
      <c r="D178" s="4">
        <v>44802</v>
      </c>
      <c r="E178" s="4">
        <v>44802</v>
      </c>
      <c r="F178" t="s">
        <v>94</v>
      </c>
      <c r="G178" s="2">
        <f t="shared" si="29"/>
        <v>2022</v>
      </c>
      <c r="H178" s="2">
        <f t="shared" si="30"/>
        <v>8</v>
      </c>
      <c r="I178" s="2">
        <f t="shared" si="34"/>
        <v>8</v>
      </c>
      <c r="J178" s="2" t="str">
        <f t="shared" si="35"/>
        <v>summer</v>
      </c>
      <c r="K178" s="2">
        <f t="shared" si="31"/>
        <v>36</v>
      </c>
      <c r="L178" s="2">
        <f t="shared" si="36"/>
        <v>16</v>
      </c>
      <c r="M178" t="str">
        <f t="shared" si="37"/>
        <v>Bajo biomasa</v>
      </c>
      <c r="N178">
        <v>4.16683</v>
      </c>
      <c r="O178">
        <v>1.2702100000000001</v>
      </c>
      <c r="P178">
        <v>0.99851999999999996</v>
      </c>
    </row>
    <row r="179" spans="1:16" x14ac:dyDescent="0.3">
      <c r="A179">
        <v>651</v>
      </c>
      <c r="B179">
        <v>7</v>
      </c>
      <c r="C179" s="1">
        <v>44802.577581018515</v>
      </c>
      <c r="D179" s="4">
        <v>44802</v>
      </c>
      <c r="E179" s="4">
        <v>44802</v>
      </c>
      <c r="F179" t="s">
        <v>94</v>
      </c>
      <c r="G179" s="2">
        <f t="shared" si="29"/>
        <v>2022</v>
      </c>
      <c r="H179" s="2">
        <f t="shared" si="30"/>
        <v>8</v>
      </c>
      <c r="I179" s="2">
        <f t="shared" si="34"/>
        <v>8</v>
      </c>
      <c r="J179" s="2" t="str">
        <f t="shared" si="35"/>
        <v>summer</v>
      </c>
      <c r="K179" s="2">
        <f t="shared" si="31"/>
        <v>36</v>
      </c>
      <c r="L179" s="2">
        <f t="shared" si="36"/>
        <v>16</v>
      </c>
      <c r="M179" t="str">
        <f t="shared" si="37"/>
        <v>Suelo desnudo</v>
      </c>
      <c r="N179">
        <v>1.9048099999999999</v>
      </c>
      <c r="O179">
        <v>1.66439</v>
      </c>
      <c r="P179">
        <v>0.98821000000000003</v>
      </c>
    </row>
    <row r="180" spans="1:16" x14ac:dyDescent="0.3">
      <c r="A180">
        <v>652</v>
      </c>
      <c r="B180">
        <v>8</v>
      </c>
      <c r="C180" s="1">
        <v>44802.579768518517</v>
      </c>
      <c r="D180" s="4">
        <v>44802</v>
      </c>
      <c r="E180" s="4">
        <v>44802</v>
      </c>
      <c r="F180" t="s">
        <v>94</v>
      </c>
      <c r="G180" s="2">
        <f t="shared" si="29"/>
        <v>2022</v>
      </c>
      <c r="H180" s="2">
        <f t="shared" si="30"/>
        <v>8</v>
      </c>
      <c r="I180" s="2">
        <f t="shared" si="34"/>
        <v>8</v>
      </c>
      <c r="J180" s="2" t="str">
        <f t="shared" si="35"/>
        <v>summer</v>
      </c>
      <c r="K180" s="2">
        <f t="shared" si="31"/>
        <v>36</v>
      </c>
      <c r="L180" s="2">
        <f t="shared" si="36"/>
        <v>16</v>
      </c>
      <c r="M180" t="str">
        <f t="shared" si="37"/>
        <v>Suelo desnudo</v>
      </c>
      <c r="N180">
        <v>2.30572</v>
      </c>
      <c r="O180">
        <v>1.6664600000000001</v>
      </c>
      <c r="P180">
        <v>0.98728000000000005</v>
      </c>
    </row>
    <row r="181" spans="1:16" x14ac:dyDescent="0.3">
      <c r="A181">
        <v>653</v>
      </c>
      <c r="B181">
        <v>9</v>
      </c>
      <c r="C181" s="1">
        <v>44802.581909722219</v>
      </c>
      <c r="D181" s="4">
        <v>44802</v>
      </c>
      <c r="E181" s="4">
        <v>44802</v>
      </c>
      <c r="F181" t="s">
        <v>94</v>
      </c>
      <c r="G181" s="2">
        <f t="shared" si="29"/>
        <v>2022</v>
      </c>
      <c r="H181" s="2">
        <f t="shared" si="30"/>
        <v>8</v>
      </c>
      <c r="I181" s="2">
        <f t="shared" si="34"/>
        <v>8</v>
      </c>
      <c r="J181" s="2" t="str">
        <f t="shared" si="35"/>
        <v>summer</v>
      </c>
      <c r="K181" s="2">
        <f t="shared" si="31"/>
        <v>36</v>
      </c>
      <c r="L181" s="2">
        <f t="shared" si="36"/>
        <v>16</v>
      </c>
      <c r="M181" t="str">
        <f t="shared" si="37"/>
        <v>Suelo desnudo</v>
      </c>
      <c r="N181">
        <v>1.9285000000000001</v>
      </c>
      <c r="O181">
        <v>1.88297</v>
      </c>
      <c r="P181">
        <v>0.98106000000000004</v>
      </c>
    </row>
    <row r="182" spans="1:16" x14ac:dyDescent="0.3">
      <c r="A182">
        <v>656</v>
      </c>
      <c r="B182">
        <v>12</v>
      </c>
      <c r="C182" s="1">
        <v>44802.588321759256</v>
      </c>
      <c r="D182" s="4">
        <v>44802</v>
      </c>
      <c r="E182" s="4">
        <v>44802</v>
      </c>
      <c r="F182" t="s">
        <v>94</v>
      </c>
      <c r="G182" s="2">
        <f t="shared" si="29"/>
        <v>2022</v>
      </c>
      <c r="H182" s="2">
        <f t="shared" si="30"/>
        <v>8</v>
      </c>
      <c r="I182" s="2">
        <f t="shared" si="34"/>
        <v>8</v>
      </c>
      <c r="J182" s="2" t="str">
        <f t="shared" si="35"/>
        <v>summer</v>
      </c>
      <c r="K182" s="2">
        <f t="shared" si="31"/>
        <v>36</v>
      </c>
      <c r="L182" s="2">
        <f t="shared" si="36"/>
        <v>16</v>
      </c>
      <c r="M182" t="str">
        <f t="shared" si="37"/>
        <v>Bajo biomasa</v>
      </c>
      <c r="N182">
        <v>1.89419</v>
      </c>
      <c r="O182">
        <v>1.7525999999999999</v>
      </c>
      <c r="P182">
        <v>0.98397999999999997</v>
      </c>
    </row>
    <row r="183" spans="1:16" x14ac:dyDescent="0.3">
      <c r="A183">
        <v>657</v>
      </c>
      <c r="B183">
        <v>13</v>
      </c>
      <c r="C183" s="1">
        <v>44802.590694444443</v>
      </c>
      <c r="D183" s="4">
        <v>44802</v>
      </c>
      <c r="E183" s="4">
        <v>44802</v>
      </c>
      <c r="F183" t="s">
        <v>94</v>
      </c>
      <c r="G183" s="2">
        <f t="shared" si="29"/>
        <v>2022</v>
      </c>
      <c r="H183" s="2">
        <f t="shared" si="30"/>
        <v>8</v>
      </c>
      <c r="I183" s="2">
        <f t="shared" si="34"/>
        <v>8</v>
      </c>
      <c r="J183" s="2" t="str">
        <f t="shared" si="35"/>
        <v>summer</v>
      </c>
      <c r="K183" s="2">
        <f t="shared" si="31"/>
        <v>36</v>
      </c>
      <c r="L183" s="2">
        <f t="shared" si="36"/>
        <v>16</v>
      </c>
      <c r="M183" t="str">
        <f t="shared" si="37"/>
        <v>Suelo desnudo</v>
      </c>
      <c r="N183">
        <v>1.8021499999999999</v>
      </c>
      <c r="O183">
        <v>1.62029</v>
      </c>
      <c r="P183">
        <v>0.98734</v>
      </c>
    </row>
    <row r="184" spans="1:16" x14ac:dyDescent="0.3">
      <c r="A184">
        <v>658</v>
      </c>
      <c r="B184">
        <v>14</v>
      </c>
      <c r="C184" s="1">
        <v>44802.593101851853</v>
      </c>
      <c r="D184" s="4">
        <v>44802</v>
      </c>
      <c r="E184" s="4">
        <v>44802</v>
      </c>
      <c r="F184" t="s">
        <v>94</v>
      </c>
      <c r="G184" s="2">
        <f t="shared" si="29"/>
        <v>2022</v>
      </c>
      <c r="H184" s="2">
        <f t="shared" si="30"/>
        <v>8</v>
      </c>
      <c r="I184" s="2">
        <f t="shared" si="34"/>
        <v>8</v>
      </c>
      <c r="J184" s="2" t="str">
        <f t="shared" si="35"/>
        <v>summer</v>
      </c>
      <c r="K184" s="2">
        <f t="shared" si="31"/>
        <v>36</v>
      </c>
      <c r="L184" s="2">
        <f t="shared" si="36"/>
        <v>16</v>
      </c>
      <c r="M184" t="str">
        <f t="shared" si="37"/>
        <v>Suelo desnudo</v>
      </c>
      <c r="N184">
        <v>1.63758</v>
      </c>
      <c r="O184">
        <v>1.8458699999999999</v>
      </c>
      <c r="P184">
        <v>0.98163999999999996</v>
      </c>
    </row>
    <row r="185" spans="1:16" x14ac:dyDescent="0.3">
      <c r="A185">
        <v>659</v>
      </c>
      <c r="B185">
        <v>15</v>
      </c>
      <c r="C185" s="1">
        <v>44802.595312500001</v>
      </c>
      <c r="D185" s="4">
        <v>44802</v>
      </c>
      <c r="E185" s="4">
        <v>44802</v>
      </c>
      <c r="F185" t="s">
        <v>94</v>
      </c>
      <c r="G185" s="2">
        <f t="shared" si="29"/>
        <v>2022</v>
      </c>
      <c r="H185" s="2">
        <f t="shared" si="30"/>
        <v>8</v>
      </c>
      <c r="I185" s="2">
        <f t="shared" si="34"/>
        <v>8</v>
      </c>
      <c r="J185" s="2" t="str">
        <f t="shared" si="35"/>
        <v>summer</v>
      </c>
      <c r="K185" s="2">
        <f t="shared" si="31"/>
        <v>36</v>
      </c>
      <c r="L185" s="2">
        <f t="shared" si="36"/>
        <v>16</v>
      </c>
      <c r="M185" t="str">
        <f t="shared" si="37"/>
        <v>Suelo desnudo</v>
      </c>
      <c r="N185">
        <v>1.4268799999999999</v>
      </c>
      <c r="O185">
        <v>2.19624</v>
      </c>
      <c r="P185">
        <v>0.97299000000000002</v>
      </c>
    </row>
    <row r="186" spans="1:16" x14ac:dyDescent="0.3">
      <c r="A186">
        <v>660</v>
      </c>
      <c r="B186">
        <v>16</v>
      </c>
      <c r="C186" s="1">
        <v>44802.597372685188</v>
      </c>
      <c r="D186" s="4">
        <v>44802</v>
      </c>
      <c r="E186" s="4">
        <v>44802</v>
      </c>
      <c r="F186" t="s">
        <v>94</v>
      </c>
      <c r="G186" s="2">
        <f t="shared" si="29"/>
        <v>2022</v>
      </c>
      <c r="H186" s="2">
        <f t="shared" si="30"/>
        <v>8</v>
      </c>
      <c r="I186" s="2">
        <f t="shared" si="34"/>
        <v>8</v>
      </c>
      <c r="J186" s="2" t="str">
        <f t="shared" si="35"/>
        <v>summer</v>
      </c>
      <c r="K186" s="2">
        <f t="shared" si="31"/>
        <v>36</v>
      </c>
      <c r="L186" s="2">
        <f t="shared" si="36"/>
        <v>16</v>
      </c>
      <c r="M186" t="str">
        <f t="shared" si="37"/>
        <v>Bajo biomasa</v>
      </c>
      <c r="N186">
        <v>1.18157</v>
      </c>
      <c r="O186">
        <v>2.6077499999999998</v>
      </c>
      <c r="P186">
        <v>0.91366999999999998</v>
      </c>
    </row>
    <row r="187" spans="1:16" x14ac:dyDescent="0.3">
      <c r="A187">
        <v>661</v>
      </c>
      <c r="B187">
        <v>17</v>
      </c>
      <c r="C187" s="1">
        <v>44802.59946759259</v>
      </c>
      <c r="D187" s="4">
        <v>44802</v>
      </c>
      <c r="E187" s="4">
        <v>44802</v>
      </c>
      <c r="F187" t="s">
        <v>94</v>
      </c>
      <c r="G187" s="2">
        <f t="shared" si="29"/>
        <v>2022</v>
      </c>
      <c r="H187" s="2">
        <f t="shared" si="30"/>
        <v>8</v>
      </c>
      <c r="I187" s="2">
        <f t="shared" si="34"/>
        <v>8</v>
      </c>
      <c r="J187" s="2" t="str">
        <f t="shared" si="35"/>
        <v>summer</v>
      </c>
      <c r="K187" s="2">
        <f t="shared" si="31"/>
        <v>36</v>
      </c>
      <c r="L187" s="2">
        <f t="shared" si="36"/>
        <v>16</v>
      </c>
      <c r="M187" t="str">
        <f t="shared" si="37"/>
        <v>Bajo biomasa</v>
      </c>
      <c r="N187">
        <v>4.0542899999999999</v>
      </c>
      <c r="O187">
        <v>1.29172</v>
      </c>
      <c r="P187">
        <v>0.99809999999999999</v>
      </c>
    </row>
    <row r="188" spans="1:16" x14ac:dyDescent="0.3">
      <c r="A188">
        <v>662</v>
      </c>
      <c r="B188">
        <v>18</v>
      </c>
      <c r="C188" s="1">
        <v>44802.602106481485</v>
      </c>
      <c r="D188" s="4">
        <v>44802</v>
      </c>
      <c r="E188" s="4">
        <v>44802</v>
      </c>
      <c r="F188" t="s">
        <v>94</v>
      </c>
      <c r="G188" s="2">
        <f t="shared" si="29"/>
        <v>2022</v>
      </c>
      <c r="H188" s="2">
        <f t="shared" si="30"/>
        <v>8</v>
      </c>
      <c r="I188" s="2">
        <f t="shared" si="34"/>
        <v>8</v>
      </c>
      <c r="J188" s="2" t="str">
        <f t="shared" si="35"/>
        <v>summer</v>
      </c>
      <c r="K188" s="2">
        <f t="shared" si="31"/>
        <v>36</v>
      </c>
      <c r="L188" s="2">
        <f t="shared" si="36"/>
        <v>16</v>
      </c>
      <c r="M188" t="str">
        <f t="shared" si="37"/>
        <v>Bajo biomasa</v>
      </c>
      <c r="N188">
        <v>3.9417200000000001</v>
      </c>
      <c r="O188">
        <v>1.44217</v>
      </c>
      <c r="P188">
        <v>0.99273999999999996</v>
      </c>
    </row>
    <row r="189" spans="1:16" x14ac:dyDescent="0.3">
      <c r="A189">
        <v>687</v>
      </c>
      <c r="B189">
        <v>1</v>
      </c>
      <c r="C189" s="1">
        <v>44803.528506944444</v>
      </c>
      <c r="D189" s="4">
        <v>44803</v>
      </c>
      <c r="E189" s="4">
        <v>44803</v>
      </c>
      <c r="F189" t="s">
        <v>95</v>
      </c>
      <c r="G189" s="2">
        <f t="shared" si="29"/>
        <v>2022</v>
      </c>
      <c r="H189" s="2">
        <f t="shared" si="30"/>
        <v>8</v>
      </c>
      <c r="I189" s="2">
        <f t="shared" si="34"/>
        <v>8</v>
      </c>
      <c r="J189" s="2" t="str">
        <f t="shared" si="35"/>
        <v>summer</v>
      </c>
      <c r="K189" s="2">
        <f t="shared" si="31"/>
        <v>36</v>
      </c>
      <c r="L189" s="2">
        <f t="shared" si="36"/>
        <v>16</v>
      </c>
      <c r="M189" t="str">
        <f t="shared" ref="M189:M206" si="38">IF(OR(B189=1,B189=2,B189=3,B189=7,B189=8,B189=9,B189=13,B189=14,B189=15),"Bajo biomasa","Suelo desnudo")</f>
        <v>Bajo biomasa</v>
      </c>
      <c r="N189">
        <v>5.4169299999999998</v>
      </c>
      <c r="O189">
        <v>1.29267</v>
      </c>
      <c r="P189">
        <v>0.99861</v>
      </c>
    </row>
    <row r="190" spans="1:16" x14ac:dyDescent="0.3">
      <c r="A190">
        <v>688</v>
      </c>
      <c r="B190">
        <v>2</v>
      </c>
      <c r="C190" s="1">
        <v>44803.530601851853</v>
      </c>
      <c r="D190" s="4">
        <v>44803</v>
      </c>
      <c r="E190" s="4">
        <v>44803</v>
      </c>
      <c r="F190" t="s">
        <v>95</v>
      </c>
      <c r="G190" s="2">
        <f t="shared" si="29"/>
        <v>2022</v>
      </c>
      <c r="H190" s="2">
        <f t="shared" si="30"/>
        <v>8</v>
      </c>
      <c r="I190" s="2">
        <f t="shared" si="34"/>
        <v>8</v>
      </c>
      <c r="J190" s="2" t="str">
        <f t="shared" si="35"/>
        <v>summer</v>
      </c>
      <c r="K190" s="2">
        <f t="shared" si="31"/>
        <v>36</v>
      </c>
      <c r="L190" s="2">
        <f t="shared" si="36"/>
        <v>16</v>
      </c>
      <c r="M190" t="str">
        <f t="shared" si="38"/>
        <v>Bajo biomasa</v>
      </c>
      <c r="N190">
        <v>4.4864199999999999</v>
      </c>
      <c r="O190">
        <v>1.34453</v>
      </c>
      <c r="P190">
        <v>0.99744999999999995</v>
      </c>
    </row>
    <row r="191" spans="1:16" x14ac:dyDescent="0.3">
      <c r="A191">
        <v>689</v>
      </c>
      <c r="B191">
        <v>3</v>
      </c>
      <c r="C191" s="1">
        <v>44803.532696759263</v>
      </c>
      <c r="D191" s="4">
        <v>44803</v>
      </c>
      <c r="E191" s="4">
        <v>44803</v>
      </c>
      <c r="F191" t="s">
        <v>95</v>
      </c>
      <c r="G191" s="2">
        <f t="shared" si="29"/>
        <v>2022</v>
      </c>
      <c r="H191" s="2">
        <f t="shared" si="30"/>
        <v>8</v>
      </c>
      <c r="I191" s="2">
        <f t="shared" si="34"/>
        <v>8</v>
      </c>
      <c r="J191" s="2" t="str">
        <f t="shared" si="35"/>
        <v>summer</v>
      </c>
      <c r="K191" s="2">
        <f t="shared" si="31"/>
        <v>36</v>
      </c>
      <c r="L191" s="2">
        <f t="shared" si="36"/>
        <v>16</v>
      </c>
      <c r="M191" t="str">
        <f t="shared" si="38"/>
        <v>Bajo biomasa</v>
      </c>
      <c r="N191">
        <v>2.0244499999999999</v>
      </c>
      <c r="O191">
        <v>1.68062</v>
      </c>
      <c r="P191">
        <v>0.9839</v>
      </c>
    </row>
    <row r="192" spans="1:16" x14ac:dyDescent="0.3">
      <c r="A192">
        <v>690</v>
      </c>
      <c r="B192">
        <v>4</v>
      </c>
      <c r="C192" s="1">
        <v>44803.537326388891</v>
      </c>
      <c r="D192" s="4">
        <v>44803</v>
      </c>
      <c r="E192" s="4">
        <v>44803</v>
      </c>
      <c r="F192" t="s">
        <v>95</v>
      </c>
      <c r="G192" s="2">
        <f t="shared" si="29"/>
        <v>2022</v>
      </c>
      <c r="H192" s="2">
        <f t="shared" si="30"/>
        <v>8</v>
      </c>
      <c r="I192" s="2">
        <f t="shared" si="34"/>
        <v>8</v>
      </c>
      <c r="J192" s="2" t="str">
        <f t="shared" si="35"/>
        <v>summer</v>
      </c>
      <c r="K192" s="2">
        <f t="shared" si="31"/>
        <v>36</v>
      </c>
      <c r="L192" s="2">
        <f t="shared" si="36"/>
        <v>16</v>
      </c>
      <c r="M192" t="str">
        <f t="shared" si="38"/>
        <v>Suelo desnudo</v>
      </c>
      <c r="N192">
        <v>3.7679</v>
      </c>
      <c r="O192">
        <v>1.3513200000000001</v>
      </c>
      <c r="P192">
        <v>0.99744999999999995</v>
      </c>
    </row>
    <row r="193" spans="1:16" x14ac:dyDescent="0.3">
      <c r="A193">
        <v>691</v>
      </c>
      <c r="B193">
        <v>5</v>
      </c>
      <c r="C193" s="1">
        <v>44803.539479166669</v>
      </c>
      <c r="D193" s="4">
        <v>44803</v>
      </c>
      <c r="E193" s="4">
        <v>44803</v>
      </c>
      <c r="F193" t="s">
        <v>95</v>
      </c>
      <c r="G193" s="2">
        <f t="shared" si="29"/>
        <v>2022</v>
      </c>
      <c r="H193" s="2">
        <f t="shared" si="30"/>
        <v>8</v>
      </c>
      <c r="I193" s="2">
        <f t="shared" si="34"/>
        <v>8</v>
      </c>
      <c r="J193" s="2" t="str">
        <f t="shared" si="35"/>
        <v>summer</v>
      </c>
      <c r="K193" s="2">
        <f t="shared" si="31"/>
        <v>36</v>
      </c>
      <c r="L193" s="2">
        <f t="shared" si="36"/>
        <v>16</v>
      </c>
      <c r="M193" t="str">
        <f t="shared" si="38"/>
        <v>Suelo desnudo</v>
      </c>
      <c r="N193">
        <v>4.0727500000000001</v>
      </c>
      <c r="O193">
        <v>1.3433999999999999</v>
      </c>
      <c r="P193">
        <v>0.99789000000000005</v>
      </c>
    </row>
    <row r="194" spans="1:16" x14ac:dyDescent="0.3">
      <c r="A194">
        <v>692</v>
      </c>
      <c r="B194">
        <v>6</v>
      </c>
      <c r="C194" s="1">
        <v>44803.541909722226</v>
      </c>
      <c r="D194" s="4">
        <v>44803</v>
      </c>
      <c r="E194" s="4">
        <v>44803</v>
      </c>
      <c r="F194" t="s">
        <v>95</v>
      </c>
      <c r="G194" s="2">
        <f t="shared" ref="G194:G257" si="39">YEAR(C194)</f>
        <v>2022</v>
      </c>
      <c r="H194" s="2">
        <f t="shared" ref="H194:H257" si="40">MONTH(C194)</f>
        <v>8</v>
      </c>
      <c r="I194" s="2">
        <f t="shared" si="34"/>
        <v>8</v>
      </c>
      <c r="J194" s="2" t="str">
        <f t="shared" si="35"/>
        <v>summer</v>
      </c>
      <c r="K194" s="2">
        <f t="shared" ref="K194:K257" si="41">WEEKNUM(C194)</f>
        <v>36</v>
      </c>
      <c r="L194" s="2">
        <f t="shared" si="36"/>
        <v>16</v>
      </c>
      <c r="M194" t="str">
        <f t="shared" si="38"/>
        <v>Suelo desnudo</v>
      </c>
      <c r="N194">
        <v>2.7002700000000002</v>
      </c>
      <c r="O194">
        <v>1.4013800000000001</v>
      </c>
      <c r="P194">
        <v>0.99639</v>
      </c>
    </row>
    <row r="195" spans="1:16" x14ac:dyDescent="0.3">
      <c r="A195">
        <v>693</v>
      </c>
      <c r="B195">
        <v>10</v>
      </c>
      <c r="C195" s="1">
        <v>44803.545034722221</v>
      </c>
      <c r="D195" s="4">
        <v>44803</v>
      </c>
      <c r="E195" s="4">
        <v>44803</v>
      </c>
      <c r="F195" t="s">
        <v>95</v>
      </c>
      <c r="G195" s="2">
        <f t="shared" si="39"/>
        <v>2022</v>
      </c>
      <c r="H195" s="2">
        <f t="shared" si="40"/>
        <v>8</v>
      </c>
      <c r="I195" s="2">
        <f t="shared" si="34"/>
        <v>8</v>
      </c>
      <c r="J195" s="2" t="str">
        <f t="shared" si="35"/>
        <v>summer</v>
      </c>
      <c r="K195" s="2">
        <f t="shared" si="41"/>
        <v>36</v>
      </c>
      <c r="L195" s="2">
        <f t="shared" si="36"/>
        <v>16</v>
      </c>
      <c r="M195" t="str">
        <f t="shared" si="38"/>
        <v>Suelo desnudo</v>
      </c>
      <c r="N195">
        <v>4.3506099999999996</v>
      </c>
      <c r="O195">
        <v>1.37524</v>
      </c>
      <c r="P195">
        <v>0.99651999999999996</v>
      </c>
    </row>
    <row r="196" spans="1:16" x14ac:dyDescent="0.3">
      <c r="A196">
        <v>694</v>
      </c>
      <c r="B196">
        <v>11</v>
      </c>
      <c r="C196" s="1">
        <v>44803.547210648147</v>
      </c>
      <c r="D196" s="4">
        <v>44803</v>
      </c>
      <c r="E196" s="4">
        <v>44803</v>
      </c>
      <c r="F196" t="s">
        <v>95</v>
      </c>
      <c r="G196" s="2">
        <f t="shared" si="39"/>
        <v>2022</v>
      </c>
      <c r="H196" s="2">
        <f t="shared" si="40"/>
        <v>8</v>
      </c>
      <c r="I196" s="2">
        <f t="shared" ref="I196:I226" si="42">H196</f>
        <v>8</v>
      </c>
      <c r="J196" s="2" t="str">
        <f t="shared" ref="J196:J226" si="43">IF(OR(H196=1,H196=2,H196=3),"winter",IF(OR(H196=4,H196=5,H196=6),"spring",IF(OR(H196=7,H196=8,H196=9),"summer","autumn")))</f>
        <v>summer</v>
      </c>
      <c r="K196" s="2">
        <f t="shared" si="41"/>
        <v>36</v>
      </c>
      <c r="L196" s="2">
        <f t="shared" si="36"/>
        <v>16</v>
      </c>
      <c r="M196" t="str">
        <f t="shared" si="38"/>
        <v>Suelo desnudo</v>
      </c>
      <c r="N196">
        <v>3.4950999999999999</v>
      </c>
      <c r="O196">
        <v>1.35066</v>
      </c>
      <c r="P196">
        <v>0.99772000000000005</v>
      </c>
    </row>
    <row r="197" spans="1:16" x14ac:dyDescent="0.3">
      <c r="A197">
        <v>695</v>
      </c>
      <c r="B197">
        <v>12</v>
      </c>
      <c r="C197" s="1">
        <v>44803.549421296295</v>
      </c>
      <c r="D197" s="4">
        <v>44803</v>
      </c>
      <c r="E197" s="4">
        <v>44803</v>
      </c>
      <c r="F197" t="s">
        <v>95</v>
      </c>
      <c r="G197" s="2">
        <f t="shared" si="39"/>
        <v>2022</v>
      </c>
      <c r="H197" s="2">
        <f t="shared" si="40"/>
        <v>8</v>
      </c>
      <c r="I197" s="2">
        <f t="shared" si="42"/>
        <v>8</v>
      </c>
      <c r="J197" s="2" t="str">
        <f t="shared" si="43"/>
        <v>summer</v>
      </c>
      <c r="K197" s="2">
        <f t="shared" si="41"/>
        <v>36</v>
      </c>
      <c r="L197" s="2">
        <f t="shared" ref="L197:L227" si="44">K197-20</f>
        <v>16</v>
      </c>
      <c r="M197" t="str">
        <f t="shared" si="38"/>
        <v>Suelo desnudo</v>
      </c>
      <c r="N197">
        <v>1.7683899999999999</v>
      </c>
      <c r="O197">
        <v>1.5269900000000001</v>
      </c>
      <c r="P197">
        <v>0.99351999999999996</v>
      </c>
    </row>
    <row r="198" spans="1:16" x14ac:dyDescent="0.3">
      <c r="A198">
        <v>696</v>
      </c>
      <c r="B198">
        <v>7</v>
      </c>
      <c r="C198" s="1">
        <v>44803.551782407405</v>
      </c>
      <c r="D198" s="4">
        <v>44803</v>
      </c>
      <c r="E198" s="4">
        <v>44803</v>
      </c>
      <c r="F198" t="s">
        <v>95</v>
      </c>
      <c r="G198" s="2">
        <f t="shared" si="39"/>
        <v>2022</v>
      </c>
      <c r="H198" s="2">
        <f t="shared" si="40"/>
        <v>8</v>
      </c>
      <c r="I198" s="2">
        <f t="shared" si="42"/>
        <v>8</v>
      </c>
      <c r="J198" s="2" t="str">
        <f t="shared" si="43"/>
        <v>summer</v>
      </c>
      <c r="K198" s="2">
        <f t="shared" si="41"/>
        <v>36</v>
      </c>
      <c r="L198" s="2">
        <f t="shared" si="44"/>
        <v>16</v>
      </c>
      <c r="M198" t="str">
        <f t="shared" si="38"/>
        <v>Bajo biomasa</v>
      </c>
      <c r="N198">
        <v>9.2116600000000002</v>
      </c>
      <c r="O198">
        <v>1.2621</v>
      </c>
      <c r="P198">
        <v>0.99944999999999995</v>
      </c>
    </row>
    <row r="199" spans="1:16" x14ac:dyDescent="0.3">
      <c r="A199">
        <v>697</v>
      </c>
      <c r="B199">
        <v>8</v>
      </c>
      <c r="C199" s="1">
        <v>44803.554097222222</v>
      </c>
      <c r="D199" s="4">
        <v>44803</v>
      </c>
      <c r="E199" s="4">
        <v>44803</v>
      </c>
      <c r="F199" t="s">
        <v>95</v>
      </c>
      <c r="G199" s="2">
        <f t="shared" si="39"/>
        <v>2022</v>
      </c>
      <c r="H199" s="2">
        <f t="shared" si="40"/>
        <v>8</v>
      </c>
      <c r="I199" s="2">
        <f t="shared" si="42"/>
        <v>8</v>
      </c>
      <c r="J199" s="2" t="str">
        <f t="shared" si="43"/>
        <v>summer</v>
      </c>
      <c r="K199" s="2">
        <f t="shared" si="41"/>
        <v>36</v>
      </c>
      <c r="L199" s="2">
        <f t="shared" si="44"/>
        <v>16</v>
      </c>
      <c r="M199" t="str">
        <f t="shared" si="38"/>
        <v>Bajo biomasa</v>
      </c>
      <c r="N199">
        <v>5.6566700000000001</v>
      </c>
      <c r="O199">
        <v>1.2830900000000001</v>
      </c>
      <c r="P199">
        <v>0.99897999999999998</v>
      </c>
    </row>
    <row r="200" spans="1:16" x14ac:dyDescent="0.3">
      <c r="A200">
        <v>698</v>
      </c>
      <c r="B200">
        <v>9</v>
      </c>
      <c r="C200" s="1">
        <v>44803.556307870371</v>
      </c>
      <c r="D200" s="4">
        <v>44803</v>
      </c>
      <c r="E200" s="4">
        <v>44803</v>
      </c>
      <c r="F200" t="s">
        <v>95</v>
      </c>
      <c r="G200" s="2">
        <f t="shared" si="39"/>
        <v>2022</v>
      </c>
      <c r="H200" s="2">
        <f t="shared" si="40"/>
        <v>8</v>
      </c>
      <c r="I200" s="2">
        <f t="shared" si="42"/>
        <v>8</v>
      </c>
      <c r="J200" s="2" t="str">
        <f t="shared" si="43"/>
        <v>summer</v>
      </c>
      <c r="K200" s="2">
        <f t="shared" si="41"/>
        <v>36</v>
      </c>
      <c r="L200" s="2">
        <f t="shared" si="44"/>
        <v>16</v>
      </c>
      <c r="M200" t="str">
        <f t="shared" si="38"/>
        <v>Bajo biomasa</v>
      </c>
      <c r="N200">
        <v>3.4354800000000001</v>
      </c>
      <c r="O200">
        <v>1.3639300000000001</v>
      </c>
      <c r="P200">
        <v>0.99695</v>
      </c>
    </row>
    <row r="201" spans="1:16" x14ac:dyDescent="0.3">
      <c r="A201">
        <v>699</v>
      </c>
      <c r="B201">
        <v>13</v>
      </c>
      <c r="C201" s="1">
        <v>44803.558865740742</v>
      </c>
      <c r="D201" s="4">
        <v>44803</v>
      </c>
      <c r="E201" s="4">
        <v>44803</v>
      </c>
      <c r="F201" t="s">
        <v>95</v>
      </c>
      <c r="G201" s="2">
        <f t="shared" si="39"/>
        <v>2022</v>
      </c>
      <c r="H201" s="2">
        <f t="shared" si="40"/>
        <v>8</v>
      </c>
      <c r="I201" s="2">
        <f t="shared" si="42"/>
        <v>8</v>
      </c>
      <c r="J201" s="2" t="str">
        <f t="shared" si="43"/>
        <v>summer</v>
      </c>
      <c r="K201" s="2">
        <f t="shared" si="41"/>
        <v>36</v>
      </c>
      <c r="L201" s="2">
        <f t="shared" si="44"/>
        <v>16</v>
      </c>
      <c r="M201" t="str">
        <f t="shared" si="38"/>
        <v>Bajo biomasa</v>
      </c>
      <c r="N201">
        <v>6.0796900000000003</v>
      </c>
      <c r="O201">
        <v>1.3647100000000001</v>
      </c>
      <c r="P201">
        <v>0.99594000000000005</v>
      </c>
    </row>
    <row r="202" spans="1:16" x14ac:dyDescent="0.3">
      <c r="A202">
        <v>700</v>
      </c>
      <c r="B202">
        <v>14</v>
      </c>
      <c r="C202" s="1">
        <v>44803.560983796298</v>
      </c>
      <c r="D202" s="4">
        <v>44803</v>
      </c>
      <c r="E202" s="4">
        <v>44803</v>
      </c>
      <c r="F202" t="s">
        <v>95</v>
      </c>
      <c r="G202" s="2">
        <f t="shared" si="39"/>
        <v>2022</v>
      </c>
      <c r="H202" s="2">
        <f t="shared" si="40"/>
        <v>8</v>
      </c>
      <c r="I202" s="2">
        <f t="shared" si="42"/>
        <v>8</v>
      </c>
      <c r="J202" s="2" t="str">
        <f t="shared" si="43"/>
        <v>summer</v>
      </c>
      <c r="K202" s="2">
        <f t="shared" si="41"/>
        <v>36</v>
      </c>
      <c r="L202" s="2">
        <f t="shared" si="44"/>
        <v>16</v>
      </c>
      <c r="M202" t="str">
        <f t="shared" si="38"/>
        <v>Bajo biomasa</v>
      </c>
      <c r="N202">
        <v>5.6850300000000002</v>
      </c>
      <c r="O202">
        <v>1.29572</v>
      </c>
      <c r="P202">
        <v>0.99870999999999999</v>
      </c>
    </row>
    <row r="203" spans="1:16" x14ac:dyDescent="0.3">
      <c r="A203">
        <v>701</v>
      </c>
      <c r="B203">
        <v>15</v>
      </c>
      <c r="C203" s="1">
        <v>44803.563113425924</v>
      </c>
      <c r="D203" s="4">
        <v>44803</v>
      </c>
      <c r="E203" s="4">
        <v>44803</v>
      </c>
      <c r="F203" t="s">
        <v>95</v>
      </c>
      <c r="G203" s="2">
        <f t="shared" si="39"/>
        <v>2022</v>
      </c>
      <c r="H203" s="2">
        <f t="shared" si="40"/>
        <v>8</v>
      </c>
      <c r="I203" s="2">
        <f t="shared" si="42"/>
        <v>8</v>
      </c>
      <c r="J203" s="2" t="str">
        <f t="shared" si="43"/>
        <v>summer</v>
      </c>
      <c r="K203" s="2">
        <f t="shared" si="41"/>
        <v>36</v>
      </c>
      <c r="L203" s="2">
        <f t="shared" si="44"/>
        <v>16</v>
      </c>
      <c r="M203" t="str">
        <f t="shared" si="38"/>
        <v>Bajo biomasa</v>
      </c>
      <c r="N203">
        <v>4.5693200000000003</v>
      </c>
      <c r="O203">
        <v>1.3092900000000001</v>
      </c>
      <c r="P203">
        <v>0.99821000000000004</v>
      </c>
    </row>
    <row r="204" spans="1:16" x14ac:dyDescent="0.3">
      <c r="A204">
        <v>702</v>
      </c>
      <c r="B204">
        <v>16</v>
      </c>
      <c r="C204" s="1">
        <v>44803.565613425926</v>
      </c>
      <c r="D204" s="4">
        <v>44803</v>
      </c>
      <c r="E204" s="4">
        <v>44803</v>
      </c>
      <c r="F204" t="s">
        <v>95</v>
      </c>
      <c r="G204" s="2">
        <f t="shared" si="39"/>
        <v>2022</v>
      </c>
      <c r="H204" s="2">
        <f t="shared" si="40"/>
        <v>8</v>
      </c>
      <c r="I204" s="2">
        <f t="shared" si="42"/>
        <v>8</v>
      </c>
      <c r="J204" s="2" t="str">
        <f t="shared" si="43"/>
        <v>summer</v>
      </c>
      <c r="K204" s="2">
        <f t="shared" si="41"/>
        <v>36</v>
      </c>
      <c r="L204" s="2">
        <f t="shared" si="44"/>
        <v>16</v>
      </c>
      <c r="M204" t="str">
        <f t="shared" si="38"/>
        <v>Suelo desnudo</v>
      </c>
      <c r="N204">
        <v>5.4596499999999999</v>
      </c>
      <c r="O204">
        <v>1.30128</v>
      </c>
      <c r="P204">
        <v>0.99814999999999998</v>
      </c>
    </row>
    <row r="205" spans="1:16" x14ac:dyDescent="0.3">
      <c r="A205">
        <v>703</v>
      </c>
      <c r="B205">
        <v>17</v>
      </c>
      <c r="C205" s="1">
        <v>44803.567754629628</v>
      </c>
      <c r="D205" s="4">
        <v>44803</v>
      </c>
      <c r="E205" s="4">
        <v>44803</v>
      </c>
      <c r="F205" t="s">
        <v>95</v>
      </c>
      <c r="G205" s="2">
        <f t="shared" si="39"/>
        <v>2022</v>
      </c>
      <c r="H205" s="2">
        <f t="shared" si="40"/>
        <v>8</v>
      </c>
      <c r="I205" s="2">
        <f t="shared" si="42"/>
        <v>8</v>
      </c>
      <c r="J205" s="2" t="str">
        <f t="shared" si="43"/>
        <v>summer</v>
      </c>
      <c r="K205" s="2">
        <f t="shared" si="41"/>
        <v>36</v>
      </c>
      <c r="L205" s="2">
        <f t="shared" si="44"/>
        <v>16</v>
      </c>
      <c r="M205" t="str">
        <f t="shared" si="38"/>
        <v>Suelo desnudo</v>
      </c>
      <c r="N205">
        <v>4.0232400000000004</v>
      </c>
      <c r="O205">
        <v>1.2916700000000001</v>
      </c>
      <c r="P205">
        <v>0.99885000000000002</v>
      </c>
    </row>
    <row r="206" spans="1:16" x14ac:dyDescent="0.3">
      <c r="A206">
        <v>704</v>
      </c>
      <c r="B206">
        <v>18</v>
      </c>
      <c r="C206" s="1">
        <v>44803.569849537038</v>
      </c>
      <c r="D206" s="4">
        <v>44803</v>
      </c>
      <c r="E206" s="4">
        <v>44803</v>
      </c>
      <c r="F206" t="s">
        <v>95</v>
      </c>
      <c r="G206" s="2">
        <f t="shared" si="39"/>
        <v>2022</v>
      </c>
      <c r="H206" s="2">
        <f t="shared" si="40"/>
        <v>8</v>
      </c>
      <c r="I206" s="2">
        <f t="shared" si="42"/>
        <v>8</v>
      </c>
      <c r="J206" s="2" t="str">
        <f t="shared" si="43"/>
        <v>summer</v>
      </c>
      <c r="K206" s="2">
        <f t="shared" si="41"/>
        <v>36</v>
      </c>
      <c r="L206" s="2">
        <f t="shared" si="44"/>
        <v>16</v>
      </c>
      <c r="M206" t="str">
        <f t="shared" si="38"/>
        <v>Suelo desnudo</v>
      </c>
      <c r="N206">
        <v>3.5426600000000001</v>
      </c>
      <c r="O206">
        <v>1.3076000000000001</v>
      </c>
      <c r="P206">
        <v>0.99866999999999995</v>
      </c>
    </row>
    <row r="207" spans="1:16" x14ac:dyDescent="0.3">
      <c r="A207">
        <v>728</v>
      </c>
      <c r="B207">
        <v>1</v>
      </c>
      <c r="C207" s="1">
        <v>44833.525150462963</v>
      </c>
      <c r="D207" s="4">
        <v>44833</v>
      </c>
      <c r="E207" s="4">
        <v>44833</v>
      </c>
      <c r="F207" t="s">
        <v>95</v>
      </c>
      <c r="G207" s="2">
        <f t="shared" si="39"/>
        <v>2022</v>
      </c>
      <c r="H207" s="2">
        <f t="shared" si="40"/>
        <v>9</v>
      </c>
      <c r="I207" s="2">
        <f t="shared" si="42"/>
        <v>9</v>
      </c>
      <c r="J207" s="2" t="str">
        <f t="shared" si="43"/>
        <v>summer</v>
      </c>
      <c r="K207" s="2">
        <f t="shared" si="41"/>
        <v>40</v>
      </c>
      <c r="L207" s="2">
        <f t="shared" si="44"/>
        <v>20</v>
      </c>
      <c r="M207" t="str">
        <f t="shared" ref="M207:M223" si="45">IF(OR(B207=1,B207=2,B207=3,B207=7,B207=8,B207=9,B207=13,B207=14,B207=15),"Bajo biomasa","Suelo desnudo")</f>
        <v>Bajo biomasa</v>
      </c>
      <c r="N207">
        <v>5.3611199999999997</v>
      </c>
      <c r="O207">
        <v>1.4005099999999999</v>
      </c>
      <c r="P207">
        <v>0.99509999999999998</v>
      </c>
    </row>
    <row r="208" spans="1:16" x14ac:dyDescent="0.3">
      <c r="A208">
        <v>729</v>
      </c>
      <c r="B208">
        <v>2</v>
      </c>
      <c r="C208" s="1">
        <v>44833.527222222219</v>
      </c>
      <c r="D208" s="4">
        <v>44833</v>
      </c>
      <c r="E208" s="4">
        <v>44833</v>
      </c>
      <c r="F208" t="s">
        <v>95</v>
      </c>
      <c r="G208" s="2">
        <f t="shared" si="39"/>
        <v>2022</v>
      </c>
      <c r="H208" s="2">
        <f t="shared" si="40"/>
        <v>9</v>
      </c>
      <c r="I208" s="2">
        <f t="shared" si="42"/>
        <v>9</v>
      </c>
      <c r="J208" s="2" t="str">
        <f t="shared" si="43"/>
        <v>summer</v>
      </c>
      <c r="K208" s="2">
        <f t="shared" si="41"/>
        <v>40</v>
      </c>
      <c r="L208" s="2">
        <f t="shared" si="44"/>
        <v>20</v>
      </c>
      <c r="M208" t="str">
        <f t="shared" si="45"/>
        <v>Bajo biomasa</v>
      </c>
      <c r="N208">
        <v>4.0748600000000001</v>
      </c>
      <c r="O208">
        <v>1.4645699999999999</v>
      </c>
      <c r="P208">
        <v>0.99480000000000002</v>
      </c>
    </row>
    <row r="209" spans="1:16" x14ac:dyDescent="0.3">
      <c r="A209">
        <v>730</v>
      </c>
      <c r="B209">
        <v>3</v>
      </c>
      <c r="C209" s="1">
        <v>44833.529293981483</v>
      </c>
      <c r="D209" s="4">
        <v>44833</v>
      </c>
      <c r="E209" s="4">
        <v>44833</v>
      </c>
      <c r="F209" t="s">
        <v>95</v>
      </c>
      <c r="G209" s="2">
        <f t="shared" si="39"/>
        <v>2022</v>
      </c>
      <c r="H209" s="2">
        <f t="shared" si="40"/>
        <v>9</v>
      </c>
      <c r="I209" s="2">
        <f t="shared" si="42"/>
        <v>9</v>
      </c>
      <c r="J209" s="2" t="str">
        <f t="shared" si="43"/>
        <v>summer</v>
      </c>
      <c r="K209" s="2">
        <f t="shared" si="41"/>
        <v>40</v>
      </c>
      <c r="L209" s="2">
        <f t="shared" si="44"/>
        <v>20</v>
      </c>
      <c r="M209" t="str">
        <f t="shared" si="45"/>
        <v>Bajo biomasa</v>
      </c>
      <c r="N209">
        <v>2.3875000000000002</v>
      </c>
      <c r="O209">
        <v>2.0646900000000001</v>
      </c>
      <c r="P209">
        <v>0.97624</v>
      </c>
    </row>
    <row r="210" spans="1:16" x14ac:dyDescent="0.3">
      <c r="A210">
        <v>731</v>
      </c>
      <c r="B210">
        <v>4</v>
      </c>
      <c r="C210" s="1">
        <v>44833.531446759262</v>
      </c>
      <c r="D210" s="4">
        <v>44833</v>
      </c>
      <c r="E210" s="4">
        <v>44833</v>
      </c>
      <c r="F210" t="s">
        <v>95</v>
      </c>
      <c r="G210" s="2">
        <f t="shared" si="39"/>
        <v>2022</v>
      </c>
      <c r="H210" s="2">
        <f t="shared" si="40"/>
        <v>9</v>
      </c>
      <c r="I210" s="2">
        <f t="shared" si="42"/>
        <v>9</v>
      </c>
      <c r="J210" s="2" t="str">
        <f t="shared" si="43"/>
        <v>summer</v>
      </c>
      <c r="K210" s="2">
        <f t="shared" si="41"/>
        <v>40</v>
      </c>
      <c r="L210" s="2">
        <f t="shared" si="44"/>
        <v>20</v>
      </c>
      <c r="M210" t="str">
        <f t="shared" si="45"/>
        <v>Suelo desnudo</v>
      </c>
      <c r="N210">
        <v>1.3308899999999999</v>
      </c>
      <c r="O210">
        <v>2.1663299999999999</v>
      </c>
      <c r="P210">
        <v>0.97126000000000001</v>
      </c>
    </row>
    <row r="211" spans="1:16" x14ac:dyDescent="0.3">
      <c r="A211">
        <v>732</v>
      </c>
      <c r="B211">
        <v>5</v>
      </c>
      <c r="C211" s="1">
        <v>44833.533506944441</v>
      </c>
      <c r="D211" s="4">
        <v>44833</v>
      </c>
      <c r="E211" s="4">
        <v>44833</v>
      </c>
      <c r="F211" t="s">
        <v>95</v>
      </c>
      <c r="G211" s="2">
        <f t="shared" si="39"/>
        <v>2022</v>
      </c>
      <c r="H211" s="2">
        <f t="shared" si="40"/>
        <v>9</v>
      </c>
      <c r="I211" s="2">
        <f t="shared" si="42"/>
        <v>9</v>
      </c>
      <c r="J211" s="2" t="str">
        <f t="shared" si="43"/>
        <v>summer</v>
      </c>
      <c r="K211" s="2">
        <f t="shared" si="41"/>
        <v>40</v>
      </c>
      <c r="L211" s="2">
        <f t="shared" si="44"/>
        <v>20</v>
      </c>
      <c r="M211" t="str">
        <f t="shared" si="45"/>
        <v>Suelo desnudo</v>
      </c>
      <c r="N211">
        <v>1.71465</v>
      </c>
      <c r="O211">
        <v>1.99861</v>
      </c>
      <c r="P211">
        <v>0.98053000000000001</v>
      </c>
    </row>
    <row r="212" spans="1:16" x14ac:dyDescent="0.3">
      <c r="A212">
        <v>733</v>
      </c>
      <c r="B212">
        <v>6</v>
      </c>
      <c r="C212" s="1">
        <v>44833.535578703704</v>
      </c>
      <c r="D212" s="4">
        <v>44833</v>
      </c>
      <c r="E212" s="4">
        <v>44833</v>
      </c>
      <c r="F212" t="s">
        <v>95</v>
      </c>
      <c r="G212" s="2">
        <f t="shared" si="39"/>
        <v>2022</v>
      </c>
      <c r="H212" s="2">
        <f t="shared" si="40"/>
        <v>9</v>
      </c>
      <c r="I212" s="2">
        <f t="shared" si="42"/>
        <v>9</v>
      </c>
      <c r="J212" s="2" t="str">
        <f t="shared" si="43"/>
        <v>summer</v>
      </c>
      <c r="K212" s="2">
        <f t="shared" si="41"/>
        <v>40</v>
      </c>
      <c r="L212" s="2">
        <f t="shared" si="44"/>
        <v>20</v>
      </c>
      <c r="M212" t="str">
        <f t="shared" si="45"/>
        <v>Suelo desnudo</v>
      </c>
      <c r="N212">
        <v>1.3146</v>
      </c>
      <c r="O212">
        <v>2.73509</v>
      </c>
      <c r="P212">
        <v>0.94655999999999996</v>
      </c>
    </row>
    <row r="213" spans="1:16" x14ac:dyDescent="0.3">
      <c r="A213">
        <v>734</v>
      </c>
      <c r="B213">
        <v>10</v>
      </c>
      <c r="C213" s="1">
        <v>44833.538495370369</v>
      </c>
      <c r="D213" s="4">
        <v>44833</v>
      </c>
      <c r="E213" s="4">
        <v>44833</v>
      </c>
      <c r="F213" t="s">
        <v>95</v>
      </c>
      <c r="G213" s="2">
        <f t="shared" si="39"/>
        <v>2022</v>
      </c>
      <c r="H213" s="2">
        <f t="shared" si="40"/>
        <v>9</v>
      </c>
      <c r="I213" s="2">
        <f t="shared" si="42"/>
        <v>9</v>
      </c>
      <c r="J213" s="2" t="str">
        <f t="shared" si="43"/>
        <v>summer</v>
      </c>
      <c r="K213" s="2">
        <f t="shared" si="41"/>
        <v>40</v>
      </c>
      <c r="L213" s="2">
        <f t="shared" si="44"/>
        <v>20</v>
      </c>
      <c r="M213" t="str">
        <f t="shared" si="45"/>
        <v>Suelo desnudo</v>
      </c>
      <c r="N213">
        <v>1.57751</v>
      </c>
      <c r="O213">
        <v>1.7442200000000001</v>
      </c>
      <c r="P213">
        <v>0.98601000000000005</v>
      </c>
    </row>
    <row r="214" spans="1:16" x14ac:dyDescent="0.3">
      <c r="A214">
        <v>735</v>
      </c>
      <c r="B214">
        <v>11</v>
      </c>
      <c r="C214" s="1">
        <v>44833.540590277778</v>
      </c>
      <c r="D214" s="4">
        <v>44833</v>
      </c>
      <c r="E214" s="4">
        <v>44833</v>
      </c>
      <c r="F214" t="s">
        <v>95</v>
      </c>
      <c r="G214" s="2">
        <f t="shared" si="39"/>
        <v>2022</v>
      </c>
      <c r="H214" s="2">
        <f t="shared" si="40"/>
        <v>9</v>
      </c>
      <c r="I214" s="2">
        <f t="shared" si="42"/>
        <v>9</v>
      </c>
      <c r="J214" s="2" t="str">
        <f t="shared" si="43"/>
        <v>summer</v>
      </c>
      <c r="K214" s="2">
        <f t="shared" si="41"/>
        <v>40</v>
      </c>
      <c r="L214" s="2">
        <f t="shared" si="44"/>
        <v>20</v>
      </c>
      <c r="M214" t="str">
        <f t="shared" si="45"/>
        <v>Suelo desnudo</v>
      </c>
      <c r="N214">
        <v>1.2557400000000001</v>
      </c>
      <c r="O214">
        <v>2.5517599999999998</v>
      </c>
      <c r="P214">
        <v>0.96086000000000005</v>
      </c>
    </row>
    <row r="215" spans="1:16" x14ac:dyDescent="0.3">
      <c r="A215">
        <v>737</v>
      </c>
      <c r="B215">
        <v>7</v>
      </c>
      <c r="C215" s="1">
        <v>44833.544872685183</v>
      </c>
      <c r="D215" s="4">
        <v>44833</v>
      </c>
      <c r="E215" s="4">
        <v>44833</v>
      </c>
      <c r="F215" t="s">
        <v>95</v>
      </c>
      <c r="G215" s="2">
        <f t="shared" si="39"/>
        <v>2022</v>
      </c>
      <c r="H215" s="2">
        <f t="shared" si="40"/>
        <v>9</v>
      </c>
      <c r="I215" s="2">
        <f t="shared" si="42"/>
        <v>9</v>
      </c>
      <c r="J215" s="2" t="str">
        <f t="shared" si="43"/>
        <v>summer</v>
      </c>
      <c r="K215" s="2">
        <f t="shared" si="41"/>
        <v>40</v>
      </c>
      <c r="L215" s="2">
        <f t="shared" si="44"/>
        <v>20</v>
      </c>
      <c r="M215" t="str">
        <f t="shared" si="45"/>
        <v>Bajo biomasa</v>
      </c>
      <c r="N215">
        <v>3.4604200000000001</v>
      </c>
      <c r="O215">
        <v>1.4240900000000001</v>
      </c>
      <c r="P215">
        <v>0.99546000000000001</v>
      </c>
    </row>
    <row r="216" spans="1:16" x14ac:dyDescent="0.3">
      <c r="A216">
        <v>738</v>
      </c>
      <c r="B216">
        <v>8</v>
      </c>
      <c r="C216" s="1">
        <v>44833.546944444446</v>
      </c>
      <c r="D216" s="4">
        <v>44833</v>
      </c>
      <c r="E216" s="4">
        <v>44833</v>
      </c>
      <c r="F216" t="s">
        <v>95</v>
      </c>
      <c r="G216" s="2">
        <f t="shared" si="39"/>
        <v>2022</v>
      </c>
      <c r="H216" s="2">
        <f t="shared" si="40"/>
        <v>9</v>
      </c>
      <c r="I216" s="2">
        <f t="shared" si="42"/>
        <v>9</v>
      </c>
      <c r="J216" s="2" t="str">
        <f t="shared" si="43"/>
        <v>summer</v>
      </c>
      <c r="K216" s="2">
        <f t="shared" si="41"/>
        <v>40</v>
      </c>
      <c r="L216" s="2">
        <f t="shared" si="44"/>
        <v>20</v>
      </c>
      <c r="M216" t="str">
        <f t="shared" si="45"/>
        <v>Bajo biomasa</v>
      </c>
      <c r="N216">
        <v>3.4193799999999999</v>
      </c>
      <c r="O216">
        <v>1.62154</v>
      </c>
      <c r="P216">
        <v>0.98877000000000004</v>
      </c>
    </row>
    <row r="217" spans="1:16" x14ac:dyDescent="0.3">
      <c r="A217">
        <v>739</v>
      </c>
      <c r="B217">
        <v>9</v>
      </c>
      <c r="C217" s="1">
        <v>44833.549004629633</v>
      </c>
      <c r="D217" s="4">
        <v>44833</v>
      </c>
      <c r="E217" s="4">
        <v>44833</v>
      </c>
      <c r="F217" t="s">
        <v>95</v>
      </c>
      <c r="G217" s="2">
        <f t="shared" si="39"/>
        <v>2022</v>
      </c>
      <c r="H217" s="2">
        <f t="shared" si="40"/>
        <v>9</v>
      </c>
      <c r="I217" s="2">
        <f t="shared" si="42"/>
        <v>9</v>
      </c>
      <c r="J217" s="2" t="str">
        <f t="shared" si="43"/>
        <v>summer</v>
      </c>
      <c r="K217" s="2">
        <f t="shared" si="41"/>
        <v>40</v>
      </c>
      <c r="L217" s="2">
        <f t="shared" si="44"/>
        <v>20</v>
      </c>
      <c r="M217" t="str">
        <f t="shared" si="45"/>
        <v>Bajo biomasa</v>
      </c>
      <c r="N217">
        <v>3.0112199999999998</v>
      </c>
      <c r="O217">
        <v>1.55959</v>
      </c>
      <c r="P217">
        <v>0.99229000000000001</v>
      </c>
    </row>
    <row r="218" spans="1:16" x14ac:dyDescent="0.3">
      <c r="A218">
        <v>740</v>
      </c>
      <c r="B218">
        <v>13</v>
      </c>
      <c r="C218" s="1">
        <v>44833.55133101852</v>
      </c>
      <c r="D218" s="4">
        <v>44833</v>
      </c>
      <c r="E218" s="4">
        <v>44833</v>
      </c>
      <c r="F218" t="s">
        <v>95</v>
      </c>
      <c r="G218" s="2">
        <f t="shared" si="39"/>
        <v>2022</v>
      </c>
      <c r="H218" s="2">
        <f t="shared" si="40"/>
        <v>9</v>
      </c>
      <c r="I218" s="2">
        <f t="shared" si="42"/>
        <v>9</v>
      </c>
      <c r="J218" s="2" t="str">
        <f t="shared" si="43"/>
        <v>summer</v>
      </c>
      <c r="K218" s="2">
        <f t="shared" si="41"/>
        <v>40</v>
      </c>
      <c r="L218" s="2">
        <f t="shared" si="44"/>
        <v>20</v>
      </c>
      <c r="M218" t="str">
        <f t="shared" si="45"/>
        <v>Bajo biomasa</v>
      </c>
      <c r="N218">
        <v>3.9645000000000001</v>
      </c>
      <c r="O218">
        <v>1.57809</v>
      </c>
      <c r="P218">
        <v>0.99036000000000002</v>
      </c>
    </row>
    <row r="219" spans="1:16" x14ac:dyDescent="0.3">
      <c r="A219">
        <v>741</v>
      </c>
      <c r="B219">
        <v>14</v>
      </c>
      <c r="C219" s="1">
        <v>44833.553425925929</v>
      </c>
      <c r="D219" s="4">
        <v>44833</v>
      </c>
      <c r="E219" s="4">
        <v>44833</v>
      </c>
      <c r="F219" t="s">
        <v>95</v>
      </c>
      <c r="G219" s="2">
        <f t="shared" si="39"/>
        <v>2022</v>
      </c>
      <c r="H219" s="2">
        <f t="shared" si="40"/>
        <v>9</v>
      </c>
      <c r="I219" s="2">
        <f t="shared" si="42"/>
        <v>9</v>
      </c>
      <c r="J219" s="2" t="str">
        <f t="shared" si="43"/>
        <v>summer</v>
      </c>
      <c r="K219" s="2">
        <f t="shared" si="41"/>
        <v>40</v>
      </c>
      <c r="L219" s="2">
        <f t="shared" si="44"/>
        <v>20</v>
      </c>
      <c r="M219" t="str">
        <f t="shared" si="45"/>
        <v>Bajo biomasa</v>
      </c>
      <c r="N219">
        <v>1.7129099999999999</v>
      </c>
      <c r="O219">
        <v>2.36103</v>
      </c>
      <c r="P219">
        <v>0.96809999999999996</v>
      </c>
    </row>
    <row r="220" spans="1:16" x14ac:dyDescent="0.3">
      <c r="A220">
        <v>742</v>
      </c>
      <c r="B220">
        <v>15</v>
      </c>
      <c r="C220" s="1">
        <v>44833.555486111109</v>
      </c>
      <c r="D220" s="4">
        <v>44833</v>
      </c>
      <c r="E220" s="4">
        <v>44833</v>
      </c>
      <c r="F220" t="s">
        <v>95</v>
      </c>
      <c r="G220" s="2">
        <f t="shared" si="39"/>
        <v>2022</v>
      </c>
      <c r="H220" s="2">
        <f t="shared" si="40"/>
        <v>9</v>
      </c>
      <c r="I220" s="2">
        <f t="shared" si="42"/>
        <v>9</v>
      </c>
      <c r="J220" s="2" t="str">
        <f t="shared" si="43"/>
        <v>summer</v>
      </c>
      <c r="K220" s="2">
        <f t="shared" si="41"/>
        <v>40</v>
      </c>
      <c r="L220" s="2">
        <f t="shared" si="44"/>
        <v>20</v>
      </c>
      <c r="M220" t="str">
        <f t="shared" si="45"/>
        <v>Bajo biomasa</v>
      </c>
      <c r="N220">
        <v>2.2673800000000002</v>
      </c>
      <c r="O220">
        <v>2.4301200000000001</v>
      </c>
      <c r="P220">
        <v>0.96208000000000005</v>
      </c>
    </row>
    <row r="221" spans="1:16" x14ac:dyDescent="0.3">
      <c r="A221">
        <v>743</v>
      </c>
      <c r="B221">
        <v>16</v>
      </c>
      <c r="C221" s="1">
        <v>44833.557650462964</v>
      </c>
      <c r="D221" s="4">
        <v>44833</v>
      </c>
      <c r="E221" s="4">
        <v>44833</v>
      </c>
      <c r="F221" t="s">
        <v>95</v>
      </c>
      <c r="G221" s="2">
        <f t="shared" si="39"/>
        <v>2022</v>
      </c>
      <c r="H221" s="2">
        <f t="shared" si="40"/>
        <v>9</v>
      </c>
      <c r="I221" s="2">
        <f t="shared" si="42"/>
        <v>9</v>
      </c>
      <c r="J221" s="2" t="str">
        <f t="shared" si="43"/>
        <v>summer</v>
      </c>
      <c r="K221" s="2">
        <f t="shared" si="41"/>
        <v>40</v>
      </c>
      <c r="L221" s="2">
        <f t="shared" si="44"/>
        <v>20</v>
      </c>
      <c r="M221" t="str">
        <f t="shared" si="45"/>
        <v>Suelo desnudo</v>
      </c>
      <c r="N221">
        <v>1.44336</v>
      </c>
      <c r="O221">
        <v>2.8024499999999999</v>
      </c>
      <c r="P221">
        <v>0.94062999999999997</v>
      </c>
    </row>
    <row r="222" spans="1:16" x14ac:dyDescent="0.3">
      <c r="A222">
        <v>744</v>
      </c>
      <c r="B222">
        <v>17</v>
      </c>
      <c r="C222" s="1">
        <v>44833.55972222222</v>
      </c>
      <c r="D222" s="4">
        <v>44833</v>
      </c>
      <c r="E222" s="4">
        <v>44833</v>
      </c>
      <c r="F222" t="s">
        <v>95</v>
      </c>
      <c r="G222" s="2">
        <f t="shared" si="39"/>
        <v>2022</v>
      </c>
      <c r="H222" s="2">
        <f t="shared" si="40"/>
        <v>9</v>
      </c>
      <c r="I222" s="2">
        <f t="shared" si="42"/>
        <v>9</v>
      </c>
      <c r="J222" s="2" t="str">
        <f t="shared" si="43"/>
        <v>summer</v>
      </c>
      <c r="K222" s="2">
        <f t="shared" si="41"/>
        <v>40</v>
      </c>
      <c r="L222" s="2">
        <f t="shared" si="44"/>
        <v>20</v>
      </c>
      <c r="M222" t="str">
        <f t="shared" si="45"/>
        <v>Suelo desnudo</v>
      </c>
      <c r="N222">
        <v>1.3729899999999999</v>
      </c>
      <c r="O222">
        <v>2.5682100000000001</v>
      </c>
      <c r="P222">
        <v>0.95082999999999995</v>
      </c>
    </row>
    <row r="223" spans="1:16" x14ac:dyDescent="0.3">
      <c r="A223">
        <v>745</v>
      </c>
      <c r="B223">
        <v>18</v>
      </c>
      <c r="C223" s="1">
        <v>44833.561805555553</v>
      </c>
      <c r="D223" s="4">
        <v>44833</v>
      </c>
      <c r="E223" s="4">
        <v>44833</v>
      </c>
      <c r="F223" t="s">
        <v>95</v>
      </c>
      <c r="G223" s="2">
        <f t="shared" si="39"/>
        <v>2022</v>
      </c>
      <c r="H223" s="2">
        <f t="shared" si="40"/>
        <v>9</v>
      </c>
      <c r="I223" s="2">
        <f t="shared" si="42"/>
        <v>9</v>
      </c>
      <c r="J223" s="2" t="str">
        <f t="shared" si="43"/>
        <v>summer</v>
      </c>
      <c r="K223" s="2">
        <f t="shared" si="41"/>
        <v>40</v>
      </c>
      <c r="L223" s="2">
        <f t="shared" si="44"/>
        <v>20</v>
      </c>
      <c r="M223" t="str">
        <f t="shared" si="45"/>
        <v>Suelo desnudo</v>
      </c>
      <c r="N223">
        <v>1.4238</v>
      </c>
      <c r="O223">
        <v>2.8102900000000002</v>
      </c>
      <c r="P223">
        <v>0.91234000000000004</v>
      </c>
    </row>
    <row r="224" spans="1:16" x14ac:dyDescent="0.3">
      <c r="A224">
        <v>773</v>
      </c>
      <c r="B224">
        <v>4</v>
      </c>
      <c r="C224" s="1">
        <v>44839.532476851855</v>
      </c>
      <c r="D224" s="4">
        <v>44839</v>
      </c>
      <c r="E224" s="4">
        <v>44839</v>
      </c>
      <c r="F224" t="s">
        <v>94</v>
      </c>
      <c r="G224" s="2">
        <f t="shared" si="39"/>
        <v>2022</v>
      </c>
      <c r="H224" s="2">
        <f t="shared" si="40"/>
        <v>10</v>
      </c>
      <c r="I224" s="2">
        <f t="shared" si="42"/>
        <v>10</v>
      </c>
      <c r="J224" s="2" t="str">
        <f t="shared" si="43"/>
        <v>autumn</v>
      </c>
      <c r="K224" s="2">
        <f t="shared" si="41"/>
        <v>41</v>
      </c>
      <c r="L224" s="2">
        <f t="shared" si="44"/>
        <v>21</v>
      </c>
      <c r="M224" t="str">
        <f t="shared" ref="M224:M230" si="46">IF(OR(B224=1,B224=2,B224=3,B224=7,B224=8,B224=9,B224=13,B224=14,B224=15),"Suelo desnudo","Bajo biomasa")</f>
        <v>Bajo biomasa</v>
      </c>
      <c r="N224">
        <v>0.63114999999999999</v>
      </c>
      <c r="O224">
        <v>2.9923600000000001</v>
      </c>
      <c r="P224">
        <v>0.94088000000000005</v>
      </c>
    </row>
    <row r="225" spans="1:16" x14ac:dyDescent="0.3">
      <c r="A225">
        <v>775</v>
      </c>
      <c r="B225">
        <v>6</v>
      </c>
      <c r="C225" s="1">
        <v>44839.536608796298</v>
      </c>
      <c r="D225" s="4">
        <v>44839</v>
      </c>
      <c r="E225" s="4">
        <v>44839</v>
      </c>
      <c r="F225" t="s">
        <v>94</v>
      </c>
      <c r="G225" s="2">
        <f t="shared" si="39"/>
        <v>2022</v>
      </c>
      <c r="H225" s="2">
        <f t="shared" si="40"/>
        <v>10</v>
      </c>
      <c r="I225" s="2">
        <f t="shared" si="42"/>
        <v>10</v>
      </c>
      <c r="J225" s="2" t="str">
        <f t="shared" si="43"/>
        <v>autumn</v>
      </c>
      <c r="K225" s="2">
        <f t="shared" si="41"/>
        <v>41</v>
      </c>
      <c r="L225" s="2">
        <f t="shared" si="44"/>
        <v>21</v>
      </c>
      <c r="M225" t="str">
        <f t="shared" si="46"/>
        <v>Bajo biomasa</v>
      </c>
      <c r="N225">
        <v>1.5781000000000001</v>
      </c>
      <c r="O225">
        <v>2.10433</v>
      </c>
      <c r="P225">
        <v>0.97328999999999999</v>
      </c>
    </row>
    <row r="226" spans="1:16" x14ac:dyDescent="0.3">
      <c r="A226">
        <v>777</v>
      </c>
      <c r="B226">
        <v>8</v>
      </c>
      <c r="C226" s="1">
        <v>44839.540752314817</v>
      </c>
      <c r="D226" s="4">
        <v>44839</v>
      </c>
      <c r="E226" s="4">
        <v>44839</v>
      </c>
      <c r="F226" t="s">
        <v>94</v>
      </c>
      <c r="G226" s="2">
        <f t="shared" si="39"/>
        <v>2022</v>
      </c>
      <c r="H226" s="2">
        <f t="shared" si="40"/>
        <v>10</v>
      </c>
      <c r="I226" s="2">
        <f t="shared" si="42"/>
        <v>10</v>
      </c>
      <c r="J226" s="2" t="str">
        <f t="shared" si="43"/>
        <v>autumn</v>
      </c>
      <c r="K226" s="2">
        <f t="shared" si="41"/>
        <v>41</v>
      </c>
      <c r="L226" s="2">
        <f t="shared" si="44"/>
        <v>21</v>
      </c>
      <c r="M226" t="str">
        <f t="shared" si="46"/>
        <v>Suelo desnudo</v>
      </c>
      <c r="N226">
        <v>0.90624000000000005</v>
      </c>
      <c r="O226">
        <v>2.84538</v>
      </c>
      <c r="P226">
        <v>0.94791000000000003</v>
      </c>
    </row>
    <row r="227" spans="1:16" x14ac:dyDescent="0.3">
      <c r="A227">
        <v>778</v>
      </c>
      <c r="B227">
        <v>9</v>
      </c>
      <c r="C227" s="1">
        <v>44839.542916666665</v>
      </c>
      <c r="D227" s="4">
        <v>44839</v>
      </c>
      <c r="E227" s="4">
        <v>44839</v>
      </c>
      <c r="F227" t="s">
        <v>94</v>
      </c>
      <c r="G227" s="2">
        <f t="shared" si="39"/>
        <v>2022</v>
      </c>
      <c r="H227" s="2">
        <f t="shared" si="40"/>
        <v>10</v>
      </c>
      <c r="I227" s="2">
        <f t="shared" ref="I227:I255" si="47">H227</f>
        <v>10</v>
      </c>
      <c r="J227" s="2" t="str">
        <f t="shared" ref="J227:J255" si="48">IF(OR(H227=1,H227=2,H227=3),"winter",IF(OR(H227=4,H227=5,H227=6),"spring",IF(OR(H227=7,H227=8,H227=9),"summer","autumn")))</f>
        <v>autumn</v>
      </c>
      <c r="K227" s="2">
        <f t="shared" si="41"/>
        <v>41</v>
      </c>
      <c r="L227" s="2">
        <f t="shared" si="44"/>
        <v>21</v>
      </c>
      <c r="M227" t="str">
        <f t="shared" si="46"/>
        <v>Suelo desnudo</v>
      </c>
      <c r="N227">
        <v>0.76090000000000002</v>
      </c>
      <c r="O227">
        <v>3.3721299999999998</v>
      </c>
      <c r="P227">
        <v>0.92264999999999997</v>
      </c>
    </row>
    <row r="228" spans="1:16" x14ac:dyDescent="0.3">
      <c r="A228">
        <v>781</v>
      </c>
      <c r="B228">
        <v>12</v>
      </c>
      <c r="C228" s="1">
        <v>44839.549166666664</v>
      </c>
      <c r="D228" s="4">
        <v>44839</v>
      </c>
      <c r="E228" s="4">
        <v>44839</v>
      </c>
      <c r="F228" t="s">
        <v>94</v>
      </c>
      <c r="G228" s="2">
        <f t="shared" si="39"/>
        <v>2022</v>
      </c>
      <c r="H228" s="2">
        <f t="shared" si="40"/>
        <v>10</v>
      </c>
      <c r="I228" s="2">
        <f t="shared" si="47"/>
        <v>10</v>
      </c>
      <c r="J228" s="2" t="str">
        <f t="shared" si="48"/>
        <v>autumn</v>
      </c>
      <c r="K228" s="2">
        <f t="shared" si="41"/>
        <v>41</v>
      </c>
      <c r="L228" s="2">
        <f t="shared" ref="L228:L256" si="49">K228-20</f>
        <v>21</v>
      </c>
      <c r="M228" t="str">
        <f t="shared" si="46"/>
        <v>Bajo biomasa</v>
      </c>
      <c r="N228">
        <v>0.82965999999999995</v>
      </c>
      <c r="O228">
        <v>3.5745</v>
      </c>
      <c r="P228">
        <v>0.91295000000000004</v>
      </c>
    </row>
    <row r="229" spans="1:16" x14ac:dyDescent="0.3">
      <c r="A229">
        <v>786</v>
      </c>
      <c r="B229">
        <v>17</v>
      </c>
      <c r="C229" s="1">
        <v>44839.559710648151</v>
      </c>
      <c r="D229" s="4">
        <v>44839</v>
      </c>
      <c r="E229" s="4">
        <v>44839</v>
      </c>
      <c r="F229" t="s">
        <v>94</v>
      </c>
      <c r="G229" s="2">
        <f t="shared" si="39"/>
        <v>2022</v>
      </c>
      <c r="H229" s="2">
        <f t="shared" si="40"/>
        <v>10</v>
      </c>
      <c r="I229" s="2">
        <f t="shared" si="47"/>
        <v>10</v>
      </c>
      <c r="J229" s="2" t="str">
        <f t="shared" si="48"/>
        <v>autumn</v>
      </c>
      <c r="K229" s="2">
        <f t="shared" si="41"/>
        <v>41</v>
      </c>
      <c r="L229" s="2">
        <f t="shared" si="49"/>
        <v>21</v>
      </c>
      <c r="M229" t="str">
        <f t="shared" si="46"/>
        <v>Bajo biomasa</v>
      </c>
      <c r="N229">
        <v>0.88093999999999995</v>
      </c>
      <c r="O229">
        <v>3.0145300000000002</v>
      </c>
      <c r="P229">
        <v>0.90966999999999998</v>
      </c>
    </row>
    <row r="230" spans="1:16" x14ac:dyDescent="0.3">
      <c r="A230">
        <v>787</v>
      </c>
      <c r="B230">
        <v>18</v>
      </c>
      <c r="C230" s="1">
        <v>44839.562060185184</v>
      </c>
      <c r="D230" s="4">
        <v>44839</v>
      </c>
      <c r="E230" s="4">
        <v>44839</v>
      </c>
      <c r="F230" t="s">
        <v>94</v>
      </c>
      <c r="G230" s="2">
        <f t="shared" si="39"/>
        <v>2022</v>
      </c>
      <c r="H230" s="2">
        <f t="shared" si="40"/>
        <v>10</v>
      </c>
      <c r="I230" s="2">
        <f t="shared" si="47"/>
        <v>10</v>
      </c>
      <c r="J230" s="2" t="str">
        <f t="shared" si="48"/>
        <v>autumn</v>
      </c>
      <c r="K230" s="2">
        <f t="shared" si="41"/>
        <v>41</v>
      </c>
      <c r="L230" s="2">
        <f t="shared" si="49"/>
        <v>21</v>
      </c>
      <c r="M230" t="str">
        <f t="shared" si="46"/>
        <v>Bajo biomasa</v>
      </c>
      <c r="N230">
        <v>2.2827099999999998</v>
      </c>
      <c r="O230">
        <v>1.83691</v>
      </c>
      <c r="P230">
        <v>0.98012999999999995</v>
      </c>
    </row>
    <row r="231" spans="1:16" x14ac:dyDescent="0.3">
      <c r="A231">
        <v>812</v>
      </c>
      <c r="B231">
        <v>1</v>
      </c>
      <c r="C231" s="1">
        <v>44845.498020833336</v>
      </c>
      <c r="D231" s="4">
        <v>44845</v>
      </c>
      <c r="E231" s="4">
        <v>44845</v>
      </c>
      <c r="F231" t="s">
        <v>95</v>
      </c>
      <c r="G231" s="2">
        <f t="shared" si="39"/>
        <v>2022</v>
      </c>
      <c r="H231" s="2">
        <f t="shared" si="40"/>
        <v>10</v>
      </c>
      <c r="I231" s="2">
        <f t="shared" si="47"/>
        <v>10</v>
      </c>
      <c r="J231" s="2" t="str">
        <f t="shared" si="48"/>
        <v>autumn</v>
      </c>
      <c r="K231" s="2">
        <f t="shared" si="41"/>
        <v>42</v>
      </c>
      <c r="L231" s="2">
        <f t="shared" si="49"/>
        <v>22</v>
      </c>
      <c r="M231" t="str">
        <f t="shared" ref="M231:M248" si="50">IF(OR(B231=1,B231=2,B231=3,B231=7,B231=8,B231=9,B231=13,B231=14,B231=15),"Bajo biomasa","Suelo desnudo")</f>
        <v>Bajo biomasa</v>
      </c>
      <c r="N231">
        <v>12.453900000000001</v>
      </c>
      <c r="O231">
        <v>1.28721</v>
      </c>
      <c r="P231">
        <v>0.99863999999999997</v>
      </c>
    </row>
    <row r="232" spans="1:16" x14ac:dyDescent="0.3">
      <c r="A232">
        <v>813</v>
      </c>
      <c r="B232">
        <v>2</v>
      </c>
      <c r="C232" s="1">
        <v>44845.500393518516</v>
      </c>
      <c r="D232" s="4">
        <v>44845</v>
      </c>
      <c r="E232" s="4">
        <v>44845</v>
      </c>
      <c r="F232" t="s">
        <v>95</v>
      </c>
      <c r="G232" s="2">
        <f t="shared" si="39"/>
        <v>2022</v>
      </c>
      <c r="H232" s="2">
        <f t="shared" si="40"/>
        <v>10</v>
      </c>
      <c r="I232" s="2">
        <f t="shared" si="47"/>
        <v>10</v>
      </c>
      <c r="J232" s="2" t="str">
        <f t="shared" si="48"/>
        <v>autumn</v>
      </c>
      <c r="K232" s="2">
        <f t="shared" si="41"/>
        <v>42</v>
      </c>
      <c r="L232" s="2">
        <f t="shared" si="49"/>
        <v>22</v>
      </c>
      <c r="M232" t="str">
        <f t="shared" si="50"/>
        <v>Bajo biomasa</v>
      </c>
      <c r="N232">
        <v>7.5251700000000001</v>
      </c>
      <c r="O232">
        <v>1.30402</v>
      </c>
      <c r="P232">
        <v>0.99856</v>
      </c>
    </row>
    <row r="233" spans="1:16" x14ac:dyDescent="0.3">
      <c r="A233">
        <v>814</v>
      </c>
      <c r="B233">
        <v>3</v>
      </c>
      <c r="C233" s="1">
        <v>44845.502500000002</v>
      </c>
      <c r="D233" s="4">
        <v>44845</v>
      </c>
      <c r="E233" s="4">
        <v>44845</v>
      </c>
      <c r="F233" t="s">
        <v>95</v>
      </c>
      <c r="G233" s="2">
        <f t="shared" si="39"/>
        <v>2022</v>
      </c>
      <c r="H233" s="2">
        <f t="shared" si="40"/>
        <v>10</v>
      </c>
      <c r="I233" s="2">
        <f t="shared" si="47"/>
        <v>10</v>
      </c>
      <c r="J233" s="2" t="str">
        <f t="shared" si="48"/>
        <v>autumn</v>
      </c>
      <c r="K233" s="2">
        <f t="shared" si="41"/>
        <v>42</v>
      </c>
      <c r="L233" s="2">
        <f t="shared" si="49"/>
        <v>22</v>
      </c>
      <c r="M233" t="str">
        <f t="shared" si="50"/>
        <v>Bajo biomasa</v>
      </c>
      <c r="N233">
        <v>3.5514399999999999</v>
      </c>
      <c r="O233">
        <v>1.58084</v>
      </c>
      <c r="P233">
        <v>0.99239999999999995</v>
      </c>
    </row>
    <row r="234" spans="1:16" x14ac:dyDescent="0.3">
      <c r="A234">
        <v>815</v>
      </c>
      <c r="B234">
        <v>4</v>
      </c>
      <c r="C234" s="1">
        <v>44845.504791666666</v>
      </c>
      <c r="D234" s="4">
        <v>44845</v>
      </c>
      <c r="E234" s="4">
        <v>44845</v>
      </c>
      <c r="F234" t="s">
        <v>95</v>
      </c>
      <c r="G234" s="2">
        <f t="shared" si="39"/>
        <v>2022</v>
      </c>
      <c r="H234" s="2">
        <f t="shared" si="40"/>
        <v>10</v>
      </c>
      <c r="I234" s="2">
        <f t="shared" si="47"/>
        <v>10</v>
      </c>
      <c r="J234" s="2" t="str">
        <f t="shared" si="48"/>
        <v>autumn</v>
      </c>
      <c r="K234" s="2">
        <f t="shared" si="41"/>
        <v>42</v>
      </c>
      <c r="L234" s="2">
        <f t="shared" si="49"/>
        <v>22</v>
      </c>
      <c r="M234" t="str">
        <f t="shared" si="50"/>
        <v>Suelo desnudo</v>
      </c>
      <c r="N234">
        <v>2.25895</v>
      </c>
      <c r="O234">
        <v>1.47007</v>
      </c>
      <c r="P234">
        <v>0.99483999999999995</v>
      </c>
    </row>
    <row r="235" spans="1:16" x14ac:dyDescent="0.3">
      <c r="A235">
        <v>816</v>
      </c>
      <c r="B235">
        <v>5</v>
      </c>
      <c r="C235" s="1">
        <v>44845.506979166668</v>
      </c>
      <c r="D235" s="4">
        <v>44845</v>
      </c>
      <c r="E235" s="4">
        <v>44845</v>
      </c>
      <c r="F235" t="s">
        <v>95</v>
      </c>
      <c r="G235" s="2">
        <f t="shared" si="39"/>
        <v>2022</v>
      </c>
      <c r="H235" s="2">
        <f t="shared" si="40"/>
        <v>10</v>
      </c>
      <c r="I235" s="2">
        <f t="shared" si="47"/>
        <v>10</v>
      </c>
      <c r="J235" s="2" t="str">
        <f t="shared" si="48"/>
        <v>autumn</v>
      </c>
      <c r="K235" s="2">
        <f t="shared" si="41"/>
        <v>42</v>
      </c>
      <c r="L235" s="2">
        <f t="shared" si="49"/>
        <v>22</v>
      </c>
      <c r="M235" t="str">
        <f t="shared" si="50"/>
        <v>Suelo desnudo</v>
      </c>
      <c r="N235">
        <v>2.4137599999999999</v>
      </c>
      <c r="O235">
        <v>1.8098700000000001</v>
      </c>
      <c r="P235">
        <v>0.98609000000000002</v>
      </c>
    </row>
    <row r="236" spans="1:16" x14ac:dyDescent="0.3">
      <c r="A236">
        <v>817</v>
      </c>
      <c r="B236">
        <v>6</v>
      </c>
      <c r="C236" s="1">
        <v>44845.509050925924</v>
      </c>
      <c r="D236" s="4">
        <v>44845</v>
      </c>
      <c r="E236" s="4">
        <v>44845</v>
      </c>
      <c r="F236" t="s">
        <v>95</v>
      </c>
      <c r="G236" s="2">
        <f t="shared" si="39"/>
        <v>2022</v>
      </c>
      <c r="H236" s="2">
        <f t="shared" si="40"/>
        <v>10</v>
      </c>
      <c r="I236" s="2">
        <f t="shared" si="47"/>
        <v>10</v>
      </c>
      <c r="J236" s="2" t="str">
        <f t="shared" si="48"/>
        <v>autumn</v>
      </c>
      <c r="K236" s="2">
        <f t="shared" si="41"/>
        <v>42</v>
      </c>
      <c r="L236" s="2">
        <f t="shared" si="49"/>
        <v>22</v>
      </c>
      <c r="M236" t="str">
        <f t="shared" si="50"/>
        <v>Suelo desnudo</v>
      </c>
      <c r="N236">
        <v>1.75596</v>
      </c>
      <c r="O236">
        <v>2.12853</v>
      </c>
      <c r="P236">
        <v>0.97604999999999997</v>
      </c>
    </row>
    <row r="237" spans="1:16" x14ac:dyDescent="0.3">
      <c r="A237">
        <v>818</v>
      </c>
      <c r="B237">
        <v>10</v>
      </c>
      <c r="C237" s="1">
        <v>44845.511817129627</v>
      </c>
      <c r="D237" s="4">
        <v>44845</v>
      </c>
      <c r="E237" s="4">
        <v>44845</v>
      </c>
      <c r="F237" t="s">
        <v>95</v>
      </c>
      <c r="G237" s="2">
        <f t="shared" si="39"/>
        <v>2022</v>
      </c>
      <c r="H237" s="2">
        <f t="shared" si="40"/>
        <v>10</v>
      </c>
      <c r="I237" s="2">
        <f t="shared" si="47"/>
        <v>10</v>
      </c>
      <c r="J237" s="2" t="str">
        <f t="shared" si="48"/>
        <v>autumn</v>
      </c>
      <c r="K237" s="2">
        <f t="shared" si="41"/>
        <v>42</v>
      </c>
      <c r="L237" s="2">
        <f t="shared" si="49"/>
        <v>22</v>
      </c>
      <c r="M237" t="str">
        <f t="shared" si="50"/>
        <v>Suelo desnudo</v>
      </c>
      <c r="N237">
        <v>2.45139</v>
      </c>
      <c r="O237">
        <v>1.6975899999999999</v>
      </c>
      <c r="P237">
        <v>0.98767000000000005</v>
      </c>
    </row>
    <row r="238" spans="1:16" x14ac:dyDescent="0.3">
      <c r="A238">
        <v>819</v>
      </c>
      <c r="B238">
        <v>11</v>
      </c>
      <c r="C238" s="1">
        <v>44845.51390046296</v>
      </c>
      <c r="D238" s="4">
        <v>44845</v>
      </c>
      <c r="E238" s="4">
        <v>44845</v>
      </c>
      <c r="F238" t="s">
        <v>95</v>
      </c>
      <c r="G238" s="2">
        <f t="shared" si="39"/>
        <v>2022</v>
      </c>
      <c r="H238" s="2">
        <f t="shared" si="40"/>
        <v>10</v>
      </c>
      <c r="I238" s="2">
        <f t="shared" si="47"/>
        <v>10</v>
      </c>
      <c r="J238" s="2" t="str">
        <f t="shared" si="48"/>
        <v>autumn</v>
      </c>
      <c r="K238" s="2">
        <f t="shared" si="41"/>
        <v>42</v>
      </c>
      <c r="L238" s="2">
        <f t="shared" si="49"/>
        <v>22</v>
      </c>
      <c r="M238" t="str">
        <f t="shared" si="50"/>
        <v>Suelo desnudo</v>
      </c>
      <c r="N238">
        <v>1.8493599999999999</v>
      </c>
      <c r="O238">
        <v>2.0423300000000002</v>
      </c>
      <c r="P238">
        <v>0.97890999999999995</v>
      </c>
    </row>
    <row r="239" spans="1:16" x14ac:dyDescent="0.3">
      <c r="A239">
        <v>820</v>
      </c>
      <c r="B239">
        <v>12</v>
      </c>
      <c r="C239" s="1">
        <v>44845.515972222223</v>
      </c>
      <c r="D239" s="4">
        <v>44845</v>
      </c>
      <c r="E239" s="4">
        <v>44845</v>
      </c>
      <c r="F239" t="s">
        <v>95</v>
      </c>
      <c r="G239" s="2">
        <f t="shared" si="39"/>
        <v>2022</v>
      </c>
      <c r="H239" s="2">
        <f t="shared" si="40"/>
        <v>10</v>
      </c>
      <c r="I239" s="2">
        <f t="shared" si="47"/>
        <v>10</v>
      </c>
      <c r="J239" s="2" t="str">
        <f t="shared" si="48"/>
        <v>autumn</v>
      </c>
      <c r="K239" s="2">
        <f t="shared" si="41"/>
        <v>42</v>
      </c>
      <c r="L239" s="2">
        <f t="shared" si="49"/>
        <v>22</v>
      </c>
      <c r="M239" t="str">
        <f t="shared" si="50"/>
        <v>Suelo desnudo</v>
      </c>
      <c r="N239">
        <v>1.41591</v>
      </c>
      <c r="O239">
        <v>2.22634</v>
      </c>
      <c r="P239">
        <v>0.97270000000000001</v>
      </c>
    </row>
    <row r="240" spans="1:16" x14ac:dyDescent="0.3">
      <c r="A240">
        <v>821</v>
      </c>
      <c r="B240">
        <v>7</v>
      </c>
      <c r="C240" s="1">
        <v>44845.518101851849</v>
      </c>
      <c r="D240" s="4">
        <v>44845</v>
      </c>
      <c r="E240" s="4">
        <v>44845</v>
      </c>
      <c r="F240" t="s">
        <v>95</v>
      </c>
      <c r="G240" s="2">
        <f t="shared" si="39"/>
        <v>2022</v>
      </c>
      <c r="H240" s="2">
        <f t="shared" si="40"/>
        <v>10</v>
      </c>
      <c r="I240" s="2">
        <f t="shared" si="47"/>
        <v>10</v>
      </c>
      <c r="J240" s="2" t="str">
        <f t="shared" si="48"/>
        <v>autumn</v>
      </c>
      <c r="K240" s="2">
        <f t="shared" si="41"/>
        <v>42</v>
      </c>
      <c r="L240" s="2">
        <f t="shared" si="49"/>
        <v>22</v>
      </c>
      <c r="M240" t="str">
        <f t="shared" si="50"/>
        <v>Bajo biomasa</v>
      </c>
      <c r="N240">
        <v>5.3237300000000003</v>
      </c>
      <c r="O240">
        <v>1.4463299999999999</v>
      </c>
      <c r="P240">
        <v>0.99431000000000003</v>
      </c>
    </row>
    <row r="241" spans="1:16" x14ac:dyDescent="0.3">
      <c r="A241">
        <v>822</v>
      </c>
      <c r="B241">
        <v>8</v>
      </c>
      <c r="C241" s="1">
        <v>44845.520196759258</v>
      </c>
      <c r="D241" s="4">
        <v>44845</v>
      </c>
      <c r="E241" s="4">
        <v>44845</v>
      </c>
      <c r="F241" t="s">
        <v>95</v>
      </c>
      <c r="G241" s="2">
        <f t="shared" si="39"/>
        <v>2022</v>
      </c>
      <c r="H241" s="2">
        <f t="shared" si="40"/>
        <v>10</v>
      </c>
      <c r="I241" s="2">
        <f t="shared" si="47"/>
        <v>10</v>
      </c>
      <c r="J241" s="2" t="str">
        <f t="shared" si="48"/>
        <v>autumn</v>
      </c>
      <c r="K241" s="2">
        <f t="shared" si="41"/>
        <v>42</v>
      </c>
      <c r="L241" s="2">
        <f t="shared" si="49"/>
        <v>22</v>
      </c>
      <c r="M241" t="str">
        <f t="shared" si="50"/>
        <v>Bajo biomasa</v>
      </c>
      <c r="N241">
        <v>5.0325199999999999</v>
      </c>
      <c r="O241">
        <v>1.41658</v>
      </c>
      <c r="P241">
        <v>0.99534999999999996</v>
      </c>
    </row>
    <row r="242" spans="1:16" x14ac:dyDescent="0.3">
      <c r="A242">
        <v>823</v>
      </c>
      <c r="B242">
        <v>9</v>
      </c>
      <c r="C242" s="1">
        <v>44845.522268518522</v>
      </c>
      <c r="D242" s="4">
        <v>44845</v>
      </c>
      <c r="E242" s="4">
        <v>44845</v>
      </c>
      <c r="F242" t="s">
        <v>95</v>
      </c>
      <c r="G242" s="2">
        <f t="shared" si="39"/>
        <v>2022</v>
      </c>
      <c r="H242" s="2">
        <f t="shared" si="40"/>
        <v>10</v>
      </c>
      <c r="I242" s="2">
        <f t="shared" si="47"/>
        <v>10</v>
      </c>
      <c r="J242" s="2" t="str">
        <f t="shared" si="48"/>
        <v>autumn</v>
      </c>
      <c r="K242" s="2">
        <f t="shared" si="41"/>
        <v>42</v>
      </c>
      <c r="L242" s="2">
        <f t="shared" si="49"/>
        <v>22</v>
      </c>
      <c r="M242" t="str">
        <f t="shared" si="50"/>
        <v>Bajo biomasa</v>
      </c>
      <c r="N242">
        <v>5.0471399999999997</v>
      </c>
      <c r="O242">
        <v>1.47492</v>
      </c>
      <c r="P242">
        <v>0.99287999999999998</v>
      </c>
    </row>
    <row r="243" spans="1:16" x14ac:dyDescent="0.3">
      <c r="A243">
        <v>824</v>
      </c>
      <c r="B243">
        <v>13</v>
      </c>
      <c r="C243" s="1">
        <v>44845.524687500001</v>
      </c>
      <c r="D243" s="4">
        <v>44845</v>
      </c>
      <c r="E243" s="4">
        <v>44845</v>
      </c>
      <c r="F243" t="s">
        <v>95</v>
      </c>
      <c r="G243" s="2">
        <f t="shared" si="39"/>
        <v>2022</v>
      </c>
      <c r="H243" s="2">
        <f t="shared" si="40"/>
        <v>10</v>
      </c>
      <c r="I243" s="2">
        <f t="shared" si="47"/>
        <v>10</v>
      </c>
      <c r="J243" s="2" t="str">
        <f t="shared" si="48"/>
        <v>autumn</v>
      </c>
      <c r="K243" s="2">
        <f t="shared" si="41"/>
        <v>42</v>
      </c>
      <c r="L243" s="2">
        <f t="shared" si="49"/>
        <v>22</v>
      </c>
      <c r="M243" t="str">
        <f t="shared" si="50"/>
        <v>Bajo biomasa</v>
      </c>
      <c r="N243">
        <v>6.0141999999999998</v>
      </c>
      <c r="O243">
        <v>1.39144</v>
      </c>
      <c r="P243">
        <v>0.99612999999999996</v>
      </c>
    </row>
    <row r="244" spans="1:16" x14ac:dyDescent="0.3">
      <c r="A244">
        <v>825</v>
      </c>
      <c r="B244">
        <v>14</v>
      </c>
      <c r="C244" s="1">
        <v>44845.526724537034</v>
      </c>
      <c r="D244" s="4">
        <v>44845</v>
      </c>
      <c r="E244" s="4">
        <v>44845</v>
      </c>
      <c r="F244" t="s">
        <v>95</v>
      </c>
      <c r="G244" s="2">
        <f t="shared" si="39"/>
        <v>2022</v>
      </c>
      <c r="H244" s="2">
        <f t="shared" si="40"/>
        <v>10</v>
      </c>
      <c r="I244" s="2">
        <f t="shared" si="47"/>
        <v>10</v>
      </c>
      <c r="J244" s="2" t="str">
        <f t="shared" si="48"/>
        <v>autumn</v>
      </c>
      <c r="K244" s="2">
        <f t="shared" si="41"/>
        <v>42</v>
      </c>
      <c r="L244" s="2">
        <f t="shared" si="49"/>
        <v>22</v>
      </c>
      <c r="M244" t="str">
        <f t="shared" si="50"/>
        <v>Bajo biomasa</v>
      </c>
      <c r="N244">
        <v>4.56921</v>
      </c>
      <c r="O244">
        <v>1.44699</v>
      </c>
      <c r="P244">
        <v>0.99372000000000005</v>
      </c>
    </row>
    <row r="245" spans="1:16" x14ac:dyDescent="0.3">
      <c r="A245">
        <v>826</v>
      </c>
      <c r="B245">
        <v>15</v>
      </c>
      <c r="C245" s="1">
        <v>44845.528773148151</v>
      </c>
      <c r="D245" s="4">
        <v>44845</v>
      </c>
      <c r="E245" s="4">
        <v>44845</v>
      </c>
      <c r="F245" t="s">
        <v>95</v>
      </c>
      <c r="G245" s="2">
        <f t="shared" si="39"/>
        <v>2022</v>
      </c>
      <c r="H245" s="2">
        <f t="shared" si="40"/>
        <v>10</v>
      </c>
      <c r="I245" s="2">
        <f t="shared" si="47"/>
        <v>10</v>
      </c>
      <c r="J245" s="2" t="str">
        <f t="shared" si="48"/>
        <v>autumn</v>
      </c>
      <c r="K245" s="2">
        <f t="shared" si="41"/>
        <v>42</v>
      </c>
      <c r="L245" s="2">
        <f t="shared" si="49"/>
        <v>22</v>
      </c>
      <c r="M245" t="str">
        <f t="shared" si="50"/>
        <v>Bajo biomasa</v>
      </c>
      <c r="N245">
        <v>3.17028</v>
      </c>
      <c r="O245">
        <v>2.0788700000000002</v>
      </c>
      <c r="P245">
        <v>0.97772999999999999</v>
      </c>
    </row>
    <row r="246" spans="1:16" x14ac:dyDescent="0.3">
      <c r="A246">
        <v>827</v>
      </c>
      <c r="B246">
        <v>16</v>
      </c>
      <c r="C246" s="1">
        <v>44845.530844907407</v>
      </c>
      <c r="D246" s="4">
        <v>44845</v>
      </c>
      <c r="E246" s="4">
        <v>44845</v>
      </c>
      <c r="F246" t="s">
        <v>95</v>
      </c>
      <c r="G246" s="2">
        <f t="shared" si="39"/>
        <v>2022</v>
      </c>
      <c r="H246" s="2">
        <f t="shared" si="40"/>
        <v>10</v>
      </c>
      <c r="I246" s="2">
        <f t="shared" si="47"/>
        <v>10</v>
      </c>
      <c r="J246" s="2" t="str">
        <f t="shared" si="48"/>
        <v>autumn</v>
      </c>
      <c r="K246" s="2">
        <f t="shared" si="41"/>
        <v>42</v>
      </c>
      <c r="L246" s="2">
        <f t="shared" si="49"/>
        <v>22</v>
      </c>
      <c r="M246" t="str">
        <f t="shared" si="50"/>
        <v>Suelo desnudo</v>
      </c>
      <c r="N246">
        <v>2.4080900000000001</v>
      </c>
      <c r="O246">
        <v>2.2984100000000001</v>
      </c>
      <c r="P246">
        <v>0.96111000000000002</v>
      </c>
    </row>
    <row r="247" spans="1:16" x14ac:dyDescent="0.3">
      <c r="A247">
        <v>828</v>
      </c>
      <c r="B247">
        <v>17</v>
      </c>
      <c r="C247" s="1">
        <v>44845.532916666663</v>
      </c>
      <c r="D247" s="4">
        <v>44845</v>
      </c>
      <c r="E247" s="4">
        <v>44845</v>
      </c>
      <c r="F247" t="s">
        <v>95</v>
      </c>
      <c r="G247" s="2">
        <f t="shared" si="39"/>
        <v>2022</v>
      </c>
      <c r="H247" s="2">
        <f t="shared" si="40"/>
        <v>10</v>
      </c>
      <c r="I247" s="2">
        <f t="shared" si="47"/>
        <v>10</v>
      </c>
      <c r="J247" s="2" t="str">
        <f t="shared" si="48"/>
        <v>autumn</v>
      </c>
      <c r="K247" s="2">
        <f t="shared" si="41"/>
        <v>42</v>
      </c>
      <c r="L247" s="2">
        <f t="shared" si="49"/>
        <v>22</v>
      </c>
      <c r="M247" t="str">
        <f t="shared" si="50"/>
        <v>Suelo desnudo</v>
      </c>
      <c r="N247">
        <v>1.69295</v>
      </c>
      <c r="O247">
        <v>2.40144</v>
      </c>
      <c r="P247">
        <v>0.95521999999999996</v>
      </c>
    </row>
    <row r="248" spans="1:16" x14ac:dyDescent="0.3">
      <c r="A248">
        <v>829</v>
      </c>
      <c r="B248">
        <v>18</v>
      </c>
      <c r="C248" s="1">
        <v>44845.535000000003</v>
      </c>
      <c r="D248" s="4">
        <v>44845</v>
      </c>
      <c r="E248" s="4">
        <v>44845</v>
      </c>
      <c r="F248" t="s">
        <v>95</v>
      </c>
      <c r="G248" s="2">
        <f t="shared" si="39"/>
        <v>2022</v>
      </c>
      <c r="H248" s="2">
        <f t="shared" si="40"/>
        <v>10</v>
      </c>
      <c r="I248" s="2">
        <f t="shared" si="47"/>
        <v>10</v>
      </c>
      <c r="J248" s="2" t="str">
        <f t="shared" si="48"/>
        <v>autumn</v>
      </c>
      <c r="K248" s="2">
        <f t="shared" si="41"/>
        <v>42</v>
      </c>
      <c r="L248" s="2">
        <f t="shared" si="49"/>
        <v>22</v>
      </c>
      <c r="M248" t="str">
        <f t="shared" si="50"/>
        <v>Suelo desnudo</v>
      </c>
      <c r="N248">
        <v>1.63391</v>
      </c>
      <c r="O248">
        <v>2.6742400000000002</v>
      </c>
      <c r="P248">
        <v>0.93100000000000005</v>
      </c>
    </row>
    <row r="249" spans="1:16" x14ac:dyDescent="0.3">
      <c r="A249">
        <v>854</v>
      </c>
      <c r="B249">
        <v>1</v>
      </c>
      <c r="C249" s="1">
        <v>44854.498090277775</v>
      </c>
      <c r="D249" s="4">
        <v>44854</v>
      </c>
      <c r="E249" s="4">
        <v>44854</v>
      </c>
      <c r="F249" t="s">
        <v>94</v>
      </c>
      <c r="G249" s="2">
        <f t="shared" si="39"/>
        <v>2022</v>
      </c>
      <c r="H249" s="2">
        <f t="shared" si="40"/>
        <v>10</v>
      </c>
      <c r="I249" s="2">
        <f t="shared" si="47"/>
        <v>10</v>
      </c>
      <c r="J249" s="2" t="str">
        <f t="shared" si="48"/>
        <v>autumn</v>
      </c>
      <c r="K249" s="2">
        <f t="shared" si="41"/>
        <v>43</v>
      </c>
      <c r="L249" s="2">
        <f t="shared" si="49"/>
        <v>23</v>
      </c>
      <c r="M249" t="str">
        <f t="shared" ref="M249:M262" si="51">IF(OR(B249=1,B249=2,B249=3,B249=7,B249=8,B249=9,B249=13,B249=14,B249=15),"Suelo desnudo","Bajo biomasa")</f>
        <v>Suelo desnudo</v>
      </c>
      <c r="N249">
        <v>0.80813999999999997</v>
      </c>
      <c r="O249">
        <v>3.2561900000000001</v>
      </c>
      <c r="P249">
        <v>0.91776000000000002</v>
      </c>
    </row>
    <row r="250" spans="1:16" x14ac:dyDescent="0.3">
      <c r="A250">
        <v>855</v>
      </c>
      <c r="B250">
        <v>2</v>
      </c>
      <c r="C250" s="1">
        <v>44854.500162037039</v>
      </c>
      <c r="D250" s="4">
        <v>44854</v>
      </c>
      <c r="E250" s="4">
        <v>44854</v>
      </c>
      <c r="F250" t="s">
        <v>94</v>
      </c>
      <c r="G250" s="2">
        <f t="shared" si="39"/>
        <v>2022</v>
      </c>
      <c r="H250" s="2">
        <f t="shared" si="40"/>
        <v>10</v>
      </c>
      <c r="I250" s="2">
        <f t="shared" si="47"/>
        <v>10</v>
      </c>
      <c r="J250" s="2" t="str">
        <f t="shared" si="48"/>
        <v>autumn</v>
      </c>
      <c r="K250" s="2">
        <f t="shared" si="41"/>
        <v>43</v>
      </c>
      <c r="L250" s="2">
        <f t="shared" si="49"/>
        <v>23</v>
      </c>
      <c r="M250" t="str">
        <f t="shared" si="51"/>
        <v>Suelo desnudo</v>
      </c>
      <c r="N250">
        <v>0.87700999999999996</v>
      </c>
      <c r="O250">
        <v>2.8675099999999998</v>
      </c>
      <c r="P250">
        <v>0.94084999999999996</v>
      </c>
    </row>
    <row r="251" spans="1:16" x14ac:dyDescent="0.3">
      <c r="A251">
        <v>856</v>
      </c>
      <c r="B251">
        <v>3</v>
      </c>
      <c r="C251" s="1">
        <v>44854.502233796295</v>
      </c>
      <c r="D251" s="4">
        <v>44854</v>
      </c>
      <c r="E251" s="4">
        <v>44854</v>
      </c>
      <c r="F251" t="s">
        <v>94</v>
      </c>
      <c r="G251" s="2">
        <f t="shared" si="39"/>
        <v>2022</v>
      </c>
      <c r="H251" s="2">
        <f t="shared" si="40"/>
        <v>10</v>
      </c>
      <c r="I251" s="2">
        <f t="shared" si="47"/>
        <v>10</v>
      </c>
      <c r="J251" s="2" t="str">
        <f t="shared" si="48"/>
        <v>autumn</v>
      </c>
      <c r="K251" s="2">
        <f t="shared" si="41"/>
        <v>43</v>
      </c>
      <c r="L251" s="2">
        <f t="shared" si="49"/>
        <v>23</v>
      </c>
      <c r="M251" t="str">
        <f t="shared" si="51"/>
        <v>Suelo desnudo</v>
      </c>
      <c r="N251">
        <v>0.96006000000000002</v>
      </c>
      <c r="O251">
        <v>2.7239599999999999</v>
      </c>
      <c r="P251">
        <v>0.9536</v>
      </c>
    </row>
    <row r="252" spans="1:16" x14ac:dyDescent="0.3">
      <c r="A252">
        <v>857</v>
      </c>
      <c r="B252">
        <v>4</v>
      </c>
      <c r="C252" s="1">
        <v>44854.504305555558</v>
      </c>
      <c r="D252" s="4">
        <v>44854</v>
      </c>
      <c r="E252" s="4">
        <v>44854</v>
      </c>
      <c r="F252" t="s">
        <v>94</v>
      </c>
      <c r="G252" s="2">
        <f t="shared" si="39"/>
        <v>2022</v>
      </c>
      <c r="H252" s="2">
        <f t="shared" si="40"/>
        <v>10</v>
      </c>
      <c r="I252" s="2">
        <f t="shared" si="47"/>
        <v>10</v>
      </c>
      <c r="J252" s="2" t="str">
        <f t="shared" si="48"/>
        <v>autumn</v>
      </c>
      <c r="K252" s="2">
        <f t="shared" si="41"/>
        <v>43</v>
      </c>
      <c r="L252" s="2">
        <f t="shared" si="49"/>
        <v>23</v>
      </c>
      <c r="M252" t="str">
        <f t="shared" si="51"/>
        <v>Bajo biomasa</v>
      </c>
      <c r="N252">
        <v>1.16588</v>
      </c>
      <c r="O252">
        <v>2.1655500000000001</v>
      </c>
      <c r="P252">
        <v>0.97135000000000005</v>
      </c>
    </row>
    <row r="253" spans="1:16" x14ac:dyDescent="0.3">
      <c r="A253">
        <v>858</v>
      </c>
      <c r="B253">
        <v>5</v>
      </c>
      <c r="C253" s="1">
        <v>44854.50640046296</v>
      </c>
      <c r="D253" s="4">
        <v>44854</v>
      </c>
      <c r="E253" s="4">
        <v>44854</v>
      </c>
      <c r="F253" t="s">
        <v>94</v>
      </c>
      <c r="G253" s="2">
        <f t="shared" si="39"/>
        <v>2022</v>
      </c>
      <c r="H253" s="2">
        <f t="shared" si="40"/>
        <v>10</v>
      </c>
      <c r="I253" s="2">
        <f t="shared" si="47"/>
        <v>10</v>
      </c>
      <c r="J253" s="2" t="str">
        <f t="shared" si="48"/>
        <v>autumn</v>
      </c>
      <c r="K253" s="2">
        <f t="shared" si="41"/>
        <v>43</v>
      </c>
      <c r="L253" s="2">
        <f t="shared" si="49"/>
        <v>23</v>
      </c>
      <c r="M253" t="str">
        <f t="shared" si="51"/>
        <v>Bajo biomasa</v>
      </c>
      <c r="N253">
        <v>1.15205</v>
      </c>
      <c r="O253">
        <v>2.8140900000000002</v>
      </c>
      <c r="P253">
        <v>0.91642999999999997</v>
      </c>
    </row>
    <row r="254" spans="1:16" x14ac:dyDescent="0.3">
      <c r="A254">
        <v>859</v>
      </c>
      <c r="B254">
        <v>6</v>
      </c>
      <c r="C254" s="1">
        <v>44854.508483796293</v>
      </c>
      <c r="D254" s="4">
        <v>44854</v>
      </c>
      <c r="E254" s="4">
        <v>44854</v>
      </c>
      <c r="F254" t="s">
        <v>94</v>
      </c>
      <c r="G254" s="2">
        <f t="shared" si="39"/>
        <v>2022</v>
      </c>
      <c r="H254" s="2">
        <f t="shared" si="40"/>
        <v>10</v>
      </c>
      <c r="I254" s="2">
        <f t="shared" si="47"/>
        <v>10</v>
      </c>
      <c r="J254" s="2" t="str">
        <f t="shared" si="48"/>
        <v>autumn</v>
      </c>
      <c r="K254" s="2">
        <f t="shared" si="41"/>
        <v>43</v>
      </c>
      <c r="L254" s="2">
        <f t="shared" si="49"/>
        <v>23</v>
      </c>
      <c r="M254" t="str">
        <f t="shared" si="51"/>
        <v>Bajo biomasa</v>
      </c>
      <c r="N254">
        <v>1.25891</v>
      </c>
      <c r="O254">
        <v>2.1550500000000001</v>
      </c>
      <c r="P254">
        <v>0.97475999999999996</v>
      </c>
    </row>
    <row r="255" spans="1:16" x14ac:dyDescent="0.3">
      <c r="A255">
        <v>860</v>
      </c>
      <c r="B255">
        <v>7</v>
      </c>
      <c r="C255" s="1">
        <v>44854.510578703703</v>
      </c>
      <c r="D255" s="4">
        <v>44854</v>
      </c>
      <c r="E255" s="4">
        <v>44854</v>
      </c>
      <c r="F255" t="s">
        <v>94</v>
      </c>
      <c r="G255" s="2">
        <f t="shared" si="39"/>
        <v>2022</v>
      </c>
      <c r="H255" s="2">
        <f t="shared" si="40"/>
        <v>10</v>
      </c>
      <c r="I255" s="2">
        <f t="shared" si="47"/>
        <v>10</v>
      </c>
      <c r="J255" s="2" t="str">
        <f t="shared" si="48"/>
        <v>autumn</v>
      </c>
      <c r="K255" s="2">
        <f t="shared" si="41"/>
        <v>43</v>
      </c>
      <c r="L255" s="2">
        <f t="shared" si="49"/>
        <v>23</v>
      </c>
      <c r="M255" t="str">
        <f t="shared" si="51"/>
        <v>Suelo desnudo</v>
      </c>
      <c r="N255">
        <v>0.67835999999999996</v>
      </c>
      <c r="O255">
        <v>3.3750399999999998</v>
      </c>
      <c r="P255">
        <v>0.90615000000000001</v>
      </c>
    </row>
    <row r="256" spans="1:16" x14ac:dyDescent="0.3">
      <c r="A256">
        <v>862</v>
      </c>
      <c r="B256">
        <v>9</v>
      </c>
      <c r="C256" s="1">
        <v>44854.514710648145</v>
      </c>
      <c r="D256" s="4">
        <v>44854</v>
      </c>
      <c r="E256" s="4">
        <v>44854</v>
      </c>
      <c r="F256" t="s">
        <v>94</v>
      </c>
      <c r="G256" s="2">
        <f t="shared" si="39"/>
        <v>2022</v>
      </c>
      <c r="H256" s="2">
        <f t="shared" si="40"/>
        <v>10</v>
      </c>
      <c r="I256" s="2">
        <f t="shared" ref="I256:I281" si="52">H256</f>
        <v>10</v>
      </c>
      <c r="J256" s="2" t="str">
        <f t="shared" ref="J256:J281" si="53">IF(OR(H256=1,H256=2,H256=3),"winter",IF(OR(H256=4,H256=5,H256=6),"spring",IF(OR(H256=7,H256=8,H256=9),"summer","autumn")))</f>
        <v>autumn</v>
      </c>
      <c r="K256" s="2">
        <f t="shared" si="41"/>
        <v>43</v>
      </c>
      <c r="L256" s="2">
        <f t="shared" si="49"/>
        <v>23</v>
      </c>
      <c r="M256" t="str">
        <f t="shared" si="51"/>
        <v>Suelo desnudo</v>
      </c>
      <c r="N256">
        <v>1.2077899999999999</v>
      </c>
      <c r="O256">
        <v>2.0332499999999998</v>
      </c>
      <c r="P256">
        <v>0.97084999999999999</v>
      </c>
    </row>
    <row r="257" spans="1:16" x14ac:dyDescent="0.3">
      <c r="A257">
        <v>866</v>
      </c>
      <c r="B257">
        <v>13</v>
      </c>
      <c r="C257" s="1">
        <v>44854.523101851853</v>
      </c>
      <c r="D257" s="4">
        <v>44854</v>
      </c>
      <c r="E257" s="4">
        <v>44854</v>
      </c>
      <c r="F257" t="s">
        <v>94</v>
      </c>
      <c r="G257" s="2">
        <f t="shared" si="39"/>
        <v>2022</v>
      </c>
      <c r="H257" s="2">
        <f t="shared" si="40"/>
        <v>10</v>
      </c>
      <c r="I257" s="2">
        <f t="shared" si="52"/>
        <v>10</v>
      </c>
      <c r="J257" s="2" t="str">
        <f t="shared" si="53"/>
        <v>autumn</v>
      </c>
      <c r="K257" s="2">
        <f t="shared" si="41"/>
        <v>43</v>
      </c>
      <c r="L257" s="2">
        <f t="shared" ref="L257:L281" si="54">K257-20</f>
        <v>23</v>
      </c>
      <c r="M257" t="str">
        <f t="shared" si="51"/>
        <v>Suelo desnudo</v>
      </c>
      <c r="N257">
        <v>0.81608000000000003</v>
      </c>
      <c r="O257">
        <v>2.2932700000000001</v>
      </c>
      <c r="P257">
        <v>0.96730000000000005</v>
      </c>
    </row>
    <row r="258" spans="1:16" x14ac:dyDescent="0.3">
      <c r="A258">
        <v>867</v>
      </c>
      <c r="B258">
        <v>14</v>
      </c>
      <c r="C258" s="1">
        <v>44854.525300925925</v>
      </c>
      <c r="D258" s="4">
        <v>44854</v>
      </c>
      <c r="E258" s="4">
        <v>44854</v>
      </c>
      <c r="F258" t="s">
        <v>94</v>
      </c>
      <c r="G258" s="2">
        <f t="shared" ref="G258:G321" si="55">YEAR(C258)</f>
        <v>2022</v>
      </c>
      <c r="H258" s="2">
        <f t="shared" ref="H258:H321" si="56">MONTH(C258)</f>
        <v>10</v>
      </c>
      <c r="I258" s="2">
        <f t="shared" si="52"/>
        <v>10</v>
      </c>
      <c r="J258" s="2" t="str">
        <f t="shared" si="53"/>
        <v>autumn</v>
      </c>
      <c r="K258" s="2">
        <f t="shared" ref="K258:K321" si="57">WEEKNUM(C258)</f>
        <v>43</v>
      </c>
      <c r="L258" s="2">
        <f t="shared" si="54"/>
        <v>23</v>
      </c>
      <c r="M258" t="str">
        <f t="shared" si="51"/>
        <v>Suelo desnudo</v>
      </c>
      <c r="N258">
        <v>0.88585000000000003</v>
      </c>
      <c r="O258">
        <v>2.3312200000000001</v>
      </c>
      <c r="P258">
        <v>0.96316000000000002</v>
      </c>
    </row>
    <row r="259" spans="1:16" x14ac:dyDescent="0.3">
      <c r="A259">
        <v>868</v>
      </c>
      <c r="B259">
        <v>15</v>
      </c>
      <c r="C259" s="1">
        <v>44854.527361111112</v>
      </c>
      <c r="D259" s="4">
        <v>44854</v>
      </c>
      <c r="E259" s="4">
        <v>44854</v>
      </c>
      <c r="F259" t="s">
        <v>94</v>
      </c>
      <c r="G259" s="2">
        <f t="shared" si="55"/>
        <v>2022</v>
      </c>
      <c r="H259" s="2">
        <f t="shared" si="56"/>
        <v>10</v>
      </c>
      <c r="I259" s="2">
        <f t="shared" si="52"/>
        <v>10</v>
      </c>
      <c r="J259" s="2" t="str">
        <f t="shared" si="53"/>
        <v>autumn</v>
      </c>
      <c r="K259" s="2">
        <f t="shared" si="57"/>
        <v>43</v>
      </c>
      <c r="L259" s="2">
        <f t="shared" si="54"/>
        <v>23</v>
      </c>
      <c r="M259" t="str">
        <f t="shared" si="51"/>
        <v>Suelo desnudo</v>
      </c>
      <c r="N259">
        <v>0.86053999999999997</v>
      </c>
      <c r="O259">
        <v>2.7591700000000001</v>
      </c>
      <c r="P259">
        <v>0.93830000000000002</v>
      </c>
    </row>
    <row r="260" spans="1:16" x14ac:dyDescent="0.3">
      <c r="A260">
        <v>869</v>
      </c>
      <c r="B260">
        <v>16</v>
      </c>
      <c r="C260" s="1">
        <v>44854.529421296298</v>
      </c>
      <c r="D260" s="4">
        <v>44854</v>
      </c>
      <c r="E260" s="4">
        <v>44854</v>
      </c>
      <c r="F260" t="s">
        <v>94</v>
      </c>
      <c r="G260" s="2">
        <f t="shared" si="55"/>
        <v>2022</v>
      </c>
      <c r="H260" s="2">
        <f t="shared" si="56"/>
        <v>10</v>
      </c>
      <c r="I260" s="2">
        <f t="shared" si="52"/>
        <v>10</v>
      </c>
      <c r="J260" s="2" t="str">
        <f t="shared" si="53"/>
        <v>autumn</v>
      </c>
      <c r="K260" s="2">
        <f t="shared" si="57"/>
        <v>43</v>
      </c>
      <c r="L260" s="2">
        <f t="shared" si="54"/>
        <v>23</v>
      </c>
      <c r="M260" t="str">
        <f t="shared" si="51"/>
        <v>Bajo biomasa</v>
      </c>
      <c r="N260">
        <v>1.03071</v>
      </c>
      <c r="O260">
        <v>2.1297799999999998</v>
      </c>
      <c r="P260">
        <v>0.96135000000000004</v>
      </c>
    </row>
    <row r="261" spans="1:16" x14ac:dyDescent="0.3">
      <c r="A261">
        <v>870</v>
      </c>
      <c r="B261">
        <v>17</v>
      </c>
      <c r="C261" s="1">
        <v>44854.531481481485</v>
      </c>
      <c r="D261" s="4">
        <v>44854</v>
      </c>
      <c r="E261" s="4">
        <v>44854</v>
      </c>
      <c r="F261" t="s">
        <v>94</v>
      </c>
      <c r="G261" s="2">
        <f t="shared" si="55"/>
        <v>2022</v>
      </c>
      <c r="H261" s="2">
        <f t="shared" si="56"/>
        <v>10</v>
      </c>
      <c r="I261" s="2">
        <f t="shared" si="52"/>
        <v>10</v>
      </c>
      <c r="J261" s="2" t="str">
        <f t="shared" si="53"/>
        <v>autumn</v>
      </c>
      <c r="K261" s="2">
        <f t="shared" si="57"/>
        <v>43</v>
      </c>
      <c r="L261" s="2">
        <f t="shared" si="54"/>
        <v>23</v>
      </c>
      <c r="M261" t="str">
        <f t="shared" si="51"/>
        <v>Bajo biomasa</v>
      </c>
      <c r="N261">
        <v>0.97579000000000005</v>
      </c>
      <c r="O261">
        <v>2.0287199999999999</v>
      </c>
      <c r="P261">
        <v>0.97291000000000005</v>
      </c>
    </row>
    <row r="262" spans="1:16" x14ac:dyDescent="0.3">
      <c r="A262">
        <v>871</v>
      </c>
      <c r="B262">
        <v>18</v>
      </c>
      <c r="C262" s="1">
        <v>44854.533726851849</v>
      </c>
      <c r="D262" s="4">
        <v>44854</v>
      </c>
      <c r="E262" s="4">
        <v>44854</v>
      </c>
      <c r="F262" t="s">
        <v>94</v>
      </c>
      <c r="G262" s="2">
        <f t="shared" si="55"/>
        <v>2022</v>
      </c>
      <c r="H262" s="2">
        <f t="shared" si="56"/>
        <v>10</v>
      </c>
      <c r="I262" s="2">
        <f t="shared" si="52"/>
        <v>10</v>
      </c>
      <c r="J262" s="2" t="str">
        <f t="shared" si="53"/>
        <v>autumn</v>
      </c>
      <c r="K262" s="2">
        <f t="shared" si="57"/>
        <v>43</v>
      </c>
      <c r="L262" s="2">
        <f t="shared" si="54"/>
        <v>23</v>
      </c>
      <c r="M262" t="str">
        <f t="shared" si="51"/>
        <v>Bajo biomasa</v>
      </c>
      <c r="N262">
        <v>2.30098</v>
      </c>
      <c r="O262">
        <v>1.50593</v>
      </c>
      <c r="P262">
        <v>0.99273</v>
      </c>
    </row>
    <row r="263" spans="1:16" x14ac:dyDescent="0.3">
      <c r="A263">
        <v>895</v>
      </c>
      <c r="B263">
        <v>1</v>
      </c>
      <c r="C263" s="1">
        <v>44860.502025462964</v>
      </c>
      <c r="D263" s="4">
        <v>44860</v>
      </c>
      <c r="E263" s="4">
        <v>44860</v>
      </c>
      <c r="F263" t="s">
        <v>95</v>
      </c>
      <c r="G263" s="2">
        <f t="shared" si="55"/>
        <v>2022</v>
      </c>
      <c r="H263" s="2">
        <f t="shared" si="56"/>
        <v>10</v>
      </c>
      <c r="I263" s="2">
        <f t="shared" si="52"/>
        <v>10</v>
      </c>
      <c r="J263" s="2" t="str">
        <f t="shared" si="53"/>
        <v>autumn</v>
      </c>
      <c r="K263" s="2">
        <f t="shared" si="57"/>
        <v>44</v>
      </c>
      <c r="L263" s="2">
        <f t="shared" si="54"/>
        <v>24</v>
      </c>
      <c r="M263" t="str">
        <f t="shared" ref="M263:M275" si="58">IF(OR(B263=1,B263=2,B263=3,B263=7,B263=8,B263=9,B263=13,B263=14,B263=15),"Bajo biomasa","Suelo desnudo")</f>
        <v>Bajo biomasa</v>
      </c>
      <c r="N263">
        <v>4.1644899999999998</v>
      </c>
      <c r="O263">
        <v>1.45594</v>
      </c>
      <c r="P263">
        <v>0.99146000000000001</v>
      </c>
    </row>
    <row r="264" spans="1:16" x14ac:dyDescent="0.3">
      <c r="A264">
        <v>896</v>
      </c>
      <c r="B264">
        <v>2</v>
      </c>
      <c r="C264" s="1">
        <v>44860.504259259258</v>
      </c>
      <c r="D264" s="4">
        <v>44860</v>
      </c>
      <c r="E264" s="4">
        <v>44860</v>
      </c>
      <c r="F264" t="s">
        <v>95</v>
      </c>
      <c r="G264" s="2">
        <f t="shared" si="55"/>
        <v>2022</v>
      </c>
      <c r="H264" s="2">
        <f t="shared" si="56"/>
        <v>10</v>
      </c>
      <c r="I264" s="2">
        <f t="shared" si="52"/>
        <v>10</v>
      </c>
      <c r="J264" s="2" t="str">
        <f t="shared" si="53"/>
        <v>autumn</v>
      </c>
      <c r="K264" s="2">
        <f t="shared" si="57"/>
        <v>44</v>
      </c>
      <c r="L264" s="2">
        <f t="shared" si="54"/>
        <v>24</v>
      </c>
      <c r="M264" t="str">
        <f t="shared" si="58"/>
        <v>Bajo biomasa</v>
      </c>
      <c r="N264">
        <v>3.3877799999999998</v>
      </c>
      <c r="O264">
        <v>1.5517300000000001</v>
      </c>
      <c r="P264">
        <v>0.99077999999999999</v>
      </c>
    </row>
    <row r="265" spans="1:16" x14ac:dyDescent="0.3">
      <c r="A265">
        <v>897</v>
      </c>
      <c r="B265">
        <v>3</v>
      </c>
      <c r="C265" s="1">
        <v>44860.506331018521</v>
      </c>
      <c r="D265" s="4">
        <v>44860</v>
      </c>
      <c r="E265" s="4">
        <v>44860</v>
      </c>
      <c r="F265" t="s">
        <v>95</v>
      </c>
      <c r="G265" s="2">
        <f t="shared" si="55"/>
        <v>2022</v>
      </c>
      <c r="H265" s="2">
        <f t="shared" si="56"/>
        <v>10</v>
      </c>
      <c r="I265" s="2">
        <f t="shared" si="52"/>
        <v>10</v>
      </c>
      <c r="J265" s="2" t="str">
        <f t="shared" si="53"/>
        <v>autumn</v>
      </c>
      <c r="K265" s="2">
        <f t="shared" si="57"/>
        <v>44</v>
      </c>
      <c r="L265" s="2">
        <f t="shared" si="54"/>
        <v>24</v>
      </c>
      <c r="M265" t="str">
        <f t="shared" si="58"/>
        <v>Bajo biomasa</v>
      </c>
      <c r="N265">
        <v>1.95651</v>
      </c>
      <c r="O265">
        <v>2.1437400000000002</v>
      </c>
      <c r="P265">
        <v>0.96972999999999998</v>
      </c>
    </row>
    <row r="266" spans="1:16" x14ac:dyDescent="0.3">
      <c r="A266">
        <v>899</v>
      </c>
      <c r="B266">
        <v>5</v>
      </c>
      <c r="C266" s="1">
        <v>44860.510462962964</v>
      </c>
      <c r="D266" s="4">
        <v>44860</v>
      </c>
      <c r="E266" s="4">
        <v>44860</v>
      </c>
      <c r="F266" t="s">
        <v>95</v>
      </c>
      <c r="G266" s="2">
        <f t="shared" si="55"/>
        <v>2022</v>
      </c>
      <c r="H266" s="2">
        <f t="shared" si="56"/>
        <v>10</v>
      </c>
      <c r="I266" s="2">
        <f t="shared" si="52"/>
        <v>10</v>
      </c>
      <c r="J266" s="2" t="str">
        <f t="shared" si="53"/>
        <v>autumn</v>
      </c>
      <c r="K266" s="2">
        <f t="shared" si="57"/>
        <v>44</v>
      </c>
      <c r="L266" s="2">
        <f t="shared" si="54"/>
        <v>24</v>
      </c>
      <c r="M266" t="str">
        <f t="shared" si="58"/>
        <v>Suelo desnudo</v>
      </c>
      <c r="N266">
        <v>0.85855000000000004</v>
      </c>
      <c r="O266">
        <v>3.0293700000000001</v>
      </c>
      <c r="P266">
        <v>0.93884999999999996</v>
      </c>
    </row>
    <row r="267" spans="1:16" x14ac:dyDescent="0.3">
      <c r="A267">
        <v>900</v>
      </c>
      <c r="B267">
        <v>6</v>
      </c>
      <c r="C267" s="1">
        <v>44860.51253472222</v>
      </c>
      <c r="D267" s="4">
        <v>44860</v>
      </c>
      <c r="E267" s="4">
        <v>44860</v>
      </c>
      <c r="F267" t="s">
        <v>95</v>
      </c>
      <c r="G267" s="2">
        <f t="shared" si="55"/>
        <v>2022</v>
      </c>
      <c r="H267" s="2">
        <f t="shared" si="56"/>
        <v>10</v>
      </c>
      <c r="I267" s="2">
        <f t="shared" si="52"/>
        <v>10</v>
      </c>
      <c r="J267" s="2" t="str">
        <f t="shared" si="53"/>
        <v>autumn</v>
      </c>
      <c r="K267" s="2">
        <f t="shared" si="57"/>
        <v>44</v>
      </c>
      <c r="L267" s="2">
        <f t="shared" si="54"/>
        <v>24</v>
      </c>
      <c r="M267" t="str">
        <f t="shared" si="58"/>
        <v>Suelo desnudo</v>
      </c>
      <c r="N267">
        <v>0.76271999999999995</v>
      </c>
      <c r="O267">
        <v>3.1991299999999998</v>
      </c>
      <c r="P267">
        <v>0.92535000000000001</v>
      </c>
    </row>
    <row r="268" spans="1:16" x14ac:dyDescent="0.3">
      <c r="A268">
        <v>904</v>
      </c>
      <c r="B268">
        <v>7</v>
      </c>
      <c r="C268" s="1">
        <v>44860.524456018517</v>
      </c>
      <c r="D268" s="4">
        <v>44860</v>
      </c>
      <c r="E268" s="4">
        <v>44860</v>
      </c>
      <c r="F268" t="s">
        <v>95</v>
      </c>
      <c r="G268" s="2">
        <f t="shared" si="55"/>
        <v>2022</v>
      </c>
      <c r="H268" s="2">
        <f t="shared" si="56"/>
        <v>10</v>
      </c>
      <c r="I268" s="2">
        <f t="shared" si="52"/>
        <v>10</v>
      </c>
      <c r="J268" s="2" t="str">
        <f t="shared" si="53"/>
        <v>autumn</v>
      </c>
      <c r="K268" s="2">
        <f t="shared" si="57"/>
        <v>44</v>
      </c>
      <c r="L268" s="2">
        <f t="shared" si="54"/>
        <v>24</v>
      </c>
      <c r="M268" t="str">
        <f t="shared" si="58"/>
        <v>Bajo biomasa</v>
      </c>
      <c r="N268">
        <v>2.1156199999999998</v>
      </c>
      <c r="O268">
        <v>1.5404800000000001</v>
      </c>
      <c r="P268">
        <v>0.99038999999999999</v>
      </c>
    </row>
    <row r="269" spans="1:16" x14ac:dyDescent="0.3">
      <c r="A269">
        <v>905</v>
      </c>
      <c r="B269">
        <v>8</v>
      </c>
      <c r="C269" s="1">
        <v>44860.526689814818</v>
      </c>
      <c r="D269" s="4">
        <v>44860</v>
      </c>
      <c r="E269" s="4">
        <v>44860</v>
      </c>
      <c r="F269" t="s">
        <v>95</v>
      </c>
      <c r="G269" s="2">
        <f t="shared" si="55"/>
        <v>2022</v>
      </c>
      <c r="H269" s="2">
        <f t="shared" si="56"/>
        <v>10</v>
      </c>
      <c r="I269" s="2">
        <f t="shared" si="52"/>
        <v>10</v>
      </c>
      <c r="J269" s="2" t="str">
        <f t="shared" si="53"/>
        <v>autumn</v>
      </c>
      <c r="K269" s="2">
        <f t="shared" si="57"/>
        <v>44</v>
      </c>
      <c r="L269" s="2">
        <f t="shared" si="54"/>
        <v>24</v>
      </c>
      <c r="M269" t="str">
        <f t="shared" si="58"/>
        <v>Bajo biomasa</v>
      </c>
      <c r="N269">
        <v>1.9664600000000001</v>
      </c>
      <c r="O269">
        <v>1.62669</v>
      </c>
      <c r="P269">
        <v>0.98804999999999998</v>
      </c>
    </row>
    <row r="270" spans="1:16" x14ac:dyDescent="0.3">
      <c r="A270">
        <v>906</v>
      </c>
      <c r="B270">
        <v>9</v>
      </c>
      <c r="C270" s="1">
        <v>44860.528969907406</v>
      </c>
      <c r="D270" s="4">
        <v>44860</v>
      </c>
      <c r="E270" s="4">
        <v>44860</v>
      </c>
      <c r="F270" t="s">
        <v>95</v>
      </c>
      <c r="G270" s="2">
        <f t="shared" si="55"/>
        <v>2022</v>
      </c>
      <c r="H270" s="2">
        <f t="shared" si="56"/>
        <v>10</v>
      </c>
      <c r="I270" s="2">
        <f t="shared" si="52"/>
        <v>10</v>
      </c>
      <c r="J270" s="2" t="str">
        <f t="shared" si="53"/>
        <v>autumn</v>
      </c>
      <c r="K270" s="2">
        <f t="shared" si="57"/>
        <v>44</v>
      </c>
      <c r="L270" s="2">
        <f t="shared" si="54"/>
        <v>24</v>
      </c>
      <c r="M270" t="str">
        <f t="shared" si="58"/>
        <v>Bajo biomasa</v>
      </c>
      <c r="N270">
        <v>1.60511</v>
      </c>
      <c r="O270">
        <v>1.93106</v>
      </c>
      <c r="P270">
        <v>0.97672999999999999</v>
      </c>
    </row>
    <row r="271" spans="1:16" x14ac:dyDescent="0.3">
      <c r="A271">
        <v>907</v>
      </c>
      <c r="B271">
        <v>13</v>
      </c>
      <c r="C271" s="1">
        <v>44860.533310185187</v>
      </c>
      <c r="D271" s="4">
        <v>44860</v>
      </c>
      <c r="E271" s="4">
        <v>44860</v>
      </c>
      <c r="F271" t="s">
        <v>95</v>
      </c>
      <c r="G271" s="2">
        <f t="shared" si="55"/>
        <v>2022</v>
      </c>
      <c r="H271" s="2">
        <f t="shared" si="56"/>
        <v>10</v>
      </c>
      <c r="I271" s="2">
        <f t="shared" si="52"/>
        <v>10</v>
      </c>
      <c r="J271" s="2" t="str">
        <f t="shared" si="53"/>
        <v>autumn</v>
      </c>
      <c r="K271" s="2">
        <f t="shared" si="57"/>
        <v>44</v>
      </c>
      <c r="L271" s="2">
        <f t="shared" si="54"/>
        <v>24</v>
      </c>
      <c r="M271" t="str">
        <f t="shared" si="58"/>
        <v>Bajo biomasa</v>
      </c>
      <c r="N271">
        <v>2.21075</v>
      </c>
      <c r="O271">
        <v>1.8337000000000001</v>
      </c>
      <c r="P271">
        <v>0.98099999999999998</v>
      </c>
    </row>
    <row r="272" spans="1:16" x14ac:dyDescent="0.3">
      <c r="A272">
        <v>908</v>
      </c>
      <c r="B272">
        <v>14</v>
      </c>
      <c r="C272" s="1">
        <v>44860.53534722222</v>
      </c>
      <c r="D272" s="4">
        <v>44860</v>
      </c>
      <c r="E272" s="4">
        <v>44860</v>
      </c>
      <c r="F272" t="s">
        <v>95</v>
      </c>
      <c r="G272" s="2">
        <f t="shared" si="55"/>
        <v>2022</v>
      </c>
      <c r="H272" s="2">
        <f t="shared" si="56"/>
        <v>10</v>
      </c>
      <c r="I272" s="2">
        <f t="shared" si="52"/>
        <v>10</v>
      </c>
      <c r="J272" s="2" t="str">
        <f t="shared" si="53"/>
        <v>autumn</v>
      </c>
      <c r="K272" s="2">
        <f t="shared" si="57"/>
        <v>44</v>
      </c>
      <c r="L272" s="2">
        <f t="shared" si="54"/>
        <v>24</v>
      </c>
      <c r="M272" t="str">
        <f t="shared" si="58"/>
        <v>Bajo biomasa</v>
      </c>
      <c r="N272">
        <v>1.37225</v>
      </c>
      <c r="O272">
        <v>2.6402199999999998</v>
      </c>
      <c r="P272">
        <v>0.92005999999999999</v>
      </c>
    </row>
    <row r="273" spans="1:16" x14ac:dyDescent="0.3">
      <c r="A273">
        <v>909</v>
      </c>
      <c r="B273">
        <v>15</v>
      </c>
      <c r="C273" s="1">
        <v>44860.537395833337</v>
      </c>
      <c r="D273" s="4">
        <v>44860</v>
      </c>
      <c r="E273" s="4">
        <v>44860</v>
      </c>
      <c r="F273" t="s">
        <v>95</v>
      </c>
      <c r="G273" s="2">
        <f t="shared" si="55"/>
        <v>2022</v>
      </c>
      <c r="H273" s="2">
        <f t="shared" si="56"/>
        <v>10</v>
      </c>
      <c r="I273" s="2">
        <f t="shared" si="52"/>
        <v>10</v>
      </c>
      <c r="J273" s="2" t="str">
        <f t="shared" si="53"/>
        <v>autumn</v>
      </c>
      <c r="K273" s="2">
        <f t="shared" si="57"/>
        <v>44</v>
      </c>
      <c r="L273" s="2">
        <f t="shared" si="54"/>
        <v>24</v>
      </c>
      <c r="M273" t="str">
        <f t="shared" si="58"/>
        <v>Bajo biomasa</v>
      </c>
      <c r="N273">
        <v>1.47298</v>
      </c>
      <c r="O273">
        <v>2.6866699999999999</v>
      </c>
      <c r="P273">
        <v>0.94779999999999998</v>
      </c>
    </row>
    <row r="274" spans="1:16" x14ac:dyDescent="0.3">
      <c r="A274">
        <v>911</v>
      </c>
      <c r="B274">
        <v>17</v>
      </c>
      <c r="C274" s="1">
        <v>44860.541608796295</v>
      </c>
      <c r="D274" s="4">
        <v>44860</v>
      </c>
      <c r="E274" s="4">
        <v>44860</v>
      </c>
      <c r="F274" t="s">
        <v>95</v>
      </c>
      <c r="G274" s="2">
        <f t="shared" si="55"/>
        <v>2022</v>
      </c>
      <c r="H274" s="2">
        <f t="shared" si="56"/>
        <v>10</v>
      </c>
      <c r="I274" s="2">
        <f t="shared" si="52"/>
        <v>10</v>
      </c>
      <c r="J274" s="2" t="str">
        <f t="shared" si="53"/>
        <v>autumn</v>
      </c>
      <c r="K274" s="2">
        <f t="shared" si="57"/>
        <v>44</v>
      </c>
      <c r="L274" s="2">
        <f t="shared" si="54"/>
        <v>24</v>
      </c>
      <c r="M274" t="str">
        <f t="shared" si="58"/>
        <v>Suelo desnudo</v>
      </c>
      <c r="N274">
        <v>1.0407999999999999</v>
      </c>
      <c r="O274">
        <v>2.22424</v>
      </c>
      <c r="P274">
        <v>0.95750999999999997</v>
      </c>
    </row>
    <row r="275" spans="1:16" x14ac:dyDescent="0.3">
      <c r="A275">
        <v>912</v>
      </c>
      <c r="B275">
        <v>18</v>
      </c>
      <c r="C275" s="1">
        <v>44860.543692129628</v>
      </c>
      <c r="D275" s="4">
        <v>44860</v>
      </c>
      <c r="E275" s="4">
        <v>44860</v>
      </c>
      <c r="F275" t="s">
        <v>95</v>
      </c>
      <c r="G275" s="2">
        <f t="shared" si="55"/>
        <v>2022</v>
      </c>
      <c r="H275" s="2">
        <f t="shared" si="56"/>
        <v>10</v>
      </c>
      <c r="I275" s="2">
        <f t="shared" si="52"/>
        <v>10</v>
      </c>
      <c r="J275" s="2" t="str">
        <f t="shared" si="53"/>
        <v>autumn</v>
      </c>
      <c r="K275" s="2">
        <f t="shared" si="57"/>
        <v>44</v>
      </c>
      <c r="L275" s="2">
        <f t="shared" si="54"/>
        <v>24</v>
      </c>
      <c r="M275" t="str">
        <f t="shared" si="58"/>
        <v>Suelo desnudo</v>
      </c>
      <c r="N275">
        <v>0.70504999999999995</v>
      </c>
      <c r="O275">
        <v>3.3555600000000001</v>
      </c>
      <c r="P275">
        <v>0.90981999999999996</v>
      </c>
    </row>
    <row r="276" spans="1:16" x14ac:dyDescent="0.3">
      <c r="A276">
        <v>938</v>
      </c>
      <c r="B276">
        <v>4</v>
      </c>
      <c r="C276" s="1">
        <v>44868.503912037035</v>
      </c>
      <c r="D276" s="4">
        <v>44868</v>
      </c>
      <c r="E276" s="4">
        <v>44868</v>
      </c>
      <c r="F276" t="s">
        <v>94</v>
      </c>
      <c r="G276" s="2">
        <f t="shared" si="55"/>
        <v>2022</v>
      </c>
      <c r="H276" s="2">
        <f t="shared" si="56"/>
        <v>11</v>
      </c>
      <c r="I276" s="2">
        <f t="shared" si="52"/>
        <v>11</v>
      </c>
      <c r="J276" s="2" t="str">
        <f t="shared" si="53"/>
        <v>autumn</v>
      </c>
      <c r="K276" s="2">
        <f t="shared" si="57"/>
        <v>45</v>
      </c>
      <c r="L276" s="2">
        <f t="shared" si="54"/>
        <v>25</v>
      </c>
      <c r="M276" t="str">
        <f t="shared" ref="M276:M281" si="59">IF(OR(B276=1,B276=2,B276=3,B276=7,B276=8,B276=9,B276=13,B276=14,B276=15),"Suelo desnudo","Bajo biomasa")</f>
        <v>Bajo biomasa</v>
      </c>
      <c r="N276">
        <v>1.1797299999999999</v>
      </c>
      <c r="O276">
        <v>2.9476399999999998</v>
      </c>
      <c r="P276">
        <v>0.91044999999999998</v>
      </c>
    </row>
    <row r="277" spans="1:16" x14ac:dyDescent="0.3">
      <c r="A277">
        <v>940</v>
      </c>
      <c r="B277">
        <v>6</v>
      </c>
      <c r="C277" s="1">
        <v>44868.508287037039</v>
      </c>
      <c r="D277" s="4">
        <v>44868</v>
      </c>
      <c r="E277" s="4">
        <v>44868</v>
      </c>
      <c r="F277" t="s">
        <v>94</v>
      </c>
      <c r="G277" s="2">
        <f t="shared" si="55"/>
        <v>2022</v>
      </c>
      <c r="H277" s="2">
        <f t="shared" si="56"/>
        <v>11</v>
      </c>
      <c r="I277" s="2">
        <f t="shared" si="52"/>
        <v>11</v>
      </c>
      <c r="J277" s="2" t="str">
        <f t="shared" si="53"/>
        <v>autumn</v>
      </c>
      <c r="K277" s="2">
        <f t="shared" si="57"/>
        <v>45</v>
      </c>
      <c r="L277" s="2">
        <f t="shared" si="54"/>
        <v>25</v>
      </c>
      <c r="M277" t="str">
        <f t="shared" si="59"/>
        <v>Bajo biomasa</v>
      </c>
      <c r="N277">
        <v>1.31385</v>
      </c>
      <c r="O277">
        <v>1.8855999999999999</v>
      </c>
      <c r="P277">
        <v>0.98333000000000004</v>
      </c>
    </row>
    <row r="278" spans="1:16" x14ac:dyDescent="0.3">
      <c r="A278">
        <v>943</v>
      </c>
      <c r="B278">
        <v>9</v>
      </c>
      <c r="C278" s="1">
        <v>44868.514976851853</v>
      </c>
      <c r="D278" s="4">
        <v>44868</v>
      </c>
      <c r="E278" s="4">
        <v>44868</v>
      </c>
      <c r="F278" t="s">
        <v>94</v>
      </c>
      <c r="G278" s="2">
        <f t="shared" si="55"/>
        <v>2022</v>
      </c>
      <c r="H278" s="2">
        <f t="shared" si="56"/>
        <v>11</v>
      </c>
      <c r="I278" s="2">
        <f t="shared" si="52"/>
        <v>11</v>
      </c>
      <c r="J278" s="2" t="str">
        <f t="shared" si="53"/>
        <v>autumn</v>
      </c>
      <c r="K278" s="2">
        <f t="shared" si="57"/>
        <v>45</v>
      </c>
      <c r="L278" s="2">
        <f t="shared" si="54"/>
        <v>25</v>
      </c>
      <c r="M278" t="str">
        <f t="shared" si="59"/>
        <v>Suelo desnudo</v>
      </c>
      <c r="N278">
        <v>0.93381999999999998</v>
      </c>
      <c r="O278">
        <v>2.7824399999999998</v>
      </c>
      <c r="P278">
        <v>0.92656000000000005</v>
      </c>
    </row>
    <row r="279" spans="1:16" x14ac:dyDescent="0.3">
      <c r="A279">
        <v>945</v>
      </c>
      <c r="B279">
        <v>11</v>
      </c>
      <c r="C279" s="1">
        <v>44868.519490740742</v>
      </c>
      <c r="D279" s="4">
        <v>44868</v>
      </c>
      <c r="E279" s="4">
        <v>44868</v>
      </c>
      <c r="F279" t="s">
        <v>94</v>
      </c>
      <c r="G279" s="2">
        <f t="shared" si="55"/>
        <v>2022</v>
      </c>
      <c r="H279" s="2">
        <f t="shared" si="56"/>
        <v>11</v>
      </c>
      <c r="I279" s="2">
        <f t="shared" si="52"/>
        <v>11</v>
      </c>
      <c r="J279" s="2" t="str">
        <f t="shared" si="53"/>
        <v>autumn</v>
      </c>
      <c r="K279" s="2">
        <f t="shared" si="57"/>
        <v>45</v>
      </c>
      <c r="L279" s="2">
        <f t="shared" si="54"/>
        <v>25</v>
      </c>
      <c r="M279" t="str">
        <f t="shared" si="59"/>
        <v>Bajo biomasa</v>
      </c>
      <c r="N279">
        <v>0.91891</v>
      </c>
      <c r="O279">
        <v>2.7913199999999998</v>
      </c>
      <c r="P279">
        <v>0.9073</v>
      </c>
    </row>
    <row r="280" spans="1:16" x14ac:dyDescent="0.3">
      <c r="A280">
        <v>946</v>
      </c>
      <c r="B280">
        <v>12</v>
      </c>
      <c r="C280" s="1">
        <v>44868.521562499998</v>
      </c>
      <c r="D280" s="4">
        <v>44868</v>
      </c>
      <c r="E280" s="4">
        <v>44868</v>
      </c>
      <c r="F280" t="s">
        <v>94</v>
      </c>
      <c r="G280" s="2">
        <f t="shared" si="55"/>
        <v>2022</v>
      </c>
      <c r="H280" s="2">
        <f t="shared" si="56"/>
        <v>11</v>
      </c>
      <c r="I280" s="2">
        <f t="shared" si="52"/>
        <v>11</v>
      </c>
      <c r="J280" s="2" t="str">
        <f t="shared" si="53"/>
        <v>autumn</v>
      </c>
      <c r="K280" s="2">
        <f t="shared" si="57"/>
        <v>45</v>
      </c>
      <c r="L280" s="2">
        <f t="shared" si="54"/>
        <v>25</v>
      </c>
      <c r="M280" t="str">
        <f t="shared" si="59"/>
        <v>Bajo biomasa</v>
      </c>
      <c r="N280">
        <v>0.88932999999999995</v>
      </c>
      <c r="O280">
        <v>2.9659399999999998</v>
      </c>
      <c r="P280">
        <v>0.91129000000000004</v>
      </c>
    </row>
    <row r="281" spans="1:16" x14ac:dyDescent="0.3">
      <c r="A281">
        <v>952</v>
      </c>
      <c r="B281">
        <v>18</v>
      </c>
      <c r="C281" s="1">
        <v>44868.534826388888</v>
      </c>
      <c r="D281" s="4">
        <v>44868</v>
      </c>
      <c r="E281" s="4">
        <v>44868</v>
      </c>
      <c r="F281" t="s">
        <v>94</v>
      </c>
      <c r="G281" s="2">
        <f t="shared" si="55"/>
        <v>2022</v>
      </c>
      <c r="H281" s="2">
        <f t="shared" si="56"/>
        <v>11</v>
      </c>
      <c r="I281" s="2">
        <f t="shared" si="52"/>
        <v>11</v>
      </c>
      <c r="J281" s="2" t="str">
        <f t="shared" si="53"/>
        <v>autumn</v>
      </c>
      <c r="K281" s="2">
        <f t="shared" si="57"/>
        <v>45</v>
      </c>
      <c r="L281" s="2">
        <f t="shared" si="54"/>
        <v>25</v>
      </c>
      <c r="M281" t="str">
        <f t="shared" si="59"/>
        <v>Bajo biomasa</v>
      </c>
      <c r="N281">
        <v>1.8438399999999999</v>
      </c>
      <c r="O281">
        <v>2.6364899999999998</v>
      </c>
      <c r="P281">
        <v>0.94935999999999998</v>
      </c>
    </row>
    <row r="282" spans="1:16" x14ac:dyDescent="0.3">
      <c r="A282">
        <v>977</v>
      </c>
      <c r="B282">
        <v>1</v>
      </c>
      <c r="C282" s="1">
        <v>44881.485648148147</v>
      </c>
      <c r="D282" s="4">
        <v>44881</v>
      </c>
      <c r="E282" s="4">
        <v>44881</v>
      </c>
      <c r="F282" t="s">
        <v>95</v>
      </c>
      <c r="G282" s="2">
        <f t="shared" si="55"/>
        <v>2022</v>
      </c>
      <c r="H282" s="2">
        <f t="shared" si="56"/>
        <v>11</v>
      </c>
      <c r="I282" s="2">
        <f t="shared" ref="I282:I309" si="60">H282</f>
        <v>11</v>
      </c>
      <c r="J282" s="2" t="str">
        <f t="shared" ref="J282:J309" si="61">IF(OR(H282=1,H282=2,H282=3),"winter",IF(OR(H282=4,H282=5,H282=6),"spring",IF(OR(H282=7,H282=8,H282=9),"summer","autumn")))</f>
        <v>autumn</v>
      </c>
      <c r="K282" s="2">
        <f t="shared" si="57"/>
        <v>47</v>
      </c>
      <c r="L282" s="2">
        <f t="shared" ref="L282:L309" si="62">K282-20</f>
        <v>27</v>
      </c>
      <c r="M282" t="str">
        <f t="shared" ref="M282:M299" si="63">IF(OR(B282=1,B282=2,B282=3,B282=7,B282=8,B282=9,B282=13,B282=14,B282=15),"Bajo biomasa","Suelo desnudo")</f>
        <v>Bajo biomasa</v>
      </c>
      <c r="N282">
        <v>4.3496899999999998</v>
      </c>
      <c r="O282">
        <v>1.4695</v>
      </c>
      <c r="P282">
        <v>0.99538000000000004</v>
      </c>
    </row>
    <row r="283" spans="1:16" x14ac:dyDescent="0.3">
      <c r="A283">
        <v>978</v>
      </c>
      <c r="B283">
        <v>2</v>
      </c>
      <c r="C283" s="1">
        <v>44881.487719907411</v>
      </c>
      <c r="D283" s="4">
        <v>44881</v>
      </c>
      <c r="E283" s="4">
        <v>44881</v>
      </c>
      <c r="F283" t="s">
        <v>95</v>
      </c>
      <c r="G283" s="2">
        <f t="shared" si="55"/>
        <v>2022</v>
      </c>
      <c r="H283" s="2">
        <f t="shared" si="56"/>
        <v>11</v>
      </c>
      <c r="I283" s="2">
        <f t="shared" si="60"/>
        <v>11</v>
      </c>
      <c r="J283" s="2" t="str">
        <f t="shared" si="61"/>
        <v>autumn</v>
      </c>
      <c r="K283" s="2">
        <f t="shared" si="57"/>
        <v>47</v>
      </c>
      <c r="L283" s="2">
        <f t="shared" si="62"/>
        <v>27</v>
      </c>
      <c r="M283" t="str">
        <f t="shared" si="63"/>
        <v>Bajo biomasa</v>
      </c>
      <c r="N283">
        <v>3.8161299999999998</v>
      </c>
      <c r="O283">
        <v>1.4016299999999999</v>
      </c>
      <c r="P283">
        <v>0.99477000000000004</v>
      </c>
    </row>
    <row r="284" spans="1:16" x14ac:dyDescent="0.3">
      <c r="A284">
        <v>979</v>
      </c>
      <c r="B284">
        <v>3</v>
      </c>
      <c r="C284" s="1">
        <v>44881.489791666667</v>
      </c>
      <c r="D284" s="4">
        <v>44881</v>
      </c>
      <c r="E284" s="4">
        <v>44881</v>
      </c>
      <c r="F284" t="s">
        <v>95</v>
      </c>
      <c r="G284" s="2">
        <f t="shared" si="55"/>
        <v>2022</v>
      </c>
      <c r="H284" s="2">
        <f t="shared" si="56"/>
        <v>11</v>
      </c>
      <c r="I284" s="2">
        <f t="shared" si="60"/>
        <v>11</v>
      </c>
      <c r="J284" s="2" t="str">
        <f t="shared" si="61"/>
        <v>autumn</v>
      </c>
      <c r="K284" s="2">
        <f t="shared" si="57"/>
        <v>47</v>
      </c>
      <c r="L284" s="2">
        <f t="shared" si="62"/>
        <v>27</v>
      </c>
      <c r="M284" t="str">
        <f t="shared" si="63"/>
        <v>Bajo biomasa</v>
      </c>
      <c r="N284">
        <v>2.48373</v>
      </c>
      <c r="O284">
        <v>1.57437</v>
      </c>
      <c r="P284">
        <v>0.99277000000000004</v>
      </c>
    </row>
    <row r="285" spans="1:16" x14ac:dyDescent="0.3">
      <c r="A285">
        <v>980</v>
      </c>
      <c r="B285">
        <v>4</v>
      </c>
      <c r="C285" s="1">
        <v>44881.492164351854</v>
      </c>
      <c r="D285" s="4">
        <v>44881</v>
      </c>
      <c r="E285" s="4">
        <v>44881</v>
      </c>
      <c r="F285" t="s">
        <v>95</v>
      </c>
      <c r="G285" s="2">
        <f t="shared" si="55"/>
        <v>2022</v>
      </c>
      <c r="H285" s="2">
        <f t="shared" si="56"/>
        <v>11</v>
      </c>
      <c r="I285" s="2">
        <f t="shared" si="60"/>
        <v>11</v>
      </c>
      <c r="J285" s="2" t="str">
        <f t="shared" si="61"/>
        <v>autumn</v>
      </c>
      <c r="K285" s="2">
        <f t="shared" si="57"/>
        <v>47</v>
      </c>
      <c r="L285" s="2">
        <f t="shared" si="62"/>
        <v>27</v>
      </c>
      <c r="M285" t="str">
        <f t="shared" si="63"/>
        <v>Suelo desnudo</v>
      </c>
      <c r="N285">
        <v>1.6156999999999999</v>
      </c>
      <c r="O285">
        <v>2.3350399999999998</v>
      </c>
      <c r="P285">
        <v>0.96899999999999997</v>
      </c>
    </row>
    <row r="286" spans="1:16" x14ac:dyDescent="0.3">
      <c r="A286">
        <v>981</v>
      </c>
      <c r="B286">
        <v>5</v>
      </c>
      <c r="C286" s="1">
        <v>44881.494259259256</v>
      </c>
      <c r="D286" s="4">
        <v>44881</v>
      </c>
      <c r="E286" s="4">
        <v>44881</v>
      </c>
      <c r="F286" t="s">
        <v>95</v>
      </c>
      <c r="G286" s="2">
        <f t="shared" si="55"/>
        <v>2022</v>
      </c>
      <c r="H286" s="2">
        <f t="shared" si="56"/>
        <v>11</v>
      </c>
      <c r="I286" s="2">
        <f t="shared" si="60"/>
        <v>11</v>
      </c>
      <c r="J286" s="2" t="str">
        <f t="shared" si="61"/>
        <v>autumn</v>
      </c>
      <c r="K286" s="2">
        <f t="shared" si="57"/>
        <v>47</v>
      </c>
      <c r="L286" s="2">
        <f t="shared" si="62"/>
        <v>27</v>
      </c>
      <c r="M286" t="str">
        <f t="shared" si="63"/>
        <v>Suelo desnudo</v>
      </c>
      <c r="N286">
        <v>1.7557100000000001</v>
      </c>
      <c r="O286">
        <v>2.2787899999999999</v>
      </c>
      <c r="P286">
        <v>0.97104000000000001</v>
      </c>
    </row>
    <row r="287" spans="1:16" x14ac:dyDescent="0.3">
      <c r="A287">
        <v>982</v>
      </c>
      <c r="B287">
        <v>6</v>
      </c>
      <c r="C287" s="1">
        <v>44881.496365740742</v>
      </c>
      <c r="D287" s="4">
        <v>44881</v>
      </c>
      <c r="E287" s="4">
        <v>44881</v>
      </c>
      <c r="F287" t="s">
        <v>95</v>
      </c>
      <c r="G287" s="2">
        <f t="shared" si="55"/>
        <v>2022</v>
      </c>
      <c r="H287" s="2">
        <f t="shared" si="56"/>
        <v>11</v>
      </c>
      <c r="I287" s="2">
        <f t="shared" si="60"/>
        <v>11</v>
      </c>
      <c r="J287" s="2" t="str">
        <f t="shared" si="61"/>
        <v>autumn</v>
      </c>
      <c r="K287" s="2">
        <f t="shared" si="57"/>
        <v>47</v>
      </c>
      <c r="L287" s="2">
        <f t="shared" si="62"/>
        <v>27</v>
      </c>
      <c r="M287" t="str">
        <f t="shared" si="63"/>
        <v>Suelo desnudo</v>
      </c>
      <c r="N287">
        <v>1.93015</v>
      </c>
      <c r="O287">
        <v>2.4798499999999999</v>
      </c>
      <c r="P287">
        <v>0.96360999999999997</v>
      </c>
    </row>
    <row r="288" spans="1:16" x14ac:dyDescent="0.3">
      <c r="A288">
        <v>983</v>
      </c>
      <c r="B288">
        <v>10</v>
      </c>
      <c r="C288" s="1">
        <v>44881.499351851853</v>
      </c>
      <c r="D288" s="4">
        <v>44881</v>
      </c>
      <c r="E288" s="4">
        <v>44881</v>
      </c>
      <c r="F288" t="s">
        <v>95</v>
      </c>
      <c r="G288" s="2">
        <f t="shared" si="55"/>
        <v>2022</v>
      </c>
      <c r="H288" s="2">
        <f t="shared" si="56"/>
        <v>11</v>
      </c>
      <c r="I288" s="2">
        <f t="shared" si="60"/>
        <v>11</v>
      </c>
      <c r="J288" s="2" t="str">
        <f t="shared" si="61"/>
        <v>autumn</v>
      </c>
      <c r="K288" s="2">
        <f t="shared" si="57"/>
        <v>47</v>
      </c>
      <c r="L288" s="2">
        <f t="shared" si="62"/>
        <v>27</v>
      </c>
      <c r="M288" t="str">
        <f t="shared" si="63"/>
        <v>Suelo desnudo</v>
      </c>
      <c r="N288">
        <v>1.30274</v>
      </c>
      <c r="O288">
        <v>2.1926199999999998</v>
      </c>
      <c r="P288">
        <v>0.97406000000000004</v>
      </c>
    </row>
    <row r="289" spans="1:16" x14ac:dyDescent="0.3">
      <c r="A289">
        <v>984</v>
      </c>
      <c r="B289">
        <v>11</v>
      </c>
      <c r="C289" s="1">
        <v>44881.501446759263</v>
      </c>
      <c r="D289" s="4">
        <v>44881</v>
      </c>
      <c r="E289" s="4">
        <v>44881</v>
      </c>
      <c r="F289" t="s">
        <v>95</v>
      </c>
      <c r="G289" s="2">
        <f t="shared" si="55"/>
        <v>2022</v>
      </c>
      <c r="H289" s="2">
        <f t="shared" si="56"/>
        <v>11</v>
      </c>
      <c r="I289" s="2">
        <f t="shared" si="60"/>
        <v>11</v>
      </c>
      <c r="J289" s="2" t="str">
        <f t="shared" si="61"/>
        <v>autumn</v>
      </c>
      <c r="K289" s="2">
        <f t="shared" si="57"/>
        <v>47</v>
      </c>
      <c r="L289" s="2">
        <f t="shared" si="62"/>
        <v>27</v>
      </c>
      <c r="M289" t="str">
        <f t="shared" si="63"/>
        <v>Suelo desnudo</v>
      </c>
      <c r="N289">
        <v>1.8696200000000001</v>
      </c>
      <c r="O289">
        <v>2.0242300000000002</v>
      </c>
      <c r="P289">
        <v>0.97968</v>
      </c>
    </row>
    <row r="290" spans="1:16" x14ac:dyDescent="0.3">
      <c r="A290">
        <v>985</v>
      </c>
      <c r="B290">
        <v>12</v>
      </c>
      <c r="C290" s="1">
        <v>44881.503530092596</v>
      </c>
      <c r="D290" s="4">
        <v>44881</v>
      </c>
      <c r="E290" s="4">
        <v>44881</v>
      </c>
      <c r="F290" t="s">
        <v>95</v>
      </c>
      <c r="G290" s="2">
        <f t="shared" si="55"/>
        <v>2022</v>
      </c>
      <c r="H290" s="2">
        <f t="shared" si="56"/>
        <v>11</v>
      </c>
      <c r="I290" s="2">
        <f t="shared" si="60"/>
        <v>11</v>
      </c>
      <c r="J290" s="2" t="str">
        <f t="shared" si="61"/>
        <v>autumn</v>
      </c>
      <c r="K290" s="2">
        <f t="shared" si="57"/>
        <v>47</v>
      </c>
      <c r="L290" s="2">
        <f t="shared" si="62"/>
        <v>27</v>
      </c>
      <c r="M290" t="str">
        <f t="shared" si="63"/>
        <v>Suelo desnudo</v>
      </c>
      <c r="N290">
        <v>1.4150700000000001</v>
      </c>
      <c r="O290">
        <v>2.1581800000000002</v>
      </c>
      <c r="P290">
        <v>0.97524</v>
      </c>
    </row>
    <row r="291" spans="1:16" x14ac:dyDescent="0.3">
      <c r="A291">
        <v>986</v>
      </c>
      <c r="B291">
        <v>7</v>
      </c>
      <c r="C291" s="1">
        <v>44881.505636574075</v>
      </c>
      <c r="D291" s="4">
        <v>44881</v>
      </c>
      <c r="E291" s="4">
        <v>44881</v>
      </c>
      <c r="F291" t="s">
        <v>95</v>
      </c>
      <c r="G291" s="2">
        <f t="shared" si="55"/>
        <v>2022</v>
      </c>
      <c r="H291" s="2">
        <f t="shared" si="56"/>
        <v>11</v>
      </c>
      <c r="I291" s="2">
        <f t="shared" si="60"/>
        <v>11</v>
      </c>
      <c r="J291" s="2" t="str">
        <f t="shared" si="61"/>
        <v>autumn</v>
      </c>
      <c r="K291" s="2">
        <f t="shared" si="57"/>
        <v>47</v>
      </c>
      <c r="L291" s="2">
        <f t="shared" si="62"/>
        <v>27</v>
      </c>
      <c r="M291" t="str">
        <f t="shared" si="63"/>
        <v>Bajo biomasa</v>
      </c>
      <c r="N291">
        <v>2.6089600000000002</v>
      </c>
      <c r="O291">
        <v>1.6149500000000001</v>
      </c>
      <c r="P291">
        <v>0.99146000000000001</v>
      </c>
    </row>
    <row r="292" spans="1:16" x14ac:dyDescent="0.3">
      <c r="A292">
        <v>987</v>
      </c>
      <c r="B292">
        <v>8</v>
      </c>
      <c r="C292" s="1">
        <v>44881.5078125</v>
      </c>
      <c r="D292" s="4">
        <v>44881</v>
      </c>
      <c r="E292" s="4">
        <v>44881</v>
      </c>
      <c r="F292" t="s">
        <v>95</v>
      </c>
      <c r="G292" s="2">
        <f t="shared" si="55"/>
        <v>2022</v>
      </c>
      <c r="H292" s="2">
        <f t="shared" si="56"/>
        <v>11</v>
      </c>
      <c r="I292" s="2">
        <f t="shared" si="60"/>
        <v>11</v>
      </c>
      <c r="J292" s="2" t="str">
        <f t="shared" si="61"/>
        <v>autumn</v>
      </c>
      <c r="K292" s="2">
        <f t="shared" si="57"/>
        <v>47</v>
      </c>
      <c r="L292" s="2">
        <f t="shared" si="62"/>
        <v>27</v>
      </c>
      <c r="M292" t="str">
        <f t="shared" si="63"/>
        <v>Bajo biomasa</v>
      </c>
      <c r="N292">
        <v>3.0075099999999999</v>
      </c>
      <c r="O292">
        <v>1.4778</v>
      </c>
      <c r="P292">
        <v>0.99509999999999998</v>
      </c>
    </row>
    <row r="293" spans="1:16" x14ac:dyDescent="0.3">
      <c r="A293">
        <v>988</v>
      </c>
      <c r="B293">
        <v>9</v>
      </c>
      <c r="C293" s="1">
        <v>44881.50990740741</v>
      </c>
      <c r="D293" s="4">
        <v>44881</v>
      </c>
      <c r="E293" s="4">
        <v>44881</v>
      </c>
      <c r="F293" t="s">
        <v>95</v>
      </c>
      <c r="G293" s="2">
        <f t="shared" si="55"/>
        <v>2022</v>
      </c>
      <c r="H293" s="2">
        <f t="shared" si="56"/>
        <v>11</v>
      </c>
      <c r="I293" s="2">
        <f t="shared" si="60"/>
        <v>11</v>
      </c>
      <c r="J293" s="2" t="str">
        <f t="shared" si="61"/>
        <v>autumn</v>
      </c>
      <c r="K293" s="2">
        <f t="shared" si="57"/>
        <v>47</v>
      </c>
      <c r="L293" s="2">
        <f t="shared" si="62"/>
        <v>27</v>
      </c>
      <c r="M293" t="str">
        <f t="shared" si="63"/>
        <v>Bajo biomasa</v>
      </c>
      <c r="N293">
        <v>3.1063100000000001</v>
      </c>
      <c r="O293">
        <v>1.5412399999999999</v>
      </c>
      <c r="P293">
        <v>0.99272000000000005</v>
      </c>
    </row>
    <row r="294" spans="1:16" x14ac:dyDescent="0.3">
      <c r="A294">
        <v>989</v>
      </c>
      <c r="B294">
        <v>13</v>
      </c>
      <c r="C294" s="1">
        <v>44881.51226851852</v>
      </c>
      <c r="D294" s="4">
        <v>44881</v>
      </c>
      <c r="E294" s="4">
        <v>44881</v>
      </c>
      <c r="F294" t="s">
        <v>95</v>
      </c>
      <c r="G294" s="2">
        <f t="shared" si="55"/>
        <v>2022</v>
      </c>
      <c r="H294" s="2">
        <f t="shared" si="56"/>
        <v>11</v>
      </c>
      <c r="I294" s="2">
        <f t="shared" si="60"/>
        <v>11</v>
      </c>
      <c r="J294" s="2" t="str">
        <f t="shared" si="61"/>
        <v>autumn</v>
      </c>
      <c r="K294" s="2">
        <f t="shared" si="57"/>
        <v>47</v>
      </c>
      <c r="L294" s="2">
        <f t="shared" si="62"/>
        <v>27</v>
      </c>
      <c r="M294" t="str">
        <f t="shared" si="63"/>
        <v>Bajo biomasa</v>
      </c>
      <c r="N294">
        <v>3.7138800000000001</v>
      </c>
      <c r="O294">
        <v>1.4903599999999999</v>
      </c>
      <c r="P294">
        <v>0.99431000000000003</v>
      </c>
    </row>
    <row r="295" spans="1:16" x14ac:dyDescent="0.3">
      <c r="A295">
        <v>990</v>
      </c>
      <c r="B295">
        <v>14</v>
      </c>
      <c r="C295" s="1">
        <v>44881.515648148146</v>
      </c>
      <c r="D295" s="4">
        <v>44881</v>
      </c>
      <c r="E295" s="4">
        <v>44881</v>
      </c>
      <c r="F295" t="s">
        <v>95</v>
      </c>
      <c r="G295" s="2">
        <f t="shared" si="55"/>
        <v>2022</v>
      </c>
      <c r="H295" s="2">
        <f t="shared" si="56"/>
        <v>11</v>
      </c>
      <c r="I295" s="2">
        <f t="shared" si="60"/>
        <v>11</v>
      </c>
      <c r="J295" s="2" t="str">
        <f t="shared" si="61"/>
        <v>autumn</v>
      </c>
      <c r="K295" s="2">
        <f t="shared" si="57"/>
        <v>47</v>
      </c>
      <c r="L295" s="2">
        <f t="shared" si="62"/>
        <v>27</v>
      </c>
      <c r="M295" t="str">
        <f t="shared" si="63"/>
        <v>Bajo biomasa</v>
      </c>
      <c r="N295">
        <v>2.6689699999999998</v>
      </c>
      <c r="O295">
        <v>1.5314000000000001</v>
      </c>
      <c r="P295">
        <v>0.99321999999999999</v>
      </c>
    </row>
    <row r="296" spans="1:16" x14ac:dyDescent="0.3">
      <c r="A296">
        <v>991</v>
      </c>
      <c r="B296">
        <v>15</v>
      </c>
      <c r="C296" s="1">
        <v>44881.517743055556</v>
      </c>
      <c r="D296" s="4">
        <v>44881</v>
      </c>
      <c r="E296" s="4">
        <v>44881</v>
      </c>
      <c r="F296" t="s">
        <v>95</v>
      </c>
      <c r="G296" s="2">
        <f t="shared" si="55"/>
        <v>2022</v>
      </c>
      <c r="H296" s="2">
        <f t="shared" si="56"/>
        <v>11</v>
      </c>
      <c r="I296" s="2">
        <f t="shared" si="60"/>
        <v>11</v>
      </c>
      <c r="J296" s="2" t="str">
        <f t="shared" si="61"/>
        <v>autumn</v>
      </c>
      <c r="K296" s="2">
        <f t="shared" si="57"/>
        <v>47</v>
      </c>
      <c r="L296" s="2">
        <f t="shared" si="62"/>
        <v>27</v>
      </c>
      <c r="M296" t="str">
        <f t="shared" si="63"/>
        <v>Bajo biomasa</v>
      </c>
      <c r="N296">
        <v>2.0716999999999999</v>
      </c>
      <c r="O296">
        <v>1.81704</v>
      </c>
      <c r="P296">
        <v>0.98624000000000001</v>
      </c>
    </row>
    <row r="297" spans="1:16" x14ac:dyDescent="0.3">
      <c r="A297">
        <v>992</v>
      </c>
      <c r="B297">
        <v>16</v>
      </c>
      <c r="C297" s="1">
        <v>44881.519814814812</v>
      </c>
      <c r="D297" s="4">
        <v>44881</v>
      </c>
      <c r="E297" s="4">
        <v>44881</v>
      </c>
      <c r="F297" t="s">
        <v>95</v>
      </c>
      <c r="G297" s="2">
        <f t="shared" si="55"/>
        <v>2022</v>
      </c>
      <c r="H297" s="2">
        <f t="shared" si="56"/>
        <v>11</v>
      </c>
      <c r="I297" s="2">
        <f t="shared" si="60"/>
        <v>11</v>
      </c>
      <c r="J297" s="2" t="str">
        <f t="shared" si="61"/>
        <v>autumn</v>
      </c>
      <c r="K297" s="2">
        <f t="shared" si="57"/>
        <v>47</v>
      </c>
      <c r="L297" s="2">
        <f t="shared" si="62"/>
        <v>27</v>
      </c>
      <c r="M297" t="str">
        <f t="shared" si="63"/>
        <v>Suelo desnudo</v>
      </c>
      <c r="N297">
        <v>2.1360399999999999</v>
      </c>
      <c r="O297">
        <v>1.9389400000000001</v>
      </c>
      <c r="P297">
        <v>0.98238000000000003</v>
      </c>
    </row>
    <row r="298" spans="1:16" x14ac:dyDescent="0.3">
      <c r="A298">
        <v>993</v>
      </c>
      <c r="B298">
        <v>17</v>
      </c>
      <c r="C298" s="1">
        <v>44881.521898148145</v>
      </c>
      <c r="D298" s="4">
        <v>44881</v>
      </c>
      <c r="E298" s="4">
        <v>44881</v>
      </c>
      <c r="F298" t="s">
        <v>95</v>
      </c>
      <c r="G298" s="2">
        <f t="shared" si="55"/>
        <v>2022</v>
      </c>
      <c r="H298" s="2">
        <f t="shared" si="56"/>
        <v>11</v>
      </c>
      <c r="I298" s="2">
        <f t="shared" si="60"/>
        <v>11</v>
      </c>
      <c r="J298" s="2" t="str">
        <f t="shared" si="61"/>
        <v>autumn</v>
      </c>
      <c r="K298" s="2">
        <f t="shared" si="57"/>
        <v>47</v>
      </c>
      <c r="L298" s="2">
        <f t="shared" si="62"/>
        <v>27</v>
      </c>
      <c r="M298" t="str">
        <f t="shared" si="63"/>
        <v>Suelo desnudo</v>
      </c>
      <c r="N298">
        <v>0.99863000000000002</v>
      </c>
      <c r="O298">
        <v>2.5736500000000002</v>
      </c>
      <c r="P298">
        <v>0.94316</v>
      </c>
    </row>
    <row r="299" spans="1:16" x14ac:dyDescent="0.3">
      <c r="A299">
        <v>994</v>
      </c>
      <c r="B299">
        <v>18</v>
      </c>
      <c r="C299" s="1">
        <v>44881.524050925924</v>
      </c>
      <c r="D299" s="4">
        <v>44881</v>
      </c>
      <c r="E299" s="4">
        <v>44881</v>
      </c>
      <c r="F299" t="s">
        <v>95</v>
      </c>
      <c r="G299" s="2">
        <f t="shared" si="55"/>
        <v>2022</v>
      </c>
      <c r="H299" s="2">
        <f t="shared" si="56"/>
        <v>11</v>
      </c>
      <c r="I299" s="2">
        <f t="shared" si="60"/>
        <v>11</v>
      </c>
      <c r="J299" s="2" t="str">
        <f t="shared" si="61"/>
        <v>autumn</v>
      </c>
      <c r="K299" s="2">
        <f t="shared" si="57"/>
        <v>47</v>
      </c>
      <c r="L299" s="2">
        <f t="shared" si="62"/>
        <v>27</v>
      </c>
      <c r="M299" t="str">
        <f t="shared" si="63"/>
        <v>Suelo desnudo</v>
      </c>
      <c r="N299">
        <v>2.4630700000000001</v>
      </c>
      <c r="O299">
        <v>1.5783199999999999</v>
      </c>
      <c r="P299">
        <v>0.97482999999999997</v>
      </c>
    </row>
    <row r="300" spans="1:16" x14ac:dyDescent="0.3">
      <c r="A300">
        <v>1017</v>
      </c>
      <c r="B300">
        <v>1</v>
      </c>
      <c r="C300" s="1">
        <v>44889.480138888888</v>
      </c>
      <c r="D300" s="4">
        <v>44889</v>
      </c>
      <c r="E300" s="4">
        <v>44889</v>
      </c>
      <c r="F300" t="s">
        <v>94</v>
      </c>
      <c r="G300" s="2">
        <f t="shared" si="55"/>
        <v>2022</v>
      </c>
      <c r="H300" s="2">
        <f t="shared" si="56"/>
        <v>11</v>
      </c>
      <c r="I300" s="2">
        <f t="shared" si="60"/>
        <v>11</v>
      </c>
      <c r="J300" s="2" t="str">
        <f t="shared" si="61"/>
        <v>autumn</v>
      </c>
      <c r="K300" s="2">
        <f t="shared" si="57"/>
        <v>48</v>
      </c>
      <c r="L300" s="2">
        <f t="shared" si="62"/>
        <v>28</v>
      </c>
      <c r="M300" t="str">
        <f t="shared" ref="M300:M309" si="64">IF(OR(B300=1,B300=2,B300=3,B300=7,B300=8,B300=9,B300=13,B300=14,B300=15),"Suelo desnudo","Bajo biomasa")</f>
        <v>Suelo desnudo</v>
      </c>
      <c r="N300">
        <v>1.1870099999999999</v>
      </c>
      <c r="O300">
        <v>2.59755</v>
      </c>
      <c r="P300">
        <v>0.95033999999999996</v>
      </c>
    </row>
    <row r="301" spans="1:16" x14ac:dyDescent="0.3">
      <c r="A301">
        <v>1018</v>
      </c>
      <c r="B301">
        <v>2</v>
      </c>
      <c r="C301" s="1">
        <v>44889.482187499998</v>
      </c>
      <c r="D301" s="4">
        <v>44889</v>
      </c>
      <c r="E301" s="4">
        <v>44889</v>
      </c>
      <c r="F301" t="s">
        <v>94</v>
      </c>
      <c r="G301" s="2">
        <f t="shared" si="55"/>
        <v>2022</v>
      </c>
      <c r="H301" s="2">
        <f t="shared" si="56"/>
        <v>11</v>
      </c>
      <c r="I301" s="2">
        <f t="shared" si="60"/>
        <v>11</v>
      </c>
      <c r="J301" s="2" t="str">
        <f t="shared" si="61"/>
        <v>autumn</v>
      </c>
      <c r="K301" s="2">
        <f t="shared" si="57"/>
        <v>48</v>
      </c>
      <c r="L301" s="2">
        <f t="shared" si="62"/>
        <v>28</v>
      </c>
      <c r="M301" t="str">
        <f t="shared" si="64"/>
        <v>Suelo desnudo</v>
      </c>
      <c r="N301">
        <v>1.18689</v>
      </c>
      <c r="O301">
        <v>2.5145300000000002</v>
      </c>
      <c r="P301">
        <v>0.94455299999999998</v>
      </c>
    </row>
    <row r="302" spans="1:16" x14ac:dyDescent="0.3">
      <c r="A302">
        <v>1019</v>
      </c>
      <c r="B302">
        <v>3</v>
      </c>
      <c r="C302" s="1">
        <v>44889.484375</v>
      </c>
      <c r="D302" s="4">
        <v>44889</v>
      </c>
      <c r="E302" s="4">
        <v>44889</v>
      </c>
      <c r="F302" t="s">
        <v>94</v>
      </c>
      <c r="G302" s="2">
        <f t="shared" si="55"/>
        <v>2022</v>
      </c>
      <c r="H302" s="2">
        <f t="shared" si="56"/>
        <v>11</v>
      </c>
      <c r="I302" s="2">
        <f t="shared" si="60"/>
        <v>11</v>
      </c>
      <c r="J302" s="2" t="str">
        <f t="shared" si="61"/>
        <v>autumn</v>
      </c>
      <c r="K302" s="2">
        <f t="shared" si="57"/>
        <v>48</v>
      </c>
      <c r="L302" s="2">
        <f t="shared" si="62"/>
        <v>28</v>
      </c>
      <c r="M302" t="str">
        <f t="shared" si="64"/>
        <v>Suelo desnudo</v>
      </c>
      <c r="N302">
        <v>1.3929400000000001</v>
      </c>
      <c r="O302">
        <v>2.6164499999999999</v>
      </c>
      <c r="P302">
        <v>0.92799200000000004</v>
      </c>
    </row>
    <row r="303" spans="1:16" x14ac:dyDescent="0.3">
      <c r="A303">
        <v>1020</v>
      </c>
      <c r="B303">
        <v>4</v>
      </c>
      <c r="C303" s="1">
        <v>44889.486550925925</v>
      </c>
      <c r="D303" s="4">
        <v>44889</v>
      </c>
      <c r="E303" s="4">
        <v>44889</v>
      </c>
      <c r="F303" t="s">
        <v>94</v>
      </c>
      <c r="G303" s="2">
        <f t="shared" si="55"/>
        <v>2022</v>
      </c>
      <c r="H303" s="2">
        <f t="shared" si="56"/>
        <v>11</v>
      </c>
      <c r="I303" s="2">
        <f t="shared" si="60"/>
        <v>11</v>
      </c>
      <c r="J303" s="2" t="str">
        <f t="shared" si="61"/>
        <v>autumn</v>
      </c>
      <c r="K303" s="2">
        <f t="shared" si="57"/>
        <v>48</v>
      </c>
      <c r="L303" s="2">
        <f t="shared" si="62"/>
        <v>28</v>
      </c>
      <c r="M303" t="str">
        <f t="shared" si="64"/>
        <v>Bajo biomasa</v>
      </c>
      <c r="N303">
        <v>1.03434</v>
      </c>
      <c r="O303">
        <v>2.8910200000000001</v>
      </c>
      <c r="P303">
        <v>0.946685</v>
      </c>
    </row>
    <row r="304" spans="1:16" x14ac:dyDescent="0.3">
      <c r="A304">
        <v>1022</v>
      </c>
      <c r="B304">
        <v>6</v>
      </c>
      <c r="C304" s="1">
        <v>44889.490787037037</v>
      </c>
      <c r="D304" s="4">
        <v>44889</v>
      </c>
      <c r="E304" s="4">
        <v>44889</v>
      </c>
      <c r="F304" t="s">
        <v>94</v>
      </c>
      <c r="G304" s="2">
        <f t="shared" si="55"/>
        <v>2022</v>
      </c>
      <c r="H304" s="2">
        <f t="shared" si="56"/>
        <v>11</v>
      </c>
      <c r="I304" s="2">
        <f t="shared" si="60"/>
        <v>11</v>
      </c>
      <c r="J304" s="2" t="str">
        <f t="shared" si="61"/>
        <v>autumn</v>
      </c>
      <c r="K304" s="2">
        <f t="shared" si="57"/>
        <v>48</v>
      </c>
      <c r="L304" s="2">
        <f t="shared" si="62"/>
        <v>28</v>
      </c>
      <c r="M304" t="str">
        <f t="shared" si="64"/>
        <v>Bajo biomasa</v>
      </c>
      <c r="N304">
        <v>2.2222200000000001</v>
      </c>
      <c r="O304">
        <v>2.0171399999999999</v>
      </c>
      <c r="P304">
        <v>0.96585600000000005</v>
      </c>
    </row>
    <row r="305" spans="1:16" x14ac:dyDescent="0.3">
      <c r="A305">
        <v>1024</v>
      </c>
      <c r="B305">
        <v>8</v>
      </c>
      <c r="C305" s="1">
        <v>44889.495057870372</v>
      </c>
      <c r="D305" s="4">
        <v>44889</v>
      </c>
      <c r="E305" s="4">
        <v>44889</v>
      </c>
      <c r="F305" t="s">
        <v>94</v>
      </c>
      <c r="G305" s="2">
        <f t="shared" si="55"/>
        <v>2022</v>
      </c>
      <c r="H305" s="2">
        <f t="shared" si="56"/>
        <v>11</v>
      </c>
      <c r="I305" s="2">
        <f t="shared" si="60"/>
        <v>11</v>
      </c>
      <c r="J305" s="2" t="str">
        <f t="shared" si="61"/>
        <v>autumn</v>
      </c>
      <c r="K305" s="2">
        <f t="shared" si="57"/>
        <v>48</v>
      </c>
      <c r="L305" s="2">
        <f t="shared" si="62"/>
        <v>28</v>
      </c>
      <c r="M305" t="str">
        <f t="shared" si="64"/>
        <v>Suelo desnudo</v>
      </c>
      <c r="N305">
        <v>1.0733200000000001</v>
      </c>
      <c r="O305">
        <v>3.5441199999999999</v>
      </c>
      <c r="P305">
        <v>0.90673300000000001</v>
      </c>
    </row>
    <row r="306" spans="1:16" x14ac:dyDescent="0.3">
      <c r="A306">
        <v>1028</v>
      </c>
      <c r="B306">
        <v>12</v>
      </c>
      <c r="C306" s="1">
        <v>44889.503483796296</v>
      </c>
      <c r="D306" s="4">
        <v>44889</v>
      </c>
      <c r="E306" s="4">
        <v>44889</v>
      </c>
      <c r="F306" t="s">
        <v>94</v>
      </c>
      <c r="G306" s="2">
        <f t="shared" si="55"/>
        <v>2022</v>
      </c>
      <c r="H306" s="2">
        <f t="shared" si="56"/>
        <v>11</v>
      </c>
      <c r="I306" s="2">
        <f t="shared" si="60"/>
        <v>11</v>
      </c>
      <c r="J306" s="2" t="str">
        <f t="shared" si="61"/>
        <v>autumn</v>
      </c>
      <c r="K306" s="2">
        <f t="shared" si="57"/>
        <v>48</v>
      </c>
      <c r="L306" s="2">
        <f t="shared" si="62"/>
        <v>28</v>
      </c>
      <c r="M306" t="str">
        <f t="shared" si="64"/>
        <v>Bajo biomasa</v>
      </c>
      <c r="N306">
        <v>1.3103</v>
      </c>
      <c r="O306">
        <v>2.4386000000000001</v>
      </c>
      <c r="P306">
        <v>0.96262700000000001</v>
      </c>
    </row>
    <row r="307" spans="1:16" x14ac:dyDescent="0.3">
      <c r="A307">
        <v>1029</v>
      </c>
      <c r="B307">
        <v>13</v>
      </c>
      <c r="C307" s="1">
        <v>44889.505694444444</v>
      </c>
      <c r="D307" s="4">
        <v>44889</v>
      </c>
      <c r="E307" s="4">
        <v>44889</v>
      </c>
      <c r="F307" t="s">
        <v>94</v>
      </c>
      <c r="G307" s="2">
        <f t="shared" si="55"/>
        <v>2022</v>
      </c>
      <c r="H307" s="2">
        <f t="shared" si="56"/>
        <v>11</v>
      </c>
      <c r="I307" s="2">
        <f t="shared" si="60"/>
        <v>11</v>
      </c>
      <c r="J307" s="2" t="str">
        <f t="shared" si="61"/>
        <v>autumn</v>
      </c>
      <c r="K307" s="2">
        <f t="shared" si="57"/>
        <v>48</v>
      </c>
      <c r="L307" s="2">
        <f t="shared" si="62"/>
        <v>28</v>
      </c>
      <c r="M307" t="str">
        <f t="shared" si="64"/>
        <v>Suelo desnudo</v>
      </c>
      <c r="N307">
        <v>1.18225</v>
      </c>
      <c r="O307">
        <v>2.5664699999999998</v>
      </c>
      <c r="P307">
        <v>0.92974299999999999</v>
      </c>
    </row>
    <row r="308" spans="1:16" x14ac:dyDescent="0.3">
      <c r="A308">
        <v>1030</v>
      </c>
      <c r="B308">
        <v>14</v>
      </c>
      <c r="C308" s="1">
        <v>44889.507847222223</v>
      </c>
      <c r="D308" s="4">
        <v>44889</v>
      </c>
      <c r="E308" s="4">
        <v>44889</v>
      </c>
      <c r="F308" t="s">
        <v>94</v>
      </c>
      <c r="G308" s="2">
        <f t="shared" si="55"/>
        <v>2022</v>
      </c>
      <c r="H308" s="2">
        <f t="shared" si="56"/>
        <v>11</v>
      </c>
      <c r="I308" s="2">
        <f t="shared" si="60"/>
        <v>11</v>
      </c>
      <c r="J308" s="2" t="str">
        <f t="shared" si="61"/>
        <v>autumn</v>
      </c>
      <c r="K308" s="2">
        <f t="shared" si="57"/>
        <v>48</v>
      </c>
      <c r="L308" s="2">
        <f t="shared" si="62"/>
        <v>28</v>
      </c>
      <c r="M308" t="str">
        <f t="shared" si="64"/>
        <v>Suelo desnudo</v>
      </c>
      <c r="N308">
        <v>0.92964100000000005</v>
      </c>
      <c r="O308">
        <v>3.2014</v>
      </c>
      <c r="P308">
        <v>0.92581899999999995</v>
      </c>
    </row>
    <row r="309" spans="1:16" x14ac:dyDescent="0.3">
      <c r="A309">
        <v>1034</v>
      </c>
      <c r="B309">
        <v>18</v>
      </c>
      <c r="C309" s="1">
        <v>44889.516319444447</v>
      </c>
      <c r="D309" s="4">
        <v>44889</v>
      </c>
      <c r="E309" s="4">
        <v>44889</v>
      </c>
      <c r="F309" t="s">
        <v>94</v>
      </c>
      <c r="G309" s="2">
        <f t="shared" si="55"/>
        <v>2022</v>
      </c>
      <c r="H309" s="2">
        <f t="shared" si="56"/>
        <v>11</v>
      </c>
      <c r="I309" s="2">
        <f t="shared" si="60"/>
        <v>11</v>
      </c>
      <c r="J309" s="2" t="str">
        <f t="shared" si="61"/>
        <v>autumn</v>
      </c>
      <c r="K309" s="2">
        <f t="shared" si="57"/>
        <v>48</v>
      </c>
      <c r="L309" s="2">
        <f t="shared" si="62"/>
        <v>28</v>
      </c>
      <c r="M309" t="str">
        <f t="shared" si="64"/>
        <v>Bajo biomasa</v>
      </c>
      <c r="N309">
        <v>1.73289</v>
      </c>
      <c r="O309">
        <v>2.18512</v>
      </c>
      <c r="P309">
        <v>0.96695299999999995</v>
      </c>
    </row>
    <row r="310" spans="1:16" x14ac:dyDescent="0.3">
      <c r="A310">
        <v>1055</v>
      </c>
      <c r="B310">
        <v>1</v>
      </c>
      <c r="C310" s="1">
        <v>44894.498368055552</v>
      </c>
      <c r="D310" s="4">
        <v>44894</v>
      </c>
      <c r="E310" s="4">
        <v>44894</v>
      </c>
      <c r="F310" t="s">
        <v>95</v>
      </c>
      <c r="G310" s="2">
        <f t="shared" si="55"/>
        <v>2022</v>
      </c>
      <c r="H310" s="2">
        <f t="shared" si="56"/>
        <v>11</v>
      </c>
      <c r="I310" s="2">
        <f t="shared" ref="I310:I336" si="65">H310</f>
        <v>11</v>
      </c>
      <c r="J310" s="2" t="str">
        <f t="shared" ref="J310:J336" si="66">IF(OR(H310=1,H310=2,H310=3),"winter",IF(OR(H310=4,H310=5,H310=6),"spring",IF(OR(H310=7,H310=8,H310=9),"summer","autumn")))</f>
        <v>autumn</v>
      </c>
      <c r="K310" s="2">
        <f t="shared" si="57"/>
        <v>49</v>
      </c>
      <c r="L310" s="2">
        <f t="shared" ref="L310:L336" si="67">K310-20</f>
        <v>29</v>
      </c>
      <c r="M310" t="str">
        <f t="shared" ref="M310:M321" si="68">IF(OR(B310=1,B310=2,B310=3,B310=7,B310=8,B310=9,B310=13,B310=14,B310=15),"Bajo biomasa","Suelo desnudo")</f>
        <v>Bajo biomasa</v>
      </c>
      <c r="N310">
        <v>4.7468300000000001</v>
      </c>
      <c r="O310">
        <v>1.3506199999999999</v>
      </c>
      <c r="P310">
        <v>0.99693799999999999</v>
      </c>
    </row>
    <row r="311" spans="1:16" x14ac:dyDescent="0.3">
      <c r="A311">
        <v>1056</v>
      </c>
      <c r="B311">
        <v>2</v>
      </c>
      <c r="C311" s="1">
        <v>44894.501238425924</v>
      </c>
      <c r="D311" s="4">
        <v>44894</v>
      </c>
      <c r="E311" s="4">
        <v>44894</v>
      </c>
      <c r="F311" t="s">
        <v>95</v>
      </c>
      <c r="G311" s="2">
        <f t="shared" si="55"/>
        <v>2022</v>
      </c>
      <c r="H311" s="2">
        <f t="shared" si="56"/>
        <v>11</v>
      </c>
      <c r="I311" s="2">
        <f t="shared" si="65"/>
        <v>11</v>
      </c>
      <c r="J311" s="2" t="str">
        <f t="shared" si="66"/>
        <v>autumn</v>
      </c>
      <c r="K311" s="2">
        <f t="shared" si="57"/>
        <v>49</v>
      </c>
      <c r="L311" s="2">
        <f t="shared" si="67"/>
        <v>29</v>
      </c>
      <c r="M311" t="str">
        <f t="shared" si="68"/>
        <v>Bajo biomasa</v>
      </c>
      <c r="N311">
        <v>2.8142399999999999</v>
      </c>
      <c r="O311">
        <v>1.4914700000000001</v>
      </c>
      <c r="P311">
        <v>0.992865</v>
      </c>
    </row>
    <row r="312" spans="1:16" x14ac:dyDescent="0.3">
      <c r="A312">
        <v>1057</v>
      </c>
      <c r="B312">
        <v>3</v>
      </c>
      <c r="C312" s="1">
        <v>44894.503668981481</v>
      </c>
      <c r="D312" s="4">
        <v>44894</v>
      </c>
      <c r="E312" s="4">
        <v>44894</v>
      </c>
      <c r="F312" t="s">
        <v>95</v>
      </c>
      <c r="G312" s="2">
        <f t="shared" si="55"/>
        <v>2022</v>
      </c>
      <c r="H312" s="2">
        <f t="shared" si="56"/>
        <v>11</v>
      </c>
      <c r="I312" s="2">
        <f t="shared" si="65"/>
        <v>11</v>
      </c>
      <c r="J312" s="2" t="str">
        <f t="shared" si="66"/>
        <v>autumn</v>
      </c>
      <c r="K312" s="2">
        <f t="shared" si="57"/>
        <v>49</v>
      </c>
      <c r="L312" s="2">
        <f t="shared" si="67"/>
        <v>29</v>
      </c>
      <c r="M312" t="str">
        <f t="shared" si="68"/>
        <v>Bajo biomasa</v>
      </c>
      <c r="N312">
        <v>1.1369800000000001</v>
      </c>
      <c r="O312">
        <v>3.2372299999999998</v>
      </c>
      <c r="P312">
        <v>0.93201900000000004</v>
      </c>
    </row>
    <row r="313" spans="1:16" x14ac:dyDescent="0.3">
      <c r="A313">
        <v>1059</v>
      </c>
      <c r="B313">
        <v>5</v>
      </c>
      <c r="C313" s="1">
        <v>44894.509120370371</v>
      </c>
      <c r="D313" s="4">
        <v>44894</v>
      </c>
      <c r="E313" s="4">
        <v>44894</v>
      </c>
      <c r="F313" t="s">
        <v>95</v>
      </c>
      <c r="G313" s="2">
        <f t="shared" si="55"/>
        <v>2022</v>
      </c>
      <c r="H313" s="2">
        <f t="shared" si="56"/>
        <v>11</v>
      </c>
      <c r="I313" s="2">
        <f t="shared" si="65"/>
        <v>11</v>
      </c>
      <c r="J313" s="2" t="str">
        <f t="shared" si="66"/>
        <v>autumn</v>
      </c>
      <c r="K313" s="2">
        <f t="shared" si="57"/>
        <v>49</v>
      </c>
      <c r="L313" s="2">
        <f t="shared" si="67"/>
        <v>29</v>
      </c>
      <c r="M313" t="str">
        <f t="shared" si="68"/>
        <v>Suelo desnudo</v>
      </c>
      <c r="N313">
        <v>0.88087700000000002</v>
      </c>
      <c r="O313">
        <v>3.23333</v>
      </c>
      <c r="P313">
        <v>0.92910000000000004</v>
      </c>
    </row>
    <row r="314" spans="1:16" x14ac:dyDescent="0.3">
      <c r="A314">
        <v>1060</v>
      </c>
      <c r="B314">
        <v>6</v>
      </c>
      <c r="C314" s="1">
        <v>44894.511678240742</v>
      </c>
      <c r="D314" s="4">
        <v>44894</v>
      </c>
      <c r="E314" s="4">
        <v>44894</v>
      </c>
      <c r="F314" t="s">
        <v>95</v>
      </c>
      <c r="G314" s="2">
        <f t="shared" si="55"/>
        <v>2022</v>
      </c>
      <c r="H314" s="2">
        <f t="shared" si="56"/>
        <v>11</v>
      </c>
      <c r="I314" s="2">
        <f t="shared" si="65"/>
        <v>11</v>
      </c>
      <c r="J314" s="2" t="str">
        <f t="shared" si="66"/>
        <v>autumn</v>
      </c>
      <c r="K314" s="2">
        <f t="shared" si="57"/>
        <v>49</v>
      </c>
      <c r="L314" s="2">
        <f t="shared" si="67"/>
        <v>29</v>
      </c>
      <c r="M314" t="str">
        <f t="shared" si="68"/>
        <v>Suelo desnudo</v>
      </c>
      <c r="N314">
        <v>0.868367</v>
      </c>
      <c r="O314">
        <v>3.1860400000000002</v>
      </c>
      <c r="P314">
        <v>0.90288500000000005</v>
      </c>
    </row>
    <row r="315" spans="1:16" x14ac:dyDescent="0.3">
      <c r="A315">
        <v>1061</v>
      </c>
      <c r="B315">
        <v>10</v>
      </c>
      <c r="C315" s="1">
        <v>44894.515694444446</v>
      </c>
      <c r="D315" s="4">
        <v>44894</v>
      </c>
      <c r="E315" s="4">
        <v>44894</v>
      </c>
      <c r="F315" t="s">
        <v>95</v>
      </c>
      <c r="G315" s="2">
        <f t="shared" si="55"/>
        <v>2022</v>
      </c>
      <c r="H315" s="2">
        <f t="shared" si="56"/>
        <v>11</v>
      </c>
      <c r="I315" s="2">
        <f t="shared" si="65"/>
        <v>11</v>
      </c>
      <c r="J315" s="2" t="str">
        <f t="shared" si="66"/>
        <v>autumn</v>
      </c>
      <c r="K315" s="2">
        <f t="shared" si="57"/>
        <v>49</v>
      </c>
      <c r="L315" s="2">
        <f t="shared" si="67"/>
        <v>29</v>
      </c>
      <c r="M315" t="str">
        <f t="shared" si="68"/>
        <v>Suelo desnudo</v>
      </c>
      <c r="N315">
        <v>1.06029</v>
      </c>
      <c r="O315">
        <v>1.84443</v>
      </c>
      <c r="P315">
        <v>0.97560800000000003</v>
      </c>
    </row>
    <row r="316" spans="1:16" x14ac:dyDescent="0.3">
      <c r="A316">
        <v>1064</v>
      </c>
      <c r="B316">
        <v>7</v>
      </c>
      <c r="C316" s="1">
        <v>44894.52239583333</v>
      </c>
      <c r="D316" s="4">
        <v>44894</v>
      </c>
      <c r="E316" s="4">
        <v>44894</v>
      </c>
      <c r="F316" t="s">
        <v>95</v>
      </c>
      <c r="G316" s="2">
        <f t="shared" si="55"/>
        <v>2022</v>
      </c>
      <c r="H316" s="2">
        <f t="shared" si="56"/>
        <v>11</v>
      </c>
      <c r="I316" s="2">
        <f t="shared" si="65"/>
        <v>11</v>
      </c>
      <c r="J316" s="2" t="str">
        <f t="shared" si="66"/>
        <v>autumn</v>
      </c>
      <c r="K316" s="2">
        <f t="shared" si="57"/>
        <v>49</v>
      </c>
      <c r="L316" s="2">
        <f t="shared" si="67"/>
        <v>29</v>
      </c>
      <c r="M316" t="str">
        <f t="shared" si="68"/>
        <v>Bajo biomasa</v>
      </c>
      <c r="N316">
        <v>2.0760000000000001</v>
      </c>
      <c r="O316">
        <v>1.70086</v>
      </c>
      <c r="P316">
        <v>0.98721099999999995</v>
      </c>
    </row>
    <row r="317" spans="1:16" x14ac:dyDescent="0.3">
      <c r="A317">
        <v>1065</v>
      </c>
      <c r="B317">
        <v>8</v>
      </c>
      <c r="C317" s="1">
        <v>44894.524710648147</v>
      </c>
      <c r="D317" s="4">
        <v>44894</v>
      </c>
      <c r="E317" s="4">
        <v>44894</v>
      </c>
      <c r="F317" t="s">
        <v>95</v>
      </c>
      <c r="G317" s="2">
        <f t="shared" si="55"/>
        <v>2022</v>
      </c>
      <c r="H317" s="2">
        <f t="shared" si="56"/>
        <v>11</v>
      </c>
      <c r="I317" s="2">
        <f t="shared" si="65"/>
        <v>11</v>
      </c>
      <c r="J317" s="2" t="str">
        <f t="shared" si="66"/>
        <v>autumn</v>
      </c>
      <c r="K317" s="2">
        <f t="shared" si="57"/>
        <v>49</v>
      </c>
      <c r="L317" s="2">
        <f t="shared" si="67"/>
        <v>29</v>
      </c>
      <c r="M317" t="str">
        <f t="shared" si="68"/>
        <v>Bajo biomasa</v>
      </c>
      <c r="N317">
        <v>2.2077100000000001</v>
      </c>
      <c r="O317">
        <v>1.7951999999999999</v>
      </c>
      <c r="P317">
        <v>0.98394599999999999</v>
      </c>
    </row>
    <row r="318" spans="1:16" x14ac:dyDescent="0.3">
      <c r="A318">
        <v>1066</v>
      </c>
      <c r="B318">
        <v>9</v>
      </c>
      <c r="C318" s="1">
        <v>44894.526828703703</v>
      </c>
      <c r="D318" s="4">
        <v>44894</v>
      </c>
      <c r="E318" s="4">
        <v>44894</v>
      </c>
      <c r="F318" t="s">
        <v>95</v>
      </c>
      <c r="G318" s="2">
        <f t="shared" si="55"/>
        <v>2022</v>
      </c>
      <c r="H318" s="2">
        <f t="shared" si="56"/>
        <v>11</v>
      </c>
      <c r="I318" s="2">
        <f t="shared" si="65"/>
        <v>11</v>
      </c>
      <c r="J318" s="2" t="str">
        <f t="shared" si="66"/>
        <v>autumn</v>
      </c>
      <c r="K318" s="2">
        <f t="shared" si="57"/>
        <v>49</v>
      </c>
      <c r="L318" s="2">
        <f t="shared" si="67"/>
        <v>29</v>
      </c>
      <c r="M318" t="str">
        <f t="shared" si="68"/>
        <v>Bajo biomasa</v>
      </c>
      <c r="N318">
        <v>1.8757200000000001</v>
      </c>
      <c r="O318">
        <v>2.0683699999999998</v>
      </c>
      <c r="P318">
        <v>0.97661799999999999</v>
      </c>
    </row>
    <row r="319" spans="1:16" x14ac:dyDescent="0.3">
      <c r="A319">
        <v>1067</v>
      </c>
      <c r="B319">
        <v>13</v>
      </c>
      <c r="C319" s="1">
        <v>44894.529479166667</v>
      </c>
      <c r="D319" s="4">
        <v>44894</v>
      </c>
      <c r="E319" s="4">
        <v>44894</v>
      </c>
      <c r="F319" t="s">
        <v>95</v>
      </c>
      <c r="G319" s="2">
        <f t="shared" si="55"/>
        <v>2022</v>
      </c>
      <c r="H319" s="2">
        <f t="shared" si="56"/>
        <v>11</v>
      </c>
      <c r="I319" s="2">
        <f t="shared" si="65"/>
        <v>11</v>
      </c>
      <c r="J319" s="2" t="str">
        <f t="shared" si="66"/>
        <v>autumn</v>
      </c>
      <c r="K319" s="2">
        <f t="shared" si="57"/>
        <v>49</v>
      </c>
      <c r="L319" s="2">
        <f t="shared" si="67"/>
        <v>29</v>
      </c>
      <c r="M319" t="str">
        <f t="shared" si="68"/>
        <v>Bajo biomasa</v>
      </c>
      <c r="N319">
        <v>1.7896399999999999</v>
      </c>
      <c r="O319">
        <v>1.92432</v>
      </c>
      <c r="P319">
        <v>0.98272400000000004</v>
      </c>
    </row>
    <row r="320" spans="1:16" x14ac:dyDescent="0.3">
      <c r="A320">
        <v>1068</v>
      </c>
      <c r="B320">
        <v>14</v>
      </c>
      <c r="C320" s="1">
        <v>44894.531770833331</v>
      </c>
      <c r="D320" s="4">
        <v>44894</v>
      </c>
      <c r="E320" s="4">
        <v>44894</v>
      </c>
      <c r="F320" t="s">
        <v>95</v>
      </c>
      <c r="G320" s="2">
        <f t="shared" si="55"/>
        <v>2022</v>
      </c>
      <c r="H320" s="2">
        <f t="shared" si="56"/>
        <v>11</v>
      </c>
      <c r="I320" s="2">
        <f t="shared" si="65"/>
        <v>11</v>
      </c>
      <c r="J320" s="2" t="str">
        <f t="shared" si="66"/>
        <v>autumn</v>
      </c>
      <c r="K320" s="2">
        <f t="shared" si="57"/>
        <v>49</v>
      </c>
      <c r="L320" s="2">
        <f t="shared" si="67"/>
        <v>29</v>
      </c>
      <c r="M320" t="str">
        <f t="shared" si="68"/>
        <v>Bajo biomasa</v>
      </c>
      <c r="N320">
        <v>1.96482</v>
      </c>
      <c r="O320">
        <v>1.94987</v>
      </c>
      <c r="P320">
        <v>0.96338800000000002</v>
      </c>
    </row>
    <row r="321" spans="1:16" x14ac:dyDescent="0.3">
      <c r="A321">
        <v>1069</v>
      </c>
      <c r="B321">
        <v>15</v>
      </c>
      <c r="C321" s="1">
        <v>44894.534282407411</v>
      </c>
      <c r="D321" s="4">
        <v>44894</v>
      </c>
      <c r="E321" s="4">
        <v>44894</v>
      </c>
      <c r="F321" t="s">
        <v>95</v>
      </c>
      <c r="G321" s="2">
        <f t="shared" si="55"/>
        <v>2022</v>
      </c>
      <c r="H321" s="2">
        <f t="shared" si="56"/>
        <v>11</v>
      </c>
      <c r="I321" s="2">
        <f t="shared" si="65"/>
        <v>11</v>
      </c>
      <c r="J321" s="2" t="str">
        <f t="shared" si="66"/>
        <v>autumn</v>
      </c>
      <c r="K321" s="2">
        <f t="shared" si="57"/>
        <v>49</v>
      </c>
      <c r="L321" s="2">
        <f t="shared" si="67"/>
        <v>29</v>
      </c>
      <c r="M321" t="str">
        <f t="shared" si="68"/>
        <v>Bajo biomasa</v>
      </c>
      <c r="N321">
        <v>1.33056</v>
      </c>
      <c r="O321">
        <v>2.67232</v>
      </c>
      <c r="P321">
        <v>0.94627700000000003</v>
      </c>
    </row>
    <row r="322" spans="1:16" x14ac:dyDescent="0.3">
      <c r="A322">
        <v>1097</v>
      </c>
      <c r="B322">
        <v>1</v>
      </c>
      <c r="C322" s="1">
        <v>44902.502083333333</v>
      </c>
      <c r="D322" s="4">
        <v>44902</v>
      </c>
      <c r="E322" s="4">
        <v>44902</v>
      </c>
      <c r="F322" t="s">
        <v>94</v>
      </c>
      <c r="G322" s="2">
        <f t="shared" ref="G322:G385" si="69">YEAR(C322)</f>
        <v>2022</v>
      </c>
      <c r="H322" s="2">
        <f t="shared" ref="H322:H385" si="70">MONTH(C322)</f>
        <v>12</v>
      </c>
      <c r="I322" s="2">
        <f t="shared" si="65"/>
        <v>12</v>
      </c>
      <c r="J322" s="2" t="str">
        <f t="shared" si="66"/>
        <v>autumn</v>
      </c>
      <c r="K322" s="2">
        <f t="shared" ref="K322:K363" si="71">WEEKNUM(C322)</f>
        <v>50</v>
      </c>
      <c r="L322" s="2">
        <f t="shared" si="67"/>
        <v>30</v>
      </c>
      <c r="M322" t="str">
        <f t="shared" ref="M322:M336" si="72">IF(OR(B322=1,B322=2,B322=3,B322=7,B322=8,B322=9,B322=13,B322=14,B322=15),"Suelo desnudo","Bajo biomasa")</f>
        <v>Suelo desnudo</v>
      </c>
      <c r="N322">
        <v>1.31152</v>
      </c>
      <c r="O322">
        <v>2.81914</v>
      </c>
      <c r="P322">
        <v>0.92052999999999996</v>
      </c>
    </row>
    <row r="323" spans="1:16" x14ac:dyDescent="0.3">
      <c r="A323">
        <v>1099</v>
      </c>
      <c r="B323">
        <v>3</v>
      </c>
      <c r="C323" s="1">
        <v>44902.506261574075</v>
      </c>
      <c r="D323" s="4">
        <v>44902</v>
      </c>
      <c r="E323" s="4">
        <v>44902</v>
      </c>
      <c r="F323" t="s">
        <v>94</v>
      </c>
      <c r="G323" s="2">
        <f t="shared" si="69"/>
        <v>2022</v>
      </c>
      <c r="H323" s="2">
        <f t="shared" si="70"/>
        <v>12</v>
      </c>
      <c r="I323" s="2">
        <f t="shared" si="65"/>
        <v>12</v>
      </c>
      <c r="J323" s="2" t="str">
        <f t="shared" si="66"/>
        <v>autumn</v>
      </c>
      <c r="K323" s="2">
        <f t="shared" si="71"/>
        <v>50</v>
      </c>
      <c r="L323" s="2">
        <f t="shared" si="67"/>
        <v>30</v>
      </c>
      <c r="M323" t="str">
        <f t="shared" si="72"/>
        <v>Suelo desnudo</v>
      </c>
      <c r="N323">
        <v>1.63639</v>
      </c>
      <c r="O323">
        <v>2.67028</v>
      </c>
      <c r="P323">
        <v>0.95548900000000003</v>
      </c>
    </row>
    <row r="324" spans="1:16" x14ac:dyDescent="0.3">
      <c r="A324">
        <v>1100</v>
      </c>
      <c r="B324">
        <v>4</v>
      </c>
      <c r="C324" s="1">
        <v>44902.508344907408</v>
      </c>
      <c r="D324" s="4">
        <v>44902</v>
      </c>
      <c r="E324" s="4">
        <v>44902</v>
      </c>
      <c r="F324" t="s">
        <v>94</v>
      </c>
      <c r="G324" s="2">
        <f t="shared" si="69"/>
        <v>2022</v>
      </c>
      <c r="H324" s="2">
        <f t="shared" si="70"/>
        <v>12</v>
      </c>
      <c r="I324" s="2">
        <f t="shared" si="65"/>
        <v>12</v>
      </c>
      <c r="J324" s="2" t="str">
        <f t="shared" si="66"/>
        <v>autumn</v>
      </c>
      <c r="K324" s="2">
        <f t="shared" si="71"/>
        <v>50</v>
      </c>
      <c r="L324" s="2">
        <f t="shared" si="67"/>
        <v>30</v>
      </c>
      <c r="M324" t="str">
        <f t="shared" si="72"/>
        <v>Bajo biomasa</v>
      </c>
      <c r="N324">
        <v>2.4729299999999999</v>
      </c>
      <c r="O324">
        <v>1.5682700000000001</v>
      </c>
      <c r="P324">
        <v>0.99127299999999996</v>
      </c>
    </row>
    <row r="325" spans="1:16" x14ac:dyDescent="0.3">
      <c r="A325">
        <v>1101</v>
      </c>
      <c r="B325">
        <v>5</v>
      </c>
      <c r="C325" s="1">
        <v>44902.510428240741</v>
      </c>
      <c r="D325" s="4">
        <v>44902</v>
      </c>
      <c r="E325" s="4">
        <v>44902</v>
      </c>
      <c r="F325" t="s">
        <v>94</v>
      </c>
      <c r="G325" s="2">
        <f t="shared" si="69"/>
        <v>2022</v>
      </c>
      <c r="H325" s="2">
        <f t="shared" si="70"/>
        <v>12</v>
      </c>
      <c r="I325" s="2">
        <f t="shared" si="65"/>
        <v>12</v>
      </c>
      <c r="J325" s="2" t="str">
        <f t="shared" si="66"/>
        <v>autumn</v>
      </c>
      <c r="K325" s="2">
        <f t="shared" si="71"/>
        <v>50</v>
      </c>
      <c r="L325" s="2">
        <f t="shared" si="67"/>
        <v>30</v>
      </c>
      <c r="M325" t="str">
        <f t="shared" si="72"/>
        <v>Bajo biomasa</v>
      </c>
      <c r="N325">
        <v>1.74716</v>
      </c>
      <c r="O325">
        <v>2.4527299999999999</v>
      </c>
      <c r="P325">
        <v>0.95844399999999996</v>
      </c>
    </row>
    <row r="326" spans="1:16" x14ac:dyDescent="0.3">
      <c r="A326">
        <v>1102</v>
      </c>
      <c r="B326">
        <v>6</v>
      </c>
      <c r="C326" s="1">
        <v>44902.512511574074</v>
      </c>
      <c r="D326" s="4">
        <v>44902</v>
      </c>
      <c r="E326" s="4">
        <v>44902</v>
      </c>
      <c r="F326" t="s">
        <v>94</v>
      </c>
      <c r="G326" s="2">
        <f t="shared" si="69"/>
        <v>2022</v>
      </c>
      <c r="H326" s="2">
        <f t="shared" si="70"/>
        <v>12</v>
      </c>
      <c r="I326" s="2">
        <f t="shared" si="65"/>
        <v>12</v>
      </c>
      <c r="J326" s="2" t="str">
        <f t="shared" si="66"/>
        <v>autumn</v>
      </c>
      <c r="K326" s="2">
        <f t="shared" si="71"/>
        <v>50</v>
      </c>
      <c r="L326" s="2">
        <f t="shared" si="67"/>
        <v>30</v>
      </c>
      <c r="M326" t="str">
        <f t="shared" si="72"/>
        <v>Bajo biomasa</v>
      </c>
      <c r="N326">
        <v>2.5595500000000002</v>
      </c>
      <c r="O326">
        <v>1.9665900000000001</v>
      </c>
      <c r="P326">
        <v>0.97920399999999996</v>
      </c>
    </row>
    <row r="327" spans="1:16" x14ac:dyDescent="0.3">
      <c r="A327">
        <v>1103</v>
      </c>
      <c r="B327">
        <v>7</v>
      </c>
      <c r="C327" s="1">
        <v>44902.51457175926</v>
      </c>
      <c r="D327" s="4">
        <v>44902</v>
      </c>
      <c r="E327" s="4">
        <v>44902</v>
      </c>
      <c r="F327" t="s">
        <v>94</v>
      </c>
      <c r="G327" s="2">
        <f t="shared" si="69"/>
        <v>2022</v>
      </c>
      <c r="H327" s="2">
        <f t="shared" si="70"/>
        <v>12</v>
      </c>
      <c r="I327" s="2">
        <f t="shared" si="65"/>
        <v>12</v>
      </c>
      <c r="J327" s="2" t="str">
        <f t="shared" si="66"/>
        <v>autumn</v>
      </c>
      <c r="K327" s="2">
        <f t="shared" si="71"/>
        <v>50</v>
      </c>
      <c r="L327" s="2">
        <f t="shared" si="67"/>
        <v>30</v>
      </c>
      <c r="M327" t="str">
        <f t="shared" si="72"/>
        <v>Suelo desnudo</v>
      </c>
      <c r="N327">
        <v>0.94470200000000004</v>
      </c>
      <c r="O327">
        <v>3.0524499999999999</v>
      </c>
      <c r="P327">
        <v>0.90286699999999998</v>
      </c>
    </row>
    <row r="328" spans="1:16" x14ac:dyDescent="0.3">
      <c r="A328">
        <v>1104</v>
      </c>
      <c r="B328">
        <v>8</v>
      </c>
      <c r="C328" s="1">
        <v>44902.516655092593</v>
      </c>
      <c r="D328" s="4">
        <v>44902</v>
      </c>
      <c r="E328" s="4">
        <v>44902</v>
      </c>
      <c r="F328" t="s">
        <v>94</v>
      </c>
      <c r="G328" s="2">
        <f t="shared" si="69"/>
        <v>2022</v>
      </c>
      <c r="H328" s="2">
        <f t="shared" si="70"/>
        <v>12</v>
      </c>
      <c r="I328" s="2">
        <f t="shared" si="65"/>
        <v>12</v>
      </c>
      <c r="J328" s="2" t="str">
        <f t="shared" si="66"/>
        <v>autumn</v>
      </c>
      <c r="K328" s="2">
        <f t="shared" si="71"/>
        <v>50</v>
      </c>
      <c r="L328" s="2">
        <f t="shared" si="67"/>
        <v>30</v>
      </c>
      <c r="M328" t="str">
        <f t="shared" si="72"/>
        <v>Suelo desnudo</v>
      </c>
      <c r="N328">
        <v>0.918632</v>
      </c>
      <c r="O328">
        <v>2.9840499999999999</v>
      </c>
      <c r="P328">
        <v>0.93045</v>
      </c>
    </row>
    <row r="329" spans="1:16" x14ac:dyDescent="0.3">
      <c r="A329">
        <v>1106</v>
      </c>
      <c r="B329">
        <v>10</v>
      </c>
      <c r="C329" s="1">
        <v>44902.520798611113</v>
      </c>
      <c r="D329" s="4">
        <v>44902</v>
      </c>
      <c r="E329" s="4">
        <v>44902</v>
      </c>
      <c r="F329" t="s">
        <v>94</v>
      </c>
      <c r="G329" s="2">
        <f t="shared" si="69"/>
        <v>2022</v>
      </c>
      <c r="H329" s="2">
        <f t="shared" si="70"/>
        <v>12</v>
      </c>
      <c r="I329" s="2">
        <f t="shared" si="65"/>
        <v>12</v>
      </c>
      <c r="J329" s="2" t="str">
        <f t="shared" si="66"/>
        <v>autumn</v>
      </c>
      <c r="K329" s="2">
        <f t="shared" si="71"/>
        <v>50</v>
      </c>
      <c r="L329" s="2">
        <f t="shared" si="67"/>
        <v>30</v>
      </c>
      <c r="M329" t="str">
        <f t="shared" si="72"/>
        <v>Bajo biomasa</v>
      </c>
      <c r="N329">
        <v>2.2300200000000001</v>
      </c>
      <c r="O329">
        <v>2.1671100000000001</v>
      </c>
      <c r="P329">
        <v>0.97423300000000002</v>
      </c>
    </row>
    <row r="330" spans="1:16" x14ac:dyDescent="0.3">
      <c r="A330">
        <v>1107</v>
      </c>
      <c r="B330">
        <v>11</v>
      </c>
      <c r="C330" s="1">
        <v>44902.522858796299</v>
      </c>
      <c r="D330" s="4">
        <v>44902</v>
      </c>
      <c r="E330" s="4">
        <v>44902</v>
      </c>
      <c r="F330" t="s">
        <v>94</v>
      </c>
      <c r="G330" s="2">
        <f t="shared" si="69"/>
        <v>2022</v>
      </c>
      <c r="H330" s="2">
        <f t="shared" si="70"/>
        <v>12</v>
      </c>
      <c r="I330" s="2">
        <f t="shared" si="65"/>
        <v>12</v>
      </c>
      <c r="J330" s="2" t="str">
        <f t="shared" si="66"/>
        <v>autumn</v>
      </c>
      <c r="K330" s="2">
        <f t="shared" si="71"/>
        <v>50</v>
      </c>
      <c r="L330" s="2">
        <f t="shared" si="67"/>
        <v>30</v>
      </c>
      <c r="M330" t="str">
        <f t="shared" si="72"/>
        <v>Bajo biomasa</v>
      </c>
      <c r="N330">
        <v>3.32891</v>
      </c>
      <c r="O330">
        <v>1.53562</v>
      </c>
      <c r="P330">
        <v>0.99260700000000002</v>
      </c>
    </row>
    <row r="331" spans="1:16" x14ac:dyDescent="0.3">
      <c r="A331">
        <v>1108</v>
      </c>
      <c r="B331">
        <v>12</v>
      </c>
      <c r="C331" s="1">
        <v>44902.524756944447</v>
      </c>
      <c r="D331" s="4">
        <v>44902</v>
      </c>
      <c r="E331" s="4">
        <v>44902</v>
      </c>
      <c r="F331" t="s">
        <v>94</v>
      </c>
      <c r="G331" s="2">
        <f t="shared" si="69"/>
        <v>2022</v>
      </c>
      <c r="H331" s="2">
        <f t="shared" si="70"/>
        <v>12</v>
      </c>
      <c r="I331" s="2">
        <f t="shared" si="65"/>
        <v>12</v>
      </c>
      <c r="J331" s="2" t="str">
        <f t="shared" si="66"/>
        <v>autumn</v>
      </c>
      <c r="K331" s="2">
        <f t="shared" si="71"/>
        <v>50</v>
      </c>
      <c r="L331" s="2">
        <f t="shared" si="67"/>
        <v>30</v>
      </c>
      <c r="M331" t="str">
        <f t="shared" si="72"/>
        <v>Bajo biomasa</v>
      </c>
      <c r="N331">
        <v>4.9314200000000001</v>
      </c>
      <c r="O331">
        <v>1.51274</v>
      </c>
      <c r="P331">
        <v>0.99146500000000004</v>
      </c>
    </row>
    <row r="332" spans="1:16" x14ac:dyDescent="0.3">
      <c r="A332">
        <v>1110</v>
      </c>
      <c r="B332">
        <v>14</v>
      </c>
      <c r="C332" s="1">
        <v>44902.528912037036</v>
      </c>
      <c r="D332" s="4">
        <v>44902</v>
      </c>
      <c r="E332" s="4">
        <v>44902</v>
      </c>
      <c r="F332" t="s">
        <v>94</v>
      </c>
      <c r="G332" s="2">
        <f t="shared" si="69"/>
        <v>2022</v>
      </c>
      <c r="H332" s="2">
        <f t="shared" si="70"/>
        <v>12</v>
      </c>
      <c r="I332" s="2">
        <f t="shared" si="65"/>
        <v>12</v>
      </c>
      <c r="J332" s="2" t="str">
        <f t="shared" si="66"/>
        <v>autumn</v>
      </c>
      <c r="K332" s="2">
        <f t="shared" si="71"/>
        <v>50</v>
      </c>
      <c r="L332" s="2">
        <f t="shared" si="67"/>
        <v>30</v>
      </c>
      <c r="M332" t="str">
        <f t="shared" si="72"/>
        <v>Suelo desnudo</v>
      </c>
      <c r="N332">
        <v>0.81638100000000002</v>
      </c>
      <c r="O332">
        <v>3.3652700000000002</v>
      </c>
      <c r="P332">
        <v>0.90302000000000004</v>
      </c>
    </row>
    <row r="333" spans="1:16" x14ac:dyDescent="0.3">
      <c r="A333">
        <v>1111</v>
      </c>
      <c r="B333">
        <v>15</v>
      </c>
      <c r="C333" s="1">
        <v>44902.531006944446</v>
      </c>
      <c r="D333" s="4">
        <v>44902</v>
      </c>
      <c r="E333" s="4">
        <v>44902</v>
      </c>
      <c r="F333" t="s">
        <v>94</v>
      </c>
      <c r="G333" s="2">
        <f t="shared" si="69"/>
        <v>2022</v>
      </c>
      <c r="H333" s="2">
        <f t="shared" si="70"/>
        <v>12</v>
      </c>
      <c r="I333" s="2">
        <f t="shared" si="65"/>
        <v>12</v>
      </c>
      <c r="J333" s="2" t="str">
        <f t="shared" si="66"/>
        <v>autumn</v>
      </c>
      <c r="K333" s="2">
        <f t="shared" si="71"/>
        <v>50</v>
      </c>
      <c r="L333" s="2">
        <f t="shared" si="67"/>
        <v>30</v>
      </c>
      <c r="M333" t="str">
        <f t="shared" si="72"/>
        <v>Suelo desnudo</v>
      </c>
      <c r="N333">
        <v>0.89066299999999998</v>
      </c>
      <c r="O333">
        <v>2.5469499999999998</v>
      </c>
      <c r="P333">
        <v>0.93707200000000002</v>
      </c>
    </row>
    <row r="334" spans="1:16" x14ac:dyDescent="0.3">
      <c r="A334">
        <v>1112</v>
      </c>
      <c r="B334">
        <v>16</v>
      </c>
      <c r="C334" s="1">
        <v>44902.533078703702</v>
      </c>
      <c r="D334" s="4">
        <v>44902</v>
      </c>
      <c r="E334" s="4">
        <v>44902</v>
      </c>
      <c r="F334" t="s">
        <v>94</v>
      </c>
      <c r="G334" s="2">
        <f t="shared" si="69"/>
        <v>2022</v>
      </c>
      <c r="H334" s="2">
        <f t="shared" si="70"/>
        <v>12</v>
      </c>
      <c r="I334" s="2">
        <f t="shared" si="65"/>
        <v>12</v>
      </c>
      <c r="J334" s="2" t="str">
        <f t="shared" si="66"/>
        <v>autumn</v>
      </c>
      <c r="K334" s="2">
        <f t="shared" si="71"/>
        <v>50</v>
      </c>
      <c r="L334" s="2">
        <f t="shared" si="67"/>
        <v>30</v>
      </c>
      <c r="M334" t="str">
        <f t="shared" si="72"/>
        <v>Bajo biomasa</v>
      </c>
      <c r="N334">
        <v>1.61175</v>
      </c>
      <c r="O334">
        <v>1.98966</v>
      </c>
      <c r="P334">
        <v>0.97409400000000002</v>
      </c>
    </row>
    <row r="335" spans="1:16" x14ac:dyDescent="0.3">
      <c r="A335">
        <v>1113</v>
      </c>
      <c r="B335">
        <v>17</v>
      </c>
      <c r="C335" s="1">
        <v>44902.535150462965</v>
      </c>
      <c r="D335" s="4">
        <v>44902</v>
      </c>
      <c r="E335" s="4">
        <v>44902</v>
      </c>
      <c r="F335" t="s">
        <v>94</v>
      </c>
      <c r="G335" s="2">
        <f t="shared" si="69"/>
        <v>2022</v>
      </c>
      <c r="H335" s="2">
        <f t="shared" si="70"/>
        <v>12</v>
      </c>
      <c r="I335" s="2">
        <f t="shared" si="65"/>
        <v>12</v>
      </c>
      <c r="J335" s="2" t="str">
        <f t="shared" si="66"/>
        <v>autumn</v>
      </c>
      <c r="K335" s="2">
        <f t="shared" si="71"/>
        <v>50</v>
      </c>
      <c r="L335" s="2">
        <f t="shared" si="67"/>
        <v>30</v>
      </c>
      <c r="M335" t="str">
        <f t="shared" si="72"/>
        <v>Bajo biomasa</v>
      </c>
      <c r="N335">
        <v>1.1183399999999999</v>
      </c>
      <c r="O335">
        <v>2.8155199999999998</v>
      </c>
      <c r="P335">
        <v>0.94841399999999998</v>
      </c>
    </row>
    <row r="336" spans="1:16" x14ac:dyDescent="0.3">
      <c r="A336">
        <v>1114</v>
      </c>
      <c r="B336">
        <v>18</v>
      </c>
      <c r="C336" s="1">
        <v>44902.537476851852</v>
      </c>
      <c r="D336" s="4">
        <v>44902</v>
      </c>
      <c r="E336" s="4">
        <v>44902</v>
      </c>
      <c r="F336" t="s">
        <v>94</v>
      </c>
      <c r="G336" s="2">
        <f t="shared" si="69"/>
        <v>2022</v>
      </c>
      <c r="H336" s="2">
        <f t="shared" si="70"/>
        <v>12</v>
      </c>
      <c r="I336" s="2">
        <f t="shared" si="65"/>
        <v>12</v>
      </c>
      <c r="J336" s="2" t="str">
        <f t="shared" si="66"/>
        <v>autumn</v>
      </c>
      <c r="K336" s="2">
        <f t="shared" si="71"/>
        <v>50</v>
      </c>
      <c r="L336" s="2">
        <f t="shared" si="67"/>
        <v>30</v>
      </c>
      <c r="M336" t="str">
        <f t="shared" si="72"/>
        <v>Bajo biomasa</v>
      </c>
      <c r="N336">
        <v>3.9300099999999998</v>
      </c>
      <c r="O336">
        <v>1.2926500000000001</v>
      </c>
      <c r="P336">
        <v>0.99813200000000002</v>
      </c>
    </row>
    <row r="337" spans="1:16" x14ac:dyDescent="0.3">
      <c r="A337">
        <v>1139</v>
      </c>
      <c r="B337">
        <v>1</v>
      </c>
      <c r="C337" s="1">
        <v>44909.514016203706</v>
      </c>
      <c r="D337" s="4">
        <v>44909</v>
      </c>
      <c r="E337" s="4">
        <v>44909</v>
      </c>
      <c r="F337" t="s">
        <v>95</v>
      </c>
      <c r="G337" s="2">
        <f t="shared" si="69"/>
        <v>2022</v>
      </c>
      <c r="H337" s="2">
        <f t="shared" si="70"/>
        <v>12</v>
      </c>
      <c r="I337" s="2">
        <f t="shared" ref="I337:I363" si="73">H337</f>
        <v>12</v>
      </c>
      <c r="J337" s="2" t="str">
        <f t="shared" ref="J337:J363" si="74">IF(OR(H337=1,H337=2,H337=3),"winter",IF(OR(H337=4,H337=5,H337=6),"spring",IF(OR(H337=7,H337=8,H337=9),"summer","autumn")))</f>
        <v>autumn</v>
      </c>
      <c r="K337" s="2">
        <f t="shared" si="71"/>
        <v>51</v>
      </c>
      <c r="L337" s="2">
        <f t="shared" ref="L337:L363" si="75">K337-20</f>
        <v>31</v>
      </c>
      <c r="M337" t="str">
        <f t="shared" ref="M337:M349" si="76">IF(OR(B337=1,B337=2,B337=3,B337=7,B337=8,B337=9,B337=13,B337=14,B337=15),"Bajo biomasa","Suelo desnudo")</f>
        <v>Bajo biomasa</v>
      </c>
      <c r="N337">
        <v>3.6136699999999999</v>
      </c>
      <c r="O337">
        <v>1.61199</v>
      </c>
      <c r="P337">
        <v>0.98462000000000005</v>
      </c>
    </row>
    <row r="338" spans="1:16" x14ac:dyDescent="0.3">
      <c r="A338">
        <v>1140</v>
      </c>
      <c r="B338">
        <v>2</v>
      </c>
      <c r="C338" s="1">
        <v>44909.516180555554</v>
      </c>
      <c r="D338" s="4">
        <v>44909</v>
      </c>
      <c r="E338" s="4">
        <v>44909</v>
      </c>
      <c r="F338" t="s">
        <v>95</v>
      </c>
      <c r="G338" s="2">
        <f t="shared" si="69"/>
        <v>2022</v>
      </c>
      <c r="H338" s="2">
        <f t="shared" si="70"/>
        <v>12</v>
      </c>
      <c r="I338" s="2">
        <f t="shared" si="73"/>
        <v>12</v>
      </c>
      <c r="J338" s="2" t="str">
        <f t="shared" si="74"/>
        <v>autumn</v>
      </c>
      <c r="K338" s="2">
        <f t="shared" si="71"/>
        <v>51</v>
      </c>
      <c r="L338" s="2">
        <f t="shared" si="75"/>
        <v>31</v>
      </c>
      <c r="M338" t="str">
        <f t="shared" si="76"/>
        <v>Bajo biomasa</v>
      </c>
      <c r="N338">
        <v>1.9695199999999999</v>
      </c>
      <c r="O338">
        <v>1.9478899999999999</v>
      </c>
      <c r="P338">
        <v>0.97855700000000001</v>
      </c>
    </row>
    <row r="339" spans="1:16" x14ac:dyDescent="0.3">
      <c r="A339">
        <v>1141</v>
      </c>
      <c r="B339">
        <v>3</v>
      </c>
      <c r="C339" s="1">
        <v>44909.518495370372</v>
      </c>
      <c r="D339" s="4">
        <v>44909</v>
      </c>
      <c r="E339" s="4">
        <v>44909</v>
      </c>
      <c r="F339" t="s">
        <v>95</v>
      </c>
      <c r="G339" s="2">
        <f t="shared" si="69"/>
        <v>2022</v>
      </c>
      <c r="H339" s="2">
        <f t="shared" si="70"/>
        <v>12</v>
      </c>
      <c r="I339" s="2">
        <f t="shared" si="73"/>
        <v>12</v>
      </c>
      <c r="J339" s="2" t="str">
        <f t="shared" si="74"/>
        <v>autumn</v>
      </c>
      <c r="K339" s="2">
        <f t="shared" si="71"/>
        <v>51</v>
      </c>
      <c r="L339" s="2">
        <f t="shared" si="75"/>
        <v>31</v>
      </c>
      <c r="M339" t="str">
        <f t="shared" si="76"/>
        <v>Bajo biomasa</v>
      </c>
      <c r="N339">
        <v>2.0990500000000001</v>
      </c>
      <c r="O339">
        <v>2.0199799999999999</v>
      </c>
      <c r="P339">
        <v>0.97994999999999999</v>
      </c>
    </row>
    <row r="340" spans="1:16" x14ac:dyDescent="0.3">
      <c r="A340">
        <v>1142</v>
      </c>
      <c r="B340">
        <v>4</v>
      </c>
      <c r="C340" s="1">
        <v>44909.520960648151</v>
      </c>
      <c r="D340" s="4">
        <v>44909</v>
      </c>
      <c r="E340" s="4">
        <v>44909</v>
      </c>
      <c r="F340" t="s">
        <v>95</v>
      </c>
      <c r="G340" s="2">
        <f t="shared" si="69"/>
        <v>2022</v>
      </c>
      <c r="H340" s="2">
        <f t="shared" si="70"/>
        <v>12</v>
      </c>
      <c r="I340" s="2">
        <f t="shared" si="73"/>
        <v>12</v>
      </c>
      <c r="J340" s="2" t="str">
        <f t="shared" si="74"/>
        <v>autumn</v>
      </c>
      <c r="K340" s="2">
        <f t="shared" si="71"/>
        <v>51</v>
      </c>
      <c r="L340" s="2">
        <f t="shared" si="75"/>
        <v>31</v>
      </c>
      <c r="M340" t="str">
        <f t="shared" si="76"/>
        <v>Suelo desnudo</v>
      </c>
      <c r="N340">
        <v>1.11137</v>
      </c>
      <c r="O340">
        <v>3.2039900000000001</v>
      </c>
      <c r="P340">
        <v>0.93107300000000004</v>
      </c>
    </row>
    <row r="341" spans="1:16" x14ac:dyDescent="0.3">
      <c r="A341">
        <v>1143</v>
      </c>
      <c r="B341">
        <v>5</v>
      </c>
      <c r="C341" s="1">
        <v>44909.523043981484</v>
      </c>
      <c r="D341" s="4">
        <v>44909</v>
      </c>
      <c r="E341" s="4">
        <v>44909</v>
      </c>
      <c r="F341" t="s">
        <v>95</v>
      </c>
      <c r="G341" s="2">
        <f t="shared" si="69"/>
        <v>2022</v>
      </c>
      <c r="H341" s="2">
        <f t="shared" si="70"/>
        <v>12</v>
      </c>
      <c r="I341" s="2">
        <f t="shared" si="73"/>
        <v>12</v>
      </c>
      <c r="J341" s="2" t="str">
        <f t="shared" si="74"/>
        <v>autumn</v>
      </c>
      <c r="K341" s="2">
        <f t="shared" si="71"/>
        <v>51</v>
      </c>
      <c r="L341" s="2">
        <f t="shared" si="75"/>
        <v>31</v>
      </c>
      <c r="M341" t="str">
        <f t="shared" si="76"/>
        <v>Suelo desnudo</v>
      </c>
      <c r="N341">
        <v>1.3215699999999999</v>
      </c>
      <c r="O341">
        <v>3.1080800000000002</v>
      </c>
      <c r="P341">
        <v>0.90644899999999995</v>
      </c>
    </row>
    <row r="342" spans="1:16" x14ac:dyDescent="0.3">
      <c r="A342">
        <v>1145</v>
      </c>
      <c r="B342">
        <v>10</v>
      </c>
      <c r="C342" s="1">
        <v>44909.527638888889</v>
      </c>
      <c r="D342" s="4">
        <v>44909</v>
      </c>
      <c r="E342" s="4">
        <v>44909</v>
      </c>
      <c r="F342" t="s">
        <v>95</v>
      </c>
      <c r="G342" s="2">
        <f t="shared" si="69"/>
        <v>2022</v>
      </c>
      <c r="H342" s="2">
        <f t="shared" si="70"/>
        <v>12</v>
      </c>
      <c r="I342" s="2">
        <f t="shared" si="73"/>
        <v>12</v>
      </c>
      <c r="J342" s="2" t="str">
        <f t="shared" si="74"/>
        <v>autumn</v>
      </c>
      <c r="K342" s="2">
        <f t="shared" si="71"/>
        <v>51</v>
      </c>
      <c r="L342" s="2">
        <f t="shared" si="75"/>
        <v>31</v>
      </c>
      <c r="M342" t="str">
        <f t="shared" si="76"/>
        <v>Suelo desnudo</v>
      </c>
      <c r="N342">
        <v>0.77589399999999997</v>
      </c>
      <c r="O342">
        <v>3.07429</v>
      </c>
      <c r="P342">
        <v>0.93851799999999996</v>
      </c>
    </row>
    <row r="343" spans="1:16" x14ac:dyDescent="0.3">
      <c r="A343">
        <v>1148</v>
      </c>
      <c r="B343">
        <v>7</v>
      </c>
      <c r="C343" s="1">
        <v>44909.534178240741</v>
      </c>
      <c r="D343" s="4">
        <v>44909</v>
      </c>
      <c r="E343" s="4">
        <v>44909</v>
      </c>
      <c r="F343" t="s">
        <v>95</v>
      </c>
      <c r="G343" s="2">
        <f t="shared" si="69"/>
        <v>2022</v>
      </c>
      <c r="H343" s="2">
        <f t="shared" si="70"/>
        <v>12</v>
      </c>
      <c r="I343" s="2">
        <f t="shared" si="73"/>
        <v>12</v>
      </c>
      <c r="J343" s="2" t="str">
        <f t="shared" si="74"/>
        <v>autumn</v>
      </c>
      <c r="K343" s="2">
        <f t="shared" si="71"/>
        <v>51</v>
      </c>
      <c r="L343" s="2">
        <f t="shared" si="75"/>
        <v>31</v>
      </c>
      <c r="M343" t="str">
        <f t="shared" si="76"/>
        <v>Bajo biomasa</v>
      </c>
      <c r="N343">
        <v>3.2836400000000001</v>
      </c>
      <c r="O343">
        <v>1.4691700000000001</v>
      </c>
      <c r="P343">
        <v>0.99552300000000005</v>
      </c>
    </row>
    <row r="344" spans="1:16" x14ac:dyDescent="0.3">
      <c r="A344">
        <v>1149</v>
      </c>
      <c r="B344">
        <v>8</v>
      </c>
      <c r="C344" s="1">
        <v>44909.536249999997</v>
      </c>
      <c r="D344" s="4">
        <v>44909</v>
      </c>
      <c r="E344" s="4">
        <v>44909</v>
      </c>
      <c r="F344" t="s">
        <v>95</v>
      </c>
      <c r="G344" s="2">
        <f t="shared" si="69"/>
        <v>2022</v>
      </c>
      <c r="H344" s="2">
        <f t="shared" si="70"/>
        <v>12</v>
      </c>
      <c r="I344" s="2">
        <f t="shared" si="73"/>
        <v>12</v>
      </c>
      <c r="J344" s="2" t="str">
        <f t="shared" si="74"/>
        <v>autumn</v>
      </c>
      <c r="K344" s="2">
        <f t="shared" si="71"/>
        <v>51</v>
      </c>
      <c r="L344" s="2">
        <f t="shared" si="75"/>
        <v>31</v>
      </c>
      <c r="M344" t="str">
        <f t="shared" si="76"/>
        <v>Bajo biomasa</v>
      </c>
      <c r="N344">
        <v>6.1348200000000004</v>
      </c>
      <c r="O344">
        <v>1.3884399999999999</v>
      </c>
      <c r="P344">
        <v>0.99634199999999995</v>
      </c>
    </row>
    <row r="345" spans="1:16" x14ac:dyDescent="0.3">
      <c r="A345">
        <v>1150</v>
      </c>
      <c r="B345">
        <v>9</v>
      </c>
      <c r="C345" s="1">
        <v>44909.538344907407</v>
      </c>
      <c r="D345" s="4">
        <v>44909</v>
      </c>
      <c r="E345" s="4">
        <v>44909</v>
      </c>
      <c r="F345" t="s">
        <v>95</v>
      </c>
      <c r="G345" s="2">
        <f t="shared" si="69"/>
        <v>2022</v>
      </c>
      <c r="H345" s="2">
        <f t="shared" si="70"/>
        <v>12</v>
      </c>
      <c r="I345" s="2">
        <f t="shared" si="73"/>
        <v>12</v>
      </c>
      <c r="J345" s="2" t="str">
        <f t="shared" si="74"/>
        <v>autumn</v>
      </c>
      <c r="K345" s="2">
        <f t="shared" si="71"/>
        <v>51</v>
      </c>
      <c r="L345" s="2">
        <f t="shared" si="75"/>
        <v>31</v>
      </c>
      <c r="M345" t="str">
        <f t="shared" si="76"/>
        <v>Bajo biomasa</v>
      </c>
      <c r="N345">
        <v>4.9477399999999996</v>
      </c>
      <c r="O345">
        <v>1.3650800000000001</v>
      </c>
      <c r="P345">
        <v>0.997035</v>
      </c>
    </row>
    <row r="346" spans="1:16" x14ac:dyDescent="0.3">
      <c r="A346">
        <v>1151</v>
      </c>
      <c r="B346">
        <v>13</v>
      </c>
      <c r="C346" s="1">
        <v>44909.540671296294</v>
      </c>
      <c r="D346" s="4">
        <v>44909</v>
      </c>
      <c r="E346" s="4">
        <v>44909</v>
      </c>
      <c r="F346" t="s">
        <v>95</v>
      </c>
      <c r="G346" s="2">
        <f t="shared" si="69"/>
        <v>2022</v>
      </c>
      <c r="H346" s="2">
        <f t="shared" si="70"/>
        <v>12</v>
      </c>
      <c r="I346" s="2">
        <f t="shared" si="73"/>
        <v>12</v>
      </c>
      <c r="J346" s="2" t="str">
        <f t="shared" si="74"/>
        <v>autumn</v>
      </c>
      <c r="K346" s="2">
        <f t="shared" si="71"/>
        <v>51</v>
      </c>
      <c r="L346" s="2">
        <f t="shared" si="75"/>
        <v>31</v>
      </c>
      <c r="M346" t="str">
        <f t="shared" si="76"/>
        <v>Bajo biomasa</v>
      </c>
      <c r="N346">
        <v>4.0480900000000002</v>
      </c>
      <c r="O346">
        <v>1.5112300000000001</v>
      </c>
      <c r="P346">
        <v>0.99457099999999998</v>
      </c>
    </row>
    <row r="347" spans="1:16" x14ac:dyDescent="0.3">
      <c r="A347">
        <v>1152</v>
      </c>
      <c r="B347">
        <v>14</v>
      </c>
      <c r="C347" s="1">
        <v>44909.542731481481</v>
      </c>
      <c r="D347" s="4">
        <v>44909</v>
      </c>
      <c r="E347" s="4">
        <v>44909</v>
      </c>
      <c r="F347" t="s">
        <v>95</v>
      </c>
      <c r="G347" s="2">
        <f t="shared" si="69"/>
        <v>2022</v>
      </c>
      <c r="H347" s="2">
        <f t="shared" si="70"/>
        <v>12</v>
      </c>
      <c r="I347" s="2">
        <f t="shared" si="73"/>
        <v>12</v>
      </c>
      <c r="J347" s="2" t="str">
        <f t="shared" si="74"/>
        <v>autumn</v>
      </c>
      <c r="K347" s="2">
        <f t="shared" si="71"/>
        <v>51</v>
      </c>
      <c r="L347" s="2">
        <f t="shared" si="75"/>
        <v>31</v>
      </c>
      <c r="M347" t="str">
        <f t="shared" si="76"/>
        <v>Bajo biomasa</v>
      </c>
      <c r="N347">
        <v>2.61469</v>
      </c>
      <c r="O347">
        <v>1.71539</v>
      </c>
      <c r="P347">
        <v>0.98912199999999995</v>
      </c>
    </row>
    <row r="348" spans="1:16" x14ac:dyDescent="0.3">
      <c r="A348">
        <v>1153</v>
      </c>
      <c r="B348">
        <v>15</v>
      </c>
      <c r="C348" s="1">
        <v>44909.544907407406</v>
      </c>
      <c r="D348" s="4">
        <v>44909</v>
      </c>
      <c r="E348" s="4">
        <v>44909</v>
      </c>
      <c r="F348" t="s">
        <v>95</v>
      </c>
      <c r="G348" s="2">
        <f t="shared" si="69"/>
        <v>2022</v>
      </c>
      <c r="H348" s="2">
        <f t="shared" si="70"/>
        <v>12</v>
      </c>
      <c r="I348" s="2">
        <f t="shared" si="73"/>
        <v>12</v>
      </c>
      <c r="J348" s="2" t="str">
        <f t="shared" si="74"/>
        <v>autumn</v>
      </c>
      <c r="K348" s="2">
        <f t="shared" si="71"/>
        <v>51</v>
      </c>
      <c r="L348" s="2">
        <f t="shared" si="75"/>
        <v>31</v>
      </c>
      <c r="M348" t="str">
        <f t="shared" si="76"/>
        <v>Bajo biomasa</v>
      </c>
      <c r="N348">
        <v>3.5823</v>
      </c>
      <c r="O348">
        <v>1.64232</v>
      </c>
      <c r="P348">
        <v>0.98969200000000002</v>
      </c>
    </row>
    <row r="349" spans="1:16" x14ac:dyDescent="0.3">
      <c r="A349">
        <v>1154</v>
      </c>
      <c r="B349">
        <v>16</v>
      </c>
      <c r="C349" s="1">
        <v>44909.547013888892</v>
      </c>
      <c r="D349" s="4">
        <v>44909</v>
      </c>
      <c r="E349" s="4">
        <v>44909</v>
      </c>
      <c r="F349" t="s">
        <v>95</v>
      </c>
      <c r="G349" s="2">
        <f t="shared" si="69"/>
        <v>2022</v>
      </c>
      <c r="H349" s="2">
        <f t="shared" si="70"/>
        <v>12</v>
      </c>
      <c r="I349" s="2">
        <f t="shared" si="73"/>
        <v>12</v>
      </c>
      <c r="J349" s="2" t="str">
        <f t="shared" si="74"/>
        <v>autumn</v>
      </c>
      <c r="K349" s="2">
        <f t="shared" si="71"/>
        <v>51</v>
      </c>
      <c r="L349" s="2">
        <f t="shared" si="75"/>
        <v>31</v>
      </c>
      <c r="M349" t="str">
        <f t="shared" si="76"/>
        <v>Suelo desnudo</v>
      </c>
      <c r="N349">
        <v>1.12737</v>
      </c>
      <c r="O349">
        <v>3.3577900000000001</v>
      </c>
      <c r="P349">
        <v>0.92194699999999996</v>
      </c>
    </row>
    <row r="350" spans="1:16" x14ac:dyDescent="0.3">
      <c r="A350">
        <v>1180</v>
      </c>
      <c r="B350">
        <v>8</v>
      </c>
      <c r="C350" s="1">
        <v>44916.670416666668</v>
      </c>
      <c r="D350" s="4">
        <v>44916</v>
      </c>
      <c r="E350" s="4">
        <v>44916</v>
      </c>
      <c r="F350" t="s">
        <v>94</v>
      </c>
      <c r="G350" s="2">
        <f t="shared" si="69"/>
        <v>2022</v>
      </c>
      <c r="H350" s="2">
        <f t="shared" si="70"/>
        <v>12</v>
      </c>
      <c r="I350" s="2">
        <f t="shared" si="73"/>
        <v>12</v>
      </c>
      <c r="J350" s="2" t="str">
        <f t="shared" si="74"/>
        <v>autumn</v>
      </c>
      <c r="K350" s="2">
        <f t="shared" si="71"/>
        <v>52</v>
      </c>
      <c r="L350" s="2">
        <f t="shared" si="75"/>
        <v>32</v>
      </c>
      <c r="M350" t="str">
        <f t="shared" ref="M350:M363" si="77">IF(OR(B350=1,B350=2,B350=3,B350=7,B350=8,B350=9,B350=13,B350=14,B350=15),"Suelo desnudo","Bajo biomasa")</f>
        <v>Suelo desnudo</v>
      </c>
      <c r="N350">
        <v>1.0987800000000001</v>
      </c>
      <c r="O350">
        <v>2.7563</v>
      </c>
      <c r="P350">
        <v>0.95230599999999999</v>
      </c>
    </row>
    <row r="351" spans="1:16" x14ac:dyDescent="0.3">
      <c r="A351">
        <v>1181</v>
      </c>
      <c r="B351">
        <v>7</v>
      </c>
      <c r="C351" s="1">
        <v>44916.672592592593</v>
      </c>
      <c r="D351" s="4">
        <v>44916</v>
      </c>
      <c r="E351" s="4">
        <v>44916</v>
      </c>
      <c r="F351" t="s">
        <v>94</v>
      </c>
      <c r="G351" s="2">
        <f t="shared" si="69"/>
        <v>2022</v>
      </c>
      <c r="H351" s="2">
        <f t="shared" si="70"/>
        <v>12</v>
      </c>
      <c r="I351" s="2">
        <f t="shared" si="73"/>
        <v>12</v>
      </c>
      <c r="J351" s="2" t="str">
        <f t="shared" si="74"/>
        <v>autumn</v>
      </c>
      <c r="K351" s="2">
        <f t="shared" si="71"/>
        <v>52</v>
      </c>
      <c r="L351" s="2">
        <f t="shared" si="75"/>
        <v>32</v>
      </c>
      <c r="M351" t="str">
        <f t="shared" si="77"/>
        <v>Suelo desnudo</v>
      </c>
      <c r="N351">
        <v>1.0552900000000001</v>
      </c>
      <c r="O351">
        <v>2.7545500000000001</v>
      </c>
      <c r="P351">
        <v>0.92677600000000004</v>
      </c>
    </row>
    <row r="352" spans="1:16" x14ac:dyDescent="0.3">
      <c r="A352">
        <v>1183</v>
      </c>
      <c r="B352">
        <v>10</v>
      </c>
      <c r="C352" s="1">
        <v>44916.677106481482</v>
      </c>
      <c r="D352" s="4">
        <v>44916</v>
      </c>
      <c r="E352" s="4">
        <v>44916</v>
      </c>
      <c r="F352" t="s">
        <v>94</v>
      </c>
      <c r="G352" s="2">
        <f t="shared" si="69"/>
        <v>2022</v>
      </c>
      <c r="H352" s="2">
        <f t="shared" si="70"/>
        <v>12</v>
      </c>
      <c r="I352" s="2">
        <f t="shared" si="73"/>
        <v>12</v>
      </c>
      <c r="J352" s="2" t="str">
        <f t="shared" si="74"/>
        <v>autumn</v>
      </c>
      <c r="K352" s="2">
        <f t="shared" si="71"/>
        <v>52</v>
      </c>
      <c r="L352" s="2">
        <f t="shared" si="75"/>
        <v>32</v>
      </c>
      <c r="M352" t="str">
        <f t="shared" si="77"/>
        <v>Bajo biomasa</v>
      </c>
      <c r="N352">
        <v>1.1616899999999999</v>
      </c>
      <c r="O352">
        <v>2.44394</v>
      </c>
      <c r="P352">
        <v>0.96454499999999999</v>
      </c>
    </row>
    <row r="353" spans="1:16" x14ac:dyDescent="0.3">
      <c r="A353">
        <v>1184</v>
      </c>
      <c r="B353">
        <v>11</v>
      </c>
      <c r="C353" s="1">
        <v>44916.679409722223</v>
      </c>
      <c r="D353" s="4">
        <v>44916</v>
      </c>
      <c r="E353" s="4">
        <v>44916</v>
      </c>
      <c r="F353" t="s">
        <v>94</v>
      </c>
      <c r="G353" s="2">
        <f t="shared" si="69"/>
        <v>2022</v>
      </c>
      <c r="H353" s="2">
        <f t="shared" si="70"/>
        <v>12</v>
      </c>
      <c r="I353" s="2">
        <f t="shared" si="73"/>
        <v>12</v>
      </c>
      <c r="J353" s="2" t="str">
        <f t="shared" si="74"/>
        <v>autumn</v>
      </c>
      <c r="K353" s="2">
        <f t="shared" si="71"/>
        <v>52</v>
      </c>
      <c r="L353" s="2">
        <f t="shared" si="75"/>
        <v>32</v>
      </c>
      <c r="M353" t="str">
        <f t="shared" si="77"/>
        <v>Bajo biomasa</v>
      </c>
      <c r="N353">
        <v>1.8181700000000001</v>
      </c>
      <c r="O353">
        <v>1.6694100000000001</v>
      </c>
      <c r="P353">
        <v>0.98821099999999995</v>
      </c>
    </row>
    <row r="354" spans="1:16" x14ac:dyDescent="0.3">
      <c r="A354">
        <v>1185</v>
      </c>
      <c r="B354">
        <v>12</v>
      </c>
      <c r="C354" s="1">
        <v>44916.681608796294</v>
      </c>
      <c r="D354" s="4">
        <v>44916</v>
      </c>
      <c r="E354" s="4">
        <v>44916</v>
      </c>
      <c r="F354" t="s">
        <v>94</v>
      </c>
      <c r="G354" s="2">
        <f t="shared" si="69"/>
        <v>2022</v>
      </c>
      <c r="H354" s="2">
        <f t="shared" si="70"/>
        <v>12</v>
      </c>
      <c r="I354" s="2">
        <f t="shared" si="73"/>
        <v>12</v>
      </c>
      <c r="J354" s="2" t="str">
        <f t="shared" si="74"/>
        <v>autumn</v>
      </c>
      <c r="K354" s="2">
        <f t="shared" si="71"/>
        <v>52</v>
      </c>
      <c r="L354" s="2">
        <f t="shared" si="75"/>
        <v>32</v>
      </c>
      <c r="M354" t="str">
        <f t="shared" si="77"/>
        <v>Bajo biomasa</v>
      </c>
      <c r="N354">
        <v>2.9162499999999998</v>
      </c>
      <c r="O354">
        <v>1.59755</v>
      </c>
      <c r="P354">
        <v>0.99118600000000001</v>
      </c>
    </row>
    <row r="355" spans="1:16" x14ac:dyDescent="0.3">
      <c r="A355">
        <v>1187</v>
      </c>
      <c r="B355">
        <v>14</v>
      </c>
      <c r="C355" s="1">
        <v>44916.686111111114</v>
      </c>
      <c r="D355" s="4">
        <v>44916</v>
      </c>
      <c r="E355" s="4">
        <v>44916</v>
      </c>
      <c r="F355" t="s">
        <v>94</v>
      </c>
      <c r="G355" s="2">
        <f t="shared" si="69"/>
        <v>2022</v>
      </c>
      <c r="H355" s="2">
        <f t="shared" si="70"/>
        <v>12</v>
      </c>
      <c r="I355" s="2">
        <f t="shared" si="73"/>
        <v>12</v>
      </c>
      <c r="J355" s="2" t="str">
        <f t="shared" si="74"/>
        <v>autumn</v>
      </c>
      <c r="K355" s="2">
        <f t="shared" si="71"/>
        <v>52</v>
      </c>
      <c r="L355" s="2">
        <f t="shared" si="75"/>
        <v>32</v>
      </c>
      <c r="M355" t="str">
        <f t="shared" si="77"/>
        <v>Suelo desnudo</v>
      </c>
      <c r="N355">
        <v>0.80769100000000005</v>
      </c>
      <c r="O355">
        <v>3.2079399999999998</v>
      </c>
      <c r="P355">
        <v>0.905941</v>
      </c>
    </row>
    <row r="356" spans="1:16" x14ac:dyDescent="0.3">
      <c r="A356">
        <v>1189</v>
      </c>
      <c r="B356">
        <v>16</v>
      </c>
      <c r="C356" s="1">
        <v>44916.691192129627</v>
      </c>
      <c r="D356" s="4">
        <v>44916</v>
      </c>
      <c r="E356" s="4">
        <v>44916</v>
      </c>
      <c r="F356" t="s">
        <v>94</v>
      </c>
      <c r="G356" s="2">
        <f t="shared" si="69"/>
        <v>2022</v>
      </c>
      <c r="H356" s="2">
        <f t="shared" si="70"/>
        <v>12</v>
      </c>
      <c r="I356" s="2">
        <f t="shared" si="73"/>
        <v>12</v>
      </c>
      <c r="J356" s="2" t="str">
        <f t="shared" si="74"/>
        <v>autumn</v>
      </c>
      <c r="K356" s="2">
        <f t="shared" si="71"/>
        <v>52</v>
      </c>
      <c r="L356" s="2">
        <f t="shared" si="75"/>
        <v>32</v>
      </c>
      <c r="M356" t="str">
        <f t="shared" si="77"/>
        <v>Bajo biomasa</v>
      </c>
      <c r="N356">
        <v>1.47736</v>
      </c>
      <c r="O356">
        <v>2.1023000000000001</v>
      </c>
      <c r="P356">
        <v>0.95975500000000002</v>
      </c>
    </row>
    <row r="357" spans="1:16" x14ac:dyDescent="0.3">
      <c r="A357">
        <v>1191</v>
      </c>
      <c r="B357">
        <v>18</v>
      </c>
      <c r="C357" s="1">
        <v>44916.695729166669</v>
      </c>
      <c r="D357" s="4">
        <v>44916</v>
      </c>
      <c r="E357" s="4">
        <v>44916</v>
      </c>
      <c r="F357" t="s">
        <v>94</v>
      </c>
      <c r="G357" s="2">
        <f t="shared" si="69"/>
        <v>2022</v>
      </c>
      <c r="H357" s="2">
        <f t="shared" si="70"/>
        <v>12</v>
      </c>
      <c r="I357" s="2">
        <f t="shared" si="73"/>
        <v>12</v>
      </c>
      <c r="J357" s="2" t="str">
        <f t="shared" si="74"/>
        <v>autumn</v>
      </c>
      <c r="K357" s="2">
        <f t="shared" si="71"/>
        <v>52</v>
      </c>
      <c r="L357" s="2">
        <f t="shared" si="75"/>
        <v>32</v>
      </c>
      <c r="M357" t="str">
        <f t="shared" si="77"/>
        <v>Bajo biomasa</v>
      </c>
      <c r="N357">
        <v>3.35026</v>
      </c>
      <c r="O357">
        <v>1.5365899999999999</v>
      </c>
      <c r="P357">
        <v>0.99175400000000002</v>
      </c>
    </row>
    <row r="358" spans="1:16" x14ac:dyDescent="0.3">
      <c r="A358">
        <v>1192</v>
      </c>
      <c r="B358">
        <v>1</v>
      </c>
      <c r="C358" s="1">
        <v>44916.698865740742</v>
      </c>
      <c r="D358" s="4">
        <v>44916</v>
      </c>
      <c r="E358" s="4">
        <v>44916</v>
      </c>
      <c r="F358" t="s">
        <v>94</v>
      </c>
      <c r="G358" s="2">
        <f t="shared" si="69"/>
        <v>2022</v>
      </c>
      <c r="H358" s="2">
        <f t="shared" si="70"/>
        <v>12</v>
      </c>
      <c r="I358" s="2">
        <f t="shared" si="73"/>
        <v>12</v>
      </c>
      <c r="J358" s="2" t="str">
        <f t="shared" si="74"/>
        <v>autumn</v>
      </c>
      <c r="K358" s="2">
        <f t="shared" si="71"/>
        <v>52</v>
      </c>
      <c r="L358" s="2">
        <f t="shared" si="75"/>
        <v>32</v>
      </c>
      <c r="M358" t="str">
        <f t="shared" si="77"/>
        <v>Suelo desnudo</v>
      </c>
      <c r="N358">
        <v>1.08142</v>
      </c>
      <c r="O358">
        <v>3.2044299999999999</v>
      </c>
      <c r="P358">
        <v>0.90665799999999996</v>
      </c>
    </row>
    <row r="359" spans="1:16" x14ac:dyDescent="0.3">
      <c r="A359">
        <v>1193</v>
      </c>
      <c r="B359">
        <v>2</v>
      </c>
      <c r="C359" s="1">
        <v>44916.70107638889</v>
      </c>
      <c r="D359" s="4">
        <v>44916</v>
      </c>
      <c r="E359" s="4">
        <v>44916</v>
      </c>
      <c r="F359" t="s">
        <v>94</v>
      </c>
      <c r="G359" s="2">
        <f t="shared" si="69"/>
        <v>2022</v>
      </c>
      <c r="H359" s="2">
        <f t="shared" si="70"/>
        <v>12</v>
      </c>
      <c r="I359" s="2">
        <f t="shared" si="73"/>
        <v>12</v>
      </c>
      <c r="J359" s="2" t="str">
        <f t="shared" si="74"/>
        <v>autumn</v>
      </c>
      <c r="K359" s="2">
        <f t="shared" si="71"/>
        <v>52</v>
      </c>
      <c r="L359" s="2">
        <f t="shared" si="75"/>
        <v>32</v>
      </c>
      <c r="M359" t="str">
        <f t="shared" si="77"/>
        <v>Suelo desnudo</v>
      </c>
      <c r="N359">
        <v>1.00126</v>
      </c>
      <c r="O359">
        <v>3.08297</v>
      </c>
      <c r="P359">
        <v>0.92088899999999996</v>
      </c>
    </row>
    <row r="360" spans="1:16" x14ac:dyDescent="0.3">
      <c r="A360">
        <v>1194</v>
      </c>
      <c r="B360">
        <v>3</v>
      </c>
      <c r="C360" s="1">
        <v>44916.703217592592</v>
      </c>
      <c r="D360" s="4">
        <v>44916</v>
      </c>
      <c r="E360" s="4">
        <v>44916</v>
      </c>
      <c r="F360" t="s">
        <v>94</v>
      </c>
      <c r="G360" s="2">
        <f t="shared" si="69"/>
        <v>2022</v>
      </c>
      <c r="H360" s="2">
        <f t="shared" si="70"/>
        <v>12</v>
      </c>
      <c r="I360" s="2">
        <f t="shared" si="73"/>
        <v>12</v>
      </c>
      <c r="J360" s="2" t="str">
        <f t="shared" si="74"/>
        <v>autumn</v>
      </c>
      <c r="K360" s="2">
        <f t="shared" si="71"/>
        <v>52</v>
      </c>
      <c r="L360" s="2">
        <f t="shared" si="75"/>
        <v>32</v>
      </c>
      <c r="M360" t="str">
        <f t="shared" si="77"/>
        <v>Suelo desnudo</v>
      </c>
      <c r="N360">
        <v>1.10215</v>
      </c>
      <c r="O360">
        <v>2.4753599999999998</v>
      </c>
      <c r="P360">
        <v>0.96335800000000005</v>
      </c>
    </row>
    <row r="361" spans="1:16" x14ac:dyDescent="0.3">
      <c r="A361">
        <v>1195</v>
      </c>
      <c r="B361">
        <v>4</v>
      </c>
      <c r="C361" s="1">
        <v>44916.705682870372</v>
      </c>
      <c r="D361" s="4">
        <v>44916</v>
      </c>
      <c r="E361" s="4">
        <v>44916</v>
      </c>
      <c r="F361" t="s">
        <v>94</v>
      </c>
      <c r="G361" s="2">
        <f t="shared" si="69"/>
        <v>2022</v>
      </c>
      <c r="H361" s="2">
        <f t="shared" si="70"/>
        <v>12</v>
      </c>
      <c r="I361" s="2">
        <f t="shared" si="73"/>
        <v>12</v>
      </c>
      <c r="J361" s="2" t="str">
        <f t="shared" si="74"/>
        <v>autumn</v>
      </c>
      <c r="K361" s="2">
        <f t="shared" si="71"/>
        <v>52</v>
      </c>
      <c r="L361" s="2">
        <f t="shared" si="75"/>
        <v>32</v>
      </c>
      <c r="M361" t="str">
        <f t="shared" si="77"/>
        <v>Bajo biomasa</v>
      </c>
      <c r="N361">
        <v>2.2223199999999999</v>
      </c>
      <c r="O361">
        <v>1.7498499999999999</v>
      </c>
      <c r="P361">
        <v>0.98653400000000002</v>
      </c>
    </row>
    <row r="362" spans="1:16" x14ac:dyDescent="0.3">
      <c r="A362">
        <v>1196</v>
      </c>
      <c r="B362">
        <v>5</v>
      </c>
      <c r="C362" s="1">
        <v>44916.708333333336</v>
      </c>
      <c r="D362" s="4">
        <v>44916</v>
      </c>
      <c r="E362" s="4">
        <v>44916</v>
      </c>
      <c r="F362" t="s">
        <v>94</v>
      </c>
      <c r="G362" s="2">
        <f t="shared" si="69"/>
        <v>2022</v>
      </c>
      <c r="H362" s="2">
        <f t="shared" si="70"/>
        <v>12</v>
      </c>
      <c r="I362" s="2">
        <f t="shared" si="73"/>
        <v>12</v>
      </c>
      <c r="J362" s="2" t="str">
        <f t="shared" si="74"/>
        <v>autumn</v>
      </c>
      <c r="K362" s="2">
        <f t="shared" si="71"/>
        <v>52</v>
      </c>
      <c r="L362" s="2">
        <f t="shared" si="75"/>
        <v>32</v>
      </c>
      <c r="M362" t="str">
        <f t="shared" si="77"/>
        <v>Bajo biomasa</v>
      </c>
      <c r="N362">
        <v>1.4917100000000001</v>
      </c>
      <c r="O362">
        <v>2.26111</v>
      </c>
      <c r="P362">
        <v>0.96579499999999996</v>
      </c>
    </row>
    <row r="363" spans="1:16" x14ac:dyDescent="0.3">
      <c r="A363">
        <v>1197</v>
      </c>
      <c r="B363">
        <v>6</v>
      </c>
      <c r="C363" s="1">
        <v>44916.711180555554</v>
      </c>
      <c r="D363" s="4">
        <v>44916</v>
      </c>
      <c r="E363" s="4">
        <v>44916</v>
      </c>
      <c r="F363" t="s">
        <v>94</v>
      </c>
      <c r="G363" s="2">
        <f t="shared" si="69"/>
        <v>2022</v>
      </c>
      <c r="H363" s="2">
        <f t="shared" si="70"/>
        <v>12</v>
      </c>
      <c r="I363" s="2">
        <f t="shared" si="73"/>
        <v>12</v>
      </c>
      <c r="J363" s="2" t="str">
        <f t="shared" si="74"/>
        <v>autumn</v>
      </c>
      <c r="K363" s="2">
        <f t="shared" si="71"/>
        <v>52</v>
      </c>
      <c r="L363" s="2">
        <f t="shared" si="75"/>
        <v>32</v>
      </c>
      <c r="M363" t="str">
        <f t="shared" si="77"/>
        <v>Bajo biomasa</v>
      </c>
      <c r="N363">
        <v>1.821</v>
      </c>
      <c r="O363">
        <v>1.7066300000000001</v>
      </c>
      <c r="P363">
        <v>0.98697699999999999</v>
      </c>
    </row>
    <row r="364" spans="1:16" x14ac:dyDescent="0.3">
      <c r="A364">
        <v>1222</v>
      </c>
      <c r="B364">
        <v>1</v>
      </c>
      <c r="C364" s="1">
        <v>44930.570439814815</v>
      </c>
      <c r="D364" s="4">
        <v>44930</v>
      </c>
      <c r="E364" s="4">
        <v>44930</v>
      </c>
      <c r="F364" t="s">
        <v>95</v>
      </c>
      <c r="G364" s="2">
        <f t="shared" si="69"/>
        <v>2023</v>
      </c>
      <c r="H364" s="2">
        <f t="shared" si="70"/>
        <v>1</v>
      </c>
      <c r="I364" s="2">
        <f t="shared" ref="I364:I386" si="78">H364+12</f>
        <v>13</v>
      </c>
      <c r="J364" s="2" t="str">
        <f t="shared" ref="J364:J387" si="79">IF(OR(H364=1,H364=2,H364=3),"winter",IF(OR(H364=4,H364=5,H364=6),"spring",IF(OR(H364=7,H364=8,H364=9),"summer","autumn")))</f>
        <v>winter</v>
      </c>
      <c r="K364" s="2">
        <f t="shared" ref="K364:K395" si="80">WEEKNUM(C364)+52</f>
        <v>53</v>
      </c>
      <c r="L364" s="2">
        <f t="shared" ref="L364:L388" si="81">K364-20</f>
        <v>33</v>
      </c>
      <c r="M364" t="str">
        <f t="shared" ref="M364:M377" si="82">IF(OR(B364=1,B364=2,B364=3,B364=7,B364=8,B364=9,B364=13,B364=14,B364=15),"Bajo biomasa","Suelo desnudo")</f>
        <v>Bajo biomasa</v>
      </c>
      <c r="N364">
        <v>3.4317700000000002</v>
      </c>
      <c r="O364">
        <v>1.56823</v>
      </c>
      <c r="P364">
        <v>0.99030799999999997</v>
      </c>
    </row>
    <row r="365" spans="1:16" x14ac:dyDescent="0.3">
      <c r="A365">
        <v>1223</v>
      </c>
      <c r="B365">
        <v>2</v>
      </c>
      <c r="C365" s="1">
        <v>44930.573125000003</v>
      </c>
      <c r="D365" s="4">
        <v>44930</v>
      </c>
      <c r="E365" s="4">
        <v>44930</v>
      </c>
      <c r="F365" t="s">
        <v>95</v>
      </c>
      <c r="G365" s="2">
        <f t="shared" si="69"/>
        <v>2023</v>
      </c>
      <c r="H365" s="2">
        <f t="shared" si="70"/>
        <v>1</v>
      </c>
      <c r="I365" s="2">
        <f t="shared" si="78"/>
        <v>13</v>
      </c>
      <c r="J365" s="2" t="str">
        <f t="shared" si="79"/>
        <v>winter</v>
      </c>
      <c r="K365" s="2">
        <f t="shared" si="80"/>
        <v>53</v>
      </c>
      <c r="L365" s="2">
        <f t="shared" si="81"/>
        <v>33</v>
      </c>
      <c r="M365" t="str">
        <f t="shared" si="82"/>
        <v>Bajo biomasa</v>
      </c>
      <c r="N365">
        <v>2.6432600000000002</v>
      </c>
      <c r="O365">
        <v>1.5279400000000001</v>
      </c>
      <c r="P365">
        <v>0.99259799999999998</v>
      </c>
    </row>
    <row r="366" spans="1:16" x14ac:dyDescent="0.3">
      <c r="A366">
        <v>1224</v>
      </c>
      <c r="B366">
        <v>3</v>
      </c>
      <c r="C366" s="1">
        <v>44930.575219907405</v>
      </c>
      <c r="D366" s="4">
        <v>44930</v>
      </c>
      <c r="E366" s="4">
        <v>44930</v>
      </c>
      <c r="F366" t="s">
        <v>95</v>
      </c>
      <c r="G366" s="2">
        <f t="shared" si="69"/>
        <v>2023</v>
      </c>
      <c r="H366" s="2">
        <f t="shared" si="70"/>
        <v>1</v>
      </c>
      <c r="I366" s="2">
        <f t="shared" si="78"/>
        <v>13</v>
      </c>
      <c r="J366" s="2" t="str">
        <f t="shared" si="79"/>
        <v>winter</v>
      </c>
      <c r="K366" s="2">
        <f t="shared" si="80"/>
        <v>53</v>
      </c>
      <c r="L366" s="2">
        <f t="shared" si="81"/>
        <v>33</v>
      </c>
      <c r="M366" t="str">
        <f t="shared" si="82"/>
        <v>Bajo biomasa</v>
      </c>
      <c r="N366">
        <v>1.65625</v>
      </c>
      <c r="O366">
        <v>1.96018</v>
      </c>
      <c r="P366">
        <v>0.981325</v>
      </c>
    </row>
    <row r="367" spans="1:16" x14ac:dyDescent="0.3">
      <c r="A367">
        <v>1225</v>
      </c>
      <c r="B367">
        <v>4</v>
      </c>
      <c r="C367" s="1">
        <v>44930.577372685184</v>
      </c>
      <c r="D367" s="4">
        <v>44930</v>
      </c>
      <c r="E367" s="4">
        <v>44930</v>
      </c>
      <c r="F367" t="s">
        <v>95</v>
      </c>
      <c r="G367" s="2">
        <f t="shared" si="69"/>
        <v>2023</v>
      </c>
      <c r="H367" s="2">
        <f t="shared" si="70"/>
        <v>1</v>
      </c>
      <c r="I367" s="2">
        <f t="shared" si="78"/>
        <v>13</v>
      </c>
      <c r="J367" s="2" t="str">
        <f t="shared" si="79"/>
        <v>winter</v>
      </c>
      <c r="K367" s="2">
        <f t="shared" si="80"/>
        <v>53</v>
      </c>
      <c r="L367" s="2">
        <f t="shared" si="81"/>
        <v>33</v>
      </c>
      <c r="M367" t="str">
        <f t="shared" si="82"/>
        <v>Suelo desnudo</v>
      </c>
      <c r="N367">
        <v>1.21397</v>
      </c>
      <c r="O367">
        <v>3.30098</v>
      </c>
      <c r="P367">
        <v>0.914462</v>
      </c>
    </row>
    <row r="368" spans="1:16" x14ac:dyDescent="0.3">
      <c r="A368">
        <v>1227</v>
      </c>
      <c r="B368">
        <v>6</v>
      </c>
      <c r="C368" s="1">
        <v>44930.581712962965</v>
      </c>
      <c r="D368" s="4">
        <v>44930</v>
      </c>
      <c r="E368" s="4">
        <v>44930</v>
      </c>
      <c r="F368" t="s">
        <v>95</v>
      </c>
      <c r="G368" s="2">
        <f t="shared" si="69"/>
        <v>2023</v>
      </c>
      <c r="H368" s="2">
        <f t="shared" si="70"/>
        <v>1</v>
      </c>
      <c r="I368" s="2">
        <f t="shared" si="78"/>
        <v>13</v>
      </c>
      <c r="J368" s="2" t="str">
        <f t="shared" si="79"/>
        <v>winter</v>
      </c>
      <c r="K368" s="2">
        <f t="shared" si="80"/>
        <v>53</v>
      </c>
      <c r="L368" s="2">
        <f t="shared" si="81"/>
        <v>33</v>
      </c>
      <c r="M368" t="str">
        <f t="shared" si="82"/>
        <v>Suelo desnudo</v>
      </c>
      <c r="N368">
        <v>2.8164699999999998</v>
      </c>
      <c r="O368">
        <v>1.4083000000000001</v>
      </c>
      <c r="P368">
        <v>0.94858399999999998</v>
      </c>
    </row>
    <row r="369" spans="1:16" x14ac:dyDescent="0.3">
      <c r="A369">
        <v>1228</v>
      </c>
      <c r="B369">
        <v>10</v>
      </c>
      <c r="C369" s="1">
        <v>44930.584456018521</v>
      </c>
      <c r="D369" s="4">
        <v>44930</v>
      </c>
      <c r="E369" s="4">
        <v>44930</v>
      </c>
      <c r="F369" t="s">
        <v>95</v>
      </c>
      <c r="G369" s="2">
        <f t="shared" si="69"/>
        <v>2023</v>
      </c>
      <c r="H369" s="2">
        <f t="shared" si="70"/>
        <v>1</v>
      </c>
      <c r="I369" s="2">
        <f t="shared" si="78"/>
        <v>13</v>
      </c>
      <c r="J369" s="2" t="str">
        <f t="shared" si="79"/>
        <v>winter</v>
      </c>
      <c r="K369" s="2">
        <f t="shared" si="80"/>
        <v>53</v>
      </c>
      <c r="L369" s="2">
        <f t="shared" si="81"/>
        <v>33</v>
      </c>
      <c r="M369" t="str">
        <f t="shared" si="82"/>
        <v>Suelo desnudo</v>
      </c>
      <c r="N369">
        <v>1.06311</v>
      </c>
      <c r="O369">
        <v>2.2628599999999999</v>
      </c>
      <c r="P369">
        <v>0.96909400000000001</v>
      </c>
    </row>
    <row r="370" spans="1:16" x14ac:dyDescent="0.3">
      <c r="A370">
        <v>1229</v>
      </c>
      <c r="B370">
        <v>11</v>
      </c>
      <c r="C370" s="1">
        <v>44930.586793981478</v>
      </c>
      <c r="D370" s="4">
        <v>44930</v>
      </c>
      <c r="E370" s="4">
        <v>44930</v>
      </c>
      <c r="F370" t="s">
        <v>95</v>
      </c>
      <c r="G370" s="2">
        <f t="shared" si="69"/>
        <v>2023</v>
      </c>
      <c r="H370" s="2">
        <f t="shared" si="70"/>
        <v>1</v>
      </c>
      <c r="I370" s="2">
        <f t="shared" si="78"/>
        <v>13</v>
      </c>
      <c r="J370" s="2" t="str">
        <f t="shared" si="79"/>
        <v>winter</v>
      </c>
      <c r="K370" s="2">
        <f t="shared" si="80"/>
        <v>53</v>
      </c>
      <c r="L370" s="2">
        <f t="shared" si="81"/>
        <v>33</v>
      </c>
      <c r="M370" t="str">
        <f t="shared" si="82"/>
        <v>Suelo desnudo</v>
      </c>
      <c r="N370">
        <v>1.2085999999999999</v>
      </c>
      <c r="O370">
        <v>2.6580400000000002</v>
      </c>
      <c r="P370">
        <v>0.94868399999999997</v>
      </c>
    </row>
    <row r="371" spans="1:16" x14ac:dyDescent="0.3">
      <c r="A371">
        <v>1230</v>
      </c>
      <c r="B371">
        <v>12</v>
      </c>
      <c r="C371" s="1">
        <v>44930.588877314818</v>
      </c>
      <c r="D371" s="4">
        <v>44930</v>
      </c>
      <c r="E371" s="4">
        <v>44930</v>
      </c>
      <c r="F371" t="s">
        <v>95</v>
      </c>
      <c r="G371" s="2">
        <f t="shared" si="69"/>
        <v>2023</v>
      </c>
      <c r="H371" s="2">
        <f t="shared" si="70"/>
        <v>1</v>
      </c>
      <c r="I371" s="2">
        <f t="shared" si="78"/>
        <v>13</v>
      </c>
      <c r="J371" s="2" t="str">
        <f t="shared" si="79"/>
        <v>winter</v>
      </c>
      <c r="K371" s="2">
        <f t="shared" si="80"/>
        <v>53</v>
      </c>
      <c r="L371" s="2">
        <f t="shared" si="81"/>
        <v>33</v>
      </c>
      <c r="M371" t="str">
        <f t="shared" si="82"/>
        <v>Suelo desnudo</v>
      </c>
      <c r="N371">
        <v>0.72286700000000004</v>
      </c>
      <c r="O371">
        <v>3.2231900000000002</v>
      </c>
      <c r="P371">
        <v>0.92798700000000001</v>
      </c>
    </row>
    <row r="372" spans="1:16" x14ac:dyDescent="0.3">
      <c r="A372">
        <v>1231</v>
      </c>
      <c r="B372">
        <v>7</v>
      </c>
      <c r="C372" s="1">
        <v>44930.591226851851</v>
      </c>
      <c r="D372" s="4">
        <v>44930</v>
      </c>
      <c r="E372" s="4">
        <v>44930</v>
      </c>
      <c r="F372" t="s">
        <v>95</v>
      </c>
      <c r="G372" s="2">
        <f t="shared" si="69"/>
        <v>2023</v>
      </c>
      <c r="H372" s="2">
        <f t="shared" si="70"/>
        <v>1</v>
      </c>
      <c r="I372" s="2">
        <f t="shared" si="78"/>
        <v>13</v>
      </c>
      <c r="J372" s="2" t="str">
        <f t="shared" si="79"/>
        <v>winter</v>
      </c>
      <c r="K372" s="2">
        <f t="shared" si="80"/>
        <v>53</v>
      </c>
      <c r="L372" s="2">
        <f t="shared" si="81"/>
        <v>33</v>
      </c>
      <c r="M372" t="str">
        <f t="shared" si="82"/>
        <v>Bajo biomasa</v>
      </c>
      <c r="N372">
        <v>2.1731400000000001</v>
      </c>
      <c r="O372">
        <v>1.98237</v>
      </c>
      <c r="P372">
        <v>0.97432799999999997</v>
      </c>
    </row>
    <row r="373" spans="1:16" x14ac:dyDescent="0.3">
      <c r="A373">
        <v>1232</v>
      </c>
      <c r="B373">
        <v>8</v>
      </c>
      <c r="C373" s="1">
        <v>44930.593391203707</v>
      </c>
      <c r="D373" s="4">
        <v>44930</v>
      </c>
      <c r="E373" s="4">
        <v>44930</v>
      </c>
      <c r="F373" t="s">
        <v>95</v>
      </c>
      <c r="G373" s="2">
        <f t="shared" si="69"/>
        <v>2023</v>
      </c>
      <c r="H373" s="2">
        <f t="shared" si="70"/>
        <v>1</v>
      </c>
      <c r="I373" s="2">
        <f t="shared" si="78"/>
        <v>13</v>
      </c>
      <c r="J373" s="2" t="str">
        <f t="shared" si="79"/>
        <v>winter</v>
      </c>
      <c r="K373" s="2">
        <f t="shared" si="80"/>
        <v>53</v>
      </c>
      <c r="L373" s="2">
        <f t="shared" si="81"/>
        <v>33</v>
      </c>
      <c r="M373" t="str">
        <f t="shared" si="82"/>
        <v>Bajo biomasa</v>
      </c>
      <c r="N373">
        <v>2.7289099999999999</v>
      </c>
      <c r="O373">
        <v>1.5426899999999999</v>
      </c>
      <c r="P373">
        <v>0.99239200000000005</v>
      </c>
    </row>
    <row r="374" spans="1:16" x14ac:dyDescent="0.3">
      <c r="A374">
        <v>1233</v>
      </c>
      <c r="B374">
        <v>9</v>
      </c>
      <c r="C374" s="1">
        <v>44930.595486111109</v>
      </c>
      <c r="D374" s="4">
        <v>44930</v>
      </c>
      <c r="E374" s="4">
        <v>44930</v>
      </c>
      <c r="F374" t="s">
        <v>95</v>
      </c>
      <c r="G374" s="2">
        <f t="shared" si="69"/>
        <v>2023</v>
      </c>
      <c r="H374" s="2">
        <f t="shared" si="70"/>
        <v>1</v>
      </c>
      <c r="I374" s="2">
        <f t="shared" si="78"/>
        <v>13</v>
      </c>
      <c r="J374" s="2" t="str">
        <f t="shared" si="79"/>
        <v>winter</v>
      </c>
      <c r="K374" s="2">
        <f t="shared" si="80"/>
        <v>53</v>
      </c>
      <c r="L374" s="2">
        <f t="shared" si="81"/>
        <v>33</v>
      </c>
      <c r="M374" t="str">
        <f t="shared" si="82"/>
        <v>Bajo biomasa</v>
      </c>
      <c r="N374">
        <v>1.84849</v>
      </c>
      <c r="O374">
        <v>1.7774000000000001</v>
      </c>
      <c r="P374">
        <v>0.98621999999999999</v>
      </c>
    </row>
    <row r="375" spans="1:16" x14ac:dyDescent="0.3">
      <c r="A375">
        <v>1234</v>
      </c>
      <c r="B375">
        <v>13</v>
      </c>
      <c r="C375" s="1">
        <v>44930.598055555558</v>
      </c>
      <c r="D375" s="4">
        <v>44930</v>
      </c>
      <c r="E375" s="4">
        <v>44930</v>
      </c>
      <c r="F375" t="s">
        <v>95</v>
      </c>
      <c r="G375" s="2">
        <f t="shared" si="69"/>
        <v>2023</v>
      </c>
      <c r="H375" s="2">
        <f t="shared" si="70"/>
        <v>1</v>
      </c>
      <c r="I375" s="2">
        <f t="shared" si="78"/>
        <v>13</v>
      </c>
      <c r="J375" s="2" t="str">
        <f t="shared" si="79"/>
        <v>winter</v>
      </c>
      <c r="K375" s="2">
        <f t="shared" si="80"/>
        <v>53</v>
      </c>
      <c r="L375" s="2">
        <f t="shared" si="81"/>
        <v>33</v>
      </c>
      <c r="M375" t="str">
        <f t="shared" si="82"/>
        <v>Bajo biomasa</v>
      </c>
      <c r="N375">
        <v>2.8159700000000001</v>
      </c>
      <c r="O375">
        <v>1.5740099999999999</v>
      </c>
      <c r="P375">
        <v>0.991618</v>
      </c>
    </row>
    <row r="376" spans="1:16" x14ac:dyDescent="0.3">
      <c r="A376">
        <v>1235</v>
      </c>
      <c r="B376">
        <v>14</v>
      </c>
      <c r="C376" s="1">
        <v>44930.600115740737</v>
      </c>
      <c r="D376" s="4">
        <v>44930</v>
      </c>
      <c r="E376" s="4">
        <v>44930</v>
      </c>
      <c r="F376" t="s">
        <v>95</v>
      </c>
      <c r="G376" s="2">
        <f t="shared" si="69"/>
        <v>2023</v>
      </c>
      <c r="H376" s="2">
        <f t="shared" si="70"/>
        <v>1</v>
      </c>
      <c r="I376" s="2">
        <f t="shared" si="78"/>
        <v>13</v>
      </c>
      <c r="J376" s="2" t="str">
        <f t="shared" si="79"/>
        <v>winter</v>
      </c>
      <c r="K376" s="2">
        <f t="shared" si="80"/>
        <v>53</v>
      </c>
      <c r="L376" s="2">
        <f t="shared" si="81"/>
        <v>33</v>
      </c>
      <c r="M376" t="str">
        <f t="shared" si="82"/>
        <v>Bajo biomasa</v>
      </c>
      <c r="N376">
        <v>1.80087</v>
      </c>
      <c r="O376">
        <v>1.98454</v>
      </c>
      <c r="P376">
        <v>0.97494899999999995</v>
      </c>
    </row>
    <row r="377" spans="1:16" x14ac:dyDescent="0.3">
      <c r="A377">
        <v>1236</v>
      </c>
      <c r="B377">
        <v>15</v>
      </c>
      <c r="C377" s="1">
        <v>44930.602199074077</v>
      </c>
      <c r="D377" s="4">
        <v>44930</v>
      </c>
      <c r="E377" s="4">
        <v>44930</v>
      </c>
      <c r="F377" t="s">
        <v>95</v>
      </c>
      <c r="G377" s="2">
        <f t="shared" si="69"/>
        <v>2023</v>
      </c>
      <c r="H377" s="2">
        <f t="shared" si="70"/>
        <v>1</v>
      </c>
      <c r="I377" s="2">
        <f t="shared" si="78"/>
        <v>13</v>
      </c>
      <c r="J377" s="2" t="str">
        <f t="shared" si="79"/>
        <v>winter</v>
      </c>
      <c r="K377" s="2">
        <f t="shared" si="80"/>
        <v>53</v>
      </c>
      <c r="L377" s="2">
        <f t="shared" si="81"/>
        <v>33</v>
      </c>
      <c r="M377" t="str">
        <f t="shared" si="82"/>
        <v>Bajo biomasa</v>
      </c>
      <c r="N377">
        <v>1.8385899999999999</v>
      </c>
      <c r="O377">
        <v>2.2237800000000001</v>
      </c>
      <c r="P377">
        <v>0.97260500000000005</v>
      </c>
    </row>
    <row r="378" spans="1:16" x14ac:dyDescent="0.3">
      <c r="A378">
        <v>1264</v>
      </c>
      <c r="B378">
        <v>1</v>
      </c>
      <c r="C378" s="1">
        <v>44931.551377314812</v>
      </c>
      <c r="D378" s="4">
        <v>44931</v>
      </c>
      <c r="E378" s="4">
        <v>44931</v>
      </c>
      <c r="F378" t="s">
        <v>94</v>
      </c>
      <c r="G378" s="2">
        <f t="shared" si="69"/>
        <v>2023</v>
      </c>
      <c r="H378" s="2">
        <f t="shared" si="70"/>
        <v>1</v>
      </c>
      <c r="I378" s="2">
        <f t="shared" si="78"/>
        <v>13</v>
      </c>
      <c r="J378" s="2" t="str">
        <f t="shared" si="79"/>
        <v>winter</v>
      </c>
      <c r="K378" s="2">
        <f t="shared" si="80"/>
        <v>53</v>
      </c>
      <c r="L378" s="2">
        <f t="shared" si="81"/>
        <v>33</v>
      </c>
      <c r="M378" t="str">
        <f t="shared" ref="M378:M386" si="83">IF(OR(B378=1,B378=2,B378=3,B378=7,B378=8,B378=9,B378=13,B378=14,B378=15),"Suelo desnudo","Bajo biomasa")</f>
        <v>Suelo desnudo</v>
      </c>
      <c r="N378">
        <v>1.0376399999999999</v>
      </c>
      <c r="O378">
        <v>2.77454</v>
      </c>
      <c r="P378">
        <v>0.92556499999999997</v>
      </c>
    </row>
    <row r="379" spans="1:16" x14ac:dyDescent="0.3">
      <c r="A379">
        <v>1265</v>
      </c>
      <c r="B379">
        <v>2</v>
      </c>
      <c r="C379" s="1">
        <v>44931.553449074076</v>
      </c>
      <c r="D379" s="4">
        <v>44931</v>
      </c>
      <c r="E379" s="4">
        <v>44931</v>
      </c>
      <c r="F379" t="s">
        <v>94</v>
      </c>
      <c r="G379" s="2">
        <f t="shared" si="69"/>
        <v>2023</v>
      </c>
      <c r="H379" s="2">
        <f t="shared" si="70"/>
        <v>1</v>
      </c>
      <c r="I379" s="2">
        <f t="shared" si="78"/>
        <v>13</v>
      </c>
      <c r="J379" s="2" t="str">
        <f t="shared" si="79"/>
        <v>winter</v>
      </c>
      <c r="K379" s="2">
        <f t="shared" si="80"/>
        <v>53</v>
      </c>
      <c r="L379" s="2">
        <f t="shared" si="81"/>
        <v>33</v>
      </c>
      <c r="M379" t="str">
        <f t="shared" si="83"/>
        <v>Suelo desnudo</v>
      </c>
      <c r="N379">
        <v>0.97953800000000002</v>
      </c>
      <c r="O379">
        <v>2.5560100000000001</v>
      </c>
      <c r="P379">
        <v>0.95975299999999997</v>
      </c>
    </row>
    <row r="380" spans="1:16" x14ac:dyDescent="0.3">
      <c r="A380">
        <v>1266</v>
      </c>
      <c r="B380">
        <v>3</v>
      </c>
      <c r="C380" s="1">
        <v>44931.555532407408</v>
      </c>
      <c r="D380" s="4">
        <v>44931</v>
      </c>
      <c r="E380" s="4">
        <v>44931</v>
      </c>
      <c r="F380" t="s">
        <v>94</v>
      </c>
      <c r="G380" s="2">
        <f t="shared" si="69"/>
        <v>2023</v>
      </c>
      <c r="H380" s="2">
        <f t="shared" si="70"/>
        <v>1</v>
      </c>
      <c r="I380" s="2">
        <f t="shared" si="78"/>
        <v>13</v>
      </c>
      <c r="J380" s="2" t="str">
        <f t="shared" si="79"/>
        <v>winter</v>
      </c>
      <c r="K380" s="2">
        <f t="shared" si="80"/>
        <v>53</v>
      </c>
      <c r="L380" s="2">
        <f t="shared" si="81"/>
        <v>33</v>
      </c>
      <c r="M380" t="str">
        <f t="shared" si="83"/>
        <v>Suelo desnudo</v>
      </c>
      <c r="N380">
        <v>1.27403</v>
      </c>
      <c r="O380">
        <v>2.4433600000000002</v>
      </c>
      <c r="P380">
        <v>0.95827200000000001</v>
      </c>
    </row>
    <row r="381" spans="1:16" x14ac:dyDescent="0.3">
      <c r="A381">
        <v>1267</v>
      </c>
      <c r="B381">
        <v>4</v>
      </c>
      <c r="C381" s="1">
        <v>44931.557627314818</v>
      </c>
      <c r="D381" s="4">
        <v>44931</v>
      </c>
      <c r="E381" s="4">
        <v>44931</v>
      </c>
      <c r="F381" t="s">
        <v>94</v>
      </c>
      <c r="G381" s="2">
        <f t="shared" si="69"/>
        <v>2023</v>
      </c>
      <c r="H381" s="2">
        <f t="shared" si="70"/>
        <v>1</v>
      </c>
      <c r="I381" s="2">
        <f t="shared" si="78"/>
        <v>13</v>
      </c>
      <c r="J381" s="2" t="str">
        <f t="shared" si="79"/>
        <v>winter</v>
      </c>
      <c r="K381" s="2">
        <f t="shared" si="80"/>
        <v>53</v>
      </c>
      <c r="L381" s="2">
        <f t="shared" si="81"/>
        <v>33</v>
      </c>
      <c r="M381" t="str">
        <f t="shared" si="83"/>
        <v>Bajo biomasa</v>
      </c>
      <c r="N381">
        <v>1.4345300000000001</v>
      </c>
      <c r="O381">
        <v>1.98193</v>
      </c>
      <c r="P381">
        <v>0.97590600000000005</v>
      </c>
    </row>
    <row r="382" spans="1:16" x14ac:dyDescent="0.3">
      <c r="A382">
        <v>1268</v>
      </c>
      <c r="B382">
        <v>5</v>
      </c>
      <c r="C382" s="1">
        <v>44931.560162037036</v>
      </c>
      <c r="D382" s="4">
        <v>44931</v>
      </c>
      <c r="E382" s="4">
        <v>44931</v>
      </c>
      <c r="F382" t="s">
        <v>94</v>
      </c>
      <c r="G382" s="2">
        <f t="shared" si="69"/>
        <v>2023</v>
      </c>
      <c r="H382" s="2">
        <f t="shared" si="70"/>
        <v>1</v>
      </c>
      <c r="I382" s="2">
        <f t="shared" si="78"/>
        <v>13</v>
      </c>
      <c r="J382" s="2" t="str">
        <f t="shared" si="79"/>
        <v>winter</v>
      </c>
      <c r="K382" s="2">
        <f t="shared" si="80"/>
        <v>53</v>
      </c>
      <c r="L382" s="2">
        <f t="shared" si="81"/>
        <v>33</v>
      </c>
      <c r="M382" t="str">
        <f t="shared" si="83"/>
        <v>Bajo biomasa</v>
      </c>
      <c r="N382">
        <v>1.2963</v>
      </c>
      <c r="O382">
        <v>2.3828800000000001</v>
      </c>
      <c r="P382">
        <v>0.96752700000000003</v>
      </c>
    </row>
    <row r="383" spans="1:16" x14ac:dyDescent="0.3">
      <c r="A383">
        <v>1269</v>
      </c>
      <c r="B383">
        <v>6</v>
      </c>
      <c r="C383" s="1">
        <v>44931.562361111108</v>
      </c>
      <c r="D383" s="4">
        <v>44931</v>
      </c>
      <c r="E383" s="4">
        <v>44931</v>
      </c>
      <c r="F383" t="s">
        <v>94</v>
      </c>
      <c r="G383" s="2">
        <f t="shared" si="69"/>
        <v>2023</v>
      </c>
      <c r="H383" s="2">
        <f t="shared" si="70"/>
        <v>1</v>
      </c>
      <c r="I383" s="2">
        <f t="shared" si="78"/>
        <v>13</v>
      </c>
      <c r="J383" s="2" t="str">
        <f t="shared" si="79"/>
        <v>winter</v>
      </c>
      <c r="K383" s="2">
        <f t="shared" si="80"/>
        <v>53</v>
      </c>
      <c r="L383" s="2">
        <f t="shared" si="81"/>
        <v>33</v>
      </c>
      <c r="M383" t="str">
        <f t="shared" si="83"/>
        <v>Bajo biomasa</v>
      </c>
      <c r="N383">
        <v>1.9152100000000001</v>
      </c>
      <c r="O383">
        <v>1.8581700000000001</v>
      </c>
      <c r="P383">
        <v>0.98168699999999998</v>
      </c>
    </row>
    <row r="384" spans="1:16" x14ac:dyDescent="0.3">
      <c r="A384">
        <v>1271</v>
      </c>
      <c r="B384">
        <v>8</v>
      </c>
      <c r="C384" s="1">
        <v>44931.566608796296</v>
      </c>
      <c r="D384" s="4">
        <v>44931</v>
      </c>
      <c r="E384" s="4">
        <v>44931</v>
      </c>
      <c r="F384" t="s">
        <v>94</v>
      </c>
      <c r="G384" s="2">
        <f t="shared" si="69"/>
        <v>2023</v>
      </c>
      <c r="H384" s="2">
        <f t="shared" si="70"/>
        <v>1</v>
      </c>
      <c r="I384" s="2">
        <f t="shared" si="78"/>
        <v>13</v>
      </c>
      <c r="J384" s="2" t="str">
        <f t="shared" si="79"/>
        <v>winter</v>
      </c>
      <c r="K384" s="2">
        <f t="shared" si="80"/>
        <v>53</v>
      </c>
      <c r="L384" s="2">
        <f t="shared" si="81"/>
        <v>33</v>
      </c>
      <c r="M384" t="str">
        <f t="shared" si="83"/>
        <v>Suelo desnudo</v>
      </c>
      <c r="N384">
        <v>1.0738099999999999</v>
      </c>
      <c r="O384">
        <v>3.2113999999999998</v>
      </c>
      <c r="P384">
        <v>0.91218900000000003</v>
      </c>
    </row>
    <row r="385" spans="1:16" x14ac:dyDescent="0.3">
      <c r="A385">
        <v>1275</v>
      </c>
      <c r="B385">
        <v>12</v>
      </c>
      <c r="C385" s="1">
        <v>44931.57534722222</v>
      </c>
      <c r="D385" s="4">
        <v>44931</v>
      </c>
      <c r="E385" s="4">
        <v>44931</v>
      </c>
      <c r="F385" t="s">
        <v>94</v>
      </c>
      <c r="G385" s="2">
        <f t="shared" si="69"/>
        <v>2023</v>
      </c>
      <c r="H385" s="2">
        <f t="shared" si="70"/>
        <v>1</v>
      </c>
      <c r="I385" s="2">
        <f t="shared" si="78"/>
        <v>13</v>
      </c>
      <c r="J385" s="2" t="str">
        <f t="shared" si="79"/>
        <v>winter</v>
      </c>
      <c r="K385" s="2">
        <f t="shared" si="80"/>
        <v>53</v>
      </c>
      <c r="L385" s="2">
        <f t="shared" si="81"/>
        <v>33</v>
      </c>
      <c r="M385" t="str">
        <f t="shared" si="83"/>
        <v>Bajo biomasa</v>
      </c>
      <c r="N385">
        <v>1.93886</v>
      </c>
      <c r="O385">
        <v>1.98228</v>
      </c>
      <c r="P385">
        <v>0.97670199999999996</v>
      </c>
    </row>
    <row r="386" spans="1:16" x14ac:dyDescent="0.3">
      <c r="A386">
        <v>1280</v>
      </c>
      <c r="B386">
        <v>18</v>
      </c>
      <c r="C386" s="1">
        <v>44931.586435185185</v>
      </c>
      <c r="D386" s="4">
        <v>44931</v>
      </c>
      <c r="E386" s="4">
        <v>44931</v>
      </c>
      <c r="F386" t="s">
        <v>94</v>
      </c>
      <c r="G386" s="2">
        <f t="shared" ref="G386:G449" si="84">YEAR(C386)</f>
        <v>2023</v>
      </c>
      <c r="H386" s="2">
        <f t="shared" ref="H386:H449" si="85">MONTH(C386)</f>
        <v>1</v>
      </c>
      <c r="I386" s="2">
        <f t="shared" si="78"/>
        <v>13</v>
      </c>
      <c r="J386" s="2" t="str">
        <f t="shared" si="79"/>
        <v>winter</v>
      </c>
      <c r="K386" s="2">
        <f t="shared" si="80"/>
        <v>53</v>
      </c>
      <c r="L386" s="2">
        <f t="shared" si="81"/>
        <v>33</v>
      </c>
      <c r="M386" t="str">
        <f t="shared" si="83"/>
        <v>Bajo biomasa</v>
      </c>
      <c r="N386">
        <v>3.3942700000000001</v>
      </c>
      <c r="O386">
        <v>1.56728</v>
      </c>
      <c r="P386">
        <v>0.98582099999999995</v>
      </c>
    </row>
    <row r="387" spans="1:16" x14ac:dyDescent="0.3">
      <c r="A387">
        <v>1305</v>
      </c>
      <c r="B387">
        <v>2</v>
      </c>
      <c r="C387" s="1">
        <v>44938.562777777777</v>
      </c>
      <c r="D387" s="4">
        <v>44938</v>
      </c>
      <c r="E387" s="4">
        <v>44938</v>
      </c>
      <c r="F387" t="s">
        <v>95</v>
      </c>
      <c r="G387" s="2">
        <f t="shared" si="84"/>
        <v>2023</v>
      </c>
      <c r="H387" s="2">
        <f t="shared" si="85"/>
        <v>1</v>
      </c>
      <c r="I387" s="2">
        <f t="shared" ref="I387:I409" si="86">H387+12</f>
        <v>13</v>
      </c>
      <c r="J387" s="2" t="str">
        <f t="shared" si="79"/>
        <v>winter</v>
      </c>
      <c r="K387" s="2">
        <f t="shared" si="80"/>
        <v>54</v>
      </c>
      <c r="L387" s="2">
        <f t="shared" si="81"/>
        <v>34</v>
      </c>
      <c r="M387" t="str">
        <f t="shared" ref="M387:M400" si="87">IF(OR(B387=1,B387=2,B387=3,B387=7,B387=8,B387=9,B387=13,B387=14,B387=15),"Bajo biomasa","Suelo desnudo")</f>
        <v>Bajo biomasa</v>
      </c>
      <c r="N387">
        <v>3.7254999999999998</v>
      </c>
      <c r="O387">
        <v>1.4112899999999999</v>
      </c>
      <c r="P387">
        <v>0.99646199999999996</v>
      </c>
    </row>
    <row r="388" spans="1:16" x14ac:dyDescent="0.3">
      <c r="A388">
        <v>1306</v>
      </c>
      <c r="B388">
        <v>3</v>
      </c>
      <c r="C388" s="1">
        <v>44938.56486111111</v>
      </c>
      <c r="D388" s="4">
        <v>44938</v>
      </c>
      <c r="E388" s="4">
        <v>44938</v>
      </c>
      <c r="F388" t="s">
        <v>95</v>
      </c>
      <c r="G388" s="2">
        <f t="shared" si="84"/>
        <v>2023</v>
      </c>
      <c r="H388" s="2">
        <f t="shared" si="85"/>
        <v>1</v>
      </c>
      <c r="I388" s="2">
        <f t="shared" si="86"/>
        <v>13</v>
      </c>
      <c r="J388" s="2" t="str">
        <f t="shared" ref="J388:J416" si="88">IF(OR(H388=1,H388=2,H388=3),"winter",IF(OR(H388=4,H388=5,H388=6),"spring",IF(OR(H388=7,H388=8,H388=9),"summer","autumn")))</f>
        <v>winter</v>
      </c>
      <c r="K388" s="2">
        <f t="shared" si="80"/>
        <v>54</v>
      </c>
      <c r="L388" s="2">
        <f t="shared" si="81"/>
        <v>34</v>
      </c>
      <c r="M388" t="str">
        <f t="shared" si="87"/>
        <v>Bajo biomasa</v>
      </c>
      <c r="N388">
        <v>2.0640800000000001</v>
      </c>
      <c r="O388">
        <v>2.0441400000000001</v>
      </c>
      <c r="P388">
        <v>0.92281599999999997</v>
      </c>
    </row>
    <row r="389" spans="1:16" x14ac:dyDescent="0.3">
      <c r="A389">
        <v>1307</v>
      </c>
      <c r="B389">
        <v>1</v>
      </c>
      <c r="C389" s="1">
        <v>44938.567037037035</v>
      </c>
      <c r="D389" s="4">
        <v>44938</v>
      </c>
      <c r="E389" s="4">
        <v>44938</v>
      </c>
      <c r="F389" t="s">
        <v>95</v>
      </c>
      <c r="G389" s="2">
        <f t="shared" si="84"/>
        <v>2023</v>
      </c>
      <c r="H389" s="2">
        <f t="shared" si="85"/>
        <v>1</v>
      </c>
      <c r="I389" s="2">
        <f t="shared" si="86"/>
        <v>13</v>
      </c>
      <c r="J389" s="2" t="str">
        <f t="shared" si="88"/>
        <v>winter</v>
      </c>
      <c r="K389" s="2">
        <f t="shared" si="80"/>
        <v>54</v>
      </c>
      <c r="L389" s="2">
        <f t="shared" ref="L389:L417" si="89">K389-20</f>
        <v>34</v>
      </c>
      <c r="M389" t="str">
        <f t="shared" si="87"/>
        <v>Bajo biomasa</v>
      </c>
      <c r="N389">
        <v>4.28613</v>
      </c>
      <c r="O389">
        <v>1.42354</v>
      </c>
      <c r="P389">
        <v>0.99483299999999997</v>
      </c>
    </row>
    <row r="390" spans="1:16" x14ac:dyDescent="0.3">
      <c r="A390">
        <v>1309</v>
      </c>
      <c r="B390">
        <v>5</v>
      </c>
      <c r="C390" s="1">
        <v>44938.572453703702</v>
      </c>
      <c r="D390" s="4">
        <v>44938</v>
      </c>
      <c r="E390" s="4">
        <v>44938</v>
      </c>
      <c r="F390" t="s">
        <v>95</v>
      </c>
      <c r="G390" s="2">
        <f t="shared" si="84"/>
        <v>2023</v>
      </c>
      <c r="H390" s="2">
        <f t="shared" si="85"/>
        <v>1</v>
      </c>
      <c r="I390" s="2">
        <f t="shared" si="86"/>
        <v>13</v>
      </c>
      <c r="J390" s="2" t="str">
        <f t="shared" si="88"/>
        <v>winter</v>
      </c>
      <c r="K390" s="2">
        <f t="shared" si="80"/>
        <v>54</v>
      </c>
      <c r="L390" s="2">
        <f t="shared" si="89"/>
        <v>34</v>
      </c>
      <c r="M390" t="str">
        <f t="shared" si="87"/>
        <v>Suelo desnudo</v>
      </c>
      <c r="N390">
        <v>1.1751799999999999</v>
      </c>
      <c r="O390">
        <v>3.5347200000000001</v>
      </c>
      <c r="P390">
        <v>0.90140100000000001</v>
      </c>
    </row>
    <row r="391" spans="1:16" x14ac:dyDescent="0.3">
      <c r="A391">
        <v>1311</v>
      </c>
      <c r="B391">
        <v>10</v>
      </c>
      <c r="C391" s="1">
        <v>44938.577106481483</v>
      </c>
      <c r="D391" s="4">
        <v>44938</v>
      </c>
      <c r="E391" s="4">
        <v>44938</v>
      </c>
      <c r="F391" t="s">
        <v>95</v>
      </c>
      <c r="G391" s="2">
        <f t="shared" si="84"/>
        <v>2023</v>
      </c>
      <c r="H391" s="2">
        <f t="shared" si="85"/>
        <v>1</v>
      </c>
      <c r="I391" s="2">
        <f t="shared" si="86"/>
        <v>13</v>
      </c>
      <c r="J391" s="2" t="str">
        <f t="shared" si="88"/>
        <v>winter</v>
      </c>
      <c r="K391" s="2">
        <f t="shared" si="80"/>
        <v>54</v>
      </c>
      <c r="L391" s="2">
        <f t="shared" si="89"/>
        <v>34</v>
      </c>
      <c r="M391" t="str">
        <f t="shared" si="87"/>
        <v>Suelo desnudo</v>
      </c>
      <c r="N391">
        <v>1.15358</v>
      </c>
      <c r="O391">
        <v>3.0821800000000001</v>
      </c>
      <c r="P391">
        <v>0.91825999999999997</v>
      </c>
    </row>
    <row r="392" spans="1:16" x14ac:dyDescent="0.3">
      <c r="A392">
        <v>1314</v>
      </c>
      <c r="B392">
        <v>7</v>
      </c>
      <c r="C392" s="1">
        <v>44938.584097222221</v>
      </c>
      <c r="D392" s="4">
        <v>44938</v>
      </c>
      <c r="E392" s="4">
        <v>44938</v>
      </c>
      <c r="F392" t="s">
        <v>95</v>
      </c>
      <c r="G392" s="2">
        <f t="shared" si="84"/>
        <v>2023</v>
      </c>
      <c r="H392" s="2">
        <f t="shared" si="85"/>
        <v>1</v>
      </c>
      <c r="I392" s="2">
        <f t="shared" si="86"/>
        <v>13</v>
      </c>
      <c r="J392" s="2" t="str">
        <f t="shared" si="88"/>
        <v>winter</v>
      </c>
      <c r="K392" s="2">
        <f t="shared" si="80"/>
        <v>54</v>
      </c>
      <c r="L392" s="2">
        <f t="shared" si="89"/>
        <v>34</v>
      </c>
      <c r="M392" t="str">
        <f t="shared" si="87"/>
        <v>Bajo biomasa</v>
      </c>
      <c r="N392">
        <v>2.6869200000000002</v>
      </c>
      <c r="O392">
        <v>1.71008</v>
      </c>
      <c r="P392">
        <v>0.98789899999999997</v>
      </c>
    </row>
    <row r="393" spans="1:16" x14ac:dyDescent="0.3">
      <c r="A393">
        <v>1315</v>
      </c>
      <c r="B393">
        <v>8</v>
      </c>
      <c r="C393" s="1">
        <v>44938.586377314816</v>
      </c>
      <c r="D393" s="4">
        <v>44938</v>
      </c>
      <c r="E393" s="4">
        <v>44938</v>
      </c>
      <c r="F393" t="s">
        <v>95</v>
      </c>
      <c r="G393" s="2">
        <f t="shared" si="84"/>
        <v>2023</v>
      </c>
      <c r="H393" s="2">
        <f t="shared" si="85"/>
        <v>1</v>
      </c>
      <c r="I393" s="2">
        <f t="shared" si="86"/>
        <v>13</v>
      </c>
      <c r="J393" s="2" t="str">
        <f t="shared" si="88"/>
        <v>winter</v>
      </c>
      <c r="K393" s="2">
        <f t="shared" si="80"/>
        <v>54</v>
      </c>
      <c r="L393" s="2">
        <f t="shared" si="89"/>
        <v>34</v>
      </c>
      <c r="M393" t="str">
        <f t="shared" si="87"/>
        <v>Bajo biomasa</v>
      </c>
      <c r="N393">
        <v>3.6576300000000002</v>
      </c>
      <c r="O393">
        <v>1.4522299999999999</v>
      </c>
      <c r="P393">
        <v>0.99453599999999998</v>
      </c>
    </row>
    <row r="394" spans="1:16" x14ac:dyDescent="0.3">
      <c r="A394">
        <v>1316</v>
      </c>
      <c r="B394">
        <v>9</v>
      </c>
      <c r="C394" s="1">
        <v>44938.588807870372</v>
      </c>
      <c r="D394" s="4">
        <v>44938</v>
      </c>
      <c r="E394" s="4">
        <v>44938</v>
      </c>
      <c r="F394" t="s">
        <v>95</v>
      </c>
      <c r="G394" s="2">
        <f t="shared" si="84"/>
        <v>2023</v>
      </c>
      <c r="H394" s="2">
        <f t="shared" si="85"/>
        <v>1</v>
      </c>
      <c r="I394" s="2">
        <f t="shared" si="86"/>
        <v>13</v>
      </c>
      <c r="J394" s="2" t="str">
        <f t="shared" si="88"/>
        <v>winter</v>
      </c>
      <c r="K394" s="2">
        <f t="shared" si="80"/>
        <v>54</v>
      </c>
      <c r="L394" s="2">
        <f t="shared" si="89"/>
        <v>34</v>
      </c>
      <c r="M394" t="str">
        <f t="shared" si="87"/>
        <v>Bajo biomasa</v>
      </c>
      <c r="N394">
        <v>2.6525400000000001</v>
      </c>
      <c r="O394">
        <v>1.82213</v>
      </c>
      <c r="P394">
        <v>0.98166699999999996</v>
      </c>
    </row>
    <row r="395" spans="1:16" x14ac:dyDescent="0.3">
      <c r="A395">
        <v>1317</v>
      </c>
      <c r="B395">
        <v>13</v>
      </c>
      <c r="C395" s="1">
        <v>44938.591087962966</v>
      </c>
      <c r="D395" s="4">
        <v>44938</v>
      </c>
      <c r="E395" s="4">
        <v>44938</v>
      </c>
      <c r="F395" t="s">
        <v>95</v>
      </c>
      <c r="G395" s="2">
        <f t="shared" si="84"/>
        <v>2023</v>
      </c>
      <c r="H395" s="2">
        <f t="shared" si="85"/>
        <v>1</v>
      </c>
      <c r="I395" s="2">
        <f t="shared" si="86"/>
        <v>13</v>
      </c>
      <c r="J395" s="2" t="str">
        <f t="shared" si="88"/>
        <v>winter</v>
      </c>
      <c r="K395" s="2">
        <f t="shared" si="80"/>
        <v>54</v>
      </c>
      <c r="L395" s="2">
        <f t="shared" si="89"/>
        <v>34</v>
      </c>
      <c r="M395" t="str">
        <f t="shared" si="87"/>
        <v>Bajo biomasa</v>
      </c>
      <c r="N395">
        <v>4.37514</v>
      </c>
      <c r="O395">
        <v>1.4247799999999999</v>
      </c>
      <c r="P395">
        <v>0.99447799999999997</v>
      </c>
    </row>
    <row r="396" spans="1:16" x14ac:dyDescent="0.3">
      <c r="A396">
        <v>1318</v>
      </c>
      <c r="B396">
        <v>14</v>
      </c>
      <c r="C396" s="1">
        <v>44938.593240740738</v>
      </c>
      <c r="D396" s="4">
        <v>44938</v>
      </c>
      <c r="E396" s="4">
        <v>44938</v>
      </c>
      <c r="F396" t="s">
        <v>95</v>
      </c>
      <c r="G396" s="2">
        <f t="shared" si="84"/>
        <v>2023</v>
      </c>
      <c r="H396" s="2">
        <f t="shared" si="85"/>
        <v>1</v>
      </c>
      <c r="I396" s="2">
        <f t="shared" si="86"/>
        <v>13</v>
      </c>
      <c r="J396" s="2" t="str">
        <f t="shared" si="88"/>
        <v>winter</v>
      </c>
      <c r="K396" s="2">
        <f t="shared" ref="K396:K427" si="90">WEEKNUM(C396)+52</f>
        <v>54</v>
      </c>
      <c r="L396" s="2">
        <f t="shared" si="89"/>
        <v>34</v>
      </c>
      <c r="M396" t="str">
        <f t="shared" si="87"/>
        <v>Bajo biomasa</v>
      </c>
      <c r="N396">
        <v>1.7912300000000001</v>
      </c>
      <c r="O396">
        <v>2.13103</v>
      </c>
      <c r="P396">
        <v>0.97618700000000003</v>
      </c>
    </row>
    <row r="397" spans="1:16" x14ac:dyDescent="0.3">
      <c r="A397">
        <v>1319</v>
      </c>
      <c r="B397">
        <v>15</v>
      </c>
      <c r="C397" s="1">
        <v>44938.595486111109</v>
      </c>
      <c r="D397" s="4">
        <v>44938</v>
      </c>
      <c r="E397" s="4">
        <v>44938</v>
      </c>
      <c r="F397" t="s">
        <v>95</v>
      </c>
      <c r="G397" s="2">
        <f t="shared" si="84"/>
        <v>2023</v>
      </c>
      <c r="H397" s="2">
        <f t="shared" si="85"/>
        <v>1</v>
      </c>
      <c r="I397" s="2">
        <f t="shared" si="86"/>
        <v>13</v>
      </c>
      <c r="J397" s="2" t="str">
        <f t="shared" si="88"/>
        <v>winter</v>
      </c>
      <c r="K397" s="2">
        <f t="shared" si="90"/>
        <v>54</v>
      </c>
      <c r="L397" s="2">
        <f t="shared" si="89"/>
        <v>34</v>
      </c>
      <c r="M397" t="str">
        <f t="shared" si="87"/>
        <v>Bajo biomasa</v>
      </c>
      <c r="N397">
        <v>2.44116</v>
      </c>
      <c r="O397">
        <v>1.63493</v>
      </c>
      <c r="P397">
        <v>0.98768699999999998</v>
      </c>
    </row>
    <row r="398" spans="1:16" x14ac:dyDescent="0.3">
      <c r="A398">
        <v>1320</v>
      </c>
      <c r="B398">
        <v>16</v>
      </c>
      <c r="C398" s="1">
        <v>44938.597928240742</v>
      </c>
      <c r="D398" s="4">
        <v>44938</v>
      </c>
      <c r="E398" s="4">
        <v>44938</v>
      </c>
      <c r="F398" t="s">
        <v>95</v>
      </c>
      <c r="G398" s="2">
        <f t="shared" si="84"/>
        <v>2023</v>
      </c>
      <c r="H398" s="2">
        <f t="shared" si="85"/>
        <v>1</v>
      </c>
      <c r="I398" s="2">
        <f t="shared" si="86"/>
        <v>13</v>
      </c>
      <c r="J398" s="2" t="str">
        <f t="shared" si="88"/>
        <v>winter</v>
      </c>
      <c r="K398" s="2">
        <f t="shared" si="90"/>
        <v>54</v>
      </c>
      <c r="L398" s="2">
        <f t="shared" si="89"/>
        <v>34</v>
      </c>
      <c r="M398" t="str">
        <f t="shared" si="87"/>
        <v>Suelo desnudo</v>
      </c>
      <c r="N398">
        <v>1.04945</v>
      </c>
      <c r="O398">
        <v>2.6086</v>
      </c>
      <c r="P398">
        <v>0.94785299999999995</v>
      </c>
    </row>
    <row r="399" spans="1:16" x14ac:dyDescent="0.3">
      <c r="A399">
        <v>1321</v>
      </c>
      <c r="B399">
        <v>17</v>
      </c>
      <c r="C399" s="1">
        <v>44938.600023148145</v>
      </c>
      <c r="D399" s="4">
        <v>44938</v>
      </c>
      <c r="E399" s="4">
        <v>44938</v>
      </c>
      <c r="F399" t="s">
        <v>95</v>
      </c>
      <c r="G399" s="2">
        <f t="shared" si="84"/>
        <v>2023</v>
      </c>
      <c r="H399" s="2">
        <f t="shared" si="85"/>
        <v>1</v>
      </c>
      <c r="I399" s="2">
        <f t="shared" si="86"/>
        <v>13</v>
      </c>
      <c r="J399" s="2" t="str">
        <f t="shared" si="88"/>
        <v>winter</v>
      </c>
      <c r="K399" s="2">
        <f t="shared" si="90"/>
        <v>54</v>
      </c>
      <c r="L399" s="2">
        <f t="shared" si="89"/>
        <v>34</v>
      </c>
      <c r="M399" t="str">
        <f t="shared" si="87"/>
        <v>Suelo desnudo</v>
      </c>
      <c r="N399">
        <v>1.02959</v>
      </c>
      <c r="O399">
        <v>2.6538599999999999</v>
      </c>
      <c r="P399">
        <v>0.95020499999999997</v>
      </c>
    </row>
    <row r="400" spans="1:16" x14ac:dyDescent="0.3">
      <c r="A400">
        <v>1322</v>
      </c>
      <c r="B400">
        <v>18</v>
      </c>
      <c r="C400" s="1">
        <v>44938.602187500001</v>
      </c>
      <c r="D400" s="4">
        <v>44938</v>
      </c>
      <c r="E400" s="4">
        <v>44938</v>
      </c>
      <c r="F400" t="s">
        <v>95</v>
      </c>
      <c r="G400" s="2">
        <f t="shared" si="84"/>
        <v>2023</v>
      </c>
      <c r="H400" s="2">
        <f t="shared" si="85"/>
        <v>1</v>
      </c>
      <c r="I400" s="2">
        <f t="shared" si="86"/>
        <v>13</v>
      </c>
      <c r="J400" s="2" t="str">
        <f t="shared" si="88"/>
        <v>winter</v>
      </c>
      <c r="K400" s="2">
        <f t="shared" si="90"/>
        <v>54</v>
      </c>
      <c r="L400" s="2">
        <f t="shared" si="89"/>
        <v>34</v>
      </c>
      <c r="M400" t="str">
        <f t="shared" si="87"/>
        <v>Suelo desnudo</v>
      </c>
      <c r="N400">
        <v>1.2761199999999999</v>
      </c>
      <c r="O400">
        <v>2.57762</v>
      </c>
      <c r="P400">
        <v>0.92891699999999999</v>
      </c>
    </row>
    <row r="401" spans="1:16" x14ac:dyDescent="0.3">
      <c r="A401">
        <v>1347</v>
      </c>
      <c r="B401">
        <v>1</v>
      </c>
      <c r="C401" s="1">
        <v>44951.54760416667</v>
      </c>
      <c r="D401" s="4">
        <v>44951</v>
      </c>
      <c r="E401" s="4">
        <v>44951</v>
      </c>
      <c r="F401" t="s">
        <v>94</v>
      </c>
      <c r="G401" s="2">
        <f t="shared" si="84"/>
        <v>2023</v>
      </c>
      <c r="H401" s="2">
        <f t="shared" si="85"/>
        <v>1</v>
      </c>
      <c r="I401" s="2">
        <f t="shared" si="86"/>
        <v>13</v>
      </c>
      <c r="J401" s="2" t="str">
        <f t="shared" si="88"/>
        <v>winter</v>
      </c>
      <c r="K401" s="2">
        <f t="shared" si="90"/>
        <v>56</v>
      </c>
      <c r="L401" s="2">
        <f t="shared" si="89"/>
        <v>36</v>
      </c>
      <c r="M401" t="str">
        <f t="shared" ref="M401:M409" si="91">IF(OR(B401=1,B401=2,B401=3,B401=7,B401=8,B401=9,B401=13,B401=14,B401=15),"Suelo desnudo","Bajo biomasa")</f>
        <v>Suelo desnudo</v>
      </c>
      <c r="N401">
        <v>0.86825600000000003</v>
      </c>
      <c r="O401">
        <v>2.9164400000000001</v>
      </c>
      <c r="P401">
        <v>0.94542899999999996</v>
      </c>
    </row>
    <row r="402" spans="1:16" x14ac:dyDescent="0.3">
      <c r="A402">
        <v>1349</v>
      </c>
      <c r="B402">
        <v>3</v>
      </c>
      <c r="C402" s="1">
        <v>44951.551736111112</v>
      </c>
      <c r="D402" s="4">
        <v>44951</v>
      </c>
      <c r="E402" s="4">
        <v>44951</v>
      </c>
      <c r="F402" t="s">
        <v>94</v>
      </c>
      <c r="G402" s="2">
        <f t="shared" si="84"/>
        <v>2023</v>
      </c>
      <c r="H402" s="2">
        <f t="shared" si="85"/>
        <v>1</v>
      </c>
      <c r="I402" s="2">
        <f t="shared" si="86"/>
        <v>13</v>
      </c>
      <c r="J402" s="2" t="str">
        <f t="shared" si="88"/>
        <v>winter</v>
      </c>
      <c r="K402" s="2">
        <f t="shared" si="90"/>
        <v>56</v>
      </c>
      <c r="L402" s="2">
        <f t="shared" si="89"/>
        <v>36</v>
      </c>
      <c r="M402" t="str">
        <f t="shared" si="91"/>
        <v>Suelo desnudo</v>
      </c>
      <c r="N402">
        <v>0.86019699999999999</v>
      </c>
      <c r="O402">
        <v>2.82361</v>
      </c>
      <c r="P402">
        <v>0.93860500000000002</v>
      </c>
    </row>
    <row r="403" spans="1:16" x14ac:dyDescent="0.3">
      <c r="A403">
        <v>1350</v>
      </c>
      <c r="B403">
        <v>4</v>
      </c>
      <c r="C403" s="1">
        <v>44951.553888888891</v>
      </c>
      <c r="D403" s="4">
        <v>44951</v>
      </c>
      <c r="E403" s="4">
        <v>44951</v>
      </c>
      <c r="F403" t="s">
        <v>94</v>
      </c>
      <c r="G403" s="2">
        <f t="shared" si="84"/>
        <v>2023</v>
      </c>
      <c r="H403" s="2">
        <f t="shared" si="85"/>
        <v>1</v>
      </c>
      <c r="I403" s="2">
        <f t="shared" si="86"/>
        <v>13</v>
      </c>
      <c r="J403" s="2" t="str">
        <f t="shared" si="88"/>
        <v>winter</v>
      </c>
      <c r="K403" s="2">
        <f t="shared" si="90"/>
        <v>56</v>
      </c>
      <c r="L403" s="2">
        <f t="shared" si="89"/>
        <v>36</v>
      </c>
      <c r="M403" t="str">
        <f t="shared" si="91"/>
        <v>Bajo biomasa</v>
      </c>
      <c r="N403">
        <v>1.1675</v>
      </c>
      <c r="O403">
        <v>2.5880000000000001</v>
      </c>
      <c r="P403">
        <v>0.95917399999999997</v>
      </c>
    </row>
    <row r="404" spans="1:16" x14ac:dyDescent="0.3">
      <c r="A404">
        <v>1351</v>
      </c>
      <c r="B404">
        <v>5</v>
      </c>
      <c r="C404" s="1">
        <v>44951.55773148148</v>
      </c>
      <c r="D404" s="4">
        <v>44951</v>
      </c>
      <c r="E404" s="4">
        <v>44951</v>
      </c>
      <c r="F404" t="s">
        <v>94</v>
      </c>
      <c r="G404" s="2">
        <f t="shared" si="84"/>
        <v>2023</v>
      </c>
      <c r="H404" s="2">
        <f t="shared" si="85"/>
        <v>1</v>
      </c>
      <c r="I404" s="2">
        <f t="shared" si="86"/>
        <v>13</v>
      </c>
      <c r="J404" s="2" t="str">
        <f t="shared" si="88"/>
        <v>winter</v>
      </c>
      <c r="K404" s="2">
        <f t="shared" si="90"/>
        <v>56</v>
      </c>
      <c r="L404" s="2">
        <f t="shared" si="89"/>
        <v>36</v>
      </c>
      <c r="M404" t="str">
        <f t="shared" si="91"/>
        <v>Bajo biomasa</v>
      </c>
      <c r="N404">
        <v>1.1251100000000001</v>
      </c>
      <c r="O404">
        <v>2.4003899999999998</v>
      </c>
      <c r="P404">
        <v>0.93282200000000004</v>
      </c>
    </row>
    <row r="405" spans="1:16" x14ac:dyDescent="0.3">
      <c r="A405">
        <v>1352</v>
      </c>
      <c r="B405">
        <v>6</v>
      </c>
      <c r="C405" s="1">
        <v>44951.560254629629</v>
      </c>
      <c r="D405" s="4">
        <v>44951</v>
      </c>
      <c r="E405" s="4">
        <v>44951</v>
      </c>
      <c r="F405" t="s">
        <v>94</v>
      </c>
      <c r="G405" s="2">
        <f t="shared" si="84"/>
        <v>2023</v>
      </c>
      <c r="H405" s="2">
        <f t="shared" si="85"/>
        <v>1</v>
      </c>
      <c r="I405" s="2">
        <f t="shared" si="86"/>
        <v>13</v>
      </c>
      <c r="J405" s="2" t="str">
        <f t="shared" si="88"/>
        <v>winter</v>
      </c>
      <c r="K405" s="2">
        <f t="shared" si="90"/>
        <v>56</v>
      </c>
      <c r="L405" s="2">
        <f t="shared" si="89"/>
        <v>36</v>
      </c>
      <c r="M405" t="str">
        <f t="shared" si="91"/>
        <v>Bajo biomasa</v>
      </c>
      <c r="N405">
        <v>1.2176</v>
      </c>
      <c r="O405">
        <v>2.0670000000000002</v>
      </c>
      <c r="P405">
        <v>0.96775599999999995</v>
      </c>
    </row>
    <row r="406" spans="1:16" x14ac:dyDescent="0.3">
      <c r="A406">
        <v>1356</v>
      </c>
      <c r="B406">
        <v>10</v>
      </c>
      <c r="C406" s="1">
        <v>44951.569189814814</v>
      </c>
      <c r="D406" s="4">
        <v>44951</v>
      </c>
      <c r="E406" s="4">
        <v>44951</v>
      </c>
      <c r="F406" t="s">
        <v>94</v>
      </c>
      <c r="G406" s="2">
        <f t="shared" si="84"/>
        <v>2023</v>
      </c>
      <c r="H406" s="2">
        <f t="shared" si="85"/>
        <v>1</v>
      </c>
      <c r="I406" s="2">
        <f t="shared" si="86"/>
        <v>13</v>
      </c>
      <c r="J406" s="2" t="str">
        <f t="shared" si="88"/>
        <v>winter</v>
      </c>
      <c r="K406" s="2">
        <f t="shared" si="90"/>
        <v>56</v>
      </c>
      <c r="L406" s="2">
        <f t="shared" si="89"/>
        <v>36</v>
      </c>
      <c r="M406" t="str">
        <f t="shared" si="91"/>
        <v>Bajo biomasa</v>
      </c>
      <c r="N406">
        <v>0.92365799999999998</v>
      </c>
      <c r="O406">
        <v>2.6868400000000001</v>
      </c>
      <c r="P406">
        <v>0.95466899999999999</v>
      </c>
    </row>
    <row r="407" spans="1:16" x14ac:dyDescent="0.3">
      <c r="A407">
        <v>1357</v>
      </c>
      <c r="B407">
        <v>11</v>
      </c>
      <c r="C407" s="1">
        <v>44951.571412037039</v>
      </c>
      <c r="D407" s="4">
        <v>44951</v>
      </c>
      <c r="E407" s="4">
        <v>44951</v>
      </c>
      <c r="F407" t="s">
        <v>94</v>
      </c>
      <c r="G407" s="2">
        <f t="shared" si="84"/>
        <v>2023</v>
      </c>
      <c r="H407" s="2">
        <f t="shared" si="85"/>
        <v>1</v>
      </c>
      <c r="I407" s="2">
        <f t="shared" si="86"/>
        <v>13</v>
      </c>
      <c r="J407" s="2" t="str">
        <f t="shared" si="88"/>
        <v>winter</v>
      </c>
      <c r="K407" s="2">
        <f t="shared" si="90"/>
        <v>56</v>
      </c>
      <c r="L407" s="2">
        <f t="shared" si="89"/>
        <v>36</v>
      </c>
      <c r="M407" t="str">
        <f t="shared" si="91"/>
        <v>Bajo biomasa</v>
      </c>
      <c r="N407">
        <v>1.8667199999999999</v>
      </c>
      <c r="O407">
        <v>2.5240800000000001</v>
      </c>
      <c r="P407">
        <v>0.95210799999999995</v>
      </c>
    </row>
    <row r="408" spans="1:16" x14ac:dyDescent="0.3">
      <c r="A408">
        <v>1358</v>
      </c>
      <c r="B408">
        <v>12</v>
      </c>
      <c r="C408" s="1">
        <v>44951.574293981481</v>
      </c>
      <c r="D408" s="4">
        <v>44951</v>
      </c>
      <c r="E408" s="4">
        <v>44951</v>
      </c>
      <c r="F408" t="s">
        <v>94</v>
      </c>
      <c r="G408" s="2">
        <f t="shared" si="84"/>
        <v>2023</v>
      </c>
      <c r="H408" s="2">
        <f t="shared" si="85"/>
        <v>1</v>
      </c>
      <c r="I408" s="2">
        <f t="shared" si="86"/>
        <v>13</v>
      </c>
      <c r="J408" s="2" t="str">
        <f t="shared" si="88"/>
        <v>winter</v>
      </c>
      <c r="K408" s="2">
        <f t="shared" si="90"/>
        <v>56</v>
      </c>
      <c r="L408" s="2">
        <f t="shared" si="89"/>
        <v>36</v>
      </c>
      <c r="M408" t="str">
        <f t="shared" si="91"/>
        <v>Bajo biomasa</v>
      </c>
      <c r="N408">
        <v>1.8724099999999999</v>
      </c>
      <c r="O408">
        <v>1.55748</v>
      </c>
      <c r="P408">
        <v>0.99198699999999995</v>
      </c>
    </row>
    <row r="409" spans="1:16" x14ac:dyDescent="0.3">
      <c r="A409">
        <v>1364</v>
      </c>
      <c r="B409">
        <v>18</v>
      </c>
      <c r="C409" s="1">
        <v>44951.588090277779</v>
      </c>
      <c r="D409" s="4">
        <v>44951</v>
      </c>
      <c r="E409" s="4">
        <v>44951</v>
      </c>
      <c r="F409" t="s">
        <v>94</v>
      </c>
      <c r="G409" s="2">
        <f t="shared" si="84"/>
        <v>2023</v>
      </c>
      <c r="H409" s="2">
        <f t="shared" si="85"/>
        <v>1</v>
      </c>
      <c r="I409" s="2">
        <f t="shared" si="86"/>
        <v>13</v>
      </c>
      <c r="J409" s="2" t="str">
        <f t="shared" si="88"/>
        <v>winter</v>
      </c>
      <c r="K409" s="2">
        <f t="shared" si="90"/>
        <v>56</v>
      </c>
      <c r="L409" s="2">
        <f t="shared" si="89"/>
        <v>36</v>
      </c>
      <c r="M409" t="str">
        <f t="shared" si="91"/>
        <v>Bajo biomasa</v>
      </c>
      <c r="N409">
        <v>1.7391099999999999</v>
      </c>
      <c r="O409">
        <v>2.3695599999999999</v>
      </c>
      <c r="P409">
        <v>0.95907799999999999</v>
      </c>
    </row>
    <row r="410" spans="1:16" x14ac:dyDescent="0.3">
      <c r="A410">
        <v>1389</v>
      </c>
      <c r="B410">
        <v>1</v>
      </c>
      <c r="C410" s="1">
        <v>44960.510127314818</v>
      </c>
      <c r="D410" s="4">
        <v>44960</v>
      </c>
      <c r="E410" s="4">
        <v>44960</v>
      </c>
      <c r="F410" t="s">
        <v>95</v>
      </c>
      <c r="G410" s="2">
        <f t="shared" si="84"/>
        <v>2023</v>
      </c>
      <c r="H410" s="2">
        <f t="shared" si="85"/>
        <v>2</v>
      </c>
      <c r="I410" s="2">
        <f t="shared" ref="I410:I430" si="92">H410+12</f>
        <v>14</v>
      </c>
      <c r="J410" s="2" t="str">
        <f t="shared" si="88"/>
        <v>winter</v>
      </c>
      <c r="K410" s="2">
        <f t="shared" si="90"/>
        <v>57</v>
      </c>
      <c r="L410" s="2">
        <f t="shared" si="89"/>
        <v>37</v>
      </c>
      <c r="M410" t="str">
        <f t="shared" ref="M410:M420" si="93">IF(OR(B410=1,B410=2,B410=3,B410=7,B410=8,B410=9,B410=13,B410=14,B410=15),"Bajo biomasa","Suelo desnudo")</f>
        <v>Bajo biomasa</v>
      </c>
      <c r="N410">
        <v>3.13686</v>
      </c>
      <c r="O410">
        <v>1.5547800000000001</v>
      </c>
      <c r="P410">
        <v>0.99129599999999995</v>
      </c>
    </row>
    <row r="411" spans="1:16" x14ac:dyDescent="0.3">
      <c r="A411">
        <v>1390</v>
      </c>
      <c r="B411">
        <v>2</v>
      </c>
      <c r="C411" s="1">
        <v>44960.512777777774</v>
      </c>
      <c r="D411" s="4">
        <v>44960</v>
      </c>
      <c r="E411" s="4">
        <v>44960</v>
      </c>
      <c r="F411" t="s">
        <v>95</v>
      </c>
      <c r="G411" s="2">
        <f t="shared" si="84"/>
        <v>2023</v>
      </c>
      <c r="H411" s="2">
        <f t="shared" si="85"/>
        <v>2</v>
      </c>
      <c r="I411" s="2">
        <f t="shared" si="92"/>
        <v>14</v>
      </c>
      <c r="J411" s="2" t="str">
        <f t="shared" si="88"/>
        <v>winter</v>
      </c>
      <c r="K411" s="2">
        <f t="shared" si="90"/>
        <v>57</v>
      </c>
      <c r="L411" s="2">
        <f t="shared" si="89"/>
        <v>37</v>
      </c>
      <c r="M411" t="str">
        <f t="shared" si="93"/>
        <v>Bajo biomasa</v>
      </c>
      <c r="N411">
        <v>2.42624</v>
      </c>
      <c r="O411">
        <v>1.8354200000000001</v>
      </c>
      <c r="P411">
        <v>0.98518799999999995</v>
      </c>
    </row>
    <row r="412" spans="1:16" x14ac:dyDescent="0.3">
      <c r="A412">
        <v>1391</v>
      </c>
      <c r="B412">
        <v>3</v>
      </c>
      <c r="C412" s="1">
        <v>44960.514861111114</v>
      </c>
      <c r="D412" s="4">
        <v>44960</v>
      </c>
      <c r="E412" s="4">
        <v>44960</v>
      </c>
      <c r="F412" t="s">
        <v>95</v>
      </c>
      <c r="G412" s="2">
        <f t="shared" si="84"/>
        <v>2023</v>
      </c>
      <c r="H412" s="2">
        <f t="shared" si="85"/>
        <v>2</v>
      </c>
      <c r="I412" s="2">
        <f t="shared" si="92"/>
        <v>14</v>
      </c>
      <c r="J412" s="2" t="str">
        <f t="shared" si="88"/>
        <v>winter</v>
      </c>
      <c r="K412" s="2">
        <f t="shared" si="90"/>
        <v>57</v>
      </c>
      <c r="L412" s="2">
        <f t="shared" si="89"/>
        <v>37</v>
      </c>
      <c r="M412" t="str">
        <f t="shared" si="93"/>
        <v>Bajo biomasa</v>
      </c>
      <c r="N412">
        <v>1.4479200000000001</v>
      </c>
      <c r="O412">
        <v>2.0658400000000001</v>
      </c>
      <c r="P412">
        <v>0.97259200000000001</v>
      </c>
    </row>
    <row r="413" spans="1:16" x14ac:dyDescent="0.3">
      <c r="A413">
        <v>1395</v>
      </c>
      <c r="B413">
        <v>10</v>
      </c>
      <c r="C413" s="1">
        <v>44960.523981481485</v>
      </c>
      <c r="D413" s="4">
        <v>44960</v>
      </c>
      <c r="E413" s="4">
        <v>44960</v>
      </c>
      <c r="F413" t="s">
        <v>95</v>
      </c>
      <c r="G413" s="2">
        <f t="shared" si="84"/>
        <v>2023</v>
      </c>
      <c r="H413" s="2">
        <f t="shared" si="85"/>
        <v>2</v>
      </c>
      <c r="I413" s="2">
        <f t="shared" si="92"/>
        <v>14</v>
      </c>
      <c r="J413" s="2" t="str">
        <f t="shared" si="88"/>
        <v>winter</v>
      </c>
      <c r="K413" s="2">
        <f t="shared" si="90"/>
        <v>57</v>
      </c>
      <c r="L413" s="2">
        <f t="shared" si="89"/>
        <v>37</v>
      </c>
      <c r="M413" t="str">
        <f t="shared" si="93"/>
        <v>Suelo desnudo</v>
      </c>
      <c r="N413">
        <v>0.66068400000000005</v>
      </c>
      <c r="O413">
        <v>2.94842</v>
      </c>
      <c r="P413">
        <v>0.93817499999999998</v>
      </c>
    </row>
    <row r="414" spans="1:16" x14ac:dyDescent="0.3">
      <c r="A414">
        <v>1398</v>
      </c>
      <c r="B414">
        <v>7</v>
      </c>
      <c r="C414" s="1">
        <v>44960.530717592592</v>
      </c>
      <c r="D414" s="4">
        <v>44960</v>
      </c>
      <c r="E414" s="4">
        <v>44960</v>
      </c>
      <c r="F414" t="s">
        <v>95</v>
      </c>
      <c r="G414" s="2">
        <f t="shared" si="84"/>
        <v>2023</v>
      </c>
      <c r="H414" s="2">
        <f t="shared" si="85"/>
        <v>2</v>
      </c>
      <c r="I414" s="2">
        <f t="shared" si="92"/>
        <v>14</v>
      </c>
      <c r="J414" s="2" t="str">
        <f t="shared" si="88"/>
        <v>winter</v>
      </c>
      <c r="K414" s="2">
        <f t="shared" si="90"/>
        <v>57</v>
      </c>
      <c r="L414" s="2">
        <f t="shared" si="89"/>
        <v>37</v>
      </c>
      <c r="M414" t="str">
        <f t="shared" si="93"/>
        <v>Bajo biomasa</v>
      </c>
      <c r="N414">
        <v>2.16588</v>
      </c>
      <c r="O414">
        <v>1.8124499999999999</v>
      </c>
      <c r="P414">
        <v>0.98604999999999998</v>
      </c>
    </row>
    <row r="415" spans="1:16" x14ac:dyDescent="0.3">
      <c r="A415">
        <v>1399</v>
      </c>
      <c r="B415">
        <v>8</v>
      </c>
      <c r="C415" s="1">
        <v>44960.533460648148</v>
      </c>
      <c r="D415" s="4">
        <v>44960</v>
      </c>
      <c r="E415" s="4">
        <v>44960</v>
      </c>
      <c r="F415" t="s">
        <v>95</v>
      </c>
      <c r="G415" s="2">
        <f t="shared" si="84"/>
        <v>2023</v>
      </c>
      <c r="H415" s="2">
        <f t="shared" si="85"/>
        <v>2</v>
      </c>
      <c r="I415" s="2">
        <f t="shared" si="92"/>
        <v>14</v>
      </c>
      <c r="J415" s="2" t="str">
        <f t="shared" si="88"/>
        <v>winter</v>
      </c>
      <c r="K415" s="2">
        <f t="shared" si="90"/>
        <v>57</v>
      </c>
      <c r="L415" s="2">
        <f t="shared" si="89"/>
        <v>37</v>
      </c>
      <c r="M415" t="str">
        <f t="shared" si="93"/>
        <v>Bajo biomasa</v>
      </c>
      <c r="N415">
        <v>2.2682199999999999</v>
      </c>
      <c r="O415">
        <v>1.7774099999999999</v>
      </c>
      <c r="P415">
        <v>0.98396499999999998</v>
      </c>
    </row>
    <row r="416" spans="1:16" x14ac:dyDescent="0.3">
      <c r="A416">
        <v>1400</v>
      </c>
      <c r="B416">
        <v>9</v>
      </c>
      <c r="C416" s="1">
        <v>44960.535624999997</v>
      </c>
      <c r="D416" s="4">
        <v>44960</v>
      </c>
      <c r="E416" s="4">
        <v>44960</v>
      </c>
      <c r="F416" t="s">
        <v>95</v>
      </c>
      <c r="G416" s="2">
        <f t="shared" si="84"/>
        <v>2023</v>
      </c>
      <c r="H416" s="2">
        <f t="shared" si="85"/>
        <v>2</v>
      </c>
      <c r="I416" s="2">
        <f t="shared" si="92"/>
        <v>14</v>
      </c>
      <c r="J416" s="2" t="str">
        <f t="shared" si="88"/>
        <v>winter</v>
      </c>
      <c r="K416" s="2">
        <f t="shared" si="90"/>
        <v>57</v>
      </c>
      <c r="L416" s="2">
        <f t="shared" si="89"/>
        <v>37</v>
      </c>
      <c r="M416" t="str">
        <f t="shared" si="93"/>
        <v>Bajo biomasa</v>
      </c>
      <c r="N416">
        <v>1.3690100000000001</v>
      </c>
      <c r="O416">
        <v>2.7437100000000001</v>
      </c>
      <c r="P416">
        <v>0.94519399999999998</v>
      </c>
    </row>
    <row r="417" spans="1:16" x14ac:dyDescent="0.3">
      <c r="A417">
        <v>1401</v>
      </c>
      <c r="B417">
        <v>13</v>
      </c>
      <c r="C417" s="1">
        <v>44960.537847222222</v>
      </c>
      <c r="D417" s="4">
        <v>44960</v>
      </c>
      <c r="E417" s="4">
        <v>44960</v>
      </c>
      <c r="F417" t="s">
        <v>95</v>
      </c>
      <c r="G417" s="2">
        <f t="shared" si="84"/>
        <v>2023</v>
      </c>
      <c r="H417" s="2">
        <f t="shared" si="85"/>
        <v>2</v>
      </c>
      <c r="I417" s="2">
        <f t="shared" si="92"/>
        <v>14</v>
      </c>
      <c r="J417" s="2" t="str">
        <f t="shared" ref="J417:J438" si="94">IF(OR(H417=1,H417=2,H417=3),"winter",IF(OR(H417=4,H417=5,H417=6),"spring",IF(OR(H417=7,H417=8,H417=9),"summer","autumn")))</f>
        <v>winter</v>
      </c>
      <c r="K417" s="2">
        <f t="shared" si="90"/>
        <v>57</v>
      </c>
      <c r="L417" s="2">
        <f t="shared" si="89"/>
        <v>37</v>
      </c>
      <c r="M417" t="str">
        <f t="shared" si="93"/>
        <v>Bajo biomasa</v>
      </c>
      <c r="N417">
        <v>2.8559199999999998</v>
      </c>
      <c r="O417">
        <v>1.65917</v>
      </c>
      <c r="P417">
        <v>0.98681600000000003</v>
      </c>
    </row>
    <row r="418" spans="1:16" x14ac:dyDescent="0.3">
      <c r="A418">
        <v>1402</v>
      </c>
      <c r="B418">
        <v>14</v>
      </c>
      <c r="C418" s="1">
        <v>44960.540092592593</v>
      </c>
      <c r="D418" s="4">
        <v>44960</v>
      </c>
      <c r="E418" s="4">
        <v>44960</v>
      </c>
      <c r="F418" t="s">
        <v>95</v>
      </c>
      <c r="G418" s="2">
        <f t="shared" si="84"/>
        <v>2023</v>
      </c>
      <c r="H418" s="2">
        <f t="shared" si="85"/>
        <v>2</v>
      </c>
      <c r="I418" s="2">
        <f t="shared" si="92"/>
        <v>14</v>
      </c>
      <c r="J418" s="2" t="str">
        <f t="shared" si="94"/>
        <v>winter</v>
      </c>
      <c r="K418" s="2">
        <f t="shared" si="90"/>
        <v>57</v>
      </c>
      <c r="L418" s="2">
        <f t="shared" ref="L418:L438" si="95">K418-20</f>
        <v>37</v>
      </c>
      <c r="M418" t="str">
        <f t="shared" si="93"/>
        <v>Bajo biomasa</v>
      </c>
      <c r="N418">
        <v>1.6404799999999999</v>
      </c>
      <c r="O418">
        <v>1.96147</v>
      </c>
      <c r="P418">
        <v>0.97188600000000003</v>
      </c>
    </row>
    <row r="419" spans="1:16" x14ac:dyDescent="0.3">
      <c r="A419">
        <v>1403</v>
      </c>
      <c r="B419">
        <v>15</v>
      </c>
      <c r="C419" s="1">
        <v>44960.542233796295</v>
      </c>
      <c r="D419" s="4">
        <v>44960</v>
      </c>
      <c r="E419" s="4">
        <v>44960</v>
      </c>
      <c r="F419" t="s">
        <v>95</v>
      </c>
      <c r="G419" s="2">
        <f t="shared" si="84"/>
        <v>2023</v>
      </c>
      <c r="H419" s="2">
        <f t="shared" si="85"/>
        <v>2</v>
      </c>
      <c r="I419" s="2">
        <f t="shared" si="92"/>
        <v>14</v>
      </c>
      <c r="J419" s="2" t="str">
        <f t="shared" si="94"/>
        <v>winter</v>
      </c>
      <c r="K419" s="2">
        <f t="shared" si="90"/>
        <v>57</v>
      </c>
      <c r="L419" s="2">
        <f t="shared" si="95"/>
        <v>37</v>
      </c>
      <c r="M419" t="str">
        <f t="shared" si="93"/>
        <v>Bajo biomasa</v>
      </c>
      <c r="N419">
        <v>1.89253</v>
      </c>
      <c r="O419">
        <v>2.10758</v>
      </c>
      <c r="P419">
        <v>0.97082800000000002</v>
      </c>
    </row>
    <row r="420" spans="1:16" x14ac:dyDescent="0.3">
      <c r="A420">
        <v>1405</v>
      </c>
      <c r="B420">
        <v>17</v>
      </c>
      <c r="C420" s="1">
        <v>44960.546435185184</v>
      </c>
      <c r="D420" s="4">
        <v>44960</v>
      </c>
      <c r="E420" s="4">
        <v>44960</v>
      </c>
      <c r="F420" t="s">
        <v>95</v>
      </c>
      <c r="G420" s="2">
        <f t="shared" si="84"/>
        <v>2023</v>
      </c>
      <c r="H420" s="2">
        <f t="shared" si="85"/>
        <v>2</v>
      </c>
      <c r="I420" s="2">
        <f t="shared" si="92"/>
        <v>14</v>
      </c>
      <c r="J420" s="2" t="str">
        <f t="shared" si="94"/>
        <v>winter</v>
      </c>
      <c r="K420" s="2">
        <f t="shared" si="90"/>
        <v>57</v>
      </c>
      <c r="L420" s="2">
        <f t="shared" si="95"/>
        <v>37</v>
      </c>
      <c r="M420" t="str">
        <f t="shared" si="93"/>
        <v>Suelo desnudo</v>
      </c>
      <c r="N420">
        <v>1.39289</v>
      </c>
      <c r="O420">
        <v>2.5758700000000001</v>
      </c>
      <c r="P420">
        <v>0.95474400000000004</v>
      </c>
    </row>
    <row r="421" spans="1:16" x14ac:dyDescent="0.3">
      <c r="A421">
        <v>1433</v>
      </c>
      <c r="B421">
        <v>3</v>
      </c>
      <c r="C421" s="1">
        <v>44966.540277777778</v>
      </c>
      <c r="D421" s="4">
        <v>44966</v>
      </c>
      <c r="E421" s="4">
        <v>44966</v>
      </c>
      <c r="F421" t="s">
        <v>94</v>
      </c>
      <c r="G421" s="2">
        <f t="shared" si="84"/>
        <v>2023</v>
      </c>
      <c r="H421" s="2">
        <f t="shared" si="85"/>
        <v>2</v>
      </c>
      <c r="I421" s="2">
        <f t="shared" si="92"/>
        <v>14</v>
      </c>
      <c r="J421" s="2" t="str">
        <f t="shared" si="94"/>
        <v>winter</v>
      </c>
      <c r="K421" s="2">
        <f t="shared" si="90"/>
        <v>58</v>
      </c>
      <c r="L421" s="2">
        <f t="shared" si="95"/>
        <v>38</v>
      </c>
      <c r="M421" t="str">
        <f t="shared" ref="M421:M428" si="96">IF(OR(B421=1,B421=2,B421=3,B421=7,B421=8,B421=9,B421=13,B421=14,B421=15),"Suelo desnudo","Bajo biomasa")</f>
        <v>Suelo desnudo</v>
      </c>
      <c r="N421">
        <v>1.05013</v>
      </c>
      <c r="O421">
        <v>2.9273099999999999</v>
      </c>
      <c r="P421">
        <v>0.93215999999999999</v>
      </c>
    </row>
    <row r="422" spans="1:16" x14ac:dyDescent="0.3">
      <c r="A422">
        <v>1436</v>
      </c>
      <c r="B422">
        <v>6</v>
      </c>
      <c r="C422" s="1">
        <v>44966.546875</v>
      </c>
      <c r="D422" s="4">
        <v>44966</v>
      </c>
      <c r="E422" s="4">
        <v>44966</v>
      </c>
      <c r="F422" t="s">
        <v>94</v>
      </c>
      <c r="G422" s="2">
        <f t="shared" si="84"/>
        <v>2023</v>
      </c>
      <c r="H422" s="2">
        <f t="shared" si="85"/>
        <v>2</v>
      </c>
      <c r="I422" s="2">
        <f t="shared" si="92"/>
        <v>14</v>
      </c>
      <c r="J422" s="2" t="str">
        <f t="shared" si="94"/>
        <v>winter</v>
      </c>
      <c r="K422" s="2">
        <f t="shared" si="90"/>
        <v>58</v>
      </c>
      <c r="L422" s="2">
        <f t="shared" si="95"/>
        <v>38</v>
      </c>
      <c r="M422" t="str">
        <f t="shared" si="96"/>
        <v>Bajo biomasa</v>
      </c>
      <c r="N422">
        <v>2.0724800000000001</v>
      </c>
      <c r="O422">
        <v>1.67069</v>
      </c>
      <c r="P422">
        <v>0.98897500000000005</v>
      </c>
    </row>
    <row r="423" spans="1:16" x14ac:dyDescent="0.3">
      <c r="A423">
        <v>1441</v>
      </c>
      <c r="B423">
        <v>11</v>
      </c>
      <c r="C423" s="1">
        <v>44966.557326388887</v>
      </c>
      <c r="D423" s="4">
        <v>44966</v>
      </c>
      <c r="E423" s="4">
        <v>44966</v>
      </c>
      <c r="F423" t="s">
        <v>94</v>
      </c>
      <c r="G423" s="2">
        <f t="shared" si="84"/>
        <v>2023</v>
      </c>
      <c r="H423" s="2">
        <f t="shared" si="85"/>
        <v>2</v>
      </c>
      <c r="I423" s="2">
        <f t="shared" si="92"/>
        <v>14</v>
      </c>
      <c r="J423" s="2" t="str">
        <f t="shared" si="94"/>
        <v>winter</v>
      </c>
      <c r="K423" s="2">
        <f t="shared" si="90"/>
        <v>58</v>
      </c>
      <c r="L423" s="2">
        <f t="shared" si="95"/>
        <v>38</v>
      </c>
      <c r="M423" t="str">
        <f t="shared" si="96"/>
        <v>Bajo biomasa</v>
      </c>
      <c r="N423">
        <v>1.1199600000000001</v>
      </c>
      <c r="O423">
        <v>2.59883</v>
      </c>
      <c r="P423">
        <v>0.94941699999999996</v>
      </c>
    </row>
    <row r="424" spans="1:16" x14ac:dyDescent="0.3">
      <c r="A424">
        <v>1442</v>
      </c>
      <c r="B424">
        <v>12</v>
      </c>
      <c r="C424" s="1">
        <v>44966.559398148151</v>
      </c>
      <c r="D424" s="4">
        <v>44966</v>
      </c>
      <c r="E424" s="4">
        <v>44966</v>
      </c>
      <c r="F424" t="s">
        <v>94</v>
      </c>
      <c r="G424" s="2">
        <f t="shared" si="84"/>
        <v>2023</v>
      </c>
      <c r="H424" s="2">
        <f t="shared" si="85"/>
        <v>2</v>
      </c>
      <c r="I424" s="2">
        <f t="shared" si="92"/>
        <v>14</v>
      </c>
      <c r="J424" s="2" t="str">
        <f t="shared" si="94"/>
        <v>winter</v>
      </c>
      <c r="K424" s="2">
        <f t="shared" si="90"/>
        <v>58</v>
      </c>
      <c r="L424" s="2">
        <f t="shared" si="95"/>
        <v>38</v>
      </c>
      <c r="M424" t="str">
        <f t="shared" si="96"/>
        <v>Bajo biomasa</v>
      </c>
      <c r="N424">
        <v>1.6032299999999999</v>
      </c>
      <c r="O424">
        <v>1.82186</v>
      </c>
      <c r="P424">
        <v>0.98525499999999999</v>
      </c>
    </row>
    <row r="425" spans="1:16" x14ac:dyDescent="0.3">
      <c r="A425">
        <v>1443</v>
      </c>
      <c r="B425">
        <v>13</v>
      </c>
      <c r="C425" s="1">
        <v>44966.561481481483</v>
      </c>
      <c r="D425" s="4">
        <v>44966</v>
      </c>
      <c r="E425" s="4">
        <v>44966</v>
      </c>
      <c r="F425" t="s">
        <v>94</v>
      </c>
      <c r="G425" s="2">
        <f t="shared" si="84"/>
        <v>2023</v>
      </c>
      <c r="H425" s="2">
        <f t="shared" si="85"/>
        <v>2</v>
      </c>
      <c r="I425" s="2">
        <f t="shared" si="92"/>
        <v>14</v>
      </c>
      <c r="J425" s="2" t="str">
        <f t="shared" si="94"/>
        <v>winter</v>
      </c>
      <c r="K425" s="2">
        <f t="shared" si="90"/>
        <v>58</v>
      </c>
      <c r="L425" s="2">
        <f t="shared" si="95"/>
        <v>38</v>
      </c>
      <c r="M425" t="str">
        <f t="shared" si="96"/>
        <v>Suelo desnudo</v>
      </c>
      <c r="N425">
        <v>0.84293700000000005</v>
      </c>
      <c r="O425">
        <v>3.0290400000000002</v>
      </c>
      <c r="P425">
        <v>0.93531799999999998</v>
      </c>
    </row>
    <row r="426" spans="1:16" x14ac:dyDescent="0.3">
      <c r="A426">
        <v>1446</v>
      </c>
      <c r="B426">
        <v>16</v>
      </c>
      <c r="C426" s="1">
        <v>44966.567754629628</v>
      </c>
      <c r="D426" s="4">
        <v>44966</v>
      </c>
      <c r="E426" s="4">
        <v>44966</v>
      </c>
      <c r="F426" t="s">
        <v>94</v>
      </c>
      <c r="G426" s="2">
        <f t="shared" si="84"/>
        <v>2023</v>
      </c>
      <c r="H426" s="2">
        <f t="shared" si="85"/>
        <v>2</v>
      </c>
      <c r="I426" s="2">
        <f t="shared" si="92"/>
        <v>14</v>
      </c>
      <c r="J426" s="2" t="str">
        <f t="shared" si="94"/>
        <v>winter</v>
      </c>
      <c r="K426" s="2">
        <f t="shared" si="90"/>
        <v>58</v>
      </c>
      <c r="L426" s="2">
        <f t="shared" si="95"/>
        <v>38</v>
      </c>
      <c r="M426" t="str">
        <f t="shared" si="96"/>
        <v>Bajo biomasa</v>
      </c>
      <c r="N426">
        <v>0.97696000000000005</v>
      </c>
      <c r="O426">
        <v>2.7739400000000001</v>
      </c>
      <c r="P426">
        <v>0.92033500000000001</v>
      </c>
    </row>
    <row r="427" spans="1:16" x14ac:dyDescent="0.3">
      <c r="A427">
        <v>1447</v>
      </c>
      <c r="B427">
        <v>17</v>
      </c>
      <c r="C427" s="1">
        <v>44966.569930555554</v>
      </c>
      <c r="D427" s="4">
        <v>44966</v>
      </c>
      <c r="E427" s="4">
        <v>44966</v>
      </c>
      <c r="F427" t="s">
        <v>94</v>
      </c>
      <c r="G427" s="2">
        <f t="shared" si="84"/>
        <v>2023</v>
      </c>
      <c r="H427" s="2">
        <f t="shared" si="85"/>
        <v>2</v>
      </c>
      <c r="I427" s="2">
        <f t="shared" si="92"/>
        <v>14</v>
      </c>
      <c r="J427" s="2" t="str">
        <f t="shared" si="94"/>
        <v>winter</v>
      </c>
      <c r="K427" s="2">
        <f t="shared" si="90"/>
        <v>58</v>
      </c>
      <c r="L427" s="2">
        <f t="shared" si="95"/>
        <v>38</v>
      </c>
      <c r="M427" t="str">
        <f t="shared" si="96"/>
        <v>Bajo biomasa</v>
      </c>
      <c r="N427">
        <v>1.0672699999999999</v>
      </c>
      <c r="O427">
        <v>2.6494300000000002</v>
      </c>
      <c r="P427">
        <v>0.93093400000000004</v>
      </c>
    </row>
    <row r="428" spans="1:16" x14ac:dyDescent="0.3">
      <c r="A428">
        <v>1448</v>
      </c>
      <c r="B428">
        <v>18</v>
      </c>
      <c r="C428" s="1">
        <v>44966.572025462963</v>
      </c>
      <c r="D428" s="4">
        <v>44966</v>
      </c>
      <c r="E428" s="4">
        <v>44966</v>
      </c>
      <c r="F428" t="s">
        <v>94</v>
      </c>
      <c r="G428" s="2">
        <f t="shared" si="84"/>
        <v>2023</v>
      </c>
      <c r="H428" s="2">
        <f t="shared" si="85"/>
        <v>2</v>
      </c>
      <c r="I428" s="2">
        <f t="shared" si="92"/>
        <v>14</v>
      </c>
      <c r="J428" s="2" t="str">
        <f t="shared" si="94"/>
        <v>winter</v>
      </c>
      <c r="K428" s="2">
        <f t="shared" ref="K428:K459" si="97">WEEKNUM(C428)+52</f>
        <v>58</v>
      </c>
      <c r="L428" s="2">
        <f t="shared" si="95"/>
        <v>38</v>
      </c>
      <c r="M428" t="str">
        <f t="shared" si="96"/>
        <v>Bajo biomasa</v>
      </c>
      <c r="N428">
        <v>1.59138</v>
      </c>
      <c r="O428">
        <v>2.04983</v>
      </c>
      <c r="P428">
        <v>0.97867700000000002</v>
      </c>
    </row>
    <row r="429" spans="1:16" x14ac:dyDescent="0.3">
      <c r="A429">
        <v>1473</v>
      </c>
      <c r="B429">
        <v>1</v>
      </c>
      <c r="C429" s="1">
        <v>44971.539953703701</v>
      </c>
      <c r="D429" s="4">
        <v>44971</v>
      </c>
      <c r="E429" s="4">
        <v>44971</v>
      </c>
      <c r="F429" t="s">
        <v>95</v>
      </c>
      <c r="G429" s="2">
        <f t="shared" si="84"/>
        <v>2023</v>
      </c>
      <c r="H429" s="2">
        <f t="shared" si="85"/>
        <v>2</v>
      </c>
      <c r="I429" s="2">
        <f t="shared" si="92"/>
        <v>14</v>
      </c>
      <c r="J429" s="2" t="str">
        <f t="shared" si="94"/>
        <v>winter</v>
      </c>
      <c r="K429" s="2">
        <f t="shared" si="97"/>
        <v>59</v>
      </c>
      <c r="L429" s="2">
        <f t="shared" si="95"/>
        <v>39</v>
      </c>
      <c r="M429" t="str">
        <f t="shared" ref="M429:M438" si="98">IF(OR(B429=1,B429=2,B429=3,B429=7,B429=8,B429=9,B429=13,B429=14,B429=15),"Bajo biomasa","Suelo desnudo")</f>
        <v>Bajo biomasa</v>
      </c>
      <c r="N429">
        <v>3.4467300000000001</v>
      </c>
      <c r="O429">
        <v>1.49936</v>
      </c>
      <c r="P429">
        <v>0.99170199999999997</v>
      </c>
    </row>
    <row r="430" spans="1:16" x14ac:dyDescent="0.3">
      <c r="A430">
        <v>1474</v>
      </c>
      <c r="B430">
        <v>2</v>
      </c>
      <c r="C430" s="1">
        <v>44971.542511574073</v>
      </c>
      <c r="D430" s="4">
        <v>44971</v>
      </c>
      <c r="E430" s="4">
        <v>44971</v>
      </c>
      <c r="F430" t="s">
        <v>95</v>
      </c>
      <c r="G430" s="2">
        <f t="shared" si="84"/>
        <v>2023</v>
      </c>
      <c r="H430" s="2">
        <f t="shared" si="85"/>
        <v>2</v>
      </c>
      <c r="I430" s="2">
        <f t="shared" si="92"/>
        <v>14</v>
      </c>
      <c r="J430" s="2" t="str">
        <f t="shared" si="94"/>
        <v>winter</v>
      </c>
      <c r="K430" s="2">
        <f t="shared" si="97"/>
        <v>59</v>
      </c>
      <c r="L430" s="2">
        <f t="shared" si="95"/>
        <v>39</v>
      </c>
      <c r="M430" t="str">
        <f t="shared" si="98"/>
        <v>Bajo biomasa</v>
      </c>
      <c r="N430">
        <v>2.7824900000000001</v>
      </c>
      <c r="O430">
        <v>1.5995299999999999</v>
      </c>
      <c r="P430">
        <v>0.98909499999999995</v>
      </c>
    </row>
    <row r="431" spans="1:16" x14ac:dyDescent="0.3">
      <c r="A431">
        <v>1475</v>
      </c>
      <c r="B431">
        <v>3</v>
      </c>
      <c r="C431" s="1">
        <v>44971.544675925928</v>
      </c>
      <c r="D431" s="4">
        <v>44971</v>
      </c>
      <c r="E431" s="4">
        <v>44971</v>
      </c>
      <c r="F431" t="s">
        <v>95</v>
      </c>
      <c r="G431" s="2">
        <f t="shared" si="84"/>
        <v>2023</v>
      </c>
      <c r="H431" s="2">
        <f t="shared" si="85"/>
        <v>2</v>
      </c>
      <c r="I431" s="2">
        <f t="shared" ref="I431:I450" si="99">H431+12</f>
        <v>14</v>
      </c>
      <c r="J431" s="2" t="str">
        <f t="shared" si="94"/>
        <v>winter</v>
      </c>
      <c r="K431" s="2">
        <f t="shared" si="97"/>
        <v>59</v>
      </c>
      <c r="L431" s="2">
        <f t="shared" si="95"/>
        <v>39</v>
      </c>
      <c r="M431" t="str">
        <f t="shared" si="98"/>
        <v>Bajo biomasa</v>
      </c>
      <c r="N431">
        <v>1.6826700000000001</v>
      </c>
      <c r="O431">
        <v>2.0323799999999999</v>
      </c>
      <c r="P431">
        <v>0.969275</v>
      </c>
    </row>
    <row r="432" spans="1:16" x14ac:dyDescent="0.3">
      <c r="A432">
        <v>1477</v>
      </c>
      <c r="B432">
        <v>5</v>
      </c>
      <c r="C432" s="1">
        <v>44971.548958333333</v>
      </c>
      <c r="D432" s="4">
        <v>44971</v>
      </c>
      <c r="E432" s="4">
        <v>44971</v>
      </c>
      <c r="F432" t="s">
        <v>95</v>
      </c>
      <c r="G432" s="2">
        <f t="shared" si="84"/>
        <v>2023</v>
      </c>
      <c r="H432" s="2">
        <f t="shared" si="85"/>
        <v>2</v>
      </c>
      <c r="I432" s="2">
        <f t="shared" si="99"/>
        <v>14</v>
      </c>
      <c r="J432" s="2" t="str">
        <f t="shared" si="94"/>
        <v>winter</v>
      </c>
      <c r="K432" s="2">
        <f t="shared" si="97"/>
        <v>59</v>
      </c>
      <c r="L432" s="2">
        <f t="shared" si="95"/>
        <v>39</v>
      </c>
      <c r="M432" t="str">
        <f t="shared" si="98"/>
        <v>Suelo desnudo</v>
      </c>
      <c r="N432">
        <v>0.85610699999999995</v>
      </c>
      <c r="O432">
        <v>3.2704499999999999</v>
      </c>
      <c r="P432">
        <v>0.91960900000000001</v>
      </c>
    </row>
    <row r="433" spans="1:16" x14ac:dyDescent="0.3">
      <c r="A433">
        <v>1482</v>
      </c>
      <c r="B433">
        <v>7</v>
      </c>
      <c r="C433" s="1">
        <v>44971.560196759259</v>
      </c>
      <c r="D433" s="4">
        <v>44971</v>
      </c>
      <c r="E433" s="4">
        <v>44971</v>
      </c>
      <c r="F433" t="s">
        <v>95</v>
      </c>
      <c r="G433" s="2">
        <f t="shared" si="84"/>
        <v>2023</v>
      </c>
      <c r="H433" s="2">
        <f t="shared" si="85"/>
        <v>2</v>
      </c>
      <c r="I433" s="2">
        <f t="shared" si="99"/>
        <v>14</v>
      </c>
      <c r="J433" s="2" t="str">
        <f t="shared" si="94"/>
        <v>winter</v>
      </c>
      <c r="K433" s="2">
        <f t="shared" si="97"/>
        <v>59</v>
      </c>
      <c r="L433" s="2">
        <f t="shared" si="95"/>
        <v>39</v>
      </c>
      <c r="M433" t="str">
        <f t="shared" si="98"/>
        <v>Bajo biomasa</v>
      </c>
      <c r="N433">
        <v>1.7888900000000001</v>
      </c>
      <c r="O433">
        <v>2.2859600000000002</v>
      </c>
      <c r="P433">
        <v>0.96624299999999996</v>
      </c>
    </row>
    <row r="434" spans="1:16" x14ac:dyDescent="0.3">
      <c r="A434">
        <v>1483</v>
      </c>
      <c r="B434">
        <v>8</v>
      </c>
      <c r="C434" s="1">
        <v>44971.562395833331</v>
      </c>
      <c r="D434" s="4">
        <v>44971</v>
      </c>
      <c r="E434" s="4">
        <v>44971</v>
      </c>
      <c r="F434" t="s">
        <v>95</v>
      </c>
      <c r="G434" s="2">
        <f t="shared" si="84"/>
        <v>2023</v>
      </c>
      <c r="H434" s="2">
        <f t="shared" si="85"/>
        <v>2</v>
      </c>
      <c r="I434" s="2">
        <f t="shared" si="99"/>
        <v>14</v>
      </c>
      <c r="J434" s="2" t="str">
        <f t="shared" si="94"/>
        <v>winter</v>
      </c>
      <c r="K434" s="2">
        <f t="shared" si="97"/>
        <v>59</v>
      </c>
      <c r="L434" s="2">
        <f t="shared" si="95"/>
        <v>39</v>
      </c>
      <c r="M434" t="str">
        <f t="shared" si="98"/>
        <v>Bajo biomasa</v>
      </c>
      <c r="N434">
        <v>2.28586</v>
      </c>
      <c r="O434">
        <v>1.8507400000000001</v>
      </c>
      <c r="P434">
        <v>0.98208200000000001</v>
      </c>
    </row>
    <row r="435" spans="1:16" x14ac:dyDescent="0.3">
      <c r="A435">
        <v>1484</v>
      </c>
      <c r="B435">
        <v>9</v>
      </c>
      <c r="C435" s="1">
        <v>44971.56449074074</v>
      </c>
      <c r="D435" s="4">
        <v>44971</v>
      </c>
      <c r="E435" s="4">
        <v>44971</v>
      </c>
      <c r="F435" t="s">
        <v>95</v>
      </c>
      <c r="G435" s="2">
        <f t="shared" si="84"/>
        <v>2023</v>
      </c>
      <c r="H435" s="2">
        <f t="shared" si="85"/>
        <v>2</v>
      </c>
      <c r="I435" s="2">
        <f t="shared" si="99"/>
        <v>14</v>
      </c>
      <c r="J435" s="2" t="str">
        <f t="shared" si="94"/>
        <v>winter</v>
      </c>
      <c r="K435" s="2">
        <f t="shared" si="97"/>
        <v>59</v>
      </c>
      <c r="L435" s="2">
        <f t="shared" si="95"/>
        <v>39</v>
      </c>
      <c r="M435" t="str">
        <f t="shared" si="98"/>
        <v>Bajo biomasa</v>
      </c>
      <c r="N435">
        <v>1.8126500000000001</v>
      </c>
      <c r="O435">
        <v>2.2507199999999998</v>
      </c>
      <c r="P435">
        <v>0.967615</v>
      </c>
    </row>
    <row r="436" spans="1:16" x14ac:dyDescent="0.3">
      <c r="A436">
        <v>1485</v>
      </c>
      <c r="B436">
        <v>13</v>
      </c>
      <c r="C436" s="1">
        <v>44971.566828703704</v>
      </c>
      <c r="D436" s="4">
        <v>44971</v>
      </c>
      <c r="E436" s="4">
        <v>44971</v>
      </c>
      <c r="F436" t="s">
        <v>95</v>
      </c>
      <c r="G436" s="2">
        <f t="shared" si="84"/>
        <v>2023</v>
      </c>
      <c r="H436" s="2">
        <f t="shared" si="85"/>
        <v>2</v>
      </c>
      <c r="I436" s="2">
        <f t="shared" si="99"/>
        <v>14</v>
      </c>
      <c r="J436" s="2" t="str">
        <f t="shared" si="94"/>
        <v>winter</v>
      </c>
      <c r="K436" s="2">
        <f t="shared" si="97"/>
        <v>59</v>
      </c>
      <c r="L436" s="2">
        <f t="shared" si="95"/>
        <v>39</v>
      </c>
      <c r="M436" t="str">
        <f t="shared" si="98"/>
        <v>Bajo biomasa</v>
      </c>
      <c r="N436">
        <v>2.4200900000000001</v>
      </c>
      <c r="O436">
        <v>1.73281</v>
      </c>
      <c r="P436">
        <v>0.98595600000000005</v>
      </c>
    </row>
    <row r="437" spans="1:16" x14ac:dyDescent="0.3">
      <c r="A437">
        <v>1486</v>
      </c>
      <c r="B437">
        <v>14</v>
      </c>
      <c r="C437" s="1">
        <v>44971.569062499999</v>
      </c>
      <c r="D437" s="4">
        <v>44971</v>
      </c>
      <c r="E437" s="4">
        <v>44971</v>
      </c>
      <c r="F437" t="s">
        <v>95</v>
      </c>
      <c r="G437" s="2">
        <f t="shared" si="84"/>
        <v>2023</v>
      </c>
      <c r="H437" s="2">
        <f t="shared" si="85"/>
        <v>2</v>
      </c>
      <c r="I437" s="2">
        <f t="shared" si="99"/>
        <v>14</v>
      </c>
      <c r="J437" s="2" t="str">
        <f t="shared" si="94"/>
        <v>winter</v>
      </c>
      <c r="K437" s="2">
        <f t="shared" si="97"/>
        <v>59</v>
      </c>
      <c r="L437" s="2">
        <f t="shared" si="95"/>
        <v>39</v>
      </c>
      <c r="M437" t="str">
        <f t="shared" si="98"/>
        <v>Bajo biomasa</v>
      </c>
      <c r="N437">
        <v>1.39337</v>
      </c>
      <c r="O437">
        <v>2.3760699999999999</v>
      </c>
      <c r="P437">
        <v>0.96454099999999998</v>
      </c>
    </row>
    <row r="438" spans="1:16" x14ac:dyDescent="0.3">
      <c r="A438">
        <v>1487</v>
      </c>
      <c r="B438">
        <v>15</v>
      </c>
      <c r="C438" s="1">
        <v>44971.571192129632</v>
      </c>
      <c r="D438" s="4">
        <v>44971</v>
      </c>
      <c r="E438" s="4">
        <v>44971</v>
      </c>
      <c r="F438" t="s">
        <v>95</v>
      </c>
      <c r="G438" s="2">
        <f t="shared" si="84"/>
        <v>2023</v>
      </c>
      <c r="H438" s="2">
        <f t="shared" si="85"/>
        <v>2</v>
      </c>
      <c r="I438" s="2">
        <f t="shared" si="99"/>
        <v>14</v>
      </c>
      <c r="J438" s="2" t="str">
        <f t="shared" si="94"/>
        <v>winter</v>
      </c>
      <c r="K438" s="2">
        <f t="shared" si="97"/>
        <v>59</v>
      </c>
      <c r="L438" s="2">
        <f t="shared" si="95"/>
        <v>39</v>
      </c>
      <c r="M438" t="str">
        <f t="shared" si="98"/>
        <v>Bajo biomasa</v>
      </c>
      <c r="N438">
        <v>1.4848600000000001</v>
      </c>
      <c r="O438">
        <v>2.4335300000000002</v>
      </c>
      <c r="P438">
        <v>0.95924399999999999</v>
      </c>
    </row>
    <row r="439" spans="1:16" x14ac:dyDescent="0.3">
      <c r="A439">
        <v>1515</v>
      </c>
      <c r="B439">
        <v>1</v>
      </c>
      <c r="C439" s="3" t="s">
        <v>9</v>
      </c>
      <c r="D439" s="5">
        <v>44980</v>
      </c>
      <c r="E439" s="5">
        <v>44980</v>
      </c>
      <c r="F439" s="1" t="s">
        <v>94</v>
      </c>
      <c r="G439" s="2">
        <f t="shared" si="84"/>
        <v>2023</v>
      </c>
      <c r="H439" s="2">
        <f t="shared" si="85"/>
        <v>2</v>
      </c>
      <c r="I439" s="2">
        <f t="shared" si="99"/>
        <v>14</v>
      </c>
      <c r="J439" s="2" t="str">
        <f t="shared" ref="J439:J460" si="100">IF(OR(H439=1,H439=2,H439=3),"winter",IF(OR(H439=4,H439=5,H439=6),"spring",IF(OR(H439=7,H439=8,H439=9),"summer","autumn")))</f>
        <v>winter</v>
      </c>
      <c r="K439" s="2">
        <f t="shared" si="97"/>
        <v>60</v>
      </c>
      <c r="L439" s="2">
        <f t="shared" ref="L439:L460" si="101">K439-20</f>
        <v>40</v>
      </c>
      <c r="M439" t="str">
        <f t="shared" ref="M439:M448" si="102">IF(OR(B439=1,B439=2,B439=3,B439=7,B439=8,B439=9,B439=13,B439=14,B439=15),"Suelo desnudo","Bajo biomasa")</f>
        <v>Suelo desnudo</v>
      </c>
      <c r="N439">
        <v>1.4958</v>
      </c>
      <c r="O439">
        <v>2.64127</v>
      </c>
      <c r="P439">
        <v>0.95724200000000004</v>
      </c>
    </row>
    <row r="440" spans="1:16" x14ac:dyDescent="0.3">
      <c r="A440">
        <v>1516</v>
      </c>
      <c r="B440">
        <v>2</v>
      </c>
      <c r="C440" s="3" t="s">
        <v>10</v>
      </c>
      <c r="D440" s="5">
        <v>44980</v>
      </c>
      <c r="E440" s="5">
        <v>44980</v>
      </c>
      <c r="F440" s="1" t="s">
        <v>94</v>
      </c>
      <c r="G440" s="2">
        <f t="shared" si="84"/>
        <v>2023</v>
      </c>
      <c r="H440" s="2">
        <f t="shared" si="85"/>
        <v>2</v>
      </c>
      <c r="I440" s="2">
        <f t="shared" si="99"/>
        <v>14</v>
      </c>
      <c r="J440" s="2" t="str">
        <f t="shared" si="100"/>
        <v>winter</v>
      </c>
      <c r="K440" s="2">
        <f t="shared" si="97"/>
        <v>60</v>
      </c>
      <c r="L440" s="2">
        <f t="shared" si="101"/>
        <v>40</v>
      </c>
      <c r="M440" t="str">
        <f t="shared" si="102"/>
        <v>Suelo desnudo</v>
      </c>
      <c r="N440">
        <v>1.3938299999999999</v>
      </c>
      <c r="O440">
        <v>2.8437199999999998</v>
      </c>
      <c r="P440">
        <v>0.94895600000000002</v>
      </c>
    </row>
    <row r="441" spans="1:16" x14ac:dyDescent="0.3">
      <c r="A441">
        <v>1517</v>
      </c>
      <c r="B441">
        <v>3</v>
      </c>
      <c r="C441" s="3" t="s">
        <v>11</v>
      </c>
      <c r="D441" s="5">
        <v>44980</v>
      </c>
      <c r="E441" s="5">
        <v>44980</v>
      </c>
      <c r="F441" s="1" t="s">
        <v>94</v>
      </c>
      <c r="G441" s="2">
        <f t="shared" si="84"/>
        <v>2023</v>
      </c>
      <c r="H441" s="2">
        <f t="shared" si="85"/>
        <v>2</v>
      </c>
      <c r="I441" s="2">
        <f t="shared" si="99"/>
        <v>14</v>
      </c>
      <c r="J441" s="2" t="str">
        <f t="shared" si="100"/>
        <v>winter</v>
      </c>
      <c r="K441" s="2">
        <f t="shared" si="97"/>
        <v>60</v>
      </c>
      <c r="L441" s="2">
        <f t="shared" si="101"/>
        <v>40</v>
      </c>
      <c r="M441" t="str">
        <f t="shared" si="102"/>
        <v>Suelo desnudo</v>
      </c>
      <c r="N441">
        <v>1.6130100000000001</v>
      </c>
      <c r="O441">
        <v>2.6953900000000002</v>
      </c>
      <c r="P441">
        <v>0.95507699999999995</v>
      </c>
    </row>
    <row r="442" spans="1:16" x14ac:dyDescent="0.3">
      <c r="A442">
        <v>1518</v>
      </c>
      <c r="B442">
        <v>4</v>
      </c>
      <c r="C442" s="3" t="s">
        <v>12</v>
      </c>
      <c r="D442" s="5">
        <v>44980</v>
      </c>
      <c r="E442" s="5">
        <v>44980</v>
      </c>
      <c r="F442" s="1" t="s">
        <v>94</v>
      </c>
      <c r="G442" s="2">
        <f t="shared" si="84"/>
        <v>2023</v>
      </c>
      <c r="H442" s="2">
        <f t="shared" si="85"/>
        <v>2</v>
      </c>
      <c r="I442" s="2">
        <f t="shared" si="99"/>
        <v>14</v>
      </c>
      <c r="J442" s="2" t="str">
        <f t="shared" si="100"/>
        <v>winter</v>
      </c>
      <c r="K442" s="2">
        <f t="shared" si="97"/>
        <v>60</v>
      </c>
      <c r="L442" s="2">
        <f t="shared" si="101"/>
        <v>40</v>
      </c>
      <c r="M442" t="str">
        <f t="shared" si="102"/>
        <v>Bajo biomasa</v>
      </c>
      <c r="N442">
        <v>1.7369399999999999</v>
      </c>
      <c r="O442">
        <v>2.0351400000000002</v>
      </c>
      <c r="P442">
        <v>0.97247399999999995</v>
      </c>
    </row>
    <row r="443" spans="1:16" x14ac:dyDescent="0.3">
      <c r="A443">
        <v>1520</v>
      </c>
      <c r="B443">
        <v>6</v>
      </c>
      <c r="C443" s="3" t="s">
        <v>13</v>
      </c>
      <c r="D443" s="5">
        <v>44980</v>
      </c>
      <c r="E443" s="5">
        <v>44980</v>
      </c>
      <c r="F443" s="1" t="s">
        <v>94</v>
      </c>
      <c r="G443" s="2">
        <f t="shared" si="84"/>
        <v>2023</v>
      </c>
      <c r="H443" s="2">
        <f t="shared" si="85"/>
        <v>2</v>
      </c>
      <c r="I443" s="2">
        <f t="shared" si="99"/>
        <v>14</v>
      </c>
      <c r="J443" s="2" t="str">
        <f t="shared" si="100"/>
        <v>winter</v>
      </c>
      <c r="K443" s="2">
        <f t="shared" si="97"/>
        <v>60</v>
      </c>
      <c r="L443" s="2">
        <f t="shared" si="101"/>
        <v>40</v>
      </c>
      <c r="M443" t="str">
        <f t="shared" si="102"/>
        <v>Bajo biomasa</v>
      </c>
      <c r="N443">
        <v>1.9674700000000001</v>
      </c>
      <c r="O443">
        <v>1.95841</v>
      </c>
      <c r="P443">
        <v>0.98058500000000004</v>
      </c>
    </row>
    <row r="444" spans="1:16" x14ac:dyDescent="0.3">
      <c r="A444">
        <v>1522</v>
      </c>
      <c r="B444">
        <v>8</v>
      </c>
      <c r="C444" s="3" t="s">
        <v>14</v>
      </c>
      <c r="D444" s="5">
        <v>44980</v>
      </c>
      <c r="E444" s="5">
        <v>44980</v>
      </c>
      <c r="F444" s="1" t="s">
        <v>94</v>
      </c>
      <c r="G444" s="2">
        <f t="shared" si="84"/>
        <v>2023</v>
      </c>
      <c r="H444" s="2">
        <f t="shared" si="85"/>
        <v>2</v>
      </c>
      <c r="I444" s="2">
        <f t="shared" si="99"/>
        <v>14</v>
      </c>
      <c r="J444" s="2" t="str">
        <f t="shared" si="100"/>
        <v>winter</v>
      </c>
      <c r="K444" s="2">
        <f t="shared" si="97"/>
        <v>60</v>
      </c>
      <c r="L444" s="2">
        <f t="shared" si="101"/>
        <v>40</v>
      </c>
      <c r="M444" t="str">
        <f t="shared" si="102"/>
        <v>Suelo desnudo</v>
      </c>
      <c r="N444">
        <v>1.3028500000000001</v>
      </c>
      <c r="O444">
        <v>3.0175000000000001</v>
      </c>
      <c r="P444">
        <v>0.92554800000000004</v>
      </c>
    </row>
    <row r="445" spans="1:16" x14ac:dyDescent="0.3">
      <c r="A445">
        <v>1525</v>
      </c>
      <c r="B445">
        <v>11</v>
      </c>
      <c r="C445" s="3" t="s">
        <v>15</v>
      </c>
      <c r="D445" s="5">
        <v>44980</v>
      </c>
      <c r="E445" s="5">
        <v>44980</v>
      </c>
      <c r="F445" s="1" t="s">
        <v>94</v>
      </c>
      <c r="G445" s="2">
        <f t="shared" si="84"/>
        <v>2023</v>
      </c>
      <c r="H445" s="2">
        <f t="shared" si="85"/>
        <v>2</v>
      </c>
      <c r="I445" s="2">
        <f t="shared" si="99"/>
        <v>14</v>
      </c>
      <c r="J445" s="2" t="str">
        <f t="shared" si="100"/>
        <v>winter</v>
      </c>
      <c r="K445" s="2">
        <f t="shared" si="97"/>
        <v>60</v>
      </c>
      <c r="L445" s="2">
        <f t="shared" si="101"/>
        <v>40</v>
      </c>
      <c r="M445" t="str">
        <f t="shared" si="102"/>
        <v>Bajo biomasa</v>
      </c>
      <c r="N445">
        <v>1.2888200000000001</v>
      </c>
      <c r="O445">
        <v>2.9893800000000001</v>
      </c>
      <c r="P445">
        <v>0.93649899999999997</v>
      </c>
    </row>
    <row r="446" spans="1:16" x14ac:dyDescent="0.3">
      <c r="A446">
        <v>1526</v>
      </c>
      <c r="B446">
        <v>12</v>
      </c>
      <c r="C446" s="3" t="s">
        <v>16</v>
      </c>
      <c r="D446" s="5">
        <v>44980</v>
      </c>
      <c r="E446" s="5">
        <v>44980</v>
      </c>
      <c r="F446" s="1" t="s">
        <v>94</v>
      </c>
      <c r="G446" s="2">
        <f t="shared" si="84"/>
        <v>2023</v>
      </c>
      <c r="H446" s="2">
        <f t="shared" si="85"/>
        <v>2</v>
      </c>
      <c r="I446" s="2">
        <f t="shared" si="99"/>
        <v>14</v>
      </c>
      <c r="J446" s="2" t="str">
        <f t="shared" si="100"/>
        <v>winter</v>
      </c>
      <c r="K446" s="2">
        <f t="shared" si="97"/>
        <v>60</v>
      </c>
      <c r="L446" s="2">
        <f t="shared" si="101"/>
        <v>40</v>
      </c>
      <c r="M446" t="str">
        <f t="shared" si="102"/>
        <v>Bajo biomasa</v>
      </c>
      <c r="N446">
        <v>1.31351</v>
      </c>
      <c r="O446">
        <v>2.4373800000000001</v>
      </c>
      <c r="P446">
        <v>0.96213000000000004</v>
      </c>
    </row>
    <row r="447" spans="1:16" x14ac:dyDescent="0.3">
      <c r="A447">
        <v>1529</v>
      </c>
      <c r="B447">
        <v>15</v>
      </c>
      <c r="C447" s="3" t="s">
        <v>17</v>
      </c>
      <c r="D447" s="5">
        <v>44980</v>
      </c>
      <c r="E447" s="5">
        <v>44980</v>
      </c>
      <c r="F447" s="1" t="s">
        <v>94</v>
      </c>
      <c r="G447" s="2">
        <f t="shared" si="84"/>
        <v>2023</v>
      </c>
      <c r="H447" s="2">
        <f t="shared" si="85"/>
        <v>2</v>
      </c>
      <c r="I447" s="2">
        <f t="shared" si="99"/>
        <v>14</v>
      </c>
      <c r="J447" s="2" t="str">
        <f t="shared" si="100"/>
        <v>winter</v>
      </c>
      <c r="K447" s="2">
        <f t="shared" si="97"/>
        <v>60</v>
      </c>
      <c r="L447" s="2">
        <f t="shared" si="101"/>
        <v>40</v>
      </c>
      <c r="M447" t="str">
        <f t="shared" si="102"/>
        <v>Suelo desnudo</v>
      </c>
      <c r="N447">
        <v>0.90753600000000001</v>
      </c>
      <c r="O447">
        <v>2.7334499999999999</v>
      </c>
      <c r="P447">
        <v>0.92963799999999996</v>
      </c>
    </row>
    <row r="448" spans="1:16" x14ac:dyDescent="0.3">
      <c r="A448">
        <v>1532</v>
      </c>
      <c r="B448">
        <v>18</v>
      </c>
      <c r="C448" s="3" t="s">
        <v>18</v>
      </c>
      <c r="D448" s="5">
        <v>44980</v>
      </c>
      <c r="E448" s="5">
        <v>44980</v>
      </c>
      <c r="F448" s="1" t="s">
        <v>94</v>
      </c>
      <c r="G448" s="2">
        <f t="shared" si="84"/>
        <v>2023</v>
      </c>
      <c r="H448" s="2">
        <f t="shared" si="85"/>
        <v>2</v>
      </c>
      <c r="I448" s="2">
        <f t="shared" si="99"/>
        <v>14</v>
      </c>
      <c r="J448" s="2" t="str">
        <f t="shared" si="100"/>
        <v>winter</v>
      </c>
      <c r="K448" s="2">
        <f t="shared" si="97"/>
        <v>60</v>
      </c>
      <c r="L448" s="2">
        <f t="shared" si="101"/>
        <v>40</v>
      </c>
      <c r="M448" t="str">
        <f t="shared" si="102"/>
        <v>Bajo biomasa</v>
      </c>
      <c r="N448">
        <v>2.7161200000000001</v>
      </c>
      <c r="O448">
        <v>1.9956799999999999</v>
      </c>
      <c r="P448">
        <v>0.97226199999999996</v>
      </c>
    </row>
    <row r="449" spans="1:16" x14ac:dyDescent="0.3">
      <c r="A449">
        <v>1557</v>
      </c>
      <c r="B449">
        <v>1</v>
      </c>
      <c r="C449" s="3" t="s">
        <v>19</v>
      </c>
      <c r="D449" s="5">
        <v>44987</v>
      </c>
      <c r="E449" s="5">
        <v>44987</v>
      </c>
      <c r="F449" s="1" t="s">
        <v>95</v>
      </c>
      <c r="G449" s="2">
        <f t="shared" si="84"/>
        <v>2023</v>
      </c>
      <c r="H449" s="2">
        <f t="shared" si="85"/>
        <v>3</v>
      </c>
      <c r="I449" s="2">
        <f t="shared" si="99"/>
        <v>15</v>
      </c>
      <c r="J449" s="2" t="str">
        <f t="shared" si="100"/>
        <v>winter</v>
      </c>
      <c r="K449" s="2">
        <f t="shared" si="97"/>
        <v>61</v>
      </c>
      <c r="L449" s="2">
        <f t="shared" si="101"/>
        <v>41</v>
      </c>
      <c r="M449" t="str">
        <f t="shared" ref="M449:M460" si="103">IF(OR(B449=1,B449=2,B449=3,B449=7,B449=8,B449=9,B449=13,B449=14,B449=15),"Bajo biomasa","Suelo desnudo")</f>
        <v>Bajo biomasa</v>
      </c>
      <c r="N449">
        <v>2.04148</v>
      </c>
      <c r="O449">
        <v>1.8707199999999999</v>
      </c>
      <c r="P449">
        <v>0.97962499999999997</v>
      </c>
    </row>
    <row r="450" spans="1:16" x14ac:dyDescent="0.3">
      <c r="A450">
        <v>1558</v>
      </c>
      <c r="B450">
        <v>2</v>
      </c>
      <c r="C450" s="3" t="s">
        <v>20</v>
      </c>
      <c r="D450" s="5">
        <v>44987</v>
      </c>
      <c r="E450" s="5">
        <v>44987</v>
      </c>
      <c r="F450" s="1" t="s">
        <v>95</v>
      </c>
      <c r="G450" s="2">
        <f t="shared" ref="G450:G517" si="104">YEAR(C450)</f>
        <v>2023</v>
      </c>
      <c r="H450" s="2">
        <f t="shared" ref="H450:H517" si="105">MONTH(C450)</f>
        <v>3</v>
      </c>
      <c r="I450" s="2">
        <f t="shared" si="99"/>
        <v>15</v>
      </c>
      <c r="J450" s="2" t="str">
        <f t="shared" si="100"/>
        <v>winter</v>
      </c>
      <c r="K450" s="2">
        <f t="shared" si="97"/>
        <v>61</v>
      </c>
      <c r="L450" s="2">
        <f t="shared" si="101"/>
        <v>41</v>
      </c>
      <c r="M450" t="str">
        <f t="shared" si="103"/>
        <v>Bajo biomasa</v>
      </c>
      <c r="N450">
        <v>1.5277700000000001</v>
      </c>
      <c r="O450">
        <v>2.16093</v>
      </c>
      <c r="P450">
        <v>0.96801999999999999</v>
      </c>
    </row>
    <row r="451" spans="1:16" x14ac:dyDescent="0.3">
      <c r="A451">
        <v>1559</v>
      </c>
      <c r="B451">
        <v>3</v>
      </c>
      <c r="C451" s="3" t="s">
        <v>21</v>
      </c>
      <c r="D451" s="5">
        <v>44987</v>
      </c>
      <c r="E451" s="5">
        <v>44987</v>
      </c>
      <c r="F451" s="1" t="s">
        <v>95</v>
      </c>
      <c r="G451" s="2">
        <f t="shared" si="104"/>
        <v>2023</v>
      </c>
      <c r="H451" s="2">
        <f t="shared" si="105"/>
        <v>3</v>
      </c>
      <c r="I451" s="2">
        <f t="shared" ref="I451:I485" si="106">H451+12</f>
        <v>15</v>
      </c>
      <c r="J451" s="2" t="str">
        <f t="shared" si="100"/>
        <v>winter</v>
      </c>
      <c r="K451" s="2">
        <f t="shared" si="97"/>
        <v>61</v>
      </c>
      <c r="L451" s="2">
        <f t="shared" si="101"/>
        <v>41</v>
      </c>
      <c r="M451" t="str">
        <f t="shared" si="103"/>
        <v>Bajo biomasa</v>
      </c>
      <c r="N451">
        <v>1.2183299999999999</v>
      </c>
      <c r="O451">
        <v>3.3245300000000002</v>
      </c>
      <c r="P451">
        <v>0.92652199999999996</v>
      </c>
    </row>
    <row r="452" spans="1:16" x14ac:dyDescent="0.3">
      <c r="A452">
        <v>1560</v>
      </c>
      <c r="B452">
        <v>4</v>
      </c>
      <c r="C452" s="3" t="s">
        <v>22</v>
      </c>
      <c r="D452" s="5">
        <v>44987</v>
      </c>
      <c r="E452" s="5">
        <v>44987</v>
      </c>
      <c r="F452" s="1" t="s">
        <v>95</v>
      </c>
      <c r="G452" s="2">
        <f t="shared" si="104"/>
        <v>2023</v>
      </c>
      <c r="H452" s="2">
        <f t="shared" si="105"/>
        <v>3</v>
      </c>
      <c r="I452" s="2">
        <f t="shared" si="106"/>
        <v>15</v>
      </c>
      <c r="J452" s="2" t="str">
        <f t="shared" si="100"/>
        <v>winter</v>
      </c>
      <c r="K452" s="2">
        <f t="shared" si="97"/>
        <v>61</v>
      </c>
      <c r="L452" s="2">
        <f t="shared" si="101"/>
        <v>41</v>
      </c>
      <c r="M452" t="str">
        <f t="shared" si="103"/>
        <v>Suelo desnudo</v>
      </c>
      <c r="N452">
        <v>1.14191</v>
      </c>
      <c r="O452">
        <v>2.7440500000000001</v>
      </c>
      <c r="P452">
        <v>0.93112700000000004</v>
      </c>
    </row>
    <row r="453" spans="1:16" x14ac:dyDescent="0.3">
      <c r="A453">
        <v>1561</v>
      </c>
      <c r="B453">
        <v>5</v>
      </c>
      <c r="C453" s="3" t="s">
        <v>23</v>
      </c>
      <c r="D453" s="5">
        <v>44987</v>
      </c>
      <c r="E453" s="5">
        <v>44987</v>
      </c>
      <c r="F453" s="1" t="s">
        <v>95</v>
      </c>
      <c r="G453" s="2">
        <f t="shared" si="104"/>
        <v>2023</v>
      </c>
      <c r="H453" s="2">
        <f t="shared" si="105"/>
        <v>3</v>
      </c>
      <c r="I453" s="2">
        <f t="shared" si="106"/>
        <v>15</v>
      </c>
      <c r="J453" s="2" t="str">
        <f t="shared" si="100"/>
        <v>winter</v>
      </c>
      <c r="K453" s="2">
        <f t="shared" si="97"/>
        <v>61</v>
      </c>
      <c r="L453" s="2">
        <f t="shared" si="101"/>
        <v>41</v>
      </c>
      <c r="M453" t="str">
        <f t="shared" si="103"/>
        <v>Suelo desnudo</v>
      </c>
      <c r="N453">
        <v>1.1487000000000001</v>
      </c>
      <c r="O453">
        <v>2.7406100000000002</v>
      </c>
      <c r="P453">
        <v>0.93375699999999995</v>
      </c>
    </row>
    <row r="454" spans="1:16" x14ac:dyDescent="0.3">
      <c r="A454">
        <v>1565</v>
      </c>
      <c r="B454">
        <v>12</v>
      </c>
      <c r="C454" s="3" t="s">
        <v>24</v>
      </c>
      <c r="D454" s="5">
        <v>44987</v>
      </c>
      <c r="E454" s="5">
        <v>44987</v>
      </c>
      <c r="F454" s="1" t="s">
        <v>95</v>
      </c>
      <c r="G454" s="2">
        <f t="shared" si="104"/>
        <v>2023</v>
      </c>
      <c r="H454" s="2">
        <f t="shared" si="105"/>
        <v>3</v>
      </c>
      <c r="I454" s="2">
        <f t="shared" si="106"/>
        <v>15</v>
      </c>
      <c r="J454" s="2" t="str">
        <f t="shared" si="100"/>
        <v>winter</v>
      </c>
      <c r="K454" s="2">
        <f t="shared" si="97"/>
        <v>61</v>
      </c>
      <c r="L454" s="2">
        <f t="shared" si="101"/>
        <v>41</v>
      </c>
      <c r="M454" t="str">
        <f t="shared" si="103"/>
        <v>Suelo desnudo</v>
      </c>
      <c r="N454">
        <v>0.61412699999999998</v>
      </c>
      <c r="O454">
        <v>2.7639</v>
      </c>
      <c r="P454">
        <v>0.95231600000000005</v>
      </c>
    </row>
    <row r="455" spans="1:16" x14ac:dyDescent="0.3">
      <c r="A455">
        <v>1566</v>
      </c>
      <c r="B455">
        <v>7</v>
      </c>
      <c r="C455" s="3" t="s">
        <v>25</v>
      </c>
      <c r="D455" s="5">
        <v>44987</v>
      </c>
      <c r="E455" s="5">
        <v>44987</v>
      </c>
      <c r="F455" s="1" t="s">
        <v>95</v>
      </c>
      <c r="G455" s="2">
        <f t="shared" si="104"/>
        <v>2023</v>
      </c>
      <c r="H455" s="2">
        <f t="shared" si="105"/>
        <v>3</v>
      </c>
      <c r="I455" s="2">
        <f t="shared" si="106"/>
        <v>15</v>
      </c>
      <c r="J455" s="2" t="str">
        <f t="shared" si="100"/>
        <v>winter</v>
      </c>
      <c r="K455" s="2">
        <f t="shared" si="97"/>
        <v>61</v>
      </c>
      <c r="L455" s="2">
        <f t="shared" si="101"/>
        <v>41</v>
      </c>
      <c r="M455" t="str">
        <f t="shared" si="103"/>
        <v>Bajo biomasa</v>
      </c>
      <c r="N455">
        <v>1.3855</v>
      </c>
      <c r="O455">
        <v>2.3475700000000002</v>
      </c>
      <c r="P455">
        <v>0.96897100000000003</v>
      </c>
    </row>
    <row r="456" spans="1:16" x14ac:dyDescent="0.3">
      <c r="A456">
        <v>1567</v>
      </c>
      <c r="B456">
        <v>8</v>
      </c>
      <c r="C456" s="3" t="s">
        <v>26</v>
      </c>
      <c r="D456" s="5">
        <v>44987</v>
      </c>
      <c r="E456" s="5">
        <v>44987</v>
      </c>
      <c r="F456" s="1" t="s">
        <v>95</v>
      </c>
      <c r="G456" s="2">
        <f t="shared" si="104"/>
        <v>2023</v>
      </c>
      <c r="H456" s="2">
        <f t="shared" si="105"/>
        <v>3</v>
      </c>
      <c r="I456" s="2">
        <f t="shared" si="106"/>
        <v>15</v>
      </c>
      <c r="J456" s="2" t="str">
        <f t="shared" si="100"/>
        <v>winter</v>
      </c>
      <c r="K456" s="2">
        <f t="shared" si="97"/>
        <v>61</v>
      </c>
      <c r="L456" s="2">
        <f t="shared" si="101"/>
        <v>41</v>
      </c>
      <c r="M456" t="str">
        <f t="shared" si="103"/>
        <v>Bajo biomasa</v>
      </c>
      <c r="N456">
        <v>2.2256200000000002</v>
      </c>
      <c r="O456">
        <v>1.92076</v>
      </c>
      <c r="P456">
        <v>0.97963</v>
      </c>
    </row>
    <row r="457" spans="1:16" x14ac:dyDescent="0.3">
      <c r="A457">
        <v>1568</v>
      </c>
      <c r="B457">
        <v>9</v>
      </c>
      <c r="C457" s="3" t="s">
        <v>27</v>
      </c>
      <c r="D457" s="5">
        <v>44987</v>
      </c>
      <c r="E457" s="5">
        <v>44987</v>
      </c>
      <c r="F457" s="1" t="s">
        <v>95</v>
      </c>
      <c r="G457" s="2">
        <f t="shared" si="104"/>
        <v>2023</v>
      </c>
      <c r="H457" s="2">
        <f t="shared" si="105"/>
        <v>3</v>
      </c>
      <c r="I457" s="2">
        <f t="shared" si="106"/>
        <v>15</v>
      </c>
      <c r="J457" s="2" t="str">
        <f t="shared" si="100"/>
        <v>winter</v>
      </c>
      <c r="K457" s="2">
        <f t="shared" si="97"/>
        <v>61</v>
      </c>
      <c r="L457" s="2">
        <f t="shared" si="101"/>
        <v>41</v>
      </c>
      <c r="M457" t="str">
        <f t="shared" si="103"/>
        <v>Bajo biomasa</v>
      </c>
      <c r="N457">
        <v>1.3240700000000001</v>
      </c>
      <c r="O457">
        <v>2.7999700000000001</v>
      </c>
      <c r="P457">
        <v>0.95096599999999998</v>
      </c>
    </row>
    <row r="458" spans="1:16" x14ac:dyDescent="0.3">
      <c r="A458">
        <v>1569</v>
      </c>
      <c r="B458">
        <v>13</v>
      </c>
      <c r="C458" s="3" t="s">
        <v>28</v>
      </c>
      <c r="D458" s="5">
        <v>44987</v>
      </c>
      <c r="E458" s="5">
        <v>44987</v>
      </c>
      <c r="F458" s="1" t="s">
        <v>95</v>
      </c>
      <c r="G458" s="2">
        <f t="shared" si="104"/>
        <v>2023</v>
      </c>
      <c r="H458" s="2">
        <f t="shared" si="105"/>
        <v>3</v>
      </c>
      <c r="I458" s="2">
        <f t="shared" si="106"/>
        <v>15</v>
      </c>
      <c r="J458" s="2" t="str">
        <f t="shared" si="100"/>
        <v>winter</v>
      </c>
      <c r="K458" s="2">
        <f t="shared" si="97"/>
        <v>61</v>
      </c>
      <c r="L458" s="2">
        <f t="shared" si="101"/>
        <v>41</v>
      </c>
      <c r="M458" t="str">
        <f t="shared" si="103"/>
        <v>Bajo biomasa</v>
      </c>
      <c r="N458">
        <v>1.9866999999999999</v>
      </c>
      <c r="O458">
        <v>1.907</v>
      </c>
      <c r="P458">
        <v>0.97889599999999999</v>
      </c>
    </row>
    <row r="459" spans="1:16" x14ac:dyDescent="0.3">
      <c r="A459">
        <v>1570</v>
      </c>
      <c r="B459">
        <v>14</v>
      </c>
      <c r="C459" s="3" t="s">
        <v>29</v>
      </c>
      <c r="D459" s="5">
        <v>44987</v>
      </c>
      <c r="E459" s="5">
        <v>44987</v>
      </c>
      <c r="F459" s="1" t="s">
        <v>95</v>
      </c>
      <c r="G459" s="2">
        <f t="shared" si="104"/>
        <v>2023</v>
      </c>
      <c r="H459" s="2">
        <f t="shared" si="105"/>
        <v>3</v>
      </c>
      <c r="I459" s="2">
        <f t="shared" si="106"/>
        <v>15</v>
      </c>
      <c r="J459" s="2" t="str">
        <f t="shared" si="100"/>
        <v>winter</v>
      </c>
      <c r="K459" s="2">
        <f t="shared" si="97"/>
        <v>61</v>
      </c>
      <c r="L459" s="2">
        <f t="shared" si="101"/>
        <v>41</v>
      </c>
      <c r="M459" t="str">
        <f t="shared" si="103"/>
        <v>Bajo biomasa</v>
      </c>
      <c r="N459">
        <v>1.00078</v>
      </c>
      <c r="O459">
        <v>2.5572400000000002</v>
      </c>
      <c r="P459">
        <v>0.95481000000000005</v>
      </c>
    </row>
    <row r="460" spans="1:16" x14ac:dyDescent="0.3">
      <c r="A460">
        <v>1571</v>
      </c>
      <c r="B460">
        <v>15</v>
      </c>
      <c r="C460" s="3" t="s">
        <v>30</v>
      </c>
      <c r="D460" s="5">
        <v>44987</v>
      </c>
      <c r="E460" s="5">
        <v>44987</v>
      </c>
      <c r="F460" s="1" t="s">
        <v>95</v>
      </c>
      <c r="G460" s="2">
        <f t="shared" si="104"/>
        <v>2023</v>
      </c>
      <c r="H460" s="2">
        <f t="shared" si="105"/>
        <v>3</v>
      </c>
      <c r="I460" s="2">
        <f t="shared" si="106"/>
        <v>15</v>
      </c>
      <c r="J460" s="2" t="str">
        <f t="shared" si="100"/>
        <v>winter</v>
      </c>
      <c r="K460" s="2">
        <f t="shared" ref="K460:K491" si="107">WEEKNUM(C460)+52</f>
        <v>61</v>
      </c>
      <c r="L460" s="2">
        <f t="shared" si="101"/>
        <v>41</v>
      </c>
      <c r="M460" t="str">
        <f t="shared" si="103"/>
        <v>Bajo biomasa</v>
      </c>
      <c r="N460">
        <v>1.3932</v>
      </c>
      <c r="O460">
        <v>1.9388799999999999</v>
      </c>
      <c r="P460">
        <v>0.97941</v>
      </c>
    </row>
    <row r="461" spans="1:16" x14ac:dyDescent="0.3">
      <c r="A461">
        <v>1599</v>
      </c>
      <c r="B461">
        <v>1</v>
      </c>
      <c r="C461" s="3" t="s">
        <v>31</v>
      </c>
      <c r="D461" s="5">
        <v>44994</v>
      </c>
      <c r="E461" s="5">
        <v>44994</v>
      </c>
      <c r="F461" s="1" t="s">
        <v>94</v>
      </c>
      <c r="G461" s="2">
        <f t="shared" si="104"/>
        <v>2023</v>
      </c>
      <c r="H461" s="2">
        <f t="shared" si="105"/>
        <v>3</v>
      </c>
      <c r="I461" s="2">
        <f t="shared" si="106"/>
        <v>15</v>
      </c>
      <c r="J461" s="2" t="str">
        <f t="shared" ref="J461:J494" si="108">IF(OR(H461=1,H461=2,H461=3),"winter",IF(OR(H461=4,H461=5,H461=6),"spring",IF(OR(H461=7,H461=8,H461=9),"summer","autumn")))</f>
        <v>winter</v>
      </c>
      <c r="K461" s="2">
        <f t="shared" si="107"/>
        <v>62</v>
      </c>
      <c r="L461" s="2">
        <f t="shared" ref="L461:L494" si="109">K461-20</f>
        <v>42</v>
      </c>
      <c r="M461" t="str">
        <f t="shared" ref="M461:M469" si="110">IF(OR(B461=1,B461=2,B461=3,B461=7,B461=8,B461=9,B461=13,B461=14,B461=15),"Suelo desnudo","Bajo biomasa")</f>
        <v>Suelo desnudo</v>
      </c>
      <c r="N461">
        <v>1.11809</v>
      </c>
      <c r="O461">
        <v>2.9205399999999999</v>
      </c>
      <c r="P461">
        <v>0.93831799999999999</v>
      </c>
    </row>
    <row r="462" spans="1:16" x14ac:dyDescent="0.3">
      <c r="A462">
        <v>1600</v>
      </c>
      <c r="B462">
        <v>2</v>
      </c>
      <c r="C462" s="3" t="s">
        <v>32</v>
      </c>
      <c r="D462" s="5">
        <v>44994</v>
      </c>
      <c r="E462" s="5">
        <v>44994</v>
      </c>
      <c r="F462" s="1" t="s">
        <v>94</v>
      </c>
      <c r="G462" s="2">
        <f t="shared" si="104"/>
        <v>2023</v>
      </c>
      <c r="H462" s="2">
        <f t="shared" si="105"/>
        <v>3</v>
      </c>
      <c r="I462" s="2">
        <f t="shared" si="106"/>
        <v>15</v>
      </c>
      <c r="J462" s="2" t="str">
        <f t="shared" si="108"/>
        <v>winter</v>
      </c>
      <c r="K462" s="2">
        <f t="shared" si="107"/>
        <v>62</v>
      </c>
      <c r="L462" s="2">
        <f t="shared" si="109"/>
        <v>42</v>
      </c>
      <c r="M462" t="str">
        <f t="shared" si="110"/>
        <v>Suelo desnudo</v>
      </c>
      <c r="N462">
        <v>1.7927999999999999</v>
      </c>
      <c r="O462">
        <v>1.7549600000000001</v>
      </c>
      <c r="P462">
        <v>0.91315800000000003</v>
      </c>
    </row>
    <row r="463" spans="1:16" x14ac:dyDescent="0.3">
      <c r="A463">
        <v>1601</v>
      </c>
      <c r="B463">
        <v>3</v>
      </c>
      <c r="C463" s="3" t="s">
        <v>33</v>
      </c>
      <c r="D463" s="5">
        <v>44994</v>
      </c>
      <c r="E463" s="5">
        <v>44994</v>
      </c>
      <c r="F463" s="1" t="s">
        <v>94</v>
      </c>
      <c r="G463" s="2">
        <f t="shared" si="104"/>
        <v>2023</v>
      </c>
      <c r="H463" s="2">
        <f t="shared" si="105"/>
        <v>3</v>
      </c>
      <c r="I463" s="2">
        <f t="shared" si="106"/>
        <v>15</v>
      </c>
      <c r="J463" s="2" t="str">
        <f t="shared" si="108"/>
        <v>winter</v>
      </c>
      <c r="K463" s="2">
        <f t="shared" si="107"/>
        <v>62</v>
      </c>
      <c r="L463" s="2">
        <f t="shared" si="109"/>
        <v>42</v>
      </c>
      <c r="M463" t="str">
        <f t="shared" si="110"/>
        <v>Suelo desnudo</v>
      </c>
      <c r="N463">
        <v>0.96545499999999995</v>
      </c>
      <c r="O463">
        <v>3.0102799999999998</v>
      </c>
      <c r="P463">
        <v>0.94162000000000001</v>
      </c>
    </row>
    <row r="464" spans="1:16" x14ac:dyDescent="0.3">
      <c r="A464">
        <v>1602</v>
      </c>
      <c r="B464">
        <v>4</v>
      </c>
      <c r="C464" s="3" t="s">
        <v>34</v>
      </c>
      <c r="D464" s="5">
        <v>44994</v>
      </c>
      <c r="E464" s="5">
        <v>44994</v>
      </c>
      <c r="F464" s="1" t="s">
        <v>94</v>
      </c>
      <c r="G464" s="2">
        <f t="shared" si="104"/>
        <v>2023</v>
      </c>
      <c r="H464" s="2">
        <f t="shared" si="105"/>
        <v>3</v>
      </c>
      <c r="I464" s="2">
        <f t="shared" si="106"/>
        <v>15</v>
      </c>
      <c r="J464" s="2" t="str">
        <f t="shared" si="108"/>
        <v>winter</v>
      </c>
      <c r="K464" s="2">
        <f t="shared" si="107"/>
        <v>62</v>
      </c>
      <c r="L464" s="2">
        <f t="shared" si="109"/>
        <v>42</v>
      </c>
      <c r="M464" t="str">
        <f t="shared" si="110"/>
        <v>Bajo biomasa</v>
      </c>
      <c r="N464">
        <v>1.3049299999999999</v>
      </c>
      <c r="O464">
        <v>2.5377399999999999</v>
      </c>
      <c r="P464">
        <v>0.953264</v>
      </c>
    </row>
    <row r="465" spans="1:16" x14ac:dyDescent="0.3">
      <c r="A465">
        <v>1603</v>
      </c>
      <c r="B465">
        <v>5</v>
      </c>
      <c r="C465" s="3" t="s">
        <v>35</v>
      </c>
      <c r="D465" s="5">
        <v>44994</v>
      </c>
      <c r="E465" s="5">
        <v>44994</v>
      </c>
      <c r="F465" s="1" t="s">
        <v>94</v>
      </c>
      <c r="G465" s="2">
        <f t="shared" si="104"/>
        <v>2023</v>
      </c>
      <c r="H465" s="2">
        <f t="shared" si="105"/>
        <v>3</v>
      </c>
      <c r="I465" s="2">
        <f t="shared" si="106"/>
        <v>15</v>
      </c>
      <c r="J465" s="2" t="str">
        <f t="shared" si="108"/>
        <v>winter</v>
      </c>
      <c r="K465" s="2">
        <f t="shared" si="107"/>
        <v>62</v>
      </c>
      <c r="L465" s="2">
        <f t="shared" si="109"/>
        <v>42</v>
      </c>
      <c r="M465" t="str">
        <f t="shared" si="110"/>
        <v>Bajo biomasa</v>
      </c>
      <c r="N465">
        <v>1.42676</v>
      </c>
      <c r="O465">
        <v>2.6895199999999999</v>
      </c>
      <c r="P465">
        <v>0.90420299999999998</v>
      </c>
    </row>
    <row r="466" spans="1:16" x14ac:dyDescent="0.3">
      <c r="A466">
        <v>1604</v>
      </c>
      <c r="B466">
        <v>6</v>
      </c>
      <c r="C466" s="3" t="s">
        <v>36</v>
      </c>
      <c r="D466" s="5">
        <v>44994</v>
      </c>
      <c r="E466" s="5">
        <v>44994</v>
      </c>
      <c r="F466" s="1" t="s">
        <v>94</v>
      </c>
      <c r="G466" s="2">
        <f t="shared" si="104"/>
        <v>2023</v>
      </c>
      <c r="H466" s="2">
        <f t="shared" si="105"/>
        <v>3</v>
      </c>
      <c r="I466" s="2">
        <f t="shared" si="106"/>
        <v>15</v>
      </c>
      <c r="J466" s="2" t="str">
        <f t="shared" si="108"/>
        <v>winter</v>
      </c>
      <c r="K466" s="2">
        <f t="shared" si="107"/>
        <v>62</v>
      </c>
      <c r="L466" s="2">
        <f t="shared" si="109"/>
        <v>42</v>
      </c>
      <c r="M466" t="str">
        <f t="shared" si="110"/>
        <v>Bajo biomasa</v>
      </c>
      <c r="N466">
        <v>1.37687</v>
      </c>
      <c r="O466">
        <v>2.54576</v>
      </c>
      <c r="P466">
        <v>0.960314</v>
      </c>
    </row>
    <row r="467" spans="1:16" x14ac:dyDescent="0.3">
      <c r="A467">
        <v>1609</v>
      </c>
      <c r="B467">
        <v>11</v>
      </c>
      <c r="C467" s="3" t="s">
        <v>37</v>
      </c>
      <c r="D467" s="5">
        <v>44994</v>
      </c>
      <c r="E467" s="5">
        <v>44994</v>
      </c>
      <c r="F467" s="1" t="s">
        <v>94</v>
      </c>
      <c r="G467" s="2">
        <f t="shared" si="104"/>
        <v>2023</v>
      </c>
      <c r="H467" s="2">
        <f t="shared" si="105"/>
        <v>3</v>
      </c>
      <c r="I467" s="2">
        <f t="shared" si="106"/>
        <v>15</v>
      </c>
      <c r="J467" s="2" t="str">
        <f t="shared" si="108"/>
        <v>winter</v>
      </c>
      <c r="K467" s="2">
        <f t="shared" si="107"/>
        <v>62</v>
      </c>
      <c r="L467" s="2">
        <f t="shared" si="109"/>
        <v>42</v>
      </c>
      <c r="M467" t="str">
        <f t="shared" si="110"/>
        <v>Bajo biomasa</v>
      </c>
      <c r="N467">
        <v>1.1183000000000001</v>
      </c>
      <c r="O467">
        <v>3.2134800000000001</v>
      </c>
      <c r="P467">
        <v>0.92989599999999994</v>
      </c>
    </row>
    <row r="468" spans="1:16" x14ac:dyDescent="0.3">
      <c r="A468">
        <v>1610</v>
      </c>
      <c r="B468">
        <v>12</v>
      </c>
      <c r="C468" s="3" t="s">
        <v>38</v>
      </c>
      <c r="D468" s="5">
        <v>44994</v>
      </c>
      <c r="E468" s="5">
        <v>44994</v>
      </c>
      <c r="F468" s="1" t="s">
        <v>94</v>
      </c>
      <c r="G468" s="2">
        <f t="shared" si="104"/>
        <v>2023</v>
      </c>
      <c r="H468" s="2">
        <f t="shared" si="105"/>
        <v>3</v>
      </c>
      <c r="I468" s="2">
        <f t="shared" si="106"/>
        <v>15</v>
      </c>
      <c r="J468" s="2" t="str">
        <f t="shared" si="108"/>
        <v>winter</v>
      </c>
      <c r="K468" s="2">
        <f t="shared" si="107"/>
        <v>62</v>
      </c>
      <c r="L468" s="2">
        <f t="shared" si="109"/>
        <v>42</v>
      </c>
      <c r="M468" t="str">
        <f t="shared" si="110"/>
        <v>Bajo biomasa</v>
      </c>
      <c r="N468">
        <v>1.43374</v>
      </c>
      <c r="O468">
        <v>2.9372600000000002</v>
      </c>
      <c r="P468">
        <v>0.93621600000000005</v>
      </c>
    </row>
    <row r="469" spans="1:16" x14ac:dyDescent="0.3">
      <c r="A469">
        <v>1616</v>
      </c>
      <c r="B469">
        <v>18</v>
      </c>
      <c r="C469" s="3" t="s">
        <v>39</v>
      </c>
      <c r="D469" s="5">
        <v>44994</v>
      </c>
      <c r="E469" s="5">
        <v>44994</v>
      </c>
      <c r="F469" s="1" t="s">
        <v>94</v>
      </c>
      <c r="G469" s="2">
        <f t="shared" si="104"/>
        <v>2023</v>
      </c>
      <c r="H469" s="2">
        <f t="shared" si="105"/>
        <v>3</v>
      </c>
      <c r="I469" s="2">
        <f t="shared" si="106"/>
        <v>15</v>
      </c>
      <c r="J469" s="2" t="str">
        <f t="shared" si="108"/>
        <v>winter</v>
      </c>
      <c r="K469" s="2">
        <f t="shared" si="107"/>
        <v>62</v>
      </c>
      <c r="L469" s="2">
        <f t="shared" si="109"/>
        <v>42</v>
      </c>
      <c r="M469" t="str">
        <f t="shared" si="110"/>
        <v>Bajo biomasa</v>
      </c>
      <c r="N469">
        <v>2.2248800000000002</v>
      </c>
      <c r="O469">
        <v>2.1496499999999998</v>
      </c>
      <c r="P469">
        <v>0.96854499999999999</v>
      </c>
    </row>
    <row r="470" spans="1:16" x14ac:dyDescent="0.3">
      <c r="A470">
        <v>1641</v>
      </c>
      <c r="B470">
        <v>1</v>
      </c>
      <c r="C470" s="3" t="s">
        <v>40</v>
      </c>
      <c r="D470" s="5">
        <v>44999</v>
      </c>
      <c r="E470" s="5">
        <v>44999</v>
      </c>
      <c r="F470" s="1" t="s">
        <v>95</v>
      </c>
      <c r="G470" s="2">
        <f t="shared" si="104"/>
        <v>2023</v>
      </c>
      <c r="H470" s="2">
        <f t="shared" si="105"/>
        <v>3</v>
      </c>
      <c r="I470" s="2">
        <f t="shared" si="106"/>
        <v>15</v>
      </c>
      <c r="J470" s="2" t="str">
        <f t="shared" si="108"/>
        <v>winter</v>
      </c>
      <c r="K470" s="2">
        <f t="shared" si="107"/>
        <v>63</v>
      </c>
      <c r="L470" s="2">
        <f t="shared" si="109"/>
        <v>43</v>
      </c>
      <c r="M470" t="str">
        <f t="shared" ref="M470:M485" si="111">IF(OR(B470=1,B470=2,B470=3,B470=7,B470=8,B470=9,B470=13,B470=14,B470=15),"Bajo biomasa","Suelo desnudo")</f>
        <v>Bajo biomasa</v>
      </c>
      <c r="N470">
        <v>2.52407</v>
      </c>
      <c r="O470">
        <v>1.79677</v>
      </c>
      <c r="P470">
        <v>0.98234500000000002</v>
      </c>
    </row>
    <row r="471" spans="1:16" x14ac:dyDescent="0.3">
      <c r="A471">
        <v>1643</v>
      </c>
      <c r="B471">
        <v>3</v>
      </c>
      <c r="C471" s="3" t="s">
        <v>41</v>
      </c>
      <c r="D471" s="5">
        <v>44999</v>
      </c>
      <c r="E471" s="5">
        <v>44999</v>
      </c>
      <c r="F471" s="1" t="s">
        <v>95</v>
      </c>
      <c r="G471" s="2">
        <f t="shared" si="104"/>
        <v>2023</v>
      </c>
      <c r="H471" s="2">
        <f t="shared" si="105"/>
        <v>3</v>
      </c>
      <c r="I471" s="2">
        <f t="shared" si="106"/>
        <v>15</v>
      </c>
      <c r="J471" s="2" t="str">
        <f t="shared" si="108"/>
        <v>winter</v>
      </c>
      <c r="K471" s="2">
        <f t="shared" si="107"/>
        <v>63</v>
      </c>
      <c r="L471" s="2">
        <f t="shared" si="109"/>
        <v>43</v>
      </c>
      <c r="M471" t="str">
        <f t="shared" si="111"/>
        <v>Bajo biomasa</v>
      </c>
      <c r="N471">
        <v>2.2098900000000001</v>
      </c>
      <c r="O471">
        <v>1.92839</v>
      </c>
      <c r="P471">
        <v>0.97983699999999996</v>
      </c>
    </row>
    <row r="472" spans="1:16" x14ac:dyDescent="0.3">
      <c r="A472">
        <v>1644</v>
      </c>
      <c r="B472">
        <v>4</v>
      </c>
      <c r="C472" s="3" t="s">
        <v>42</v>
      </c>
      <c r="D472" s="5">
        <v>44999</v>
      </c>
      <c r="E472" s="5">
        <v>44999</v>
      </c>
      <c r="F472" s="1" t="s">
        <v>95</v>
      </c>
      <c r="G472" s="2">
        <f t="shared" si="104"/>
        <v>2023</v>
      </c>
      <c r="H472" s="2">
        <f t="shared" si="105"/>
        <v>3</v>
      </c>
      <c r="I472" s="2">
        <f t="shared" si="106"/>
        <v>15</v>
      </c>
      <c r="J472" s="2" t="str">
        <f t="shared" si="108"/>
        <v>winter</v>
      </c>
      <c r="K472" s="2">
        <f t="shared" si="107"/>
        <v>63</v>
      </c>
      <c r="L472" s="2">
        <f t="shared" si="109"/>
        <v>43</v>
      </c>
      <c r="M472" t="str">
        <f t="shared" si="111"/>
        <v>Suelo desnudo</v>
      </c>
      <c r="N472">
        <v>1.53024</v>
      </c>
      <c r="O472">
        <v>2.2412000000000001</v>
      </c>
      <c r="P472">
        <v>0.97247799999999995</v>
      </c>
    </row>
    <row r="473" spans="1:16" x14ac:dyDescent="0.3">
      <c r="A473">
        <v>1645</v>
      </c>
      <c r="B473">
        <v>5</v>
      </c>
      <c r="C473" s="3" t="s">
        <v>43</v>
      </c>
      <c r="D473" s="5">
        <v>44999</v>
      </c>
      <c r="E473" s="5">
        <v>44999</v>
      </c>
      <c r="F473" s="1" t="s">
        <v>95</v>
      </c>
      <c r="G473" s="2">
        <f t="shared" si="104"/>
        <v>2023</v>
      </c>
      <c r="H473" s="2">
        <f t="shared" si="105"/>
        <v>3</v>
      </c>
      <c r="I473" s="2">
        <f t="shared" si="106"/>
        <v>15</v>
      </c>
      <c r="J473" s="2" t="str">
        <f t="shared" si="108"/>
        <v>winter</v>
      </c>
      <c r="K473" s="2">
        <f t="shared" si="107"/>
        <v>63</v>
      </c>
      <c r="L473" s="2">
        <f t="shared" si="109"/>
        <v>43</v>
      </c>
      <c r="M473" t="str">
        <f t="shared" si="111"/>
        <v>Suelo desnudo</v>
      </c>
      <c r="N473">
        <v>1.8207800000000001</v>
      </c>
      <c r="O473">
        <v>1.95566</v>
      </c>
      <c r="P473">
        <v>0.98163500000000004</v>
      </c>
    </row>
    <row r="474" spans="1:16" x14ac:dyDescent="0.3">
      <c r="A474">
        <v>1646</v>
      </c>
      <c r="B474">
        <v>6</v>
      </c>
      <c r="C474" s="3" t="s">
        <v>44</v>
      </c>
      <c r="D474" s="5">
        <v>44999</v>
      </c>
      <c r="E474" s="5">
        <v>44999</v>
      </c>
      <c r="F474" s="1" t="s">
        <v>95</v>
      </c>
      <c r="G474" s="2">
        <f t="shared" si="104"/>
        <v>2023</v>
      </c>
      <c r="H474" s="2">
        <f t="shared" si="105"/>
        <v>3</v>
      </c>
      <c r="I474" s="2">
        <f t="shared" si="106"/>
        <v>15</v>
      </c>
      <c r="J474" s="2" t="str">
        <f t="shared" si="108"/>
        <v>winter</v>
      </c>
      <c r="K474" s="2">
        <f t="shared" si="107"/>
        <v>63</v>
      </c>
      <c r="L474" s="2">
        <f t="shared" si="109"/>
        <v>43</v>
      </c>
      <c r="M474" t="str">
        <f t="shared" si="111"/>
        <v>Suelo desnudo</v>
      </c>
      <c r="N474">
        <v>1.26461</v>
      </c>
      <c r="O474">
        <v>2.97194</v>
      </c>
      <c r="P474">
        <v>0.94315499999999997</v>
      </c>
    </row>
    <row r="475" spans="1:16" x14ac:dyDescent="0.3">
      <c r="A475">
        <v>1647</v>
      </c>
      <c r="B475">
        <v>10</v>
      </c>
      <c r="C475" s="3" t="s">
        <v>45</v>
      </c>
      <c r="D475" s="5">
        <v>44999</v>
      </c>
      <c r="E475" s="5">
        <v>44999</v>
      </c>
      <c r="F475" s="1" t="s">
        <v>95</v>
      </c>
      <c r="G475" s="2">
        <f t="shared" si="104"/>
        <v>2023</v>
      </c>
      <c r="H475" s="2">
        <f t="shared" si="105"/>
        <v>3</v>
      </c>
      <c r="I475" s="2">
        <f t="shared" si="106"/>
        <v>15</v>
      </c>
      <c r="J475" s="2" t="str">
        <f t="shared" si="108"/>
        <v>winter</v>
      </c>
      <c r="K475" s="2">
        <f t="shared" si="107"/>
        <v>63</v>
      </c>
      <c r="L475" s="2">
        <f t="shared" si="109"/>
        <v>43</v>
      </c>
      <c r="M475" t="str">
        <f t="shared" si="111"/>
        <v>Suelo desnudo</v>
      </c>
      <c r="N475">
        <v>1.3089900000000001</v>
      </c>
      <c r="O475">
        <v>2.1091600000000001</v>
      </c>
      <c r="P475">
        <v>0.97694099999999995</v>
      </c>
    </row>
    <row r="476" spans="1:16" x14ac:dyDescent="0.3">
      <c r="A476">
        <v>1648</v>
      </c>
      <c r="B476">
        <v>11</v>
      </c>
      <c r="C476" s="3" t="s">
        <v>46</v>
      </c>
      <c r="D476" s="5">
        <v>44999</v>
      </c>
      <c r="E476" s="5">
        <v>44999</v>
      </c>
      <c r="F476" s="1" t="s">
        <v>95</v>
      </c>
      <c r="G476" s="2">
        <f t="shared" si="104"/>
        <v>2023</v>
      </c>
      <c r="H476" s="2">
        <f t="shared" si="105"/>
        <v>3</v>
      </c>
      <c r="I476" s="2">
        <f t="shared" si="106"/>
        <v>15</v>
      </c>
      <c r="J476" s="2" t="str">
        <f t="shared" si="108"/>
        <v>winter</v>
      </c>
      <c r="K476" s="2">
        <f t="shared" si="107"/>
        <v>63</v>
      </c>
      <c r="L476" s="2">
        <f t="shared" si="109"/>
        <v>43</v>
      </c>
      <c r="M476" t="str">
        <f t="shared" si="111"/>
        <v>Suelo desnudo</v>
      </c>
      <c r="N476">
        <v>1.3697699999999999</v>
      </c>
      <c r="O476">
        <v>2.51715</v>
      </c>
      <c r="P476">
        <v>0.96239699999999995</v>
      </c>
    </row>
    <row r="477" spans="1:16" x14ac:dyDescent="0.3">
      <c r="A477">
        <v>1649</v>
      </c>
      <c r="B477">
        <v>12</v>
      </c>
      <c r="C477" s="3" t="s">
        <v>47</v>
      </c>
      <c r="D477" s="5">
        <v>44999</v>
      </c>
      <c r="E477" s="5">
        <v>44999</v>
      </c>
      <c r="F477" s="1" t="s">
        <v>95</v>
      </c>
      <c r="G477" s="2">
        <f t="shared" si="104"/>
        <v>2023</v>
      </c>
      <c r="H477" s="2">
        <f t="shared" si="105"/>
        <v>3</v>
      </c>
      <c r="I477" s="2">
        <f t="shared" si="106"/>
        <v>15</v>
      </c>
      <c r="J477" s="2" t="str">
        <f t="shared" si="108"/>
        <v>winter</v>
      </c>
      <c r="K477" s="2">
        <f t="shared" si="107"/>
        <v>63</v>
      </c>
      <c r="L477" s="2">
        <f t="shared" si="109"/>
        <v>43</v>
      </c>
      <c r="M477" t="str">
        <f t="shared" si="111"/>
        <v>Suelo desnudo</v>
      </c>
      <c r="N477">
        <v>0.902887</v>
      </c>
      <c r="O477">
        <v>3.1321300000000001</v>
      </c>
      <c r="P477">
        <v>0.93670799999999999</v>
      </c>
    </row>
    <row r="478" spans="1:16" x14ac:dyDescent="0.3">
      <c r="A478">
        <v>1650</v>
      </c>
      <c r="B478">
        <v>7</v>
      </c>
      <c r="C478" s="3" t="s">
        <v>48</v>
      </c>
      <c r="D478" s="5">
        <v>44999</v>
      </c>
      <c r="E478" s="5">
        <v>44999</v>
      </c>
      <c r="F478" s="1" t="s">
        <v>95</v>
      </c>
      <c r="G478" s="2">
        <f t="shared" si="104"/>
        <v>2023</v>
      </c>
      <c r="H478" s="2">
        <f t="shared" si="105"/>
        <v>3</v>
      </c>
      <c r="I478" s="2">
        <f t="shared" si="106"/>
        <v>15</v>
      </c>
      <c r="J478" s="2" t="str">
        <f t="shared" si="108"/>
        <v>winter</v>
      </c>
      <c r="K478" s="2">
        <f t="shared" si="107"/>
        <v>63</v>
      </c>
      <c r="L478" s="2">
        <f t="shared" si="109"/>
        <v>43</v>
      </c>
      <c r="M478" t="str">
        <f t="shared" si="111"/>
        <v>Bajo biomasa</v>
      </c>
      <c r="N478">
        <v>2.2106300000000001</v>
      </c>
      <c r="O478">
        <v>1.6245700000000001</v>
      </c>
      <c r="P478">
        <v>0.99095100000000003</v>
      </c>
    </row>
    <row r="479" spans="1:16" x14ac:dyDescent="0.3">
      <c r="A479">
        <v>1651</v>
      </c>
      <c r="B479">
        <v>8</v>
      </c>
      <c r="C479" s="3" t="s">
        <v>49</v>
      </c>
      <c r="D479" s="5">
        <v>44999</v>
      </c>
      <c r="E479" s="5">
        <v>44999</v>
      </c>
      <c r="F479" s="1" t="s">
        <v>95</v>
      </c>
      <c r="G479" s="2">
        <f t="shared" si="104"/>
        <v>2023</v>
      </c>
      <c r="H479" s="2">
        <f t="shared" si="105"/>
        <v>3</v>
      </c>
      <c r="I479" s="2">
        <f t="shared" si="106"/>
        <v>15</v>
      </c>
      <c r="J479" s="2" t="str">
        <f t="shared" si="108"/>
        <v>winter</v>
      </c>
      <c r="K479" s="2">
        <f t="shared" si="107"/>
        <v>63</v>
      </c>
      <c r="L479" s="2">
        <f t="shared" si="109"/>
        <v>43</v>
      </c>
      <c r="M479" t="str">
        <f t="shared" si="111"/>
        <v>Bajo biomasa</v>
      </c>
      <c r="N479">
        <v>2.2095799999999999</v>
      </c>
      <c r="O479">
        <v>1.7115</v>
      </c>
      <c r="P479">
        <v>0.98885000000000001</v>
      </c>
    </row>
    <row r="480" spans="1:16" x14ac:dyDescent="0.3">
      <c r="A480">
        <v>1652</v>
      </c>
      <c r="B480">
        <v>13</v>
      </c>
      <c r="C480" s="3" t="s">
        <v>50</v>
      </c>
      <c r="D480" s="5">
        <v>44999</v>
      </c>
      <c r="E480" s="5">
        <v>44999</v>
      </c>
      <c r="F480" s="1" t="s">
        <v>95</v>
      </c>
      <c r="G480" s="2">
        <f t="shared" si="104"/>
        <v>2023</v>
      </c>
      <c r="H480" s="2">
        <f t="shared" si="105"/>
        <v>3</v>
      </c>
      <c r="I480" s="2">
        <f t="shared" si="106"/>
        <v>15</v>
      </c>
      <c r="J480" s="2" t="str">
        <f t="shared" si="108"/>
        <v>winter</v>
      </c>
      <c r="K480" s="2">
        <f t="shared" si="107"/>
        <v>63</v>
      </c>
      <c r="L480" s="2">
        <f t="shared" si="109"/>
        <v>43</v>
      </c>
      <c r="M480" t="str">
        <f t="shared" si="111"/>
        <v>Bajo biomasa</v>
      </c>
      <c r="N480">
        <v>2.6831100000000001</v>
      </c>
      <c r="O480">
        <v>1.4111499999999999</v>
      </c>
      <c r="P480">
        <v>0.99633499999999997</v>
      </c>
    </row>
    <row r="481" spans="1:16" x14ac:dyDescent="0.3">
      <c r="A481">
        <v>1653</v>
      </c>
      <c r="B481">
        <v>14</v>
      </c>
      <c r="C481" s="3" t="s">
        <v>51</v>
      </c>
      <c r="D481" s="5">
        <v>44999</v>
      </c>
      <c r="E481" s="5">
        <v>44999</v>
      </c>
      <c r="F481" s="1" t="s">
        <v>95</v>
      </c>
      <c r="G481" s="2">
        <f t="shared" si="104"/>
        <v>2023</v>
      </c>
      <c r="H481" s="2">
        <f t="shared" si="105"/>
        <v>3</v>
      </c>
      <c r="I481" s="2">
        <f t="shared" si="106"/>
        <v>15</v>
      </c>
      <c r="J481" s="2" t="str">
        <f t="shared" si="108"/>
        <v>winter</v>
      </c>
      <c r="K481" s="2">
        <f t="shared" si="107"/>
        <v>63</v>
      </c>
      <c r="L481" s="2">
        <f t="shared" si="109"/>
        <v>43</v>
      </c>
      <c r="M481" t="str">
        <f t="shared" si="111"/>
        <v>Bajo biomasa</v>
      </c>
      <c r="N481">
        <v>1.90103</v>
      </c>
      <c r="O481">
        <v>1.7893699999999999</v>
      </c>
      <c r="P481">
        <v>0.98099199999999998</v>
      </c>
    </row>
    <row r="482" spans="1:16" x14ac:dyDescent="0.3">
      <c r="A482">
        <v>1654</v>
      </c>
      <c r="B482">
        <v>15</v>
      </c>
      <c r="C482" s="3" t="s">
        <v>52</v>
      </c>
      <c r="D482" s="5">
        <v>44999</v>
      </c>
      <c r="E482" s="5">
        <v>44999</v>
      </c>
      <c r="F482" s="1" t="s">
        <v>95</v>
      </c>
      <c r="G482" s="2">
        <f t="shared" si="104"/>
        <v>2023</v>
      </c>
      <c r="H482" s="2">
        <f t="shared" si="105"/>
        <v>3</v>
      </c>
      <c r="I482" s="2">
        <f t="shared" si="106"/>
        <v>15</v>
      </c>
      <c r="J482" s="2" t="str">
        <f t="shared" si="108"/>
        <v>winter</v>
      </c>
      <c r="K482" s="2">
        <f t="shared" si="107"/>
        <v>63</v>
      </c>
      <c r="L482" s="2">
        <f t="shared" si="109"/>
        <v>43</v>
      </c>
      <c r="M482" t="str">
        <f t="shared" si="111"/>
        <v>Bajo biomasa</v>
      </c>
      <c r="N482">
        <v>2.0562800000000001</v>
      </c>
      <c r="O482">
        <v>1.6427400000000001</v>
      </c>
      <c r="P482">
        <v>0.98982599999999998</v>
      </c>
    </row>
    <row r="483" spans="1:16" x14ac:dyDescent="0.3">
      <c r="A483">
        <v>1655</v>
      </c>
      <c r="B483">
        <v>16</v>
      </c>
      <c r="C483" s="3" t="s">
        <v>53</v>
      </c>
      <c r="D483" s="5">
        <v>44999</v>
      </c>
      <c r="E483" s="5">
        <v>44999</v>
      </c>
      <c r="F483" s="1" t="s">
        <v>95</v>
      </c>
      <c r="G483" s="2">
        <f t="shared" si="104"/>
        <v>2023</v>
      </c>
      <c r="H483" s="2">
        <f t="shared" si="105"/>
        <v>3</v>
      </c>
      <c r="I483" s="2">
        <f t="shared" si="106"/>
        <v>15</v>
      </c>
      <c r="J483" s="2" t="str">
        <f t="shared" si="108"/>
        <v>winter</v>
      </c>
      <c r="K483" s="2">
        <f t="shared" si="107"/>
        <v>63</v>
      </c>
      <c r="L483" s="2">
        <f t="shared" si="109"/>
        <v>43</v>
      </c>
      <c r="M483" t="str">
        <f t="shared" si="111"/>
        <v>Suelo desnudo</v>
      </c>
      <c r="N483">
        <v>1.47194</v>
      </c>
      <c r="O483">
        <v>1.92241</v>
      </c>
      <c r="P483">
        <v>0.98267899999999997</v>
      </c>
    </row>
    <row r="484" spans="1:16" x14ac:dyDescent="0.3">
      <c r="A484">
        <v>1656</v>
      </c>
      <c r="B484">
        <v>17</v>
      </c>
      <c r="C484" s="3" t="s">
        <v>54</v>
      </c>
      <c r="D484" s="5">
        <v>44999</v>
      </c>
      <c r="E484" s="5">
        <v>44999</v>
      </c>
      <c r="F484" s="1" t="s">
        <v>95</v>
      </c>
      <c r="G484" s="2">
        <f t="shared" si="104"/>
        <v>2023</v>
      </c>
      <c r="H484" s="2">
        <f t="shared" si="105"/>
        <v>3</v>
      </c>
      <c r="I484" s="2">
        <f t="shared" si="106"/>
        <v>15</v>
      </c>
      <c r="J484" s="2" t="str">
        <f t="shared" si="108"/>
        <v>winter</v>
      </c>
      <c r="K484" s="2">
        <f t="shared" si="107"/>
        <v>63</v>
      </c>
      <c r="L484" s="2">
        <f t="shared" si="109"/>
        <v>43</v>
      </c>
      <c r="M484" t="str">
        <f t="shared" si="111"/>
        <v>Suelo desnudo</v>
      </c>
      <c r="N484">
        <v>1.36554</v>
      </c>
      <c r="O484">
        <v>1.69133</v>
      </c>
      <c r="P484">
        <v>0.98807</v>
      </c>
    </row>
    <row r="485" spans="1:16" x14ac:dyDescent="0.3">
      <c r="A485">
        <v>1657</v>
      </c>
      <c r="B485">
        <v>18</v>
      </c>
      <c r="C485" s="3" t="s">
        <v>55</v>
      </c>
      <c r="D485" s="5">
        <v>44999</v>
      </c>
      <c r="E485" s="5">
        <v>44999</v>
      </c>
      <c r="F485" s="1" t="s">
        <v>95</v>
      </c>
      <c r="G485" s="2">
        <f t="shared" si="104"/>
        <v>2023</v>
      </c>
      <c r="H485" s="2">
        <f t="shared" si="105"/>
        <v>3</v>
      </c>
      <c r="I485" s="2">
        <f t="shared" si="106"/>
        <v>15</v>
      </c>
      <c r="J485" s="2" t="str">
        <f t="shared" si="108"/>
        <v>winter</v>
      </c>
      <c r="K485" s="2">
        <f t="shared" si="107"/>
        <v>63</v>
      </c>
      <c r="L485" s="2">
        <f t="shared" si="109"/>
        <v>43</v>
      </c>
      <c r="M485" t="str">
        <f t="shared" si="111"/>
        <v>Suelo desnudo</v>
      </c>
      <c r="N485">
        <v>1.5056099999999999</v>
      </c>
      <c r="O485">
        <v>1.80399</v>
      </c>
      <c r="P485">
        <v>0.98656100000000002</v>
      </c>
    </row>
    <row r="486" spans="1:16" x14ac:dyDescent="0.3">
      <c r="A486">
        <v>1683</v>
      </c>
      <c r="B486">
        <v>2</v>
      </c>
      <c r="C486" s="3" t="s">
        <v>56</v>
      </c>
      <c r="D486" s="5">
        <v>45015</v>
      </c>
      <c r="E486" s="5">
        <v>45015</v>
      </c>
      <c r="F486" s="1" t="s">
        <v>94</v>
      </c>
      <c r="G486" s="2">
        <f t="shared" si="104"/>
        <v>2023</v>
      </c>
      <c r="H486" s="2">
        <f t="shared" si="105"/>
        <v>3</v>
      </c>
      <c r="I486" s="2">
        <f t="shared" ref="I486:I517" si="112">H486+12</f>
        <v>15</v>
      </c>
      <c r="J486" s="2" t="str">
        <f t="shared" si="108"/>
        <v>winter</v>
      </c>
      <c r="K486" s="2">
        <f t="shared" si="107"/>
        <v>65</v>
      </c>
      <c r="L486" s="2">
        <f t="shared" si="109"/>
        <v>45</v>
      </c>
      <c r="M486" t="str">
        <f t="shared" ref="M486:M494" si="113">IF(OR(B486=1,B486=2,B486=3,B486=7,B486=8,B486=9,B486=13,B486=14,B486=15),"Suelo desnudo","Bajo biomasa")</f>
        <v>Suelo desnudo</v>
      </c>
      <c r="N486">
        <v>0.75428399999999995</v>
      </c>
      <c r="O486">
        <v>3.1520299999999999</v>
      </c>
      <c r="P486">
        <v>0.91333900000000001</v>
      </c>
    </row>
    <row r="487" spans="1:16" x14ac:dyDescent="0.3">
      <c r="A487">
        <v>1684</v>
      </c>
      <c r="B487">
        <v>3</v>
      </c>
      <c r="C487" s="3" t="s">
        <v>57</v>
      </c>
      <c r="D487" s="5">
        <v>45015</v>
      </c>
      <c r="E487" s="5">
        <v>45015</v>
      </c>
      <c r="F487" s="1" t="s">
        <v>94</v>
      </c>
      <c r="G487" s="2">
        <f t="shared" si="104"/>
        <v>2023</v>
      </c>
      <c r="H487" s="2">
        <f t="shared" si="105"/>
        <v>3</v>
      </c>
      <c r="I487" s="2">
        <f t="shared" si="112"/>
        <v>15</v>
      </c>
      <c r="J487" s="2" t="str">
        <f t="shared" si="108"/>
        <v>winter</v>
      </c>
      <c r="K487" s="2">
        <f t="shared" si="107"/>
        <v>65</v>
      </c>
      <c r="L487" s="2">
        <f t="shared" si="109"/>
        <v>45</v>
      </c>
      <c r="M487" t="str">
        <f t="shared" si="113"/>
        <v>Suelo desnudo</v>
      </c>
      <c r="N487">
        <v>0.8952</v>
      </c>
      <c r="O487">
        <v>2.8495300000000001</v>
      </c>
      <c r="P487">
        <v>0.94826100000000002</v>
      </c>
    </row>
    <row r="488" spans="1:16" x14ac:dyDescent="0.3">
      <c r="A488">
        <v>1685</v>
      </c>
      <c r="B488">
        <v>4</v>
      </c>
      <c r="C488" s="3" t="s">
        <v>58</v>
      </c>
      <c r="D488" s="5">
        <v>45015</v>
      </c>
      <c r="E488" s="5">
        <v>45015</v>
      </c>
      <c r="F488" s="1" t="s">
        <v>94</v>
      </c>
      <c r="G488" s="2">
        <f t="shared" si="104"/>
        <v>2023</v>
      </c>
      <c r="H488" s="2">
        <f t="shared" si="105"/>
        <v>3</v>
      </c>
      <c r="I488" s="2">
        <f t="shared" si="112"/>
        <v>15</v>
      </c>
      <c r="J488" s="2" t="str">
        <f t="shared" si="108"/>
        <v>winter</v>
      </c>
      <c r="K488" s="2">
        <f t="shared" si="107"/>
        <v>65</v>
      </c>
      <c r="L488" s="2">
        <f t="shared" si="109"/>
        <v>45</v>
      </c>
      <c r="M488" t="str">
        <f t="shared" si="113"/>
        <v>Bajo biomasa</v>
      </c>
      <c r="N488">
        <v>0.84504999999999997</v>
      </c>
      <c r="O488">
        <v>3.2435900000000002</v>
      </c>
      <c r="P488">
        <v>0.92193999999999998</v>
      </c>
    </row>
    <row r="489" spans="1:16" x14ac:dyDescent="0.3">
      <c r="A489">
        <v>1687</v>
      </c>
      <c r="B489">
        <v>6</v>
      </c>
      <c r="C489" s="3" t="s">
        <v>59</v>
      </c>
      <c r="D489" s="5">
        <v>45015</v>
      </c>
      <c r="E489" s="5">
        <v>45015</v>
      </c>
      <c r="F489" s="1" t="s">
        <v>94</v>
      </c>
      <c r="G489" s="2">
        <f t="shared" si="104"/>
        <v>2023</v>
      </c>
      <c r="H489" s="2">
        <f t="shared" si="105"/>
        <v>3</v>
      </c>
      <c r="I489" s="2">
        <f t="shared" si="112"/>
        <v>15</v>
      </c>
      <c r="J489" s="2" t="str">
        <f t="shared" si="108"/>
        <v>winter</v>
      </c>
      <c r="K489" s="2">
        <f t="shared" si="107"/>
        <v>65</v>
      </c>
      <c r="L489" s="2">
        <f t="shared" si="109"/>
        <v>45</v>
      </c>
      <c r="M489" t="str">
        <f t="shared" si="113"/>
        <v>Bajo biomasa</v>
      </c>
      <c r="N489">
        <v>1.2761</v>
      </c>
      <c r="O489">
        <v>1.78742</v>
      </c>
      <c r="P489">
        <v>0.97956200000000004</v>
      </c>
    </row>
    <row r="490" spans="1:16" x14ac:dyDescent="0.3">
      <c r="A490">
        <v>1689</v>
      </c>
      <c r="B490">
        <v>8</v>
      </c>
      <c r="C490" s="3" t="s">
        <v>60</v>
      </c>
      <c r="D490" s="5">
        <v>45015</v>
      </c>
      <c r="E490" s="5">
        <v>45015</v>
      </c>
      <c r="F490" s="1" t="s">
        <v>94</v>
      </c>
      <c r="G490" s="2">
        <f t="shared" si="104"/>
        <v>2023</v>
      </c>
      <c r="H490" s="2">
        <f t="shared" si="105"/>
        <v>3</v>
      </c>
      <c r="I490" s="2">
        <f t="shared" si="112"/>
        <v>15</v>
      </c>
      <c r="J490" s="2" t="str">
        <f t="shared" si="108"/>
        <v>winter</v>
      </c>
      <c r="K490" s="2">
        <f t="shared" si="107"/>
        <v>65</v>
      </c>
      <c r="L490" s="2">
        <f t="shared" si="109"/>
        <v>45</v>
      </c>
      <c r="M490" t="str">
        <f t="shared" si="113"/>
        <v>Suelo desnudo</v>
      </c>
      <c r="N490">
        <v>0.79855500000000001</v>
      </c>
      <c r="O490">
        <v>2.9595899999999999</v>
      </c>
      <c r="P490">
        <v>0.91088199999999997</v>
      </c>
    </row>
    <row r="491" spans="1:16" x14ac:dyDescent="0.3">
      <c r="A491">
        <v>1690</v>
      </c>
      <c r="B491">
        <v>9</v>
      </c>
      <c r="C491" s="3" t="s">
        <v>61</v>
      </c>
      <c r="D491" s="5">
        <v>45015</v>
      </c>
      <c r="E491" s="5">
        <v>45015</v>
      </c>
      <c r="F491" s="1" t="s">
        <v>94</v>
      </c>
      <c r="G491" s="2">
        <f t="shared" si="104"/>
        <v>2023</v>
      </c>
      <c r="H491" s="2">
        <f t="shared" si="105"/>
        <v>3</v>
      </c>
      <c r="I491" s="2">
        <f t="shared" si="112"/>
        <v>15</v>
      </c>
      <c r="J491" s="2" t="str">
        <f t="shared" si="108"/>
        <v>winter</v>
      </c>
      <c r="K491" s="2">
        <f t="shared" si="107"/>
        <v>65</v>
      </c>
      <c r="L491" s="2">
        <f t="shared" si="109"/>
        <v>45</v>
      </c>
      <c r="M491" t="str">
        <f t="shared" si="113"/>
        <v>Suelo desnudo</v>
      </c>
      <c r="N491">
        <v>0.64860700000000004</v>
      </c>
      <c r="O491">
        <v>3.0666199999999999</v>
      </c>
      <c r="P491">
        <v>0.927257</v>
      </c>
    </row>
    <row r="492" spans="1:16" x14ac:dyDescent="0.3">
      <c r="A492">
        <v>1692</v>
      </c>
      <c r="B492">
        <v>11</v>
      </c>
      <c r="C492" s="3" t="s">
        <v>62</v>
      </c>
      <c r="D492" s="5">
        <v>45015</v>
      </c>
      <c r="E492" s="5">
        <v>45015</v>
      </c>
      <c r="F492" s="1" t="s">
        <v>94</v>
      </c>
      <c r="G492" s="2">
        <f t="shared" si="104"/>
        <v>2023</v>
      </c>
      <c r="H492" s="2">
        <f t="shared" si="105"/>
        <v>3</v>
      </c>
      <c r="I492" s="2">
        <f t="shared" si="112"/>
        <v>15</v>
      </c>
      <c r="J492" s="2" t="str">
        <f t="shared" si="108"/>
        <v>winter</v>
      </c>
      <c r="K492" s="2">
        <f t="shared" ref="K492:K517" si="114">WEEKNUM(C492)+52</f>
        <v>65</v>
      </c>
      <c r="L492" s="2">
        <f t="shared" si="109"/>
        <v>45</v>
      </c>
      <c r="M492" t="str">
        <f t="shared" si="113"/>
        <v>Bajo biomasa</v>
      </c>
      <c r="N492">
        <v>0.81936699999999996</v>
      </c>
      <c r="O492">
        <v>2.7143199999999998</v>
      </c>
      <c r="P492">
        <v>0.92010899999999995</v>
      </c>
    </row>
    <row r="493" spans="1:16" x14ac:dyDescent="0.3">
      <c r="A493">
        <v>1693</v>
      </c>
      <c r="B493">
        <v>12</v>
      </c>
      <c r="C493" s="3" t="s">
        <v>63</v>
      </c>
      <c r="D493" s="5">
        <v>45015</v>
      </c>
      <c r="E493" s="5">
        <v>45015</v>
      </c>
      <c r="F493" s="1" t="s">
        <v>94</v>
      </c>
      <c r="G493" s="2">
        <f t="shared" si="104"/>
        <v>2023</v>
      </c>
      <c r="H493" s="2">
        <f t="shared" si="105"/>
        <v>3</v>
      </c>
      <c r="I493" s="2">
        <f t="shared" si="112"/>
        <v>15</v>
      </c>
      <c r="J493" s="2" t="str">
        <f t="shared" si="108"/>
        <v>winter</v>
      </c>
      <c r="K493" s="2">
        <f t="shared" si="114"/>
        <v>65</v>
      </c>
      <c r="L493" s="2">
        <f t="shared" si="109"/>
        <v>45</v>
      </c>
      <c r="M493" t="str">
        <f t="shared" si="113"/>
        <v>Bajo biomasa</v>
      </c>
      <c r="N493">
        <v>0.71476499999999998</v>
      </c>
      <c r="O493">
        <v>3.4475199999999999</v>
      </c>
      <c r="P493">
        <v>0.90798900000000005</v>
      </c>
    </row>
    <row r="494" spans="1:16" x14ac:dyDescent="0.3">
      <c r="A494">
        <v>1699</v>
      </c>
      <c r="B494">
        <v>18</v>
      </c>
      <c r="C494" s="3" t="s">
        <v>64</v>
      </c>
      <c r="D494" s="5">
        <v>45015</v>
      </c>
      <c r="E494" s="5">
        <v>45015</v>
      </c>
      <c r="F494" s="1" t="s">
        <v>94</v>
      </c>
      <c r="G494" s="2">
        <f t="shared" si="104"/>
        <v>2023</v>
      </c>
      <c r="H494" s="2">
        <f t="shared" si="105"/>
        <v>3</v>
      </c>
      <c r="I494" s="2">
        <f t="shared" si="112"/>
        <v>15</v>
      </c>
      <c r="J494" s="2" t="str">
        <f t="shared" si="108"/>
        <v>winter</v>
      </c>
      <c r="K494" s="2">
        <f t="shared" si="114"/>
        <v>65</v>
      </c>
      <c r="L494" s="2">
        <f t="shared" si="109"/>
        <v>45</v>
      </c>
      <c r="M494" t="str">
        <f t="shared" si="113"/>
        <v>Bajo biomasa</v>
      </c>
      <c r="N494">
        <v>1.4970600000000001</v>
      </c>
      <c r="O494">
        <v>1.6864600000000001</v>
      </c>
      <c r="P494">
        <v>0.98864200000000002</v>
      </c>
    </row>
    <row r="495" spans="1:16" x14ac:dyDescent="0.3">
      <c r="A495">
        <v>1725</v>
      </c>
      <c r="B495">
        <v>2</v>
      </c>
      <c r="C495" s="3" t="s">
        <v>65</v>
      </c>
      <c r="D495" s="5">
        <v>45029</v>
      </c>
      <c r="E495" s="5">
        <v>45029</v>
      </c>
      <c r="F495" s="1" t="s">
        <v>95</v>
      </c>
      <c r="G495" s="2">
        <f t="shared" si="104"/>
        <v>2023</v>
      </c>
      <c r="H495" s="2">
        <f t="shared" si="105"/>
        <v>4</v>
      </c>
      <c r="I495" s="2">
        <f t="shared" si="112"/>
        <v>16</v>
      </c>
      <c r="J495" s="2" t="str">
        <f t="shared" ref="J495:J517" si="115">IF(OR(H495=1,H495=2,H495=3),"winter",IF(OR(H495=4,H495=5,H495=6),"spring",IF(OR(H495=7,H495=8,H495=9),"summer","autumn")))</f>
        <v>spring</v>
      </c>
      <c r="K495" s="2">
        <f t="shared" si="114"/>
        <v>67</v>
      </c>
      <c r="L495" s="2">
        <f t="shared" ref="L495:L517" si="116">K495-20</f>
        <v>47</v>
      </c>
      <c r="M495" t="str">
        <f t="shared" ref="M495:M510" si="117">IF(OR(B495=1,B495=2,B495=3,B495=7,B495=8,B495=9,B495=13,B495=14,B495=15),"Bajo biomasa","Suelo desnudo")</f>
        <v>Bajo biomasa</v>
      </c>
      <c r="N495">
        <v>1.7204299999999999</v>
      </c>
      <c r="O495">
        <v>2.1746599999999998</v>
      </c>
      <c r="P495">
        <v>0.97454399999999997</v>
      </c>
    </row>
    <row r="496" spans="1:16" x14ac:dyDescent="0.3">
      <c r="A496">
        <v>1726</v>
      </c>
      <c r="B496">
        <v>3</v>
      </c>
      <c r="C496" s="3" t="s">
        <v>66</v>
      </c>
      <c r="D496" s="5">
        <v>45029</v>
      </c>
      <c r="E496" s="5">
        <v>45029</v>
      </c>
      <c r="F496" s="1" t="s">
        <v>95</v>
      </c>
      <c r="G496" s="2">
        <f t="shared" si="104"/>
        <v>2023</v>
      </c>
      <c r="H496" s="2">
        <f t="shared" si="105"/>
        <v>4</v>
      </c>
      <c r="I496" s="2">
        <f t="shared" si="112"/>
        <v>16</v>
      </c>
      <c r="J496" s="2" t="str">
        <f t="shared" si="115"/>
        <v>spring</v>
      </c>
      <c r="K496" s="2">
        <f t="shared" si="114"/>
        <v>67</v>
      </c>
      <c r="L496" s="2">
        <f t="shared" si="116"/>
        <v>47</v>
      </c>
      <c r="M496" t="str">
        <f t="shared" si="117"/>
        <v>Bajo biomasa</v>
      </c>
      <c r="N496">
        <v>3.02311</v>
      </c>
      <c r="O496">
        <v>1.8838699999999999</v>
      </c>
      <c r="P496">
        <v>0.97921499999999995</v>
      </c>
    </row>
    <row r="497" spans="1:16" x14ac:dyDescent="0.3">
      <c r="A497">
        <v>1727</v>
      </c>
      <c r="B497">
        <v>4</v>
      </c>
      <c r="C497" s="3" t="s">
        <v>67</v>
      </c>
      <c r="D497" s="5">
        <v>45029</v>
      </c>
      <c r="E497" s="5">
        <v>45029</v>
      </c>
      <c r="F497" s="1" t="s">
        <v>95</v>
      </c>
      <c r="G497" s="2">
        <f t="shared" si="104"/>
        <v>2023</v>
      </c>
      <c r="H497" s="2">
        <f t="shared" si="105"/>
        <v>4</v>
      </c>
      <c r="I497" s="2">
        <f t="shared" si="112"/>
        <v>16</v>
      </c>
      <c r="J497" s="2" t="str">
        <f t="shared" si="115"/>
        <v>spring</v>
      </c>
      <c r="K497" s="2">
        <f t="shared" si="114"/>
        <v>67</v>
      </c>
      <c r="L497" s="2">
        <f t="shared" si="116"/>
        <v>47</v>
      </c>
      <c r="M497" t="str">
        <f t="shared" si="117"/>
        <v>Suelo desnudo</v>
      </c>
      <c r="N497">
        <v>1.79413</v>
      </c>
      <c r="O497">
        <v>2.5928800000000001</v>
      </c>
      <c r="P497">
        <v>0.95906800000000003</v>
      </c>
    </row>
    <row r="498" spans="1:16" x14ac:dyDescent="0.3">
      <c r="A498">
        <v>1728</v>
      </c>
      <c r="B498">
        <v>5</v>
      </c>
      <c r="C498" s="3" t="s">
        <v>68</v>
      </c>
      <c r="D498" s="5">
        <v>45029</v>
      </c>
      <c r="E498" s="5">
        <v>45029</v>
      </c>
      <c r="F498" s="1" t="s">
        <v>95</v>
      </c>
      <c r="G498" s="2">
        <f t="shared" si="104"/>
        <v>2023</v>
      </c>
      <c r="H498" s="2">
        <f t="shared" si="105"/>
        <v>4</v>
      </c>
      <c r="I498" s="2">
        <f t="shared" si="112"/>
        <v>16</v>
      </c>
      <c r="J498" s="2" t="str">
        <f t="shared" si="115"/>
        <v>spring</v>
      </c>
      <c r="K498" s="2">
        <f t="shared" si="114"/>
        <v>67</v>
      </c>
      <c r="L498" s="2">
        <f t="shared" si="116"/>
        <v>47</v>
      </c>
      <c r="M498" t="str">
        <f t="shared" si="117"/>
        <v>Suelo desnudo</v>
      </c>
      <c r="N498">
        <v>1.50177</v>
      </c>
      <c r="O498">
        <v>2.8734500000000001</v>
      </c>
      <c r="P498">
        <v>0.94809900000000003</v>
      </c>
    </row>
    <row r="499" spans="1:16" x14ac:dyDescent="0.3">
      <c r="A499">
        <v>1729</v>
      </c>
      <c r="B499">
        <v>6</v>
      </c>
      <c r="C499" s="3" t="s">
        <v>69</v>
      </c>
      <c r="D499" s="5">
        <v>45029</v>
      </c>
      <c r="E499" s="5">
        <v>45029</v>
      </c>
      <c r="F499" s="1" t="s">
        <v>95</v>
      </c>
      <c r="G499" s="2">
        <f t="shared" si="104"/>
        <v>2023</v>
      </c>
      <c r="H499" s="2">
        <f t="shared" si="105"/>
        <v>4</v>
      </c>
      <c r="I499" s="2">
        <f t="shared" si="112"/>
        <v>16</v>
      </c>
      <c r="J499" s="2" t="str">
        <f t="shared" si="115"/>
        <v>spring</v>
      </c>
      <c r="K499" s="2">
        <f t="shared" si="114"/>
        <v>67</v>
      </c>
      <c r="L499" s="2">
        <f t="shared" si="116"/>
        <v>47</v>
      </c>
      <c r="M499" t="str">
        <f t="shared" si="117"/>
        <v>Suelo desnudo</v>
      </c>
      <c r="N499">
        <v>1.2271099999999999</v>
      </c>
      <c r="O499">
        <v>2.7482899999999999</v>
      </c>
      <c r="P499">
        <v>0.92054899999999995</v>
      </c>
    </row>
    <row r="500" spans="1:16" x14ac:dyDescent="0.3">
      <c r="A500">
        <v>1730</v>
      </c>
      <c r="B500">
        <v>10</v>
      </c>
      <c r="C500" s="3" t="s">
        <v>70</v>
      </c>
      <c r="D500" s="5">
        <v>45029</v>
      </c>
      <c r="E500" s="5">
        <v>45029</v>
      </c>
      <c r="F500" s="1" t="s">
        <v>95</v>
      </c>
      <c r="G500" s="2">
        <f t="shared" si="104"/>
        <v>2023</v>
      </c>
      <c r="H500" s="2">
        <f t="shared" si="105"/>
        <v>4</v>
      </c>
      <c r="I500" s="2">
        <f t="shared" si="112"/>
        <v>16</v>
      </c>
      <c r="J500" s="2" t="str">
        <f t="shared" si="115"/>
        <v>spring</v>
      </c>
      <c r="K500" s="2">
        <f t="shared" si="114"/>
        <v>67</v>
      </c>
      <c r="L500" s="2">
        <f t="shared" si="116"/>
        <v>47</v>
      </c>
      <c r="M500" t="str">
        <f t="shared" si="117"/>
        <v>Suelo desnudo</v>
      </c>
      <c r="N500">
        <v>1.24315</v>
      </c>
      <c r="O500">
        <v>2.6202299999999998</v>
      </c>
      <c r="P500">
        <v>0.95630099999999996</v>
      </c>
    </row>
    <row r="501" spans="1:16" x14ac:dyDescent="0.3">
      <c r="A501">
        <v>1731</v>
      </c>
      <c r="B501">
        <v>11</v>
      </c>
      <c r="C501" s="3" t="s">
        <v>71</v>
      </c>
      <c r="D501" s="5">
        <v>45029</v>
      </c>
      <c r="E501" s="5">
        <v>45029</v>
      </c>
      <c r="F501" s="1" t="s">
        <v>95</v>
      </c>
      <c r="G501" s="2">
        <f t="shared" si="104"/>
        <v>2023</v>
      </c>
      <c r="H501" s="2">
        <f t="shared" si="105"/>
        <v>4</v>
      </c>
      <c r="I501" s="2">
        <f t="shared" si="112"/>
        <v>16</v>
      </c>
      <c r="J501" s="2" t="str">
        <f t="shared" si="115"/>
        <v>spring</v>
      </c>
      <c r="K501" s="2">
        <f t="shared" si="114"/>
        <v>67</v>
      </c>
      <c r="L501" s="2">
        <f t="shared" si="116"/>
        <v>47</v>
      </c>
      <c r="M501" t="str">
        <f t="shared" si="117"/>
        <v>Suelo desnudo</v>
      </c>
      <c r="N501">
        <v>1.29311</v>
      </c>
      <c r="O501">
        <v>3.4427400000000001</v>
      </c>
      <c r="P501">
        <v>0.90456700000000001</v>
      </c>
    </row>
    <row r="502" spans="1:16" x14ac:dyDescent="0.3">
      <c r="A502">
        <v>1733</v>
      </c>
      <c r="B502">
        <v>7</v>
      </c>
      <c r="C502" s="3" t="s">
        <v>72</v>
      </c>
      <c r="D502" s="5">
        <v>45029</v>
      </c>
      <c r="E502" s="5">
        <v>45029</v>
      </c>
      <c r="F502" s="1" t="s">
        <v>95</v>
      </c>
      <c r="G502" s="2">
        <f t="shared" si="104"/>
        <v>2023</v>
      </c>
      <c r="H502" s="2">
        <f t="shared" si="105"/>
        <v>4</v>
      </c>
      <c r="I502" s="2">
        <f t="shared" si="112"/>
        <v>16</v>
      </c>
      <c r="J502" s="2" t="str">
        <f t="shared" si="115"/>
        <v>spring</v>
      </c>
      <c r="K502" s="2">
        <f t="shared" si="114"/>
        <v>67</v>
      </c>
      <c r="L502" s="2">
        <f t="shared" si="116"/>
        <v>47</v>
      </c>
      <c r="M502" t="str">
        <f t="shared" si="117"/>
        <v>Bajo biomasa</v>
      </c>
      <c r="N502">
        <v>2.7417500000000001</v>
      </c>
      <c r="O502">
        <v>1.80792</v>
      </c>
      <c r="P502">
        <v>0.98274300000000003</v>
      </c>
    </row>
    <row r="503" spans="1:16" x14ac:dyDescent="0.3">
      <c r="A503">
        <v>1734</v>
      </c>
      <c r="B503">
        <v>8</v>
      </c>
      <c r="C503" s="3" t="s">
        <v>73</v>
      </c>
      <c r="D503" s="5">
        <v>45029</v>
      </c>
      <c r="E503" s="5">
        <v>45029</v>
      </c>
      <c r="F503" s="1" t="s">
        <v>95</v>
      </c>
      <c r="G503" s="2">
        <f t="shared" si="104"/>
        <v>2023</v>
      </c>
      <c r="H503" s="2">
        <f t="shared" si="105"/>
        <v>4</v>
      </c>
      <c r="I503" s="2">
        <f t="shared" si="112"/>
        <v>16</v>
      </c>
      <c r="J503" s="2" t="str">
        <f t="shared" si="115"/>
        <v>spring</v>
      </c>
      <c r="K503" s="2">
        <f t="shared" si="114"/>
        <v>67</v>
      </c>
      <c r="L503" s="2">
        <f t="shared" si="116"/>
        <v>47</v>
      </c>
      <c r="M503" t="str">
        <f t="shared" si="117"/>
        <v>Bajo biomasa</v>
      </c>
      <c r="N503">
        <v>4.0493800000000002</v>
      </c>
      <c r="O503">
        <v>1.4109700000000001</v>
      </c>
      <c r="P503">
        <v>0.99476900000000001</v>
      </c>
    </row>
    <row r="504" spans="1:16" x14ac:dyDescent="0.3">
      <c r="A504">
        <v>1735</v>
      </c>
      <c r="B504">
        <v>9</v>
      </c>
      <c r="C504" s="3" t="s">
        <v>74</v>
      </c>
      <c r="D504" s="5">
        <v>45029</v>
      </c>
      <c r="E504" s="5">
        <v>45029</v>
      </c>
      <c r="F504" s="1" t="s">
        <v>95</v>
      </c>
      <c r="G504" s="2">
        <f t="shared" si="104"/>
        <v>2023</v>
      </c>
      <c r="H504" s="2">
        <f t="shared" si="105"/>
        <v>4</v>
      </c>
      <c r="I504" s="2">
        <f t="shared" si="112"/>
        <v>16</v>
      </c>
      <c r="J504" s="2" t="str">
        <f t="shared" si="115"/>
        <v>spring</v>
      </c>
      <c r="K504" s="2">
        <f t="shared" si="114"/>
        <v>67</v>
      </c>
      <c r="L504" s="2">
        <f t="shared" si="116"/>
        <v>47</v>
      </c>
      <c r="M504" t="str">
        <f t="shared" si="117"/>
        <v>Bajo biomasa</v>
      </c>
      <c r="N504">
        <v>2.0928599999999999</v>
      </c>
      <c r="O504">
        <v>1.6519299999999999</v>
      </c>
      <c r="P504">
        <v>0.99033499999999997</v>
      </c>
    </row>
    <row r="505" spans="1:16" x14ac:dyDescent="0.3">
      <c r="A505">
        <v>1736</v>
      </c>
      <c r="B505">
        <v>13</v>
      </c>
      <c r="C505" s="3" t="s">
        <v>75</v>
      </c>
      <c r="D505" s="5">
        <v>45029</v>
      </c>
      <c r="E505" s="5">
        <v>45029</v>
      </c>
      <c r="F505" s="1" t="s">
        <v>95</v>
      </c>
      <c r="G505" s="2">
        <f t="shared" si="104"/>
        <v>2023</v>
      </c>
      <c r="H505" s="2">
        <f t="shared" si="105"/>
        <v>4</v>
      </c>
      <c r="I505" s="2">
        <f t="shared" si="112"/>
        <v>16</v>
      </c>
      <c r="J505" s="2" t="str">
        <f t="shared" si="115"/>
        <v>spring</v>
      </c>
      <c r="K505" s="2">
        <f t="shared" si="114"/>
        <v>67</v>
      </c>
      <c r="L505" s="2">
        <f t="shared" si="116"/>
        <v>47</v>
      </c>
      <c r="M505" t="str">
        <f t="shared" si="117"/>
        <v>Bajo biomasa</v>
      </c>
      <c r="N505">
        <v>2.2961299999999998</v>
      </c>
      <c r="O505">
        <v>1.57629</v>
      </c>
      <c r="P505">
        <v>0.99263599999999996</v>
      </c>
    </row>
    <row r="506" spans="1:16" x14ac:dyDescent="0.3">
      <c r="A506">
        <v>1737</v>
      </c>
      <c r="B506">
        <v>14</v>
      </c>
      <c r="C506" s="3" t="s">
        <v>76</v>
      </c>
      <c r="D506" s="5">
        <v>45029</v>
      </c>
      <c r="E506" s="5">
        <v>45029</v>
      </c>
      <c r="F506" s="1" t="s">
        <v>95</v>
      </c>
      <c r="G506" s="2">
        <f t="shared" si="104"/>
        <v>2023</v>
      </c>
      <c r="H506" s="2">
        <f t="shared" si="105"/>
        <v>4</v>
      </c>
      <c r="I506" s="2">
        <f t="shared" si="112"/>
        <v>16</v>
      </c>
      <c r="J506" s="2" t="str">
        <f t="shared" si="115"/>
        <v>spring</v>
      </c>
      <c r="K506" s="2">
        <f t="shared" si="114"/>
        <v>67</v>
      </c>
      <c r="L506" s="2">
        <f t="shared" si="116"/>
        <v>47</v>
      </c>
      <c r="M506" t="str">
        <f t="shared" si="117"/>
        <v>Bajo biomasa</v>
      </c>
      <c r="N506">
        <v>1.72312</v>
      </c>
      <c r="O506">
        <v>1.8361000000000001</v>
      </c>
      <c r="P506">
        <v>0.98055899999999996</v>
      </c>
    </row>
    <row r="507" spans="1:16" x14ac:dyDescent="0.3">
      <c r="A507">
        <v>1738</v>
      </c>
      <c r="B507">
        <v>15</v>
      </c>
      <c r="C507" s="3" t="s">
        <v>77</v>
      </c>
      <c r="D507" s="5">
        <v>45029</v>
      </c>
      <c r="E507" s="5">
        <v>45029</v>
      </c>
      <c r="F507" s="1" t="s">
        <v>95</v>
      </c>
      <c r="G507" s="2">
        <f t="shared" si="104"/>
        <v>2023</v>
      </c>
      <c r="H507" s="2">
        <f t="shared" si="105"/>
        <v>4</v>
      </c>
      <c r="I507" s="2">
        <f t="shared" si="112"/>
        <v>16</v>
      </c>
      <c r="J507" s="2" t="str">
        <f t="shared" si="115"/>
        <v>spring</v>
      </c>
      <c r="K507" s="2">
        <f t="shared" si="114"/>
        <v>67</v>
      </c>
      <c r="L507" s="2">
        <f t="shared" si="116"/>
        <v>47</v>
      </c>
      <c r="M507" t="str">
        <f t="shared" si="117"/>
        <v>Bajo biomasa</v>
      </c>
      <c r="N507">
        <v>1.8695600000000001</v>
      </c>
      <c r="O507">
        <v>1.9595899999999999</v>
      </c>
      <c r="P507">
        <v>0.980568</v>
      </c>
    </row>
    <row r="508" spans="1:16" x14ac:dyDescent="0.3">
      <c r="A508">
        <v>1739</v>
      </c>
      <c r="B508">
        <v>16</v>
      </c>
      <c r="C508" s="3" t="s">
        <v>78</v>
      </c>
      <c r="D508" s="5">
        <v>45029</v>
      </c>
      <c r="E508" s="5">
        <v>45029</v>
      </c>
      <c r="F508" s="1" t="s">
        <v>95</v>
      </c>
      <c r="G508" s="2">
        <f t="shared" si="104"/>
        <v>2023</v>
      </c>
      <c r="H508" s="2">
        <f t="shared" si="105"/>
        <v>4</v>
      </c>
      <c r="I508" s="2">
        <f t="shared" si="112"/>
        <v>16</v>
      </c>
      <c r="J508" s="2" t="str">
        <f t="shared" si="115"/>
        <v>spring</v>
      </c>
      <c r="K508" s="2">
        <f t="shared" si="114"/>
        <v>67</v>
      </c>
      <c r="L508" s="2">
        <f t="shared" si="116"/>
        <v>47</v>
      </c>
      <c r="M508" t="str">
        <f t="shared" si="117"/>
        <v>Suelo desnudo</v>
      </c>
      <c r="N508">
        <v>1.00895</v>
      </c>
      <c r="O508">
        <v>2.4664000000000001</v>
      </c>
      <c r="P508">
        <v>0.95919500000000002</v>
      </c>
    </row>
    <row r="509" spans="1:16" x14ac:dyDescent="0.3">
      <c r="A509">
        <v>1740</v>
      </c>
      <c r="B509">
        <v>17</v>
      </c>
      <c r="C509" s="3" t="s">
        <v>79</v>
      </c>
      <c r="D509" s="5">
        <v>45029</v>
      </c>
      <c r="E509" s="5">
        <v>45029</v>
      </c>
      <c r="F509" s="1" t="s">
        <v>95</v>
      </c>
      <c r="G509" s="2">
        <f t="shared" si="104"/>
        <v>2023</v>
      </c>
      <c r="H509" s="2">
        <f t="shared" si="105"/>
        <v>4</v>
      </c>
      <c r="I509" s="2">
        <f t="shared" si="112"/>
        <v>16</v>
      </c>
      <c r="J509" s="2" t="str">
        <f t="shared" si="115"/>
        <v>spring</v>
      </c>
      <c r="K509" s="2">
        <f t="shared" si="114"/>
        <v>67</v>
      </c>
      <c r="L509" s="2">
        <f t="shared" si="116"/>
        <v>47</v>
      </c>
      <c r="M509" t="str">
        <f t="shared" si="117"/>
        <v>Suelo desnudo</v>
      </c>
      <c r="N509">
        <v>0.53733900000000001</v>
      </c>
      <c r="O509">
        <v>2.7325400000000002</v>
      </c>
      <c r="P509">
        <v>0.942689</v>
      </c>
    </row>
    <row r="510" spans="1:16" x14ac:dyDescent="0.3">
      <c r="A510">
        <v>1741</v>
      </c>
      <c r="B510">
        <v>18</v>
      </c>
      <c r="C510" s="3" t="s">
        <v>80</v>
      </c>
      <c r="D510" s="5">
        <v>45029</v>
      </c>
      <c r="E510" s="5">
        <v>45029</v>
      </c>
      <c r="F510" s="1" t="s">
        <v>95</v>
      </c>
      <c r="G510" s="2">
        <f t="shared" si="104"/>
        <v>2023</v>
      </c>
      <c r="H510" s="2">
        <f t="shared" si="105"/>
        <v>4</v>
      </c>
      <c r="I510" s="2">
        <f t="shared" si="112"/>
        <v>16</v>
      </c>
      <c r="J510" s="2" t="str">
        <f t="shared" si="115"/>
        <v>spring</v>
      </c>
      <c r="K510" s="2">
        <f t="shared" si="114"/>
        <v>67</v>
      </c>
      <c r="L510" s="2">
        <f t="shared" si="116"/>
        <v>47</v>
      </c>
      <c r="M510" t="str">
        <f t="shared" si="117"/>
        <v>Suelo desnudo</v>
      </c>
      <c r="N510">
        <v>0.76202999999999999</v>
      </c>
      <c r="O510">
        <v>2.5926399999999998</v>
      </c>
      <c r="P510">
        <v>0.95954600000000001</v>
      </c>
    </row>
    <row r="511" spans="1:16" x14ac:dyDescent="0.3">
      <c r="A511">
        <v>1768</v>
      </c>
      <c r="B511">
        <v>3</v>
      </c>
      <c r="C511" s="3" t="s">
        <v>81</v>
      </c>
      <c r="D511" s="5">
        <v>45033</v>
      </c>
      <c r="E511" s="5">
        <v>45033</v>
      </c>
      <c r="F511" s="1" t="s">
        <v>94</v>
      </c>
      <c r="G511" s="2">
        <f t="shared" si="104"/>
        <v>2023</v>
      </c>
      <c r="H511" s="2">
        <f t="shared" si="105"/>
        <v>4</v>
      </c>
      <c r="I511" s="2">
        <f t="shared" si="112"/>
        <v>16</v>
      </c>
      <c r="J511" s="2" t="str">
        <f t="shared" si="115"/>
        <v>spring</v>
      </c>
      <c r="K511" s="2">
        <f t="shared" si="114"/>
        <v>68</v>
      </c>
      <c r="L511" s="2">
        <f t="shared" si="116"/>
        <v>48</v>
      </c>
      <c r="M511" t="str">
        <f t="shared" ref="M511:M517" si="118">IF(OR(B511=1,B511=2,B511=3,B511=7,B511=8,B511=9,B511=13,B511=14,B511=15),"Suelo desnudo","Bajo biomasa")</f>
        <v>Suelo desnudo</v>
      </c>
      <c r="N511">
        <v>0.95225700000000002</v>
      </c>
      <c r="O511">
        <v>2.8738700000000001</v>
      </c>
      <c r="P511">
        <v>0.93344499999999997</v>
      </c>
    </row>
    <row r="512" spans="1:16" x14ac:dyDescent="0.3">
      <c r="A512">
        <v>1769</v>
      </c>
      <c r="B512">
        <v>4</v>
      </c>
      <c r="C512" s="3" t="s">
        <v>82</v>
      </c>
      <c r="D512" s="5">
        <v>45033</v>
      </c>
      <c r="E512" s="5">
        <v>45033</v>
      </c>
      <c r="F512" s="1" t="s">
        <v>94</v>
      </c>
      <c r="G512" s="2">
        <f t="shared" si="104"/>
        <v>2023</v>
      </c>
      <c r="H512" s="2">
        <f t="shared" si="105"/>
        <v>4</v>
      </c>
      <c r="I512" s="2">
        <f t="shared" si="112"/>
        <v>16</v>
      </c>
      <c r="J512" s="2" t="str">
        <f t="shared" si="115"/>
        <v>spring</v>
      </c>
      <c r="K512" s="2">
        <f t="shared" si="114"/>
        <v>68</v>
      </c>
      <c r="L512" s="2">
        <f t="shared" si="116"/>
        <v>48</v>
      </c>
      <c r="M512" t="str">
        <f t="shared" si="118"/>
        <v>Bajo biomasa</v>
      </c>
      <c r="N512">
        <v>1.1573899999999999</v>
      </c>
      <c r="O512">
        <v>3.2422599999999999</v>
      </c>
      <c r="P512">
        <v>0.92486400000000002</v>
      </c>
    </row>
    <row r="513" spans="1:16" x14ac:dyDescent="0.3">
      <c r="A513">
        <v>1771</v>
      </c>
      <c r="B513">
        <v>6</v>
      </c>
      <c r="C513" s="3" t="s">
        <v>83</v>
      </c>
      <c r="D513" s="5">
        <v>45033</v>
      </c>
      <c r="E513" s="5">
        <v>45033</v>
      </c>
      <c r="F513" s="1" t="s">
        <v>94</v>
      </c>
      <c r="G513" s="2">
        <f t="shared" si="104"/>
        <v>2023</v>
      </c>
      <c r="H513" s="2">
        <f t="shared" si="105"/>
        <v>4</v>
      </c>
      <c r="I513" s="2">
        <f t="shared" si="112"/>
        <v>16</v>
      </c>
      <c r="J513" s="2" t="str">
        <f t="shared" si="115"/>
        <v>spring</v>
      </c>
      <c r="K513" s="2">
        <f t="shared" si="114"/>
        <v>68</v>
      </c>
      <c r="L513" s="2">
        <f t="shared" si="116"/>
        <v>48</v>
      </c>
      <c r="M513" t="str">
        <f t="shared" si="118"/>
        <v>Bajo biomasa</v>
      </c>
      <c r="N513">
        <v>1.3461399999999999</v>
      </c>
      <c r="O513">
        <v>1.9260600000000001</v>
      </c>
      <c r="P513">
        <v>0.97462899999999997</v>
      </c>
    </row>
    <row r="514" spans="1:16" x14ac:dyDescent="0.3">
      <c r="A514">
        <v>1774</v>
      </c>
      <c r="B514">
        <v>9</v>
      </c>
      <c r="C514" s="3" t="s">
        <v>84</v>
      </c>
      <c r="D514" s="5">
        <v>45033</v>
      </c>
      <c r="E514" s="5">
        <v>45033</v>
      </c>
      <c r="F514" s="1" t="s">
        <v>94</v>
      </c>
      <c r="G514" s="2">
        <f t="shared" si="104"/>
        <v>2023</v>
      </c>
      <c r="H514" s="2">
        <f t="shared" si="105"/>
        <v>4</v>
      </c>
      <c r="I514" s="2">
        <f t="shared" si="112"/>
        <v>16</v>
      </c>
      <c r="J514" s="2" t="str">
        <f t="shared" si="115"/>
        <v>spring</v>
      </c>
      <c r="K514" s="2">
        <f t="shared" si="114"/>
        <v>68</v>
      </c>
      <c r="L514" s="2">
        <f t="shared" si="116"/>
        <v>48</v>
      </c>
      <c r="M514" t="str">
        <f t="shared" si="118"/>
        <v>Suelo desnudo</v>
      </c>
      <c r="N514">
        <v>0.72680900000000004</v>
      </c>
      <c r="O514">
        <v>3.32917</v>
      </c>
      <c r="P514">
        <v>0.90683100000000005</v>
      </c>
    </row>
    <row r="515" spans="1:16" x14ac:dyDescent="0.3">
      <c r="A515">
        <v>1776</v>
      </c>
      <c r="B515">
        <v>11</v>
      </c>
      <c r="C515" s="3" t="s">
        <v>85</v>
      </c>
      <c r="D515" s="5">
        <v>45033</v>
      </c>
      <c r="E515" s="5">
        <v>45033</v>
      </c>
      <c r="F515" s="1" t="s">
        <v>94</v>
      </c>
      <c r="G515" s="2">
        <f t="shared" si="104"/>
        <v>2023</v>
      </c>
      <c r="H515" s="2">
        <f t="shared" si="105"/>
        <v>4</v>
      </c>
      <c r="I515" s="2">
        <f t="shared" si="112"/>
        <v>16</v>
      </c>
      <c r="J515" s="2" t="str">
        <f t="shared" si="115"/>
        <v>spring</v>
      </c>
      <c r="K515" s="2">
        <f t="shared" si="114"/>
        <v>68</v>
      </c>
      <c r="L515" s="2">
        <f t="shared" si="116"/>
        <v>48</v>
      </c>
      <c r="M515" t="str">
        <f t="shared" si="118"/>
        <v>Bajo biomasa</v>
      </c>
      <c r="N515">
        <v>0.77485000000000004</v>
      </c>
      <c r="O515">
        <v>2.6406499999999999</v>
      </c>
      <c r="P515">
        <v>0.95538299999999998</v>
      </c>
    </row>
    <row r="516" spans="1:16" x14ac:dyDescent="0.3">
      <c r="A516">
        <v>1777</v>
      </c>
      <c r="B516">
        <v>12</v>
      </c>
      <c r="C516" s="3" t="s">
        <v>86</v>
      </c>
      <c r="D516" s="5">
        <v>45033</v>
      </c>
      <c r="E516" s="5">
        <v>45033</v>
      </c>
      <c r="F516" s="1" t="s">
        <v>94</v>
      </c>
      <c r="G516" s="2">
        <f t="shared" si="104"/>
        <v>2023</v>
      </c>
      <c r="H516" s="2">
        <f t="shared" si="105"/>
        <v>4</v>
      </c>
      <c r="I516" s="2">
        <f t="shared" si="112"/>
        <v>16</v>
      </c>
      <c r="J516" s="2" t="str">
        <f t="shared" si="115"/>
        <v>spring</v>
      </c>
      <c r="K516" s="2">
        <f t="shared" si="114"/>
        <v>68</v>
      </c>
      <c r="L516" s="2">
        <f t="shared" si="116"/>
        <v>48</v>
      </c>
      <c r="M516" t="str">
        <f t="shared" si="118"/>
        <v>Bajo biomasa</v>
      </c>
      <c r="N516">
        <v>0.66503999999999996</v>
      </c>
      <c r="O516">
        <v>2.85805</v>
      </c>
      <c r="P516">
        <v>0.94757899999999995</v>
      </c>
    </row>
    <row r="517" spans="1:16" x14ac:dyDescent="0.3">
      <c r="A517">
        <v>1783</v>
      </c>
      <c r="B517">
        <v>18</v>
      </c>
      <c r="C517" s="3" t="s">
        <v>87</v>
      </c>
      <c r="D517" s="5">
        <v>45033</v>
      </c>
      <c r="E517" s="5">
        <v>45033</v>
      </c>
      <c r="F517" s="1" t="s">
        <v>94</v>
      </c>
      <c r="G517" s="2">
        <f t="shared" si="104"/>
        <v>2023</v>
      </c>
      <c r="H517" s="2">
        <f t="shared" si="105"/>
        <v>4</v>
      </c>
      <c r="I517" s="2">
        <f t="shared" si="112"/>
        <v>16</v>
      </c>
      <c r="J517" s="2" t="str">
        <f t="shared" si="115"/>
        <v>spring</v>
      </c>
      <c r="K517" s="2">
        <f t="shared" si="114"/>
        <v>68</v>
      </c>
      <c r="L517" s="2">
        <f t="shared" si="116"/>
        <v>48</v>
      </c>
      <c r="M517" t="str">
        <f t="shared" si="118"/>
        <v>Bajo biomasa</v>
      </c>
      <c r="N517">
        <v>1.4703999999999999</v>
      </c>
      <c r="O517">
        <v>1.8036000000000001</v>
      </c>
      <c r="P517">
        <v>0.98261699999999996</v>
      </c>
    </row>
  </sheetData>
  <autoFilter ref="A1:P517" xr:uid="{00000000-0009-0000-0000-000000000000}">
    <sortState xmlns:xlrd2="http://schemas.microsoft.com/office/spreadsheetml/2017/richdata2" ref="A2:P517">
      <sortCondition ref="A1:A517"/>
    </sortState>
  </autoFilter>
  <sortState xmlns:xlrd2="http://schemas.microsoft.com/office/spreadsheetml/2017/richdata2" ref="A2:BW399">
    <sortCondition ref="C2:C3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BD_SN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IGNACIO GARCIA-BERRO NAVARRO</cp:lastModifiedBy>
  <dcterms:created xsi:type="dcterms:W3CDTF">2023-03-16T11:34:50Z</dcterms:created>
  <dcterms:modified xsi:type="dcterms:W3CDTF">2023-11-07T20:01:27Z</dcterms:modified>
</cp:coreProperties>
</file>